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Y31/"/>
    </mc:Choice>
  </mc:AlternateContent>
  <xr:revisionPtr revIDLastSave="0" documentId="13_ncr:1_{4E4D86EB-711B-3742-B5FE-82F371D2A961}" xr6:coauthVersionLast="47" xr6:coauthVersionMax="47" xr10:uidLastSave="{00000000-0000-0000-0000-000000000000}"/>
  <bookViews>
    <workbookView xWindow="0" yWindow="740" windowWidth="29400" windowHeight="16920" xr2:uid="{37374133-1043-4A83-9605-68A635C3F566}"/>
  </bookViews>
  <sheets>
    <sheet name="Salt_St138" sheetId="1" r:id="rId1"/>
    <sheet name="Salt_St76" sheetId="2" r:id="rId2"/>
    <sheet name="Salt_St91" sheetId="4" r:id="rId3"/>
    <sheet name="Salt_St34" sheetId="5" r:id="rId4"/>
    <sheet name="DRT_54" sheetId="6" r:id="rId5"/>
    <sheet name="DRT_25" sheetId="7" r:id="rId6"/>
    <sheet name="DRT_130" sheetId="8" r:id="rId7"/>
    <sheet name="DRT_22" sheetId="9" r:id="rId8"/>
    <sheet name="DRT_112" sheetId="10" r:id="rId9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0" l="1"/>
  <c r="I20" i="10"/>
  <c r="H20" i="10"/>
  <c r="F20" i="10"/>
  <c r="X13" i="10"/>
  <c r="X14" i="10" s="1"/>
  <c r="O13" i="10"/>
  <c r="L14" i="10" s="1"/>
  <c r="F13" i="10"/>
  <c r="U7" i="10"/>
  <c r="R6" i="10"/>
  <c r="G20" i="10" s="1"/>
  <c r="L6" i="10"/>
  <c r="L7" i="10" s="1"/>
  <c r="I6" i="10"/>
  <c r="D20" i="10" s="1"/>
  <c r="J21" i="10" s="1"/>
  <c r="J22" i="10" s="1"/>
  <c r="F6" i="10"/>
  <c r="C20" i="10" s="1"/>
  <c r="C6" i="10"/>
  <c r="B20" i="10" s="1"/>
  <c r="J20" i="9"/>
  <c r="I20" i="9"/>
  <c r="H20" i="9"/>
  <c r="G20" i="9"/>
  <c r="F20" i="9"/>
  <c r="X13" i="9"/>
  <c r="X14" i="9" s="1"/>
  <c r="O13" i="9"/>
  <c r="L14" i="9" s="1"/>
  <c r="F13" i="9"/>
  <c r="U7" i="9"/>
  <c r="R6" i="9"/>
  <c r="L6" i="9"/>
  <c r="L7" i="9" s="1"/>
  <c r="I6" i="9"/>
  <c r="D20" i="9" s="1"/>
  <c r="J21" i="9" s="1"/>
  <c r="J22" i="9" s="1"/>
  <c r="F6" i="9"/>
  <c r="C20" i="9" s="1"/>
  <c r="C6" i="9"/>
  <c r="B20" i="9" s="1"/>
  <c r="J20" i="8"/>
  <c r="I20" i="8"/>
  <c r="H20" i="8"/>
  <c r="G20" i="8"/>
  <c r="F20" i="8"/>
  <c r="X13" i="8"/>
  <c r="X14" i="8" s="1"/>
  <c r="O13" i="8"/>
  <c r="L14" i="8" s="1"/>
  <c r="F13" i="8"/>
  <c r="U7" i="8"/>
  <c r="R6" i="8"/>
  <c r="L6" i="8"/>
  <c r="L7" i="8" s="1"/>
  <c r="I6" i="8"/>
  <c r="D20" i="8" s="1"/>
  <c r="J21" i="8" s="1"/>
  <c r="J22" i="8" s="1"/>
  <c r="F6" i="8"/>
  <c r="C20" i="8" s="1"/>
  <c r="I21" i="8" s="1"/>
  <c r="I22" i="8" s="1"/>
  <c r="C6" i="8"/>
  <c r="B20" i="8" s="1"/>
  <c r="J20" i="7"/>
  <c r="I20" i="7"/>
  <c r="H20" i="7"/>
  <c r="G20" i="7"/>
  <c r="F20" i="7"/>
  <c r="X13" i="7"/>
  <c r="X14" i="7" s="1"/>
  <c r="O13" i="7"/>
  <c r="L14" i="7" s="1"/>
  <c r="F13" i="7"/>
  <c r="U7" i="7"/>
  <c r="R6" i="7"/>
  <c r="L6" i="7"/>
  <c r="L7" i="7" s="1"/>
  <c r="I6" i="7"/>
  <c r="D20" i="7" s="1"/>
  <c r="F6" i="7"/>
  <c r="C20" i="7" s="1"/>
  <c r="I21" i="7" s="1"/>
  <c r="I22" i="7" s="1"/>
  <c r="C6" i="7"/>
  <c r="F7" i="7" s="1"/>
  <c r="AA12" i="6"/>
  <c r="J20" i="6" s="1"/>
  <c r="X12" i="6"/>
  <c r="I20" i="6" s="1"/>
  <c r="U12" i="6"/>
  <c r="X13" i="6" s="1"/>
  <c r="X14" i="6" s="1"/>
  <c r="R12" i="6"/>
  <c r="O12" i="6"/>
  <c r="L12" i="6"/>
  <c r="O13" i="6" s="1"/>
  <c r="L14" i="6" s="1"/>
  <c r="F12" i="6"/>
  <c r="C20" i="6" s="1"/>
  <c r="F21" i="6" s="1"/>
  <c r="F22" i="6" s="1"/>
  <c r="U7" i="6"/>
  <c r="R6" i="6"/>
  <c r="L6" i="6"/>
  <c r="L7" i="6" s="1"/>
  <c r="I6" i="6"/>
  <c r="D20" i="6" s="1"/>
  <c r="G21" i="6" s="1"/>
  <c r="G22" i="6" s="1"/>
  <c r="F6" i="6"/>
  <c r="C6" i="6"/>
  <c r="B20" i="6" s="1"/>
  <c r="H21" i="10" l="1"/>
  <c r="H22" i="10" s="1"/>
  <c r="I21" i="10"/>
  <c r="I22" i="10" s="1"/>
  <c r="F21" i="10"/>
  <c r="F22" i="10" s="1"/>
  <c r="G21" i="10"/>
  <c r="G22" i="10" s="1"/>
  <c r="F7" i="10"/>
  <c r="F14" i="10" s="1"/>
  <c r="E20" i="10"/>
  <c r="E21" i="10" s="1"/>
  <c r="E22" i="10" s="1"/>
  <c r="I21" i="9"/>
  <c r="I22" i="9" s="1"/>
  <c r="F21" i="9"/>
  <c r="F22" i="9" s="1"/>
  <c r="H21" i="9"/>
  <c r="H22" i="9" s="1"/>
  <c r="G21" i="9"/>
  <c r="G22" i="9" s="1"/>
  <c r="F7" i="9"/>
  <c r="F14" i="9" s="1"/>
  <c r="E20" i="9"/>
  <c r="E21" i="9" s="1"/>
  <c r="E22" i="9" s="1"/>
  <c r="F21" i="8"/>
  <c r="F22" i="8" s="1"/>
  <c r="G21" i="8"/>
  <c r="G22" i="8" s="1"/>
  <c r="H21" i="8"/>
  <c r="H22" i="8" s="1"/>
  <c r="F7" i="8"/>
  <c r="F14" i="8" s="1"/>
  <c r="E20" i="8"/>
  <c r="E21" i="8" s="1"/>
  <c r="E22" i="8" s="1"/>
  <c r="F14" i="7"/>
  <c r="L15" i="7"/>
  <c r="L16" i="7" s="1"/>
  <c r="X15" i="7"/>
  <c r="X16" i="7" s="1"/>
  <c r="F21" i="7"/>
  <c r="F22" i="7" s="1"/>
  <c r="G21" i="7"/>
  <c r="G22" i="7" s="1"/>
  <c r="J21" i="7"/>
  <c r="J22" i="7" s="1"/>
  <c r="B20" i="7"/>
  <c r="H21" i="7" s="1"/>
  <c r="H22" i="7" s="1"/>
  <c r="E20" i="7"/>
  <c r="I21" i="6"/>
  <c r="I22" i="6" s="1"/>
  <c r="J21" i="6"/>
  <c r="J22" i="6" s="1"/>
  <c r="E20" i="6"/>
  <c r="E21" i="6" s="1"/>
  <c r="E22" i="6" s="1"/>
  <c r="F7" i="6"/>
  <c r="H20" i="6"/>
  <c r="H21" i="6" s="1"/>
  <c r="H22" i="6" s="1"/>
  <c r="F13" i="6"/>
  <c r="F14" i="6" s="1"/>
  <c r="L15" i="6" s="1"/>
  <c r="L16" i="6" s="1"/>
  <c r="L15" i="10" l="1"/>
  <c r="L16" i="10" s="1"/>
  <c r="X15" i="10"/>
  <c r="X16" i="10" s="1"/>
  <c r="L15" i="9"/>
  <c r="L16" i="9" s="1"/>
  <c r="X15" i="9"/>
  <c r="X16" i="9" s="1"/>
  <c r="L15" i="8"/>
  <c r="L16" i="8" s="1"/>
  <c r="X15" i="8"/>
  <c r="X16" i="8" s="1"/>
  <c r="E21" i="7"/>
  <c r="E22" i="7" s="1"/>
  <c r="X15" i="6"/>
  <c r="X16" i="6" s="1"/>
  <c r="O22" i="4" l="1"/>
  <c r="N22" i="1"/>
  <c r="O22" i="1"/>
  <c r="AD12" i="5"/>
  <c r="O12" i="1"/>
  <c r="AS12" i="5" l="1"/>
  <c r="AP12" i="5"/>
  <c r="AM12" i="5"/>
  <c r="AJ12" i="5"/>
  <c r="AG12" i="5"/>
  <c r="X12" i="5"/>
  <c r="U12" i="5"/>
  <c r="R12" i="5"/>
  <c r="O12" i="5"/>
  <c r="L12" i="5"/>
  <c r="F20" i="5" s="1"/>
  <c r="I12" i="5"/>
  <c r="E20" i="5" s="1"/>
  <c r="F12" i="5"/>
  <c r="D20" i="5" s="1"/>
  <c r="C12" i="5"/>
  <c r="C20" i="5" s="1"/>
  <c r="AA12" i="5"/>
  <c r="AS6" i="5"/>
  <c r="AP6" i="5"/>
  <c r="AM6" i="5"/>
  <c r="AM7" i="5" s="1"/>
  <c r="AJ6" i="5"/>
  <c r="AG6" i="5"/>
  <c r="AD6" i="5"/>
  <c r="AA6" i="5"/>
  <c r="X6" i="5"/>
  <c r="U6" i="5"/>
  <c r="R6" i="5"/>
  <c r="O6" i="5"/>
  <c r="L6" i="5"/>
  <c r="L7" i="5" s="1"/>
  <c r="I6" i="5"/>
  <c r="F6" i="5"/>
  <c r="C6" i="5"/>
  <c r="F7" i="5" s="1"/>
  <c r="AM6" i="2"/>
  <c r="AM7" i="2" s="1"/>
  <c r="AJ12" i="2"/>
  <c r="AG12" i="2"/>
  <c r="AD12" i="2"/>
  <c r="F12" i="2"/>
  <c r="AS12" i="4"/>
  <c r="P20" i="4" s="1"/>
  <c r="AP12" i="4"/>
  <c r="AM12" i="4"/>
  <c r="AG12" i="4"/>
  <c r="AD12" i="4"/>
  <c r="X12" i="4"/>
  <c r="I20" i="4" s="1"/>
  <c r="U12" i="4"/>
  <c r="R12" i="4"/>
  <c r="G20" i="4" s="1"/>
  <c r="O12" i="4"/>
  <c r="F20" i="4" s="1"/>
  <c r="L12" i="4"/>
  <c r="I12" i="4"/>
  <c r="F12" i="4"/>
  <c r="C12" i="4"/>
  <c r="AJ12" i="4"/>
  <c r="AG13" i="4"/>
  <c r="AA12" i="4"/>
  <c r="J20" i="4" s="1"/>
  <c r="O13" i="4"/>
  <c r="AS6" i="4"/>
  <c r="AP6" i="4"/>
  <c r="AM6" i="4"/>
  <c r="AM7" i="4" s="1"/>
  <c r="AJ6" i="4"/>
  <c r="AG6" i="4"/>
  <c r="AD6" i="4"/>
  <c r="AD7" i="4" s="1"/>
  <c r="AA6" i="4"/>
  <c r="X6" i="4"/>
  <c r="U6" i="4"/>
  <c r="R6" i="4"/>
  <c r="O6" i="4"/>
  <c r="L6" i="4"/>
  <c r="I6" i="4"/>
  <c r="F6" i="4"/>
  <c r="C6" i="4"/>
  <c r="F7" i="4" s="1"/>
  <c r="AS12" i="2"/>
  <c r="AP12" i="2"/>
  <c r="O20" i="2" s="1"/>
  <c r="AM12" i="2"/>
  <c r="N20" i="2" s="1"/>
  <c r="N21" i="2" s="1"/>
  <c r="N22" i="2" s="1"/>
  <c r="X12" i="2"/>
  <c r="I20" i="2" s="1"/>
  <c r="U12" i="2"/>
  <c r="H20" i="2" s="1"/>
  <c r="H21" i="2" s="1"/>
  <c r="H22" i="2" s="1"/>
  <c r="R12" i="2"/>
  <c r="M20" i="2" s="1"/>
  <c r="O12" i="2"/>
  <c r="L20" i="2" s="1"/>
  <c r="L12" i="2"/>
  <c r="K20" i="2" s="1"/>
  <c r="K21" i="2" s="1"/>
  <c r="K22" i="2" s="1"/>
  <c r="I12" i="2"/>
  <c r="C12" i="2"/>
  <c r="B20" i="2" s="1"/>
  <c r="AA12" i="2"/>
  <c r="J20" i="2" s="1"/>
  <c r="AS6" i="2"/>
  <c r="AP6" i="2"/>
  <c r="AJ6" i="2"/>
  <c r="AG6" i="2"/>
  <c r="AD6" i="2"/>
  <c r="AD7" i="2" s="1"/>
  <c r="AA6" i="2"/>
  <c r="X6" i="2"/>
  <c r="U6" i="2"/>
  <c r="U7" i="2" s="1"/>
  <c r="R6" i="2"/>
  <c r="O6" i="2"/>
  <c r="L6" i="2"/>
  <c r="L7" i="2" s="1"/>
  <c r="I6" i="2"/>
  <c r="F6" i="2"/>
  <c r="F7" i="2" s="1"/>
  <c r="C6" i="2"/>
  <c r="AS12" i="1"/>
  <c r="AP12" i="1"/>
  <c r="AJ12" i="1"/>
  <c r="AG12" i="1"/>
  <c r="X12" i="1"/>
  <c r="I20" i="1" s="1"/>
  <c r="R12" i="1"/>
  <c r="M20" i="1" s="1"/>
  <c r="L12" i="1"/>
  <c r="I12" i="1"/>
  <c r="D20" i="1" s="1"/>
  <c r="F12" i="1"/>
  <c r="C20" i="1" s="1"/>
  <c r="C12" i="1"/>
  <c r="B20" i="1" s="1"/>
  <c r="AS6" i="1"/>
  <c r="AM6" i="1"/>
  <c r="N20" i="1" s="1"/>
  <c r="AJ6" i="1"/>
  <c r="AG6" i="1"/>
  <c r="AD6" i="1"/>
  <c r="AA6" i="1"/>
  <c r="X6" i="1"/>
  <c r="U6" i="1"/>
  <c r="R6" i="1"/>
  <c r="O6" i="1"/>
  <c r="L20" i="1" s="1"/>
  <c r="L6" i="1"/>
  <c r="I6" i="1"/>
  <c r="F6" i="1"/>
  <c r="C6" i="1"/>
  <c r="AD12" i="1"/>
  <c r="E20" i="1" s="1"/>
  <c r="AP6" i="1"/>
  <c r="AA12" i="1"/>
  <c r="J20" i="1" s="1"/>
  <c r="U12" i="1"/>
  <c r="H20" i="1" s="1"/>
  <c r="M20" i="5" l="1"/>
  <c r="M21" i="5" s="1"/>
  <c r="M22" i="5" s="1"/>
  <c r="N20" i="5"/>
  <c r="N21" i="5" s="1"/>
  <c r="N22" i="5" s="1"/>
  <c r="O20" i="5"/>
  <c r="O21" i="5" s="1"/>
  <c r="O22" i="5" s="1"/>
  <c r="F21" i="5"/>
  <c r="F22" i="5" s="1"/>
  <c r="P20" i="5"/>
  <c r="P21" i="5" s="1"/>
  <c r="P22" i="5" s="1"/>
  <c r="E21" i="1"/>
  <c r="E22" i="1" s="1"/>
  <c r="P20" i="1"/>
  <c r="P21" i="1" s="1"/>
  <c r="P22" i="1" s="1"/>
  <c r="J21" i="2"/>
  <c r="J22" i="2" s="1"/>
  <c r="L7" i="4"/>
  <c r="C20" i="4"/>
  <c r="L20" i="4"/>
  <c r="L21" i="4" s="1"/>
  <c r="L22" i="4" s="1"/>
  <c r="AP13" i="2"/>
  <c r="O21" i="2"/>
  <c r="U7" i="4"/>
  <c r="D20" i="4"/>
  <c r="J21" i="4" s="1"/>
  <c r="J22" i="4" s="1"/>
  <c r="N20" i="4"/>
  <c r="N21" i="4" s="1"/>
  <c r="N22" i="4" s="1"/>
  <c r="Q20" i="5"/>
  <c r="Q21" i="5" s="1"/>
  <c r="Q22" i="5" s="1"/>
  <c r="M21" i="1"/>
  <c r="M22" i="1" s="1"/>
  <c r="F21" i="4"/>
  <c r="F22" i="4" s="1"/>
  <c r="I21" i="1"/>
  <c r="I22" i="1" s="1"/>
  <c r="L21" i="2"/>
  <c r="L22" i="2" s="1"/>
  <c r="G21" i="4"/>
  <c r="G22" i="4" s="1"/>
  <c r="C20" i="2"/>
  <c r="H21" i="1"/>
  <c r="H22" i="1" s="1"/>
  <c r="L21" i="1"/>
  <c r="L22" i="1" s="1"/>
  <c r="N21" i="1"/>
  <c r="F20" i="1"/>
  <c r="F21" i="1" s="1"/>
  <c r="F22" i="1" s="1"/>
  <c r="X13" i="4"/>
  <c r="X14" i="4" s="1"/>
  <c r="H20" i="4"/>
  <c r="H21" i="4" s="1"/>
  <c r="H22" i="4" s="1"/>
  <c r="E20" i="2"/>
  <c r="E21" i="2" s="1"/>
  <c r="E22" i="2" s="1"/>
  <c r="J21" i="1"/>
  <c r="J22" i="1" s="1"/>
  <c r="G20" i="1"/>
  <c r="G21" i="1" s="1"/>
  <c r="G22" i="1" s="1"/>
  <c r="M20" i="4"/>
  <c r="I21" i="4"/>
  <c r="I22" i="4" s="1"/>
  <c r="F20" i="2"/>
  <c r="F21" i="2" s="1"/>
  <c r="F22" i="2" s="1"/>
  <c r="O20" i="1"/>
  <c r="O21" i="1" s="1"/>
  <c r="I21" i="2"/>
  <c r="I22" i="2" s="1"/>
  <c r="B20" i="4"/>
  <c r="K20" i="4"/>
  <c r="K21" i="4" s="1"/>
  <c r="K22" i="4" s="1"/>
  <c r="G20" i="2"/>
  <c r="G20" i="5"/>
  <c r="G21" i="5" s="1"/>
  <c r="G22" i="5" s="1"/>
  <c r="K20" i="1"/>
  <c r="K21" i="1" s="1"/>
  <c r="K22" i="1" s="1"/>
  <c r="D20" i="2"/>
  <c r="M21" i="2" s="1"/>
  <c r="M22" i="2" s="1"/>
  <c r="P20" i="2"/>
  <c r="P21" i="2" s="1"/>
  <c r="P22" i="2" s="1"/>
  <c r="E20" i="4"/>
  <c r="E21" i="4" s="1"/>
  <c r="E22" i="4" s="1"/>
  <c r="O20" i="4"/>
  <c r="O21" i="4" s="1"/>
  <c r="U7" i="5"/>
  <c r="H20" i="5"/>
  <c r="H21" i="5" s="1"/>
  <c r="H22" i="5" s="1"/>
  <c r="L14" i="4"/>
  <c r="I20" i="5"/>
  <c r="I21" i="5" s="1"/>
  <c r="I22" i="5" s="1"/>
  <c r="AD7" i="5"/>
  <c r="L20" i="5"/>
  <c r="L21" i="5" s="1"/>
  <c r="L22" i="5" s="1"/>
  <c r="K20" i="5"/>
  <c r="K21" i="5" s="1"/>
  <c r="K22" i="5" s="1"/>
  <c r="J20" i="5"/>
  <c r="J21" i="5" s="1"/>
  <c r="J22" i="5" s="1"/>
  <c r="AP13" i="5"/>
  <c r="AP14" i="5" s="1"/>
  <c r="AG13" i="5"/>
  <c r="X13" i="5"/>
  <c r="X14" i="5" s="1"/>
  <c r="O13" i="5"/>
  <c r="L14" i="5" s="1"/>
  <c r="F13" i="5"/>
  <c r="F14" i="5" s="1"/>
  <c r="AP13" i="4"/>
  <c r="AP14" i="4" s="1"/>
  <c r="F13" i="4"/>
  <c r="F14" i="4" s="1"/>
  <c r="L15" i="4" s="1"/>
  <c r="L16" i="4" s="1"/>
  <c r="AG14" i="4"/>
  <c r="F13" i="2"/>
  <c r="F14" i="2" s="1"/>
  <c r="AG13" i="2"/>
  <c r="AG14" i="2" s="1"/>
  <c r="AP14" i="2"/>
  <c r="X13" i="2"/>
  <c r="X14" i="2" s="1"/>
  <c r="O13" i="2"/>
  <c r="L14" i="2" s="1"/>
  <c r="AP13" i="1"/>
  <c r="AG13" i="1"/>
  <c r="X13" i="1"/>
  <c r="O13" i="1"/>
  <c r="L14" i="1" s="1"/>
  <c r="F13" i="1"/>
  <c r="AM7" i="1"/>
  <c r="AD7" i="1"/>
  <c r="U7" i="1"/>
  <c r="L7" i="1"/>
  <c r="F7" i="1"/>
  <c r="M21" i="4" l="1"/>
  <c r="M22" i="4" s="1"/>
  <c r="P21" i="4"/>
  <c r="P22" i="4" s="1"/>
  <c r="AG14" i="5"/>
  <c r="G21" i="2"/>
  <c r="G22" i="2" s="1"/>
  <c r="L15" i="5"/>
  <c r="L16" i="5" s="1"/>
  <c r="X15" i="5"/>
  <c r="X16" i="5" s="1"/>
  <c r="AP15" i="5"/>
  <c r="AP16" i="5" s="1"/>
  <c r="AG15" i="5"/>
  <c r="AG16" i="5" s="1"/>
  <c r="AP15" i="4"/>
  <c r="AP16" i="4" s="1"/>
  <c r="X15" i="4"/>
  <c r="X16" i="4" s="1"/>
  <c r="AG15" i="4"/>
  <c r="AG16" i="4" s="1"/>
  <c r="AP15" i="2"/>
  <c r="AP16" i="2" s="1"/>
  <c r="L15" i="2"/>
  <c r="L16" i="2" s="1"/>
  <c r="AG15" i="2"/>
  <c r="AG16" i="2" s="1"/>
  <c r="X15" i="2"/>
  <c r="X16" i="2" s="1"/>
  <c r="AP14" i="1"/>
  <c r="AP15" i="1" s="1"/>
  <c r="AG14" i="1"/>
  <c r="X14" i="1"/>
  <c r="F14" i="1"/>
  <c r="L15" i="1" s="1"/>
  <c r="L16" i="1" s="1"/>
  <c r="X15" i="1"/>
  <c r="X16" i="1" s="1"/>
  <c r="AG15" i="1" l="1"/>
  <c r="AG16" i="1" s="1"/>
  <c r="AP16" i="1"/>
</calcChain>
</file>

<file path=xl/sharedStrings.xml><?xml version="1.0" encoding="utf-8"?>
<sst xmlns="http://schemas.openxmlformats.org/spreadsheetml/2006/main" count="1353" uniqueCount="48">
  <si>
    <t>Biological replicate</t>
  </si>
  <si>
    <t>sample name</t>
  </si>
  <si>
    <t>Stress/Control</t>
  </si>
  <si>
    <t>C 1</t>
  </si>
  <si>
    <t>C 2</t>
  </si>
  <si>
    <t>C 3</t>
  </si>
  <si>
    <t>Ct value</t>
  </si>
  <si>
    <t>Ct mean</t>
  </si>
  <si>
    <t>FINAL CT Mean</t>
  </si>
  <si>
    <t>∆Ct</t>
  </si>
  <si>
    <t xml:space="preserve">PRIMERS </t>
  </si>
  <si>
    <t>MEAN</t>
  </si>
  <si>
    <t>∆∆Ct</t>
  </si>
  <si>
    <t xml:space="preserve"> FOLD CHANGE</t>
  </si>
  <si>
    <t xml:space="preserve"> FOLD CHANGE MEAN</t>
  </si>
  <si>
    <t>EF</t>
  </si>
  <si>
    <t>24H1</t>
  </si>
  <si>
    <t>24H2</t>
  </si>
  <si>
    <t>24H3</t>
  </si>
  <si>
    <t>48H1</t>
  </si>
  <si>
    <t>72H1</t>
  </si>
  <si>
    <t>48H2</t>
  </si>
  <si>
    <t>48H3</t>
  </si>
  <si>
    <t>72H2</t>
  </si>
  <si>
    <t>72H3</t>
  </si>
  <si>
    <t>96H1</t>
  </si>
  <si>
    <t>96H2</t>
  </si>
  <si>
    <t>96H3</t>
  </si>
  <si>
    <t>C1</t>
  </si>
  <si>
    <t>C2</t>
  </si>
  <si>
    <t>C3</t>
  </si>
  <si>
    <t>St34</t>
  </si>
  <si>
    <t>St91</t>
  </si>
  <si>
    <t>St76</t>
  </si>
  <si>
    <t>St138</t>
  </si>
  <si>
    <t>DRT1B</t>
  </si>
  <si>
    <t>DRT2A</t>
  </si>
  <si>
    <t>DRT3A</t>
  </si>
  <si>
    <t>RWT1A</t>
  </si>
  <si>
    <t>RWT2A</t>
  </si>
  <si>
    <t>RWT3B</t>
  </si>
  <si>
    <t>DC2A</t>
  </si>
  <si>
    <t>DRT1</t>
  </si>
  <si>
    <t>DRT2</t>
  </si>
  <si>
    <t>DRT3</t>
  </si>
  <si>
    <t>RWT1</t>
  </si>
  <si>
    <t>RWT2</t>
  </si>
  <si>
    <t>RWT3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</si>
</sst>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000000000"/>
    <numFmt numFmtId="165" formatCode="0.000000000000000"/>
    <numFmt numFmtId="166" formatCode="0.0000000000000"/>
    <numFmt numFmtId="167" formatCode="0.0000000000"/>
    <numFmt numFmtId="168" formatCode="0.000000000000000000"/>
    <numFmt numFmtId="169" formatCode="0.000000"/>
    <numFmt numFmtId="170" formatCode="0.00000000000000000"/>
    <numFmt numFmtId="171" formatCode="0.00000000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b/>
      <sz val="14"/>
      <color rgb="FFFA7D00"/>
      <name val="Calibri"/>
      <family val="2"/>
      <scheme val="minor"/>
    </font>
    <font>
      <b/>
      <sz val="14"/>
      <color theme="0"/>
      <name val="Times New Roman"/>
      <family val="1"/>
    </font>
    <font>
      <b/>
      <sz val="14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9C000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rgb="FFFFFFFF"/>
      <name val="Calibri"/>
      <family val="2"/>
      <scheme val="minor"/>
    </font>
    <font>
      <sz val="11"/>
      <color theme="9"/>
      <name val="Calibri"/>
      <family val="2"/>
      <scheme val="minor"/>
    </font>
    <font>
      <sz val="12"/>
      <color theme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2" applyNumberFormat="0" applyAlignment="0" applyProtection="0"/>
    <xf numFmtId="0" fontId="5" fillId="4" borderId="1" applyNumberFormat="0" applyAlignment="0" applyProtection="0"/>
    <xf numFmtId="0" fontId="1" fillId="5" borderId="3" applyNumberFormat="0" applyFon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</cellStyleXfs>
  <cellXfs count="51">
    <xf numFmtId="0" fontId="0" fillId="0" borderId="0" xfId="0"/>
    <xf numFmtId="2" fontId="7" fillId="0" borderId="0" xfId="0" applyNumberFormat="1" applyFont="1" applyAlignment="1">
      <alignment horizontal="left"/>
    </xf>
    <xf numFmtId="2" fontId="8" fillId="4" borderId="1" xfId="4" applyNumberFormat="1" applyFont="1" applyAlignment="1">
      <alignment horizontal="left"/>
    </xf>
    <xf numFmtId="2" fontId="9" fillId="8" borderId="0" xfId="8" applyNumberFormat="1" applyFont="1" applyAlignment="1">
      <alignment horizontal="left"/>
    </xf>
    <xf numFmtId="2" fontId="7" fillId="4" borderId="1" xfId="4" applyNumberFormat="1" applyFont="1" applyAlignment="1">
      <alignment horizontal="left"/>
    </xf>
    <xf numFmtId="2" fontId="7" fillId="5" borderId="3" xfId="5" applyNumberFormat="1" applyFont="1" applyAlignment="1">
      <alignment horizontal="left"/>
    </xf>
    <xf numFmtId="2" fontId="10" fillId="3" borderId="1" xfId="2" applyNumberFormat="1" applyFont="1" applyBorder="1" applyAlignment="1" applyProtection="1">
      <alignment horizontal="left" vertical="center"/>
    </xf>
    <xf numFmtId="2" fontId="8" fillId="4" borderId="1" xfId="4" applyNumberFormat="1" applyFont="1" applyAlignment="1" applyProtection="1">
      <alignment horizontal="left" vertical="center"/>
    </xf>
    <xf numFmtId="2" fontId="11" fillId="0" borderId="0" xfId="0" applyNumberFormat="1" applyFont="1"/>
    <xf numFmtId="2" fontId="12" fillId="2" borderId="1" xfId="1" applyNumberFormat="1" applyFont="1" applyBorder="1" applyAlignment="1">
      <alignment horizontal="left"/>
    </xf>
    <xf numFmtId="2" fontId="8" fillId="4" borderId="1" xfId="4" applyNumberFormat="1" applyFont="1"/>
    <xf numFmtId="2" fontId="13" fillId="0" borderId="0" xfId="0" applyNumberFormat="1" applyFont="1"/>
    <xf numFmtId="2" fontId="14" fillId="7" borderId="0" xfId="7" applyNumberFormat="1" applyFont="1" applyAlignment="1">
      <alignment horizontal="left"/>
    </xf>
    <xf numFmtId="2" fontId="14" fillId="7" borderId="0" xfId="7" applyNumberFormat="1" applyFont="1" applyBorder="1" applyAlignment="1" applyProtection="1">
      <alignment horizontal="left" vertical="center"/>
    </xf>
    <xf numFmtId="2" fontId="15" fillId="3" borderId="1" xfId="2" applyNumberFormat="1" applyFont="1" applyBorder="1" applyAlignment="1" applyProtection="1">
      <alignment horizontal="left" vertical="center"/>
    </xf>
    <xf numFmtId="2" fontId="16" fillId="6" borderId="0" xfId="6" applyNumberFormat="1" applyFont="1" applyAlignment="1">
      <alignment horizontal="left"/>
    </xf>
    <xf numFmtId="2" fontId="16" fillId="6" borderId="1" xfId="6" applyNumberFormat="1" applyFont="1" applyBorder="1" applyAlignment="1">
      <alignment horizontal="left"/>
    </xf>
    <xf numFmtId="2" fontId="17" fillId="4" borderId="2" xfId="3" applyNumberFormat="1" applyFont="1" applyAlignment="1">
      <alignment horizontal="left"/>
    </xf>
    <xf numFmtId="2" fontId="7" fillId="9" borderId="0" xfId="1" applyNumberFormat="1" applyFont="1" applyFill="1" applyAlignment="1">
      <alignment horizontal="left"/>
    </xf>
    <xf numFmtId="2" fontId="8" fillId="9" borderId="1" xfId="4" applyNumberFormat="1" applyFont="1" applyFill="1" applyAlignment="1">
      <alignment horizontal="left"/>
    </xf>
    <xf numFmtId="2" fontId="7" fillId="9" borderId="1" xfId="4" applyNumberFormat="1" applyFont="1" applyFill="1" applyAlignment="1">
      <alignment horizontal="left"/>
    </xf>
    <xf numFmtId="2" fontId="17" fillId="9" borderId="2" xfId="3" applyNumberFormat="1" applyFont="1" applyFill="1" applyAlignment="1">
      <alignment horizontal="left"/>
    </xf>
    <xf numFmtId="2" fontId="7" fillId="2" borderId="0" xfId="1" applyNumberFormat="1" applyFont="1" applyAlignment="1">
      <alignment horizontal="left"/>
    </xf>
    <xf numFmtId="2" fontId="18" fillId="9" borderId="0" xfId="0" applyNumberFormat="1" applyFont="1" applyFill="1"/>
    <xf numFmtId="2" fontId="19" fillId="9" borderId="0" xfId="0" applyNumberFormat="1" applyFont="1" applyFill="1" applyAlignment="1">
      <alignment horizontal="left"/>
    </xf>
    <xf numFmtId="2" fontId="8" fillId="10" borderId="6" xfId="0" applyNumberFormat="1" applyFont="1" applyFill="1" applyBorder="1" applyAlignment="1">
      <alignment horizontal="left" vertical="center"/>
    </xf>
    <xf numFmtId="2" fontId="8" fillId="10" borderId="4" xfId="0" applyNumberFormat="1" applyFont="1" applyFill="1" applyBorder="1" applyAlignment="1">
      <alignment horizontal="left" vertical="center"/>
    </xf>
    <xf numFmtId="2" fontId="20" fillId="12" borderId="0" xfId="0" applyNumberFormat="1" applyFont="1" applyFill="1" applyAlignment="1">
      <alignment horizontal="left" vertical="center"/>
    </xf>
    <xf numFmtId="2" fontId="15" fillId="11" borderId="5" xfId="0" applyNumberFormat="1" applyFont="1" applyFill="1" applyBorder="1" applyAlignment="1">
      <alignment horizontal="left" vertical="center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0" fillId="9" borderId="0" xfId="0" applyNumberFormat="1" applyFill="1"/>
    <xf numFmtId="167" fontId="0" fillId="9" borderId="0" xfId="0" applyNumberFormat="1" applyFill="1"/>
    <xf numFmtId="0" fontId="0" fillId="9" borderId="0" xfId="0" applyFill="1"/>
    <xf numFmtId="2" fontId="7" fillId="9" borderId="0" xfId="0" applyNumberFormat="1" applyFont="1" applyFill="1" applyAlignment="1">
      <alignment horizontal="left"/>
    </xf>
    <xf numFmtId="0" fontId="21" fillId="0" borderId="0" xfId="0" applyFont="1"/>
    <xf numFmtId="2" fontId="21" fillId="9" borderId="0" xfId="0" applyNumberFormat="1" applyFont="1" applyFill="1"/>
    <xf numFmtId="2" fontId="0" fillId="9" borderId="0" xfId="0" applyNumberFormat="1" applyFill="1"/>
    <xf numFmtId="2" fontId="21" fillId="0" borderId="0" xfId="0" applyNumberFormat="1" applyFont="1"/>
    <xf numFmtId="166" fontId="22" fillId="0" borderId="0" xfId="0" applyNumberFormat="1" applyFont="1"/>
    <xf numFmtId="2" fontId="22" fillId="0" borderId="0" xfId="0" applyNumberFormat="1" applyFont="1"/>
    <xf numFmtId="164" fontId="22" fillId="0" borderId="0" xfId="0" applyNumberFormat="1" applyFont="1"/>
    <xf numFmtId="168" fontId="22" fillId="0" borderId="0" xfId="0" applyNumberFormat="1" applyFont="1"/>
    <xf numFmtId="169" fontId="22" fillId="0" borderId="0" xfId="0" applyNumberFormat="1" applyFont="1"/>
    <xf numFmtId="170" fontId="22" fillId="0" borderId="0" xfId="0" applyNumberFormat="1" applyFont="1"/>
    <xf numFmtId="171" fontId="22" fillId="0" borderId="0" xfId="0" applyNumberFormat="1" applyFont="1"/>
    <xf numFmtId="2" fontId="12" fillId="13" borderId="1" xfId="1" applyNumberFormat="1" applyFont="1" applyFill="1" applyBorder="1" applyAlignment="1">
      <alignment horizontal="left"/>
    </xf>
    <xf numFmtId="165" fontId="22" fillId="0" borderId="0" xfId="0" applyNumberFormat="1" applyFont="1"/>
  </cellXfs>
  <cellStyles count="9">
    <cellStyle name="Accent3" xfId="6" builtinId="37"/>
    <cellStyle name="Accent4" xfId="7" builtinId="41"/>
    <cellStyle name="Accent5" xfId="8" builtinId="45"/>
    <cellStyle name="Bad" xfId="2" builtinId="27"/>
    <cellStyle name="Calculation" xfId="4" builtinId="22"/>
    <cellStyle name="Good" xfId="1" builtinId="26"/>
    <cellStyle name="Normal" xfId="0" builtinId="0"/>
    <cellStyle name="Note" xfId="5" builtinId="1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FB7EB-23A5-470B-B772-FDA00E07DAC2}">
  <dimension ref="A1:AT23"/>
  <sheetViews>
    <sheetView tabSelected="1" topLeftCell="H1" zoomScale="114" workbookViewId="0">
      <selection activeCell="AT9" sqref="AT9"/>
    </sheetView>
  </sheetViews>
  <sheetFormatPr baseColWidth="10" defaultColWidth="8.83203125" defaultRowHeight="15" x14ac:dyDescent="0.2"/>
  <cols>
    <col min="1" max="1" width="23.1640625" customWidth="1"/>
    <col min="2" max="2" width="10.6640625" customWidth="1"/>
    <col min="5" max="6" width="17" bestFit="1" customWidth="1"/>
    <col min="7" max="8" width="18" bestFit="1" customWidth="1"/>
    <col min="9" max="9" width="15.83203125" bestFit="1" customWidth="1"/>
    <col min="10" max="12" width="17" bestFit="1" customWidth="1"/>
    <col min="13" max="14" width="18" bestFit="1" customWidth="1"/>
    <col min="15" max="15" width="13.83203125" bestFit="1" customWidth="1"/>
    <col min="16" max="16" width="17" bestFit="1" customWidth="1"/>
  </cols>
  <sheetData>
    <row r="1" spans="1:46" ht="19" x14ac:dyDescent="0.25">
      <c r="A1" s="1" t="s">
        <v>0</v>
      </c>
      <c r="B1" s="2">
        <v>1</v>
      </c>
      <c r="C1" s="2">
        <v>1</v>
      </c>
      <c r="D1" s="2">
        <v>1</v>
      </c>
      <c r="E1" s="2">
        <v>2</v>
      </c>
      <c r="F1" s="2">
        <v>2</v>
      </c>
      <c r="G1" s="2">
        <v>2</v>
      </c>
      <c r="H1" s="2">
        <v>3</v>
      </c>
      <c r="I1" s="2">
        <v>3</v>
      </c>
      <c r="J1" s="2">
        <v>3</v>
      </c>
      <c r="K1" s="2">
        <v>1</v>
      </c>
      <c r="L1" s="2">
        <v>1</v>
      </c>
      <c r="M1" s="2">
        <v>1</v>
      </c>
      <c r="N1" s="2">
        <v>2</v>
      </c>
      <c r="O1" s="2">
        <v>2</v>
      </c>
      <c r="P1" s="2">
        <v>2</v>
      </c>
      <c r="Q1" s="2">
        <v>3</v>
      </c>
      <c r="R1" s="2">
        <v>3</v>
      </c>
      <c r="S1" s="2">
        <v>3</v>
      </c>
      <c r="T1" s="2">
        <v>1</v>
      </c>
      <c r="U1" s="2">
        <v>1</v>
      </c>
      <c r="V1" s="2">
        <v>1</v>
      </c>
      <c r="W1" s="2">
        <v>2</v>
      </c>
      <c r="X1" s="2">
        <v>2</v>
      </c>
      <c r="Y1" s="2">
        <v>2</v>
      </c>
      <c r="Z1" s="2">
        <v>3</v>
      </c>
      <c r="AA1" s="2">
        <v>3</v>
      </c>
      <c r="AB1" s="2">
        <v>3</v>
      </c>
      <c r="AC1" s="2">
        <v>1</v>
      </c>
      <c r="AD1" s="2">
        <v>1</v>
      </c>
      <c r="AE1" s="2">
        <v>1</v>
      </c>
      <c r="AF1" s="2">
        <v>2</v>
      </c>
      <c r="AG1" s="2">
        <v>2</v>
      </c>
      <c r="AH1" s="2">
        <v>2</v>
      </c>
      <c r="AI1" s="2">
        <v>3</v>
      </c>
      <c r="AJ1" s="2">
        <v>3</v>
      </c>
      <c r="AK1" s="2">
        <v>3</v>
      </c>
      <c r="AL1" s="2">
        <v>1</v>
      </c>
      <c r="AM1" s="2">
        <v>1</v>
      </c>
      <c r="AN1" s="2">
        <v>1</v>
      </c>
      <c r="AO1" s="2">
        <v>2</v>
      </c>
      <c r="AP1" s="2">
        <v>2</v>
      </c>
      <c r="AQ1" s="2">
        <v>2</v>
      </c>
      <c r="AR1" s="2">
        <v>3</v>
      </c>
      <c r="AS1" s="2">
        <v>3</v>
      </c>
      <c r="AT1" s="2">
        <v>3</v>
      </c>
    </row>
    <row r="2" spans="1:46" ht="18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  <c r="F2" s="3" t="s">
        <v>15</v>
      </c>
      <c r="G2" s="3" t="s">
        <v>15</v>
      </c>
      <c r="H2" s="3" t="s">
        <v>15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3" t="s">
        <v>15</v>
      </c>
      <c r="O2" s="3" t="s">
        <v>15</v>
      </c>
      <c r="P2" s="3" t="s">
        <v>15</v>
      </c>
      <c r="Q2" s="3" t="s">
        <v>15</v>
      </c>
      <c r="R2" s="3" t="s">
        <v>15</v>
      </c>
      <c r="S2" s="3" t="s">
        <v>15</v>
      </c>
      <c r="T2" s="3" t="s">
        <v>15</v>
      </c>
      <c r="U2" s="3" t="s">
        <v>15</v>
      </c>
      <c r="V2" s="3" t="s">
        <v>15</v>
      </c>
      <c r="W2" s="3" t="s">
        <v>15</v>
      </c>
      <c r="X2" s="3" t="s">
        <v>15</v>
      </c>
      <c r="Y2" s="3" t="s">
        <v>15</v>
      </c>
      <c r="Z2" s="3" t="s">
        <v>15</v>
      </c>
      <c r="AA2" s="3" t="s">
        <v>15</v>
      </c>
      <c r="AB2" s="3" t="s">
        <v>15</v>
      </c>
      <c r="AC2" s="3" t="s">
        <v>15</v>
      </c>
      <c r="AD2" s="3" t="s">
        <v>15</v>
      </c>
      <c r="AE2" s="3" t="s">
        <v>15</v>
      </c>
      <c r="AF2" s="3" t="s">
        <v>15</v>
      </c>
      <c r="AG2" s="3" t="s">
        <v>15</v>
      </c>
      <c r="AH2" s="3" t="s">
        <v>15</v>
      </c>
      <c r="AI2" s="3" t="s">
        <v>15</v>
      </c>
      <c r="AJ2" s="3" t="s">
        <v>15</v>
      </c>
      <c r="AK2" s="3" t="s">
        <v>15</v>
      </c>
      <c r="AL2" s="3" t="s">
        <v>15</v>
      </c>
      <c r="AM2" s="3" t="s">
        <v>15</v>
      </c>
      <c r="AN2" s="3" t="s">
        <v>15</v>
      </c>
      <c r="AO2" s="3" t="s">
        <v>15</v>
      </c>
      <c r="AP2" s="3" t="s">
        <v>15</v>
      </c>
      <c r="AQ2" s="3" t="s">
        <v>15</v>
      </c>
      <c r="AR2" s="3" t="s">
        <v>15</v>
      </c>
      <c r="AS2" s="3" t="s">
        <v>15</v>
      </c>
      <c r="AT2" s="3" t="s">
        <v>15</v>
      </c>
    </row>
    <row r="3" spans="1:46" ht="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8" x14ac:dyDescent="0.2">
      <c r="A4" s="1" t="s">
        <v>2</v>
      </c>
      <c r="B4" s="4" t="s">
        <v>3</v>
      </c>
      <c r="C4" s="4" t="s">
        <v>3</v>
      </c>
      <c r="D4" s="4" t="s">
        <v>3</v>
      </c>
      <c r="E4" s="5" t="s">
        <v>4</v>
      </c>
      <c r="F4" s="5" t="s">
        <v>4</v>
      </c>
      <c r="G4" s="5" t="s">
        <v>4</v>
      </c>
      <c r="H4" s="4" t="s">
        <v>5</v>
      </c>
      <c r="I4" s="4" t="s">
        <v>5</v>
      </c>
      <c r="J4" s="4" t="s">
        <v>5</v>
      </c>
      <c r="K4" s="5" t="s">
        <v>20</v>
      </c>
      <c r="L4" s="5" t="s">
        <v>20</v>
      </c>
      <c r="M4" s="5" t="s">
        <v>20</v>
      </c>
      <c r="N4" s="5" t="s">
        <v>23</v>
      </c>
      <c r="O4" s="5" t="s">
        <v>23</v>
      </c>
      <c r="P4" s="5" t="s">
        <v>23</v>
      </c>
      <c r="Q4" s="5" t="s">
        <v>24</v>
      </c>
      <c r="R4" s="5" t="s">
        <v>24</v>
      </c>
      <c r="S4" s="5" t="s">
        <v>24</v>
      </c>
      <c r="T4" s="4" t="s">
        <v>19</v>
      </c>
      <c r="U4" s="4" t="s">
        <v>19</v>
      </c>
      <c r="V4" s="4" t="s">
        <v>19</v>
      </c>
      <c r="W4" s="4" t="s">
        <v>21</v>
      </c>
      <c r="X4" s="4" t="s">
        <v>21</v>
      </c>
      <c r="Y4" s="4" t="s">
        <v>21</v>
      </c>
      <c r="Z4" s="4" t="s">
        <v>22</v>
      </c>
      <c r="AA4" s="4" t="s">
        <v>22</v>
      </c>
      <c r="AB4" s="4" t="s">
        <v>22</v>
      </c>
      <c r="AC4" s="4" t="s">
        <v>16</v>
      </c>
      <c r="AD4" s="4" t="s">
        <v>16</v>
      </c>
      <c r="AE4" s="4" t="s">
        <v>16</v>
      </c>
      <c r="AF4" s="4" t="s">
        <v>17</v>
      </c>
      <c r="AG4" s="4" t="s">
        <v>17</v>
      </c>
      <c r="AH4" s="4" t="s">
        <v>17</v>
      </c>
      <c r="AI4" s="4" t="s">
        <v>18</v>
      </c>
      <c r="AJ4" s="4" t="s">
        <v>18</v>
      </c>
      <c r="AK4" s="4" t="s">
        <v>18</v>
      </c>
      <c r="AL4" s="4" t="s">
        <v>25</v>
      </c>
      <c r="AM4" s="4" t="s">
        <v>25</v>
      </c>
      <c r="AN4" s="4" t="s">
        <v>25</v>
      </c>
      <c r="AO4" s="4" t="s">
        <v>26</v>
      </c>
      <c r="AP4" s="4" t="s">
        <v>26</v>
      </c>
      <c r="AQ4" s="4" t="s">
        <v>26</v>
      </c>
      <c r="AR4" s="4" t="s">
        <v>27</v>
      </c>
      <c r="AS4" s="4" t="s">
        <v>27</v>
      </c>
      <c r="AT4" s="4" t="s">
        <v>27</v>
      </c>
    </row>
    <row r="5" spans="1:46" ht="19" x14ac:dyDescent="0.25">
      <c r="A5" s="1" t="s">
        <v>6</v>
      </c>
      <c r="B5" s="6">
        <v>19.88</v>
      </c>
      <c r="C5" s="7">
        <v>25.59</v>
      </c>
      <c r="D5" s="7">
        <v>19.91</v>
      </c>
      <c r="E5" s="7">
        <v>19.600000000000001</v>
      </c>
      <c r="F5" s="7">
        <v>22.66</v>
      </c>
      <c r="G5" s="7">
        <v>18.239999999999998</v>
      </c>
      <c r="H5" s="7">
        <v>21.89</v>
      </c>
      <c r="I5" s="7">
        <v>24.35</v>
      </c>
      <c r="J5" s="7">
        <v>17.170000000000002</v>
      </c>
      <c r="K5" s="2">
        <v>25.15</v>
      </c>
      <c r="L5" s="2">
        <v>23.42</v>
      </c>
      <c r="M5" s="2">
        <v>19.3</v>
      </c>
      <c r="N5" s="7">
        <v>21.88</v>
      </c>
      <c r="O5" s="7">
        <v>26.77</v>
      </c>
      <c r="P5" s="7">
        <v>21.23</v>
      </c>
      <c r="Q5" s="2">
        <v>20.27</v>
      </c>
      <c r="R5" s="2">
        <v>25.68</v>
      </c>
      <c r="S5" s="2">
        <v>21.05</v>
      </c>
      <c r="T5" s="7">
        <v>17.91</v>
      </c>
      <c r="U5" s="6">
        <v>24.45</v>
      </c>
      <c r="V5" s="7">
        <v>18.579999999999998</v>
      </c>
      <c r="W5" s="2">
        <v>18.64</v>
      </c>
      <c r="X5" s="2">
        <v>23.46</v>
      </c>
      <c r="Y5" s="2">
        <v>19.75</v>
      </c>
      <c r="Z5" s="7">
        <v>20.32</v>
      </c>
      <c r="AA5" s="7">
        <v>26.34</v>
      </c>
      <c r="AB5" s="7">
        <v>22.18</v>
      </c>
      <c r="AC5" s="7">
        <v>20.64</v>
      </c>
      <c r="AD5" s="6">
        <v>24.01</v>
      </c>
      <c r="AE5" s="7">
        <v>19.88</v>
      </c>
      <c r="AF5" s="2">
        <v>20.55</v>
      </c>
      <c r="AG5" s="2">
        <v>25.64</v>
      </c>
      <c r="AH5" s="2">
        <v>19.940000000000001</v>
      </c>
      <c r="AI5" s="7">
        <v>18.010000000000002</v>
      </c>
      <c r="AJ5" s="7">
        <v>25.16</v>
      </c>
      <c r="AK5" s="7">
        <v>19.43</v>
      </c>
      <c r="AL5" s="7">
        <v>20.39</v>
      </c>
      <c r="AM5" s="6">
        <v>28.89</v>
      </c>
      <c r="AN5" s="7">
        <v>22.39</v>
      </c>
      <c r="AO5" s="2">
        <v>24.97</v>
      </c>
      <c r="AP5" s="2">
        <v>25.35</v>
      </c>
      <c r="AQ5" s="2">
        <v>22.89</v>
      </c>
      <c r="AR5" s="7">
        <v>23.35</v>
      </c>
      <c r="AS5" s="7">
        <v>28.76</v>
      </c>
      <c r="AT5" s="7">
        <v>23.22</v>
      </c>
    </row>
    <row r="6" spans="1:46" ht="19" x14ac:dyDescent="0.25">
      <c r="A6" s="1" t="s">
        <v>7</v>
      </c>
      <c r="B6" s="8"/>
      <c r="C6" s="8">
        <f>(B5+D5)/2</f>
        <v>19.895</v>
      </c>
      <c r="D6" s="8"/>
      <c r="E6" s="8"/>
      <c r="F6" s="8">
        <f>(E5+G5)/2</f>
        <v>18.920000000000002</v>
      </c>
      <c r="G6" s="8"/>
      <c r="H6" s="8"/>
      <c r="I6" s="8">
        <f>(H5+J5)/2</f>
        <v>19.53</v>
      </c>
      <c r="J6" s="8"/>
      <c r="K6" s="8"/>
      <c r="L6" s="1">
        <f>(L5+M5)/2</f>
        <v>21.36</v>
      </c>
      <c r="M6" s="1"/>
      <c r="N6" s="1"/>
      <c r="O6" s="1">
        <f>(N5+P5)/2</f>
        <v>21.555</v>
      </c>
      <c r="P6" s="1"/>
      <c r="Q6" s="1"/>
      <c r="R6" s="1">
        <f>(Q5+S5)/2</f>
        <v>20.66</v>
      </c>
      <c r="S6" s="1"/>
      <c r="T6" s="1"/>
      <c r="U6" s="1">
        <f>(T5+V5)/2</f>
        <v>18.244999999999997</v>
      </c>
      <c r="V6" s="1"/>
      <c r="W6" s="1"/>
      <c r="X6" s="1">
        <f>(W5+Y5)/2</f>
        <v>19.195</v>
      </c>
      <c r="Y6" s="1"/>
      <c r="Z6" s="1"/>
      <c r="AA6" s="1">
        <f>(Z5+AB5)/2</f>
        <v>21.25</v>
      </c>
      <c r="AB6" s="1"/>
      <c r="AC6" s="1"/>
      <c r="AD6" s="1">
        <f>(AC5+AE5)/2</f>
        <v>20.259999999999998</v>
      </c>
      <c r="AE6" s="1"/>
      <c r="AF6" s="1"/>
      <c r="AG6" s="1">
        <f>(AF5+AH5)/2</f>
        <v>20.245000000000001</v>
      </c>
      <c r="AH6" s="1"/>
      <c r="AI6" s="1"/>
      <c r="AJ6" s="1">
        <f>(AI5+AK5)/2</f>
        <v>18.72</v>
      </c>
      <c r="AK6" s="1"/>
      <c r="AL6" s="1"/>
      <c r="AM6" s="1">
        <f>(AL5+AN5)/2</f>
        <v>21.39</v>
      </c>
      <c r="AN6" s="1"/>
      <c r="AO6" s="1"/>
      <c r="AP6" s="1">
        <f>(AO5+AP5+AQ5)/3</f>
        <v>24.403333333333336</v>
      </c>
      <c r="AQ6" s="1"/>
      <c r="AR6" s="1"/>
      <c r="AS6" s="1">
        <f>(AR5+AT5)/2</f>
        <v>23.285</v>
      </c>
      <c r="AT6" s="1"/>
    </row>
    <row r="7" spans="1:46" ht="19" x14ac:dyDescent="0.25">
      <c r="A7" s="1" t="s">
        <v>8</v>
      </c>
      <c r="B7" s="4"/>
      <c r="C7" s="4"/>
      <c r="D7" s="4"/>
      <c r="E7" s="4"/>
      <c r="F7" s="9">
        <f>(C6+F6+I6)/3</f>
        <v>19.448333333333334</v>
      </c>
      <c r="G7" s="4"/>
      <c r="H7" s="4"/>
      <c r="I7" s="10"/>
      <c r="J7" s="10"/>
      <c r="K7" s="10"/>
      <c r="L7" s="9">
        <f>(L6+O6+R6)/3</f>
        <v>21.191666666666666</v>
      </c>
      <c r="M7" s="2"/>
      <c r="N7" s="2"/>
      <c r="O7" s="9"/>
      <c r="P7" s="2"/>
      <c r="Q7" s="2"/>
      <c r="R7" s="9"/>
      <c r="S7" s="2"/>
      <c r="T7" s="2"/>
      <c r="U7" s="9">
        <f>(U6+X6+AA6)/3</f>
        <v>19.563333333333333</v>
      </c>
      <c r="V7" s="2"/>
      <c r="W7" s="2"/>
      <c r="X7" s="9"/>
      <c r="Y7" s="2"/>
      <c r="Z7" s="2"/>
      <c r="AA7" s="9"/>
      <c r="AB7" s="2"/>
      <c r="AC7" s="2"/>
      <c r="AD7" s="9">
        <f>(AD6+AG6+AJ6)/3</f>
        <v>19.741666666666664</v>
      </c>
      <c r="AE7" s="2"/>
      <c r="AF7" s="2"/>
      <c r="AG7" s="9"/>
      <c r="AH7" s="2"/>
      <c r="AI7" s="2"/>
      <c r="AJ7" s="9"/>
      <c r="AK7" s="2"/>
      <c r="AL7" s="2"/>
      <c r="AM7" s="9">
        <f>(AM6+AP6+AS6)/3</f>
        <v>23.02611111111111</v>
      </c>
      <c r="AN7" s="2"/>
      <c r="AO7" s="2"/>
      <c r="AP7" s="9"/>
      <c r="AQ7" s="2"/>
      <c r="AR7" s="2"/>
      <c r="AS7" s="9"/>
      <c r="AT7" s="2"/>
    </row>
    <row r="8" spans="1:46" ht="19" x14ac:dyDescent="0.25">
      <c r="A8" s="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46" ht="19" x14ac:dyDescent="0.25">
      <c r="A9" s="12" t="s">
        <v>10</v>
      </c>
      <c r="B9" s="13" t="s">
        <v>34</v>
      </c>
      <c r="C9" s="13" t="s">
        <v>34</v>
      </c>
      <c r="D9" s="13" t="s">
        <v>34</v>
      </c>
      <c r="E9" s="13" t="s">
        <v>34</v>
      </c>
      <c r="F9" s="13" t="s">
        <v>34</v>
      </c>
      <c r="G9" s="13" t="s">
        <v>34</v>
      </c>
      <c r="H9" s="13" t="s">
        <v>34</v>
      </c>
      <c r="I9" s="13" t="s">
        <v>34</v>
      </c>
      <c r="J9" s="13" t="s">
        <v>34</v>
      </c>
      <c r="K9" s="13" t="s">
        <v>34</v>
      </c>
      <c r="L9" s="13" t="s">
        <v>34</v>
      </c>
      <c r="M9" s="13" t="s">
        <v>34</v>
      </c>
      <c r="N9" s="13" t="s">
        <v>34</v>
      </c>
      <c r="O9" s="13" t="s">
        <v>34</v>
      </c>
      <c r="P9" s="13" t="s">
        <v>34</v>
      </c>
      <c r="Q9" s="13" t="s">
        <v>34</v>
      </c>
      <c r="R9" s="13" t="s">
        <v>34</v>
      </c>
      <c r="S9" s="13" t="s">
        <v>34</v>
      </c>
      <c r="T9" s="13" t="s">
        <v>34</v>
      </c>
      <c r="U9" s="13" t="s">
        <v>34</v>
      </c>
      <c r="V9" s="13" t="s">
        <v>34</v>
      </c>
      <c r="W9" s="13" t="s">
        <v>34</v>
      </c>
      <c r="X9" s="13" t="s">
        <v>34</v>
      </c>
      <c r="Y9" s="13" t="s">
        <v>34</v>
      </c>
      <c r="Z9" s="13" t="s">
        <v>34</v>
      </c>
      <c r="AA9" s="13" t="s">
        <v>34</v>
      </c>
      <c r="AB9" s="13" t="s">
        <v>34</v>
      </c>
      <c r="AC9" s="13" t="s">
        <v>34</v>
      </c>
      <c r="AD9" s="13" t="s">
        <v>34</v>
      </c>
      <c r="AE9" s="13" t="s">
        <v>34</v>
      </c>
      <c r="AF9" s="13" t="s">
        <v>34</v>
      </c>
      <c r="AG9" s="13" t="s">
        <v>34</v>
      </c>
      <c r="AH9" s="13" t="s">
        <v>34</v>
      </c>
      <c r="AI9" s="13" t="s">
        <v>34</v>
      </c>
      <c r="AJ9" s="13" t="s">
        <v>34</v>
      </c>
      <c r="AK9" s="13" t="s">
        <v>34</v>
      </c>
      <c r="AL9" s="13" t="s">
        <v>34</v>
      </c>
      <c r="AM9" s="13" t="s">
        <v>34</v>
      </c>
      <c r="AN9" s="13" t="s">
        <v>34</v>
      </c>
      <c r="AO9" s="13" t="s">
        <v>34</v>
      </c>
      <c r="AP9" s="13" t="s">
        <v>34</v>
      </c>
      <c r="AQ9" s="13" t="s">
        <v>34</v>
      </c>
      <c r="AR9" s="13" t="s">
        <v>34</v>
      </c>
      <c r="AS9" s="13" t="s">
        <v>34</v>
      </c>
      <c r="AT9" s="13" t="s">
        <v>34</v>
      </c>
    </row>
    <row r="10" spans="1:46" ht="18" x14ac:dyDescent="0.2">
      <c r="A10" s="1" t="s">
        <v>2</v>
      </c>
      <c r="B10" s="4" t="s">
        <v>3</v>
      </c>
      <c r="C10" s="4" t="s">
        <v>3</v>
      </c>
      <c r="D10" s="4" t="s">
        <v>3</v>
      </c>
      <c r="E10" s="5" t="s">
        <v>4</v>
      </c>
      <c r="F10" s="5" t="s">
        <v>4</v>
      </c>
      <c r="G10" s="5" t="s">
        <v>4</v>
      </c>
      <c r="H10" s="4" t="s">
        <v>5</v>
      </c>
      <c r="I10" s="4" t="s">
        <v>5</v>
      </c>
      <c r="J10" s="4" t="s">
        <v>5</v>
      </c>
      <c r="K10" s="5" t="s">
        <v>20</v>
      </c>
      <c r="L10" s="5" t="s">
        <v>20</v>
      </c>
      <c r="M10" s="5" t="s">
        <v>20</v>
      </c>
      <c r="N10" s="5" t="s">
        <v>23</v>
      </c>
      <c r="O10" s="5" t="s">
        <v>23</v>
      </c>
      <c r="P10" s="5" t="s">
        <v>23</v>
      </c>
      <c r="Q10" s="5" t="s">
        <v>24</v>
      </c>
      <c r="R10" s="5" t="s">
        <v>24</v>
      </c>
      <c r="S10" s="5" t="s">
        <v>24</v>
      </c>
      <c r="T10" s="4" t="s">
        <v>19</v>
      </c>
      <c r="U10" s="4" t="s">
        <v>19</v>
      </c>
      <c r="V10" s="4" t="s">
        <v>19</v>
      </c>
      <c r="W10" s="4" t="s">
        <v>21</v>
      </c>
      <c r="X10" s="4" t="s">
        <v>21</v>
      </c>
      <c r="Y10" s="4" t="s">
        <v>21</v>
      </c>
      <c r="Z10" s="4" t="s">
        <v>22</v>
      </c>
      <c r="AA10" s="4" t="s">
        <v>22</v>
      </c>
      <c r="AB10" s="4" t="s">
        <v>22</v>
      </c>
      <c r="AC10" s="4" t="s">
        <v>16</v>
      </c>
      <c r="AD10" s="4" t="s">
        <v>16</v>
      </c>
      <c r="AE10" s="4" t="s">
        <v>16</v>
      </c>
      <c r="AF10" s="4" t="s">
        <v>17</v>
      </c>
      <c r="AG10" s="4" t="s">
        <v>17</v>
      </c>
      <c r="AH10" s="4" t="s">
        <v>17</v>
      </c>
      <c r="AI10" s="4" t="s">
        <v>18</v>
      </c>
      <c r="AJ10" s="4" t="s">
        <v>18</v>
      </c>
      <c r="AK10" s="4" t="s">
        <v>18</v>
      </c>
      <c r="AL10" s="4" t="s">
        <v>25</v>
      </c>
      <c r="AM10" s="4" t="s">
        <v>25</v>
      </c>
      <c r="AN10" s="4" t="s">
        <v>25</v>
      </c>
      <c r="AO10" s="4" t="s">
        <v>26</v>
      </c>
      <c r="AP10" s="4" t="s">
        <v>26</v>
      </c>
      <c r="AQ10" s="4" t="s">
        <v>26</v>
      </c>
      <c r="AR10" s="4" t="s">
        <v>27</v>
      </c>
      <c r="AS10" s="4" t="s">
        <v>27</v>
      </c>
      <c r="AT10" s="4" t="s">
        <v>27</v>
      </c>
    </row>
    <row r="11" spans="1:46" ht="19" x14ac:dyDescent="0.2">
      <c r="A11" s="1" t="s">
        <v>6</v>
      </c>
      <c r="B11" s="14">
        <v>21.82</v>
      </c>
      <c r="C11" s="7">
        <v>25.93</v>
      </c>
      <c r="D11" s="7">
        <v>22.43</v>
      </c>
      <c r="E11" s="7">
        <v>22.21</v>
      </c>
      <c r="F11" s="7">
        <v>26.29</v>
      </c>
      <c r="G11" s="7">
        <v>22.31</v>
      </c>
      <c r="H11" s="7">
        <v>22.36</v>
      </c>
      <c r="I11" s="7">
        <v>25.52</v>
      </c>
      <c r="J11" s="7">
        <v>21.31</v>
      </c>
      <c r="K11" s="7">
        <v>22.22</v>
      </c>
      <c r="L11" s="7">
        <v>26.43</v>
      </c>
      <c r="M11" s="7">
        <v>24.22</v>
      </c>
      <c r="N11" s="7">
        <v>21.98</v>
      </c>
      <c r="O11" s="7">
        <v>26.65</v>
      </c>
      <c r="P11" s="7">
        <v>23.88</v>
      </c>
      <c r="Q11" s="7">
        <v>22.19</v>
      </c>
      <c r="R11" s="7">
        <v>25.87</v>
      </c>
      <c r="S11" s="7">
        <v>22.02</v>
      </c>
      <c r="T11" s="7">
        <v>21.65</v>
      </c>
      <c r="U11" s="7">
        <v>24.13</v>
      </c>
      <c r="V11" s="7">
        <v>21.78</v>
      </c>
      <c r="W11" s="7">
        <v>21.86</v>
      </c>
      <c r="X11" s="7">
        <v>27.66</v>
      </c>
      <c r="Y11" s="7">
        <v>22.24</v>
      </c>
      <c r="Z11" s="7">
        <v>21.42</v>
      </c>
      <c r="AA11" s="7">
        <v>22.23</v>
      </c>
      <c r="AB11" s="7">
        <v>21.8</v>
      </c>
      <c r="AC11" s="7">
        <v>21.8</v>
      </c>
      <c r="AD11" s="7">
        <v>25.85</v>
      </c>
      <c r="AE11" s="7">
        <v>22.24</v>
      </c>
      <c r="AF11" s="7">
        <v>22.15</v>
      </c>
      <c r="AG11" s="7">
        <v>26.22</v>
      </c>
      <c r="AH11" s="7">
        <v>22.62</v>
      </c>
      <c r="AI11" s="7">
        <v>21.7</v>
      </c>
      <c r="AJ11" s="7">
        <v>24.64</v>
      </c>
      <c r="AK11" s="7">
        <v>21.59</v>
      </c>
      <c r="AL11" s="7">
        <v>24.03</v>
      </c>
      <c r="AM11" s="7">
        <v>27.01</v>
      </c>
      <c r="AN11" s="7">
        <v>23.68</v>
      </c>
      <c r="AO11" s="7">
        <v>23.31</v>
      </c>
      <c r="AP11" s="7">
        <v>27.01</v>
      </c>
      <c r="AQ11" s="7">
        <v>23.53</v>
      </c>
      <c r="AR11" s="7">
        <v>22.53</v>
      </c>
      <c r="AS11" s="7">
        <v>26.44</v>
      </c>
      <c r="AT11" s="7">
        <v>23.39</v>
      </c>
    </row>
    <row r="12" spans="1:46" ht="19" x14ac:dyDescent="0.25">
      <c r="A12" s="1" t="s">
        <v>11</v>
      </c>
      <c r="B12" s="2"/>
      <c r="C12" s="2">
        <f>(B11+D11)/2</f>
        <v>22.125</v>
      </c>
      <c r="D12" s="2"/>
      <c r="E12" s="2"/>
      <c r="F12" s="2">
        <f>(E11+G11)/2</f>
        <v>22.259999999999998</v>
      </c>
      <c r="G12" s="2"/>
      <c r="H12" s="2"/>
      <c r="I12" s="2">
        <f>(H11+J11)/2</f>
        <v>21.835000000000001</v>
      </c>
      <c r="J12" s="2"/>
      <c r="K12" s="2"/>
      <c r="L12" s="2">
        <f>(K11+M11)/2</f>
        <v>23.22</v>
      </c>
      <c r="M12" s="11"/>
      <c r="N12" s="11"/>
      <c r="O12" s="2">
        <f>(N11+P11)/2</f>
        <v>22.93</v>
      </c>
      <c r="P12" s="11"/>
      <c r="Q12" s="11"/>
      <c r="R12" s="2">
        <f>(Q11+S11)/2</f>
        <v>22.105</v>
      </c>
      <c r="S12" s="11"/>
      <c r="T12" s="11"/>
      <c r="U12" s="2">
        <f>(T11+V11)/2</f>
        <v>21.715</v>
      </c>
      <c r="V12" s="11"/>
      <c r="W12" s="11"/>
      <c r="X12" s="2">
        <f>(W11+Y11)/2</f>
        <v>22.049999999999997</v>
      </c>
      <c r="Y12" s="11"/>
      <c r="Z12" s="11"/>
      <c r="AA12" s="2">
        <f>(Z11+AA11+AB11)/3</f>
        <v>21.816666666666666</v>
      </c>
      <c r="AB12" s="11"/>
      <c r="AC12" s="11"/>
      <c r="AD12" s="2">
        <f>(AC11+AE11)/2</f>
        <v>22.02</v>
      </c>
      <c r="AE12" s="11"/>
      <c r="AF12" s="11"/>
      <c r="AG12" s="2">
        <f>(AF11+AH11)/2</f>
        <v>22.384999999999998</v>
      </c>
      <c r="AH12" s="11"/>
      <c r="AI12" s="11"/>
      <c r="AJ12" s="2">
        <f>(AI11+AK11)/2</f>
        <v>21.645</v>
      </c>
      <c r="AK12" s="11"/>
      <c r="AL12" s="11"/>
      <c r="AM12" s="2">
        <v>25.57</v>
      </c>
      <c r="AN12" s="11"/>
      <c r="AO12" s="11"/>
      <c r="AP12" s="2">
        <f>(AO11+AQ11)/2</f>
        <v>23.42</v>
      </c>
      <c r="AQ12" s="11"/>
      <c r="AR12" s="11"/>
      <c r="AS12" s="2">
        <f>(AR11+AT11)/2</f>
        <v>22.96</v>
      </c>
      <c r="AT12" s="11"/>
    </row>
    <row r="13" spans="1:46" ht="19" x14ac:dyDescent="0.25">
      <c r="A13" s="1" t="s">
        <v>8</v>
      </c>
      <c r="B13" s="1"/>
      <c r="C13" s="1"/>
      <c r="D13" s="1"/>
      <c r="E13" s="1"/>
      <c r="F13" s="9">
        <f>(C12+F12+I12)/3</f>
        <v>22.073333333333334</v>
      </c>
      <c r="G13" s="1"/>
      <c r="H13" s="1"/>
      <c r="I13" s="1"/>
      <c r="J13" s="1"/>
      <c r="K13" s="1"/>
      <c r="L13" s="2"/>
      <c r="M13" s="1"/>
      <c r="N13" s="1"/>
      <c r="O13" s="9">
        <f>(L12+O12+R12)/3</f>
        <v>22.751666666666665</v>
      </c>
      <c r="P13" s="1"/>
      <c r="Q13" s="1"/>
      <c r="R13" s="2"/>
      <c r="S13" s="1"/>
      <c r="T13" s="1"/>
      <c r="U13" s="2"/>
      <c r="V13" s="1"/>
      <c r="W13" s="1"/>
      <c r="X13" s="9">
        <f>(U12+X12+AA12)/3</f>
        <v>21.860555555555553</v>
      </c>
      <c r="Y13" s="1"/>
      <c r="Z13" s="1"/>
      <c r="AA13" s="2"/>
      <c r="AB13" s="1"/>
      <c r="AC13" s="1"/>
      <c r="AD13" s="2"/>
      <c r="AE13" s="1"/>
      <c r="AF13" s="1"/>
      <c r="AG13" s="9">
        <f>(AD12+AG12+AJ12)/3</f>
        <v>22.016666666666666</v>
      </c>
      <c r="AH13" s="1"/>
      <c r="AI13" s="1"/>
      <c r="AJ13" s="2"/>
      <c r="AK13" s="1"/>
      <c r="AL13" s="1"/>
      <c r="AM13" s="2"/>
      <c r="AN13" s="1"/>
      <c r="AO13" s="1"/>
      <c r="AP13" s="9">
        <f>(AM12+AP12+AS12)/3</f>
        <v>23.983333333333334</v>
      </c>
      <c r="AQ13" s="1"/>
      <c r="AR13" s="1"/>
      <c r="AS13" s="2"/>
      <c r="AT13" s="1"/>
    </row>
    <row r="14" spans="1:46" ht="19" x14ac:dyDescent="0.25">
      <c r="A14" s="15" t="s">
        <v>9</v>
      </c>
      <c r="B14" s="2"/>
      <c r="C14" s="2"/>
      <c r="D14" s="2"/>
      <c r="E14" s="2"/>
      <c r="F14" s="16">
        <f>F13-F7</f>
        <v>2.625</v>
      </c>
      <c r="G14" s="2"/>
      <c r="H14" s="2"/>
      <c r="I14" s="2"/>
      <c r="J14" s="2"/>
      <c r="K14" s="2"/>
      <c r="L14" s="16">
        <f>O13-L7</f>
        <v>1.5599999999999987</v>
      </c>
      <c r="M14" s="2"/>
      <c r="N14" s="2"/>
      <c r="O14" s="16"/>
      <c r="P14" s="2"/>
      <c r="Q14" s="2"/>
      <c r="R14" s="16"/>
      <c r="S14" s="2"/>
      <c r="T14" s="2"/>
      <c r="U14" s="16"/>
      <c r="V14" s="2"/>
      <c r="W14" s="2"/>
      <c r="X14" s="16">
        <f>X13-U7</f>
        <v>2.2972222222222207</v>
      </c>
      <c r="Y14" s="2"/>
      <c r="Z14" s="2"/>
      <c r="AA14" s="16"/>
      <c r="AB14" s="2"/>
      <c r="AC14" s="2"/>
      <c r="AD14" s="16"/>
      <c r="AE14" s="2"/>
      <c r="AF14" s="2"/>
      <c r="AG14" s="16">
        <f>AG13-AD7</f>
        <v>2.2750000000000021</v>
      </c>
      <c r="AH14" s="2"/>
      <c r="AI14" s="2"/>
      <c r="AJ14" s="16"/>
      <c r="AK14" s="2"/>
      <c r="AL14" s="2"/>
      <c r="AM14" s="16"/>
      <c r="AN14" s="2"/>
      <c r="AO14" s="2"/>
      <c r="AP14" s="16">
        <f>AP13-AM7</f>
        <v>0.95722222222222442</v>
      </c>
      <c r="AQ14" s="2"/>
      <c r="AR14" s="2"/>
      <c r="AS14" s="16"/>
      <c r="AT14" s="2"/>
    </row>
    <row r="15" spans="1:46" ht="19" x14ac:dyDescent="0.25">
      <c r="A15" s="1" t="s">
        <v>12</v>
      </c>
      <c r="B15" s="4"/>
      <c r="C15" s="4"/>
      <c r="D15" s="4"/>
      <c r="E15" s="17"/>
      <c r="F15" s="17"/>
      <c r="G15" s="17"/>
      <c r="H15" s="4"/>
      <c r="I15" s="4"/>
      <c r="J15" s="4"/>
      <c r="K15" s="2"/>
      <c r="L15" s="17">
        <f>L14-F14</f>
        <v>-1.0650000000000013</v>
      </c>
      <c r="M15" s="2"/>
      <c r="N15" s="4"/>
      <c r="O15" s="17"/>
      <c r="P15" s="4"/>
      <c r="Q15" s="2"/>
      <c r="R15" s="17"/>
      <c r="S15" s="17"/>
      <c r="T15" s="4"/>
      <c r="U15" s="17"/>
      <c r="V15" s="4"/>
      <c r="W15" s="17"/>
      <c r="X15" s="17">
        <f>X14-F14</f>
        <v>-0.32777777777777928</v>
      </c>
      <c r="Y15" s="17"/>
      <c r="Z15" s="17"/>
      <c r="AA15" s="17"/>
      <c r="AB15" s="17"/>
      <c r="AC15" s="4"/>
      <c r="AD15" s="17"/>
      <c r="AE15" s="4"/>
      <c r="AF15" s="17"/>
      <c r="AG15" s="17">
        <f>AG14-F14</f>
        <v>-0.34999999999999787</v>
      </c>
      <c r="AH15" s="17"/>
      <c r="AI15" s="17"/>
      <c r="AJ15" s="17"/>
      <c r="AK15" s="17"/>
      <c r="AL15" s="4"/>
      <c r="AM15" s="17"/>
      <c r="AN15" s="4"/>
      <c r="AO15" s="17"/>
      <c r="AP15" s="17">
        <f>AP14-F14</f>
        <v>-1.6677777777777756</v>
      </c>
      <c r="AQ15" s="17"/>
      <c r="AR15" s="17"/>
      <c r="AS15" s="17"/>
      <c r="AT15" s="17"/>
    </row>
    <row r="16" spans="1:46" ht="19" x14ac:dyDescent="0.25">
      <c r="A16" s="1" t="s">
        <v>13</v>
      </c>
      <c r="B16" s="4"/>
      <c r="C16" s="4"/>
      <c r="D16" s="4"/>
      <c r="E16" s="17"/>
      <c r="F16" s="17"/>
      <c r="G16" s="17"/>
      <c r="H16" s="4"/>
      <c r="I16" s="4"/>
      <c r="J16" s="4"/>
      <c r="K16" s="2"/>
      <c r="L16" s="18">
        <f>2^-L15</f>
        <v>2.0921698795850601</v>
      </c>
      <c r="M16" s="19"/>
      <c r="N16" s="20"/>
      <c r="O16" s="18"/>
      <c r="P16" s="20"/>
      <c r="Q16" s="19"/>
      <c r="R16" s="18"/>
      <c r="S16" s="21"/>
      <c r="T16" s="20"/>
      <c r="U16" s="18"/>
      <c r="V16" s="20"/>
      <c r="W16" s="21"/>
      <c r="X16" s="18">
        <f>2^-X15</f>
        <v>1.2550786532306422</v>
      </c>
      <c r="Y16" s="17"/>
      <c r="Z16" s="17"/>
      <c r="AA16" s="22"/>
      <c r="AB16" s="17"/>
      <c r="AC16" s="20"/>
      <c r="AD16" s="18"/>
      <c r="AE16" s="20"/>
      <c r="AF16" s="21"/>
      <c r="AG16" s="18">
        <f>2^-AG15</f>
        <v>1.2745606273192602</v>
      </c>
      <c r="AH16" s="17"/>
      <c r="AI16" s="17"/>
      <c r="AJ16" s="22"/>
      <c r="AK16" s="17"/>
      <c r="AL16" s="20"/>
      <c r="AM16" s="18"/>
      <c r="AN16" s="20"/>
      <c r="AO16" s="21"/>
      <c r="AP16" s="18">
        <f>2^-AP15</f>
        <v>3.1772481625560394</v>
      </c>
      <c r="AQ16" s="17"/>
      <c r="AR16" s="17"/>
      <c r="AS16" s="22"/>
      <c r="AT16" s="17"/>
    </row>
    <row r="17" spans="1:28" ht="19" x14ac:dyDescent="0.25">
      <c r="A17" s="1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1"/>
      <c r="W17" s="1"/>
      <c r="X17" s="1"/>
      <c r="Y17" s="1"/>
      <c r="Z17" s="1"/>
      <c r="AA17" s="1"/>
      <c r="AB17" s="1"/>
    </row>
    <row r="19" spans="1:28" x14ac:dyDescent="0.2">
      <c r="B19" t="s">
        <v>28</v>
      </c>
      <c r="C19" t="s">
        <v>29</v>
      </c>
      <c r="D19" t="s">
        <v>30</v>
      </c>
      <c r="E19" s="36">
        <v>241</v>
      </c>
      <c r="F19" s="36">
        <v>242</v>
      </c>
      <c r="G19" s="36">
        <v>243</v>
      </c>
      <c r="H19">
        <v>481</v>
      </c>
      <c r="I19">
        <v>482</v>
      </c>
      <c r="J19">
        <v>483</v>
      </c>
      <c r="K19" s="36">
        <v>721</v>
      </c>
      <c r="L19" s="36">
        <v>722</v>
      </c>
      <c r="M19" s="36">
        <v>723</v>
      </c>
      <c r="N19">
        <v>961</v>
      </c>
      <c r="O19">
        <v>962</v>
      </c>
      <c r="P19">
        <v>963</v>
      </c>
    </row>
    <row r="20" spans="1:28" ht="19" x14ac:dyDescent="0.25">
      <c r="A20" s="15" t="s">
        <v>9</v>
      </c>
      <c r="B20" s="29">
        <f>(C12-C6)</f>
        <v>2.2300000000000004</v>
      </c>
      <c r="C20" s="29">
        <f>F12-F6</f>
        <v>3.3399999999999963</v>
      </c>
      <c r="D20" s="29">
        <f>(I12-I6)</f>
        <v>2.3049999999999997</v>
      </c>
      <c r="E20" s="29">
        <f>(AD12-AD6)</f>
        <v>1.7600000000000016</v>
      </c>
      <c r="F20" s="29">
        <f>(AG12-AG6)</f>
        <v>2.139999999999997</v>
      </c>
      <c r="G20" s="29">
        <f>(AJ12-AJ6)</f>
        <v>2.9250000000000007</v>
      </c>
      <c r="H20" s="29">
        <f>(U12-U6)</f>
        <v>3.4700000000000024</v>
      </c>
      <c r="I20" s="29">
        <f>(X12-X6)</f>
        <v>2.8549999999999969</v>
      </c>
      <c r="J20" s="29">
        <f>(AA12-AA6)</f>
        <v>0.56666666666666643</v>
      </c>
      <c r="K20" s="29">
        <f>(L12-L6)</f>
        <v>1.8599999999999994</v>
      </c>
      <c r="L20" s="29">
        <f>(O12-O6)</f>
        <v>1.375</v>
      </c>
      <c r="M20" s="29">
        <f>(R12-R6)</f>
        <v>1.4450000000000003</v>
      </c>
      <c r="N20" s="29">
        <f>(AM12-AM6)</f>
        <v>4.18</v>
      </c>
      <c r="O20" s="29">
        <f>(AP12-AP6)</f>
        <v>-0.98333333333333428</v>
      </c>
      <c r="P20" s="29">
        <f>AS12-AS6</f>
        <v>-0.32499999999999929</v>
      </c>
    </row>
    <row r="21" spans="1:28" ht="18" x14ac:dyDescent="0.2">
      <c r="A21" s="1" t="s">
        <v>12</v>
      </c>
      <c r="E21" s="29">
        <f>E20-B20</f>
        <v>-0.46999999999999886</v>
      </c>
      <c r="F21" s="29">
        <f>F20-C20</f>
        <v>-1.1999999999999993</v>
      </c>
      <c r="G21" s="29">
        <f>G20-D20</f>
        <v>0.62000000000000099</v>
      </c>
      <c r="H21" s="29">
        <f>H20-B20</f>
        <v>1.240000000000002</v>
      </c>
      <c r="I21" s="29">
        <f>I20-C20</f>
        <v>-0.48499999999999943</v>
      </c>
      <c r="J21" s="29">
        <f>J20-D20</f>
        <v>-1.7383333333333333</v>
      </c>
      <c r="K21" s="29">
        <f>K20-B20</f>
        <v>-0.37000000000000099</v>
      </c>
      <c r="L21" s="29">
        <f>L20-C20</f>
        <v>-1.9649999999999963</v>
      </c>
      <c r="M21" s="29">
        <f>M20-D20</f>
        <v>-0.85999999999999943</v>
      </c>
      <c r="N21" s="29">
        <f>N20-B20</f>
        <v>1.9499999999999993</v>
      </c>
      <c r="O21" s="29">
        <f>O20-C20</f>
        <v>-4.3233333333333306</v>
      </c>
      <c r="P21" s="29">
        <f>P20-D20</f>
        <v>-2.629999999999999</v>
      </c>
    </row>
    <row r="22" spans="1:28" ht="18" x14ac:dyDescent="0.2">
      <c r="A22" s="1" t="s">
        <v>13</v>
      </c>
      <c r="E22" s="30">
        <f>2^-E21</f>
        <v>1.3851094681109235</v>
      </c>
      <c r="F22" s="30">
        <f>2^-F21</f>
        <v>2.2973967099940689</v>
      </c>
      <c r="G22" s="31">
        <f>2^-G21</f>
        <v>0.65067092772096635</v>
      </c>
      <c r="H22" s="31">
        <f t="shared" ref="H22:P22" si="0">2^-H21</f>
        <v>0.42337265618126296</v>
      </c>
      <c r="I22" s="32">
        <f t="shared" si="0"/>
        <v>1.3995858655951954</v>
      </c>
      <c r="J22" s="30">
        <f t="shared" si="0"/>
        <v>3.3364949802790549</v>
      </c>
      <c r="K22" s="30">
        <f>2^-K21</f>
        <v>1.2923528306374932</v>
      </c>
      <c r="L22" s="30">
        <f>2^-L21</f>
        <v>3.9041270431048885</v>
      </c>
      <c r="M22" s="30">
        <f>2^-M21</f>
        <v>1.8150383106343209</v>
      </c>
      <c r="N22" s="34">
        <f>2^--1.98</f>
        <v>3.9449308179734364</v>
      </c>
      <c r="O22" s="35">
        <f>2^--2.34</f>
        <v>5.0630263758811198</v>
      </c>
      <c r="P22" s="30">
        <f t="shared" si="0"/>
        <v>6.190259974169555</v>
      </c>
    </row>
    <row r="23" spans="1:28" x14ac:dyDescent="0.2">
      <c r="N23">
        <v>-1.98</v>
      </c>
      <c r="O23">
        <v>-2.34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88117-73C9-5F49-92E6-38A92D07C49C}">
  <dimension ref="A1:AT23"/>
  <sheetViews>
    <sheetView topLeftCell="Z1" workbookViewId="0">
      <selection activeCell="AU9" sqref="AU9"/>
    </sheetView>
  </sheetViews>
  <sheetFormatPr baseColWidth="10" defaultRowHeight="15" x14ac:dyDescent="0.2"/>
  <cols>
    <col min="5" max="6" width="16.83203125" bestFit="1" customWidth="1"/>
    <col min="7" max="8" width="17.83203125" bestFit="1" customWidth="1"/>
    <col min="9" max="9" width="15.6640625" bestFit="1" customWidth="1"/>
    <col min="10" max="12" width="16.83203125" bestFit="1" customWidth="1"/>
    <col min="13" max="14" width="17.83203125" bestFit="1" customWidth="1"/>
    <col min="15" max="15" width="14.6640625" bestFit="1" customWidth="1"/>
    <col min="16" max="16" width="16.83203125" bestFit="1" customWidth="1"/>
  </cols>
  <sheetData>
    <row r="1" spans="1:46" ht="19" x14ac:dyDescent="0.25">
      <c r="A1" s="1" t="s">
        <v>0</v>
      </c>
      <c r="B1" s="2">
        <v>1</v>
      </c>
      <c r="C1" s="2">
        <v>1</v>
      </c>
      <c r="D1" s="2">
        <v>1</v>
      </c>
      <c r="E1" s="2">
        <v>2</v>
      </c>
      <c r="F1" s="2">
        <v>2</v>
      </c>
      <c r="G1" s="2">
        <v>2</v>
      </c>
      <c r="H1" s="2">
        <v>3</v>
      </c>
      <c r="I1" s="2">
        <v>3</v>
      </c>
      <c r="J1" s="2">
        <v>3</v>
      </c>
      <c r="K1" s="2">
        <v>1</v>
      </c>
      <c r="L1" s="2">
        <v>1</v>
      </c>
      <c r="M1" s="2">
        <v>1</v>
      </c>
      <c r="N1" s="2">
        <v>2</v>
      </c>
      <c r="O1" s="2">
        <v>2</v>
      </c>
      <c r="P1" s="2">
        <v>2</v>
      </c>
      <c r="Q1" s="2">
        <v>3</v>
      </c>
      <c r="R1" s="2">
        <v>3</v>
      </c>
      <c r="S1" s="2">
        <v>3</v>
      </c>
      <c r="T1" s="2">
        <v>1</v>
      </c>
      <c r="U1" s="2">
        <v>1</v>
      </c>
      <c r="V1" s="2">
        <v>1</v>
      </c>
      <c r="W1" s="2">
        <v>2</v>
      </c>
      <c r="X1" s="2">
        <v>2</v>
      </c>
      <c r="Y1" s="2">
        <v>2</v>
      </c>
      <c r="Z1" s="2">
        <v>3</v>
      </c>
      <c r="AA1" s="2">
        <v>3</v>
      </c>
      <c r="AB1" s="2">
        <v>3</v>
      </c>
      <c r="AC1" s="2">
        <v>1</v>
      </c>
      <c r="AD1" s="2">
        <v>1</v>
      </c>
      <c r="AE1" s="2">
        <v>1</v>
      </c>
      <c r="AF1" s="2">
        <v>2</v>
      </c>
      <c r="AG1" s="2">
        <v>2</v>
      </c>
      <c r="AH1" s="2">
        <v>2</v>
      </c>
      <c r="AI1" s="2">
        <v>3</v>
      </c>
      <c r="AJ1" s="2">
        <v>3</v>
      </c>
      <c r="AK1" s="2">
        <v>3</v>
      </c>
      <c r="AL1" s="2">
        <v>1</v>
      </c>
      <c r="AM1" s="2">
        <v>1</v>
      </c>
      <c r="AN1" s="2">
        <v>1</v>
      </c>
      <c r="AO1" s="2">
        <v>2</v>
      </c>
      <c r="AP1" s="2">
        <v>2</v>
      </c>
      <c r="AQ1" s="2">
        <v>2</v>
      </c>
      <c r="AR1" s="2">
        <v>3</v>
      </c>
      <c r="AS1" s="2">
        <v>3</v>
      </c>
      <c r="AT1" s="2">
        <v>3</v>
      </c>
    </row>
    <row r="2" spans="1:46" ht="18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  <c r="F2" s="3" t="s">
        <v>15</v>
      </c>
      <c r="G2" s="3" t="s">
        <v>15</v>
      </c>
      <c r="H2" s="3" t="s">
        <v>15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3" t="s">
        <v>15</v>
      </c>
      <c r="O2" s="3" t="s">
        <v>15</v>
      </c>
      <c r="P2" s="3" t="s">
        <v>15</v>
      </c>
      <c r="Q2" s="3" t="s">
        <v>15</v>
      </c>
      <c r="R2" s="3" t="s">
        <v>15</v>
      </c>
      <c r="S2" s="3" t="s">
        <v>15</v>
      </c>
      <c r="T2" s="3" t="s">
        <v>15</v>
      </c>
      <c r="U2" s="3" t="s">
        <v>15</v>
      </c>
      <c r="V2" s="3" t="s">
        <v>15</v>
      </c>
      <c r="W2" s="3" t="s">
        <v>15</v>
      </c>
      <c r="X2" s="3" t="s">
        <v>15</v>
      </c>
      <c r="Y2" s="3" t="s">
        <v>15</v>
      </c>
      <c r="Z2" s="3" t="s">
        <v>15</v>
      </c>
      <c r="AA2" s="3" t="s">
        <v>15</v>
      </c>
      <c r="AB2" s="3" t="s">
        <v>15</v>
      </c>
      <c r="AC2" s="3" t="s">
        <v>15</v>
      </c>
      <c r="AD2" s="3" t="s">
        <v>15</v>
      </c>
      <c r="AE2" s="3" t="s">
        <v>15</v>
      </c>
      <c r="AF2" s="3" t="s">
        <v>15</v>
      </c>
      <c r="AG2" s="3" t="s">
        <v>15</v>
      </c>
      <c r="AH2" s="3" t="s">
        <v>15</v>
      </c>
      <c r="AI2" s="3" t="s">
        <v>15</v>
      </c>
      <c r="AJ2" s="3" t="s">
        <v>15</v>
      </c>
      <c r="AK2" s="3" t="s">
        <v>15</v>
      </c>
      <c r="AL2" s="3" t="s">
        <v>15</v>
      </c>
      <c r="AM2" s="3" t="s">
        <v>15</v>
      </c>
      <c r="AN2" s="3" t="s">
        <v>15</v>
      </c>
      <c r="AO2" s="3" t="s">
        <v>15</v>
      </c>
      <c r="AP2" s="3" t="s">
        <v>15</v>
      </c>
      <c r="AQ2" s="3" t="s">
        <v>15</v>
      </c>
      <c r="AR2" s="3" t="s">
        <v>15</v>
      </c>
      <c r="AS2" s="3" t="s">
        <v>15</v>
      </c>
      <c r="AT2" s="3" t="s">
        <v>15</v>
      </c>
    </row>
    <row r="3" spans="1:46" ht="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8" x14ac:dyDescent="0.2">
      <c r="A4" s="1" t="s">
        <v>2</v>
      </c>
      <c r="B4" s="4" t="s">
        <v>3</v>
      </c>
      <c r="C4" s="4" t="s">
        <v>3</v>
      </c>
      <c r="D4" s="4" t="s">
        <v>3</v>
      </c>
      <c r="E4" s="5" t="s">
        <v>4</v>
      </c>
      <c r="F4" s="5" t="s">
        <v>4</v>
      </c>
      <c r="G4" s="5" t="s">
        <v>4</v>
      </c>
      <c r="H4" s="4" t="s">
        <v>5</v>
      </c>
      <c r="I4" s="4" t="s">
        <v>5</v>
      </c>
      <c r="J4" s="4" t="s">
        <v>5</v>
      </c>
      <c r="K4" s="4" t="s">
        <v>20</v>
      </c>
      <c r="L4" s="4" t="s">
        <v>20</v>
      </c>
      <c r="M4" s="4" t="s">
        <v>20</v>
      </c>
      <c r="N4" s="4" t="s">
        <v>23</v>
      </c>
      <c r="O4" s="4" t="s">
        <v>23</v>
      </c>
      <c r="P4" s="4" t="s">
        <v>23</v>
      </c>
      <c r="Q4" s="4" t="s">
        <v>24</v>
      </c>
      <c r="R4" s="4" t="s">
        <v>24</v>
      </c>
      <c r="S4" s="4" t="s">
        <v>24</v>
      </c>
      <c r="T4" s="4" t="s">
        <v>19</v>
      </c>
      <c r="U4" s="4" t="s">
        <v>19</v>
      </c>
      <c r="V4" s="4" t="s">
        <v>19</v>
      </c>
      <c r="W4" s="4" t="s">
        <v>21</v>
      </c>
      <c r="X4" s="4" t="s">
        <v>21</v>
      </c>
      <c r="Y4" s="4" t="s">
        <v>21</v>
      </c>
      <c r="Z4" s="4" t="s">
        <v>22</v>
      </c>
      <c r="AA4" s="4" t="s">
        <v>22</v>
      </c>
      <c r="AB4" s="4" t="s">
        <v>22</v>
      </c>
      <c r="AC4" s="5" t="s">
        <v>16</v>
      </c>
      <c r="AD4" s="5" t="s">
        <v>16</v>
      </c>
      <c r="AE4" s="5" t="s">
        <v>16</v>
      </c>
      <c r="AF4" s="5" t="s">
        <v>17</v>
      </c>
      <c r="AG4" s="5" t="s">
        <v>17</v>
      </c>
      <c r="AH4" s="5" t="s">
        <v>17</v>
      </c>
      <c r="AI4" s="5" t="s">
        <v>18</v>
      </c>
      <c r="AJ4" s="5" t="s">
        <v>18</v>
      </c>
      <c r="AK4" s="5" t="s">
        <v>18</v>
      </c>
      <c r="AL4" s="4" t="s">
        <v>25</v>
      </c>
      <c r="AM4" s="4" t="s">
        <v>25</v>
      </c>
      <c r="AN4" s="4" t="s">
        <v>25</v>
      </c>
      <c r="AO4" s="4" t="s">
        <v>26</v>
      </c>
      <c r="AP4" s="4" t="s">
        <v>26</v>
      </c>
      <c r="AQ4" s="4" t="s">
        <v>26</v>
      </c>
      <c r="AR4" s="4" t="s">
        <v>27</v>
      </c>
      <c r="AS4" s="4" t="s">
        <v>27</v>
      </c>
      <c r="AT4" s="4" t="s">
        <v>27</v>
      </c>
    </row>
    <row r="5" spans="1:46" ht="19" x14ac:dyDescent="0.25">
      <c r="A5" s="1" t="s">
        <v>6</v>
      </c>
      <c r="B5" s="6">
        <v>19.88</v>
      </c>
      <c r="C5" s="7">
        <v>25.59</v>
      </c>
      <c r="D5" s="7">
        <v>19.91</v>
      </c>
      <c r="E5" s="7">
        <v>19.600000000000001</v>
      </c>
      <c r="F5" s="7">
        <v>22.66</v>
      </c>
      <c r="G5" s="7">
        <v>18.239999999999998</v>
      </c>
      <c r="H5" s="7">
        <v>21.89</v>
      </c>
      <c r="I5" s="7">
        <v>24.35</v>
      </c>
      <c r="J5" s="7">
        <v>17.170000000000002</v>
      </c>
      <c r="K5" s="2">
        <v>25.15</v>
      </c>
      <c r="L5" s="2">
        <v>23.42</v>
      </c>
      <c r="M5" s="2">
        <v>19.3</v>
      </c>
      <c r="N5" s="7">
        <v>21.88</v>
      </c>
      <c r="O5" s="7">
        <v>26.77</v>
      </c>
      <c r="P5" s="7">
        <v>21.23</v>
      </c>
      <c r="Q5" s="2">
        <v>20.27</v>
      </c>
      <c r="R5" s="2">
        <v>25.68</v>
      </c>
      <c r="S5" s="2">
        <v>21.05</v>
      </c>
      <c r="T5" s="7">
        <v>17.91</v>
      </c>
      <c r="U5" s="6">
        <v>24.45</v>
      </c>
      <c r="V5" s="7">
        <v>18.579999999999998</v>
      </c>
      <c r="W5" s="2">
        <v>18.64</v>
      </c>
      <c r="X5" s="2">
        <v>23.46</v>
      </c>
      <c r="Y5" s="2">
        <v>19.75</v>
      </c>
      <c r="Z5" s="7">
        <v>20.32</v>
      </c>
      <c r="AA5" s="7">
        <v>26.34</v>
      </c>
      <c r="AB5" s="7">
        <v>22.18</v>
      </c>
      <c r="AC5" s="7">
        <v>20.64</v>
      </c>
      <c r="AD5" s="6">
        <v>24.01</v>
      </c>
      <c r="AE5" s="7">
        <v>19.88</v>
      </c>
      <c r="AF5" s="2">
        <v>20.55</v>
      </c>
      <c r="AG5" s="2">
        <v>25.64</v>
      </c>
      <c r="AH5" s="2">
        <v>19.940000000000001</v>
      </c>
      <c r="AI5" s="7">
        <v>18.010000000000002</v>
      </c>
      <c r="AJ5" s="7">
        <v>25.16</v>
      </c>
      <c r="AK5" s="7">
        <v>19.43</v>
      </c>
      <c r="AL5" s="7">
        <v>20.39</v>
      </c>
      <c r="AM5" s="6">
        <v>28.89</v>
      </c>
      <c r="AN5" s="7">
        <v>22.39</v>
      </c>
      <c r="AO5" s="2">
        <v>24.97</v>
      </c>
      <c r="AP5" s="2">
        <v>25.35</v>
      </c>
      <c r="AQ5" s="2">
        <v>22.89</v>
      </c>
      <c r="AR5" s="7">
        <v>23.35</v>
      </c>
      <c r="AS5" s="7">
        <v>28.76</v>
      </c>
      <c r="AT5" s="7">
        <v>23.22</v>
      </c>
    </row>
    <row r="6" spans="1:46" ht="19" x14ac:dyDescent="0.25">
      <c r="A6" s="1" t="s">
        <v>7</v>
      </c>
      <c r="B6" s="8"/>
      <c r="C6" s="8">
        <f>(B5+D5)/2</f>
        <v>19.895</v>
      </c>
      <c r="D6" s="8"/>
      <c r="E6" s="8"/>
      <c r="F6" s="8">
        <f>(E5+G5)/2</f>
        <v>18.920000000000002</v>
      </c>
      <c r="G6" s="8"/>
      <c r="H6" s="8"/>
      <c r="I6" s="8">
        <f>(H5+J5)/2</f>
        <v>19.53</v>
      </c>
      <c r="J6" s="8"/>
      <c r="K6" s="8"/>
      <c r="L6" s="1">
        <f>(L5+M5)/2</f>
        <v>21.36</v>
      </c>
      <c r="M6" s="1"/>
      <c r="N6" s="1"/>
      <c r="O6" s="1">
        <f>(N5+P5)/2</f>
        <v>21.555</v>
      </c>
      <c r="P6" s="1"/>
      <c r="Q6" s="1"/>
      <c r="R6" s="1">
        <f>(Q5+S5)/2</f>
        <v>20.66</v>
      </c>
      <c r="S6" s="1"/>
      <c r="T6" s="1"/>
      <c r="U6" s="1">
        <f>(T5+V5)/2</f>
        <v>18.244999999999997</v>
      </c>
      <c r="V6" s="1"/>
      <c r="W6" s="1"/>
      <c r="X6" s="1">
        <f>(W5+Y5)/2</f>
        <v>19.195</v>
      </c>
      <c r="Y6" s="1"/>
      <c r="Z6" s="1"/>
      <c r="AA6" s="1">
        <f>(Z5+AB5)/2</f>
        <v>21.25</v>
      </c>
      <c r="AB6" s="1"/>
      <c r="AC6" s="1"/>
      <c r="AD6" s="1">
        <f>(AC5+AE5)/2</f>
        <v>20.259999999999998</v>
      </c>
      <c r="AE6" s="1"/>
      <c r="AF6" s="1"/>
      <c r="AG6" s="1">
        <f>(AF5+AH5)/2</f>
        <v>20.245000000000001</v>
      </c>
      <c r="AH6" s="1"/>
      <c r="AI6" s="1"/>
      <c r="AJ6" s="1">
        <f>(AI5+AK5)/2</f>
        <v>18.72</v>
      </c>
      <c r="AK6" s="1"/>
      <c r="AL6" s="1"/>
      <c r="AM6" s="1">
        <f>(AL5+AN5)/2</f>
        <v>21.39</v>
      </c>
      <c r="AN6" s="1"/>
      <c r="AO6" s="1"/>
      <c r="AP6" s="1">
        <f>(AO5+AP5+AQ5)/3</f>
        <v>24.403333333333336</v>
      </c>
      <c r="AQ6" s="1"/>
      <c r="AR6" s="1"/>
      <c r="AS6" s="1">
        <f>(AR5+AT5)/2</f>
        <v>23.285</v>
      </c>
      <c r="AT6" s="1"/>
    </row>
    <row r="7" spans="1:46" ht="19" x14ac:dyDescent="0.25">
      <c r="A7" s="1" t="s">
        <v>8</v>
      </c>
      <c r="B7" s="4"/>
      <c r="C7" s="4"/>
      <c r="D7" s="4"/>
      <c r="E7" s="4"/>
      <c r="F7" s="9">
        <f>(C6+F6+I6)/3</f>
        <v>19.448333333333334</v>
      </c>
      <c r="G7" s="4"/>
      <c r="H7" s="4"/>
      <c r="I7" s="10"/>
      <c r="J7" s="10"/>
      <c r="K7" s="10"/>
      <c r="L7" s="9">
        <f>(L6+O6+R6)/3</f>
        <v>21.191666666666666</v>
      </c>
      <c r="M7" s="2"/>
      <c r="N7" s="2"/>
      <c r="O7" s="9"/>
      <c r="P7" s="2"/>
      <c r="Q7" s="2"/>
      <c r="R7" s="9"/>
      <c r="S7" s="2"/>
      <c r="T7" s="2"/>
      <c r="U7" s="9">
        <f>(U6+X6+AA6)/3</f>
        <v>19.563333333333333</v>
      </c>
      <c r="V7" s="2"/>
      <c r="W7" s="2"/>
      <c r="X7" s="9"/>
      <c r="Y7" s="2"/>
      <c r="Z7" s="2"/>
      <c r="AA7" s="9"/>
      <c r="AB7" s="2"/>
      <c r="AC7" s="2"/>
      <c r="AD7" s="9">
        <f>(AD6+AG6+AJ6)/3</f>
        <v>19.741666666666664</v>
      </c>
      <c r="AE7" s="2"/>
      <c r="AF7" s="2"/>
      <c r="AG7" s="9"/>
      <c r="AH7" s="2"/>
      <c r="AI7" s="2"/>
      <c r="AJ7" s="9"/>
      <c r="AK7" s="2"/>
      <c r="AL7" s="2"/>
      <c r="AM7" s="9">
        <f>(AM6+AP6+AS6)/3</f>
        <v>23.02611111111111</v>
      </c>
      <c r="AN7" s="2"/>
      <c r="AO7" s="2"/>
      <c r="AP7" s="9"/>
      <c r="AQ7" s="2"/>
      <c r="AR7" s="2"/>
      <c r="AS7" s="9"/>
      <c r="AT7" s="2"/>
    </row>
    <row r="8" spans="1:46" ht="19" x14ac:dyDescent="0.25">
      <c r="A8" s="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46" ht="19" x14ac:dyDescent="0.25">
      <c r="A9" s="12" t="s">
        <v>10</v>
      </c>
      <c r="B9" s="13" t="s">
        <v>33</v>
      </c>
      <c r="C9" s="13" t="s">
        <v>33</v>
      </c>
      <c r="D9" s="13" t="s">
        <v>33</v>
      </c>
      <c r="E9" s="13" t="s">
        <v>33</v>
      </c>
      <c r="F9" s="13" t="s">
        <v>33</v>
      </c>
      <c r="G9" s="13" t="s">
        <v>33</v>
      </c>
      <c r="H9" s="13" t="s">
        <v>33</v>
      </c>
      <c r="I9" s="13" t="s">
        <v>33</v>
      </c>
      <c r="J9" s="13" t="s">
        <v>33</v>
      </c>
      <c r="K9" s="13" t="s">
        <v>33</v>
      </c>
      <c r="L9" s="13" t="s">
        <v>33</v>
      </c>
      <c r="M9" s="13" t="s">
        <v>33</v>
      </c>
      <c r="N9" s="13" t="s">
        <v>33</v>
      </c>
      <c r="O9" s="13" t="s">
        <v>33</v>
      </c>
      <c r="P9" s="13" t="s">
        <v>33</v>
      </c>
      <c r="Q9" s="13" t="s">
        <v>33</v>
      </c>
      <c r="R9" s="13" t="s">
        <v>33</v>
      </c>
      <c r="S9" s="13" t="s">
        <v>33</v>
      </c>
      <c r="T9" s="13" t="s">
        <v>33</v>
      </c>
      <c r="U9" s="13" t="s">
        <v>33</v>
      </c>
      <c r="V9" s="13" t="s">
        <v>33</v>
      </c>
      <c r="W9" s="13" t="s">
        <v>33</v>
      </c>
      <c r="X9" s="13" t="s">
        <v>33</v>
      </c>
      <c r="Y9" s="13" t="s">
        <v>33</v>
      </c>
      <c r="Z9" s="13" t="s">
        <v>33</v>
      </c>
      <c r="AA9" s="13" t="s">
        <v>33</v>
      </c>
      <c r="AB9" s="13" t="s">
        <v>33</v>
      </c>
      <c r="AC9" s="13" t="s">
        <v>33</v>
      </c>
      <c r="AD9" s="13" t="s">
        <v>33</v>
      </c>
      <c r="AE9" s="13" t="s">
        <v>33</v>
      </c>
      <c r="AF9" s="13" t="s">
        <v>33</v>
      </c>
      <c r="AG9" s="13" t="s">
        <v>33</v>
      </c>
      <c r="AH9" s="13" t="s">
        <v>33</v>
      </c>
      <c r="AI9" s="13" t="s">
        <v>33</v>
      </c>
      <c r="AJ9" s="13" t="s">
        <v>33</v>
      </c>
      <c r="AK9" s="13" t="s">
        <v>33</v>
      </c>
      <c r="AL9" s="13" t="s">
        <v>33</v>
      </c>
      <c r="AM9" s="13" t="s">
        <v>33</v>
      </c>
      <c r="AN9" s="13" t="s">
        <v>33</v>
      </c>
      <c r="AO9" s="13" t="s">
        <v>33</v>
      </c>
      <c r="AP9" s="13" t="s">
        <v>33</v>
      </c>
      <c r="AQ9" s="13" t="s">
        <v>33</v>
      </c>
      <c r="AR9" s="13" t="s">
        <v>33</v>
      </c>
      <c r="AS9" s="13" t="s">
        <v>33</v>
      </c>
      <c r="AT9" s="13" t="s">
        <v>33</v>
      </c>
    </row>
    <row r="10" spans="1:46" ht="18" x14ac:dyDescent="0.2">
      <c r="A10" s="1" t="s">
        <v>2</v>
      </c>
      <c r="B10" s="4" t="s">
        <v>3</v>
      </c>
      <c r="C10" s="4" t="s">
        <v>3</v>
      </c>
      <c r="D10" s="4" t="s">
        <v>3</v>
      </c>
      <c r="E10" s="5" t="s">
        <v>4</v>
      </c>
      <c r="F10" s="5" t="s">
        <v>4</v>
      </c>
      <c r="G10" s="5" t="s">
        <v>4</v>
      </c>
      <c r="H10" s="4" t="s">
        <v>5</v>
      </c>
      <c r="I10" s="4" t="s">
        <v>5</v>
      </c>
      <c r="J10" s="4" t="s">
        <v>5</v>
      </c>
      <c r="K10" s="4" t="s">
        <v>20</v>
      </c>
      <c r="L10" s="4" t="s">
        <v>20</v>
      </c>
      <c r="M10" s="4" t="s">
        <v>20</v>
      </c>
      <c r="N10" s="4" t="s">
        <v>23</v>
      </c>
      <c r="O10" s="4" t="s">
        <v>23</v>
      </c>
      <c r="P10" s="4" t="s">
        <v>23</v>
      </c>
      <c r="Q10" s="4" t="s">
        <v>24</v>
      </c>
      <c r="R10" s="4" t="s">
        <v>24</v>
      </c>
      <c r="S10" s="4" t="s">
        <v>24</v>
      </c>
      <c r="T10" s="4" t="s">
        <v>19</v>
      </c>
      <c r="U10" s="4" t="s">
        <v>19</v>
      </c>
      <c r="V10" s="4" t="s">
        <v>19</v>
      </c>
      <c r="W10" s="4" t="s">
        <v>21</v>
      </c>
      <c r="X10" s="4" t="s">
        <v>21</v>
      </c>
      <c r="Y10" s="4" t="s">
        <v>21</v>
      </c>
      <c r="Z10" s="4" t="s">
        <v>22</v>
      </c>
      <c r="AA10" s="4" t="s">
        <v>22</v>
      </c>
      <c r="AB10" s="4" t="s">
        <v>22</v>
      </c>
      <c r="AC10" s="5" t="s">
        <v>16</v>
      </c>
      <c r="AD10" s="5" t="s">
        <v>16</v>
      </c>
      <c r="AE10" s="5" t="s">
        <v>16</v>
      </c>
      <c r="AF10" s="5" t="s">
        <v>17</v>
      </c>
      <c r="AG10" s="5" t="s">
        <v>17</v>
      </c>
      <c r="AH10" s="5" t="s">
        <v>17</v>
      </c>
      <c r="AI10" s="5" t="s">
        <v>18</v>
      </c>
      <c r="AJ10" s="5" t="s">
        <v>18</v>
      </c>
      <c r="AK10" s="5" t="s">
        <v>18</v>
      </c>
      <c r="AL10" s="4" t="s">
        <v>25</v>
      </c>
      <c r="AM10" s="4" t="s">
        <v>25</v>
      </c>
      <c r="AN10" s="4" t="s">
        <v>25</v>
      </c>
      <c r="AO10" s="4" t="s">
        <v>26</v>
      </c>
      <c r="AP10" s="4" t="s">
        <v>26</v>
      </c>
      <c r="AQ10" s="4" t="s">
        <v>26</v>
      </c>
      <c r="AR10" s="4" t="s">
        <v>27</v>
      </c>
      <c r="AS10" s="4" t="s">
        <v>27</v>
      </c>
      <c r="AT10" s="4" t="s">
        <v>27</v>
      </c>
    </row>
    <row r="11" spans="1:46" ht="19" x14ac:dyDescent="0.2">
      <c r="A11" s="1" t="s">
        <v>6</v>
      </c>
      <c r="B11" s="14">
        <v>26.1</v>
      </c>
      <c r="C11" s="7">
        <v>26.36</v>
      </c>
      <c r="D11" s="7">
        <v>25.7</v>
      </c>
      <c r="E11" s="7">
        <v>26.22</v>
      </c>
      <c r="F11" s="7">
        <v>26.41</v>
      </c>
      <c r="G11" s="7">
        <v>26.04</v>
      </c>
      <c r="H11" s="7">
        <v>25.82</v>
      </c>
      <c r="I11" s="7">
        <v>26.85</v>
      </c>
      <c r="J11" s="7">
        <v>26.13</v>
      </c>
      <c r="K11" s="7">
        <v>26.06</v>
      </c>
      <c r="L11" s="7">
        <v>25.77</v>
      </c>
      <c r="M11" s="7">
        <v>25.32</v>
      </c>
      <c r="N11" s="7">
        <v>26.87</v>
      </c>
      <c r="O11" s="7">
        <v>26</v>
      </c>
      <c r="P11" s="7">
        <v>25.32</v>
      </c>
      <c r="Q11" s="7">
        <v>26.44</v>
      </c>
      <c r="R11" s="7">
        <v>24.46</v>
      </c>
      <c r="S11" s="7">
        <v>25.51</v>
      </c>
      <c r="T11" s="7">
        <v>26.34</v>
      </c>
      <c r="U11" s="7">
        <v>25.74</v>
      </c>
      <c r="V11" s="7">
        <v>25.43</v>
      </c>
      <c r="W11" s="7">
        <v>25.7</v>
      </c>
      <c r="X11" s="7">
        <v>25.12</v>
      </c>
      <c r="Y11" s="7">
        <v>25.45</v>
      </c>
      <c r="Z11" s="7">
        <v>25.76</v>
      </c>
      <c r="AA11" s="7">
        <v>25.88</v>
      </c>
      <c r="AB11" s="7">
        <v>25.54</v>
      </c>
      <c r="AC11" s="7">
        <v>26.39</v>
      </c>
      <c r="AD11" s="7">
        <v>26.29</v>
      </c>
      <c r="AE11" s="7">
        <v>25.65</v>
      </c>
      <c r="AF11" s="7">
        <v>26</v>
      </c>
      <c r="AG11" s="7">
        <v>26.07</v>
      </c>
      <c r="AH11" s="7">
        <v>25.61</v>
      </c>
      <c r="AI11" s="7">
        <v>25.6</v>
      </c>
      <c r="AJ11" s="7">
        <v>26.87</v>
      </c>
      <c r="AK11" s="7">
        <v>26.1</v>
      </c>
      <c r="AL11" s="7">
        <v>26.48</v>
      </c>
      <c r="AM11" s="7">
        <v>26.45</v>
      </c>
      <c r="AN11" s="7">
        <v>25.95</v>
      </c>
      <c r="AO11" s="7">
        <v>23.31</v>
      </c>
      <c r="AP11" s="7">
        <v>27.64</v>
      </c>
      <c r="AQ11" s="7">
        <v>23.52</v>
      </c>
      <c r="AR11" s="7">
        <v>26.37</v>
      </c>
      <c r="AS11" s="7">
        <v>27.06</v>
      </c>
      <c r="AT11" s="7">
        <v>24.49</v>
      </c>
    </row>
    <row r="12" spans="1:46" ht="19" x14ac:dyDescent="0.25">
      <c r="A12" s="1" t="s">
        <v>11</v>
      </c>
      <c r="B12" s="2"/>
      <c r="C12" s="2">
        <f>(B11+C11+D11)/3</f>
        <v>26.053333333333331</v>
      </c>
      <c r="D12" s="2"/>
      <c r="E12" s="2"/>
      <c r="F12" s="2">
        <f>(E11+F11+G11)/3</f>
        <v>26.223333333333329</v>
      </c>
      <c r="G12" s="2"/>
      <c r="H12" s="2"/>
      <c r="I12" s="2">
        <f>(H11+I11+J11)/3</f>
        <v>26.266666666666666</v>
      </c>
      <c r="J12" s="2"/>
      <c r="K12" s="2"/>
      <c r="L12" s="2">
        <f>(K11+L11+M11)/3</f>
        <v>25.716666666666669</v>
      </c>
      <c r="M12" s="11"/>
      <c r="N12" s="11"/>
      <c r="O12" s="2">
        <f>(N11+O11+P11)/3</f>
        <v>26.063333333333333</v>
      </c>
      <c r="P12" s="11"/>
      <c r="Q12" s="11"/>
      <c r="R12" s="2">
        <f>(R11+S11)/2</f>
        <v>24.984999999999999</v>
      </c>
      <c r="S12" s="11"/>
      <c r="T12" s="11"/>
      <c r="U12" s="2">
        <f>(U11+V11)/2</f>
        <v>25.585000000000001</v>
      </c>
      <c r="V12" s="11"/>
      <c r="W12" s="11"/>
      <c r="X12" s="2">
        <f>(W11+X11+Y11)/3</f>
        <v>25.423333333333332</v>
      </c>
      <c r="Y12" s="11"/>
      <c r="Z12" s="11"/>
      <c r="AA12" s="2">
        <f>(Z11+AA11+AB11)/3</f>
        <v>25.72666666666667</v>
      </c>
      <c r="AB12" s="11"/>
      <c r="AC12" s="11"/>
      <c r="AD12" s="2">
        <f>(AC11+AD11+AE11)/3</f>
        <v>26.11</v>
      </c>
      <c r="AE12" s="11"/>
      <c r="AF12" s="11"/>
      <c r="AG12" s="2">
        <f>(AF11+AG11+AH11)/3</f>
        <v>25.893333333333334</v>
      </c>
      <c r="AH12" s="11"/>
      <c r="AI12" s="11"/>
      <c r="AJ12" s="2">
        <f>(AI11+AJ11+AK11)/3</f>
        <v>26.189999999999998</v>
      </c>
      <c r="AK12" s="11"/>
      <c r="AL12" s="11"/>
      <c r="AM12" s="2">
        <f>(AL11+AM11+AN11)/3</f>
        <v>26.293333333333333</v>
      </c>
      <c r="AN12" s="11"/>
      <c r="AO12" s="11"/>
      <c r="AP12" s="2">
        <f>(AO11+P11+AQ11)/3</f>
        <v>24.049999999999997</v>
      </c>
      <c r="AQ12" s="11"/>
      <c r="AR12" s="11"/>
      <c r="AS12" s="2">
        <f>(AR11+AS11)/2</f>
        <v>26.715</v>
      </c>
      <c r="AT12" s="11"/>
    </row>
    <row r="13" spans="1:46" ht="19" x14ac:dyDescent="0.25">
      <c r="A13" s="1" t="s">
        <v>8</v>
      </c>
      <c r="B13" s="1"/>
      <c r="C13" s="1"/>
      <c r="D13" s="1"/>
      <c r="E13" s="1"/>
      <c r="F13" s="9">
        <f>(C12+F12+I12)/3</f>
        <v>26.181111111111107</v>
      </c>
      <c r="G13" s="1"/>
      <c r="H13" s="1"/>
      <c r="I13" s="1"/>
      <c r="J13" s="1"/>
      <c r="K13" s="1"/>
      <c r="L13" s="2"/>
      <c r="M13" s="1"/>
      <c r="N13" s="1"/>
      <c r="O13" s="9">
        <f>(L12+O12+R12)/3</f>
        <v>25.588333333333335</v>
      </c>
      <c r="P13" s="1"/>
      <c r="Q13" s="1"/>
      <c r="R13" s="2"/>
      <c r="S13" s="1"/>
      <c r="T13" s="1"/>
      <c r="U13" s="2"/>
      <c r="V13" s="1"/>
      <c r="W13" s="1"/>
      <c r="X13" s="9">
        <f>(U12+X12+AA12)/3</f>
        <v>25.578333333333333</v>
      </c>
      <c r="Y13" s="1"/>
      <c r="Z13" s="1"/>
      <c r="AA13" s="2"/>
      <c r="AB13" s="1"/>
      <c r="AC13" s="1"/>
      <c r="AD13" s="2"/>
      <c r="AE13" s="1"/>
      <c r="AF13" s="1"/>
      <c r="AG13" s="9">
        <f>(AD12+AG12+AJ12)/3</f>
        <v>26.064444444444444</v>
      </c>
      <c r="AH13" s="1"/>
      <c r="AI13" s="1"/>
      <c r="AJ13" s="2"/>
      <c r="AK13" s="1"/>
      <c r="AL13" s="1"/>
      <c r="AM13" s="2"/>
      <c r="AN13" s="1"/>
      <c r="AO13" s="1"/>
      <c r="AP13" s="9">
        <f>(AM12+AP12+AS12)/3</f>
        <v>25.686111111111114</v>
      </c>
      <c r="AQ13" s="1"/>
      <c r="AR13" s="1"/>
      <c r="AS13" s="2"/>
      <c r="AT13" s="1"/>
    </row>
    <row r="14" spans="1:46" ht="19" x14ac:dyDescent="0.25">
      <c r="A14" s="15" t="s">
        <v>9</v>
      </c>
      <c r="B14" s="2"/>
      <c r="C14" s="2"/>
      <c r="D14" s="2"/>
      <c r="E14" s="2"/>
      <c r="F14" s="16">
        <f>F13-F7</f>
        <v>6.7327777777777733</v>
      </c>
      <c r="G14" s="2"/>
      <c r="H14" s="2"/>
      <c r="I14" s="2"/>
      <c r="J14" s="2"/>
      <c r="K14" s="2"/>
      <c r="L14" s="16">
        <f>O13-L7</f>
        <v>4.3966666666666683</v>
      </c>
      <c r="M14" s="2"/>
      <c r="N14" s="2"/>
      <c r="O14" s="16"/>
      <c r="P14" s="2"/>
      <c r="Q14" s="2"/>
      <c r="R14" s="16"/>
      <c r="S14" s="2"/>
      <c r="T14" s="2"/>
      <c r="U14" s="16"/>
      <c r="V14" s="2"/>
      <c r="W14" s="2"/>
      <c r="X14" s="16">
        <f>X13-U7</f>
        <v>6.0150000000000006</v>
      </c>
      <c r="Y14" s="2"/>
      <c r="Z14" s="2"/>
      <c r="AA14" s="16"/>
      <c r="AB14" s="2"/>
      <c r="AC14" s="2"/>
      <c r="AD14" s="16"/>
      <c r="AE14" s="2"/>
      <c r="AF14" s="2"/>
      <c r="AG14" s="16">
        <f>AG13-AD7</f>
        <v>6.3227777777777803</v>
      </c>
      <c r="AH14" s="2"/>
      <c r="AI14" s="2"/>
      <c r="AJ14" s="16"/>
      <c r="AK14" s="2"/>
      <c r="AL14" s="2"/>
      <c r="AM14" s="16"/>
      <c r="AN14" s="2"/>
      <c r="AO14" s="2"/>
      <c r="AP14" s="16">
        <f>AP13-AM7</f>
        <v>2.6600000000000037</v>
      </c>
      <c r="AQ14" s="2"/>
      <c r="AR14" s="2"/>
      <c r="AS14" s="16"/>
      <c r="AT14" s="2"/>
    </row>
    <row r="15" spans="1:46" ht="19" x14ac:dyDescent="0.25">
      <c r="A15" s="1" t="s">
        <v>12</v>
      </c>
      <c r="B15" s="4"/>
      <c r="C15" s="4"/>
      <c r="D15" s="4"/>
      <c r="E15" s="17"/>
      <c r="F15" s="17"/>
      <c r="G15" s="17"/>
      <c r="H15" s="4"/>
      <c r="I15" s="4"/>
      <c r="J15" s="4"/>
      <c r="K15" s="2"/>
      <c r="L15" s="17">
        <f>L14-F14</f>
        <v>-2.336111111111105</v>
      </c>
      <c r="M15" s="2"/>
      <c r="N15" s="4"/>
      <c r="O15" s="17"/>
      <c r="P15" s="4"/>
      <c r="Q15" s="2"/>
      <c r="R15" s="17"/>
      <c r="S15" s="17"/>
      <c r="T15" s="4"/>
      <c r="U15" s="17"/>
      <c r="V15" s="4"/>
      <c r="W15" s="17"/>
      <c r="X15" s="17">
        <f>X14-F14</f>
        <v>-0.71777777777777274</v>
      </c>
      <c r="Y15" s="17"/>
      <c r="Z15" s="17"/>
      <c r="AA15" s="17"/>
      <c r="AB15" s="17"/>
      <c r="AC15" s="4"/>
      <c r="AD15" s="17"/>
      <c r="AE15" s="4"/>
      <c r="AF15" s="17"/>
      <c r="AG15" s="17">
        <f>AG14-F14</f>
        <v>-0.40999999999999304</v>
      </c>
      <c r="AH15" s="17"/>
      <c r="AI15" s="17"/>
      <c r="AJ15" s="17"/>
      <c r="AK15" s="17"/>
      <c r="AL15" s="4"/>
      <c r="AM15" s="17"/>
      <c r="AN15" s="4"/>
      <c r="AO15" s="17"/>
      <c r="AP15" s="17">
        <f>AP14-F14</f>
        <v>-4.0727777777777696</v>
      </c>
      <c r="AQ15" s="17"/>
      <c r="AR15" s="17"/>
      <c r="AS15" s="17"/>
      <c r="AT15" s="17"/>
    </row>
    <row r="16" spans="1:46" ht="19" x14ac:dyDescent="0.25">
      <c r="A16" s="1" t="s">
        <v>13</v>
      </c>
      <c r="B16" s="4"/>
      <c r="C16" s="4"/>
      <c r="D16" s="4"/>
      <c r="E16" s="17"/>
      <c r="F16" s="17"/>
      <c r="G16" s="17"/>
      <c r="H16" s="4"/>
      <c r="I16" s="4"/>
      <c r="J16" s="4"/>
      <c r="K16" s="2"/>
      <c r="L16" s="18">
        <f>2^-L15</f>
        <v>5.0493969996172856</v>
      </c>
      <c r="M16" s="19"/>
      <c r="N16" s="20"/>
      <c r="O16" s="18"/>
      <c r="P16" s="20"/>
      <c r="Q16" s="19"/>
      <c r="R16" s="18"/>
      <c r="S16" s="21"/>
      <c r="T16" s="20"/>
      <c r="U16" s="18"/>
      <c r="V16" s="20"/>
      <c r="W16" s="21"/>
      <c r="X16" s="18">
        <f>2^-X15</f>
        <v>1.6446467885168641</v>
      </c>
      <c r="Y16" s="17"/>
      <c r="Z16" s="17"/>
      <c r="AA16" s="22"/>
      <c r="AB16" s="17"/>
      <c r="AC16" s="20"/>
      <c r="AD16" s="18"/>
      <c r="AE16" s="20"/>
      <c r="AF16" s="21"/>
      <c r="AG16" s="18">
        <f>2^-AG15</f>
        <v>1.3286858140965052</v>
      </c>
      <c r="AH16" s="17"/>
      <c r="AI16" s="17"/>
      <c r="AJ16" s="22"/>
      <c r="AK16" s="17"/>
      <c r="AL16" s="20"/>
      <c r="AM16" s="18"/>
      <c r="AN16" s="20"/>
      <c r="AO16" s="21"/>
      <c r="AP16" s="18">
        <f>2^-AP15</f>
        <v>16.827836230458342</v>
      </c>
      <c r="AQ16" s="17"/>
      <c r="AR16" s="17"/>
      <c r="AS16" s="22"/>
      <c r="AT16" s="17"/>
    </row>
    <row r="17" spans="1:28" ht="19" x14ac:dyDescent="0.25">
      <c r="A17" s="1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1"/>
      <c r="W17" s="1"/>
      <c r="X17" s="1"/>
      <c r="Y17" s="1"/>
      <c r="Z17" s="1"/>
      <c r="AA17" s="1"/>
      <c r="AB17" s="1"/>
    </row>
    <row r="19" spans="1:28" x14ac:dyDescent="0.2">
      <c r="B19" t="s">
        <v>28</v>
      </c>
      <c r="C19" t="s">
        <v>29</v>
      </c>
      <c r="D19" t="s">
        <v>30</v>
      </c>
      <c r="E19" s="36">
        <v>241</v>
      </c>
      <c r="F19" s="36">
        <v>242</v>
      </c>
      <c r="G19" s="36">
        <v>243</v>
      </c>
      <c r="H19">
        <v>481</v>
      </c>
      <c r="I19">
        <v>482</v>
      </c>
      <c r="J19">
        <v>483</v>
      </c>
      <c r="K19" s="36">
        <v>721</v>
      </c>
      <c r="L19" s="36">
        <v>722</v>
      </c>
      <c r="M19" s="36">
        <v>723</v>
      </c>
      <c r="N19">
        <v>961</v>
      </c>
      <c r="O19">
        <v>962</v>
      </c>
      <c r="P19">
        <v>963</v>
      </c>
    </row>
    <row r="20" spans="1:28" ht="19" x14ac:dyDescent="0.25">
      <c r="A20" s="15" t="s">
        <v>9</v>
      </c>
      <c r="B20" s="29">
        <f>C12-C6</f>
        <v>6.1583333333333314</v>
      </c>
      <c r="C20" s="29">
        <f>F12-F6</f>
        <v>7.3033333333333275</v>
      </c>
      <c r="D20" s="29">
        <f>I12-I6</f>
        <v>6.7366666666666646</v>
      </c>
      <c r="E20" s="29">
        <f>AD12-AD6</f>
        <v>5.8500000000000014</v>
      </c>
      <c r="F20" s="29">
        <f>AG12-AG6</f>
        <v>5.6483333333333334</v>
      </c>
      <c r="G20" s="29">
        <f>AJ12-AJ6</f>
        <v>7.4699999999999989</v>
      </c>
      <c r="H20" s="29">
        <f>U12-U6</f>
        <v>7.3400000000000034</v>
      </c>
      <c r="I20" s="29">
        <f>X12-X6</f>
        <v>6.2283333333333317</v>
      </c>
      <c r="J20" s="29">
        <f>AA12-AA6</f>
        <v>4.4766666666666701</v>
      </c>
      <c r="K20" s="29">
        <f>L12-L6</f>
        <v>4.3566666666666691</v>
      </c>
      <c r="L20" s="29">
        <f>O12-O6</f>
        <v>4.5083333333333329</v>
      </c>
      <c r="M20" s="29">
        <f>R12-R6</f>
        <v>4.3249999999999993</v>
      </c>
      <c r="N20" s="29">
        <f>AM12-AM6</f>
        <v>4.9033333333333324</v>
      </c>
      <c r="O20" s="29">
        <f>AP12-AP5</f>
        <v>-1.3000000000000043</v>
      </c>
      <c r="P20" s="29">
        <f>AS12-AS6</f>
        <v>3.4299999999999997</v>
      </c>
    </row>
    <row r="21" spans="1:28" ht="18" x14ac:dyDescent="0.2">
      <c r="A21" s="1" t="s">
        <v>12</v>
      </c>
      <c r="E21" s="29">
        <f>E20-B20</f>
        <v>-0.30833333333333002</v>
      </c>
      <c r="F21" s="29">
        <f>F20-C20</f>
        <v>-1.654999999999994</v>
      </c>
      <c r="G21" s="29">
        <f>G20-D20</f>
        <v>0.73333333333333428</v>
      </c>
      <c r="H21" s="29">
        <f>H20-B20</f>
        <v>1.181666666666672</v>
      </c>
      <c r="I21" s="29">
        <f>I20-C20</f>
        <v>-1.0749999999999957</v>
      </c>
      <c r="J21" s="29">
        <f>J20-D20</f>
        <v>-2.2599999999999945</v>
      </c>
      <c r="K21" s="29">
        <f>K20-B20</f>
        <v>-1.8016666666666623</v>
      </c>
      <c r="L21" s="29">
        <f>L20-C20</f>
        <v>-2.7949999999999946</v>
      </c>
      <c r="M21" s="29">
        <f>M20-D20</f>
        <v>-2.4116666666666653</v>
      </c>
      <c r="N21" s="29">
        <f>N20-B20</f>
        <v>-1.254999999999999</v>
      </c>
      <c r="O21" s="29">
        <f>O20-C20</f>
        <v>-8.6033333333333317</v>
      </c>
      <c r="P21" s="29">
        <f>P20-D20</f>
        <v>-3.3066666666666649</v>
      </c>
    </row>
    <row r="22" spans="1:28" ht="18" x14ac:dyDescent="0.2">
      <c r="A22" s="1" t="s">
        <v>13</v>
      </c>
      <c r="E22" s="30">
        <f>2^-E21</f>
        <v>1.2382763603774376</v>
      </c>
      <c r="F22" s="30">
        <f>2^-F21</f>
        <v>3.1492319062768002</v>
      </c>
      <c r="G22" s="31">
        <f>2^-G21</f>
        <v>0.60151251804105799</v>
      </c>
      <c r="H22" s="31">
        <f t="shared" ref="H22:N22" si="0">2^-H21</f>
        <v>0.44084192329967936</v>
      </c>
      <c r="I22" s="32">
        <f t="shared" si="0"/>
        <v>2.1067220719096653</v>
      </c>
      <c r="J22" s="30">
        <f t="shared" si="0"/>
        <v>4.7899148184756957</v>
      </c>
      <c r="K22" s="30">
        <f>2^-K21</f>
        <v>3.4862273755285553</v>
      </c>
      <c r="L22" s="30">
        <f>2^-L21</f>
        <v>6.9403094972165169</v>
      </c>
      <c r="M22" s="30">
        <f>2^-M21</f>
        <v>5.3208866364308705</v>
      </c>
      <c r="N22" s="31">
        <f t="shared" si="0"/>
        <v>2.3866714860634421</v>
      </c>
      <c r="O22" s="35">
        <v>3.8012299999999999</v>
      </c>
      <c r="P22" s="30">
        <f>2^-P21</f>
        <v>9.8947733872754853</v>
      </c>
    </row>
    <row r="23" spans="1:28" x14ac:dyDescent="0.2">
      <c r="O23">
        <v>3.8010000000000002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EA045-1452-2144-86CD-8045495379E0}">
  <dimension ref="A1:AT23"/>
  <sheetViews>
    <sheetView topLeftCell="Z1" workbookViewId="0">
      <selection activeCell="AR9" sqref="AR9"/>
    </sheetView>
  </sheetViews>
  <sheetFormatPr baseColWidth="10" defaultRowHeight="15" x14ac:dyDescent="0.2"/>
  <cols>
    <col min="5" max="7" width="16.83203125" bestFit="1" customWidth="1"/>
    <col min="8" max="8" width="17.83203125" bestFit="1" customWidth="1"/>
    <col min="9" max="9" width="16.83203125" bestFit="1" customWidth="1"/>
    <col min="10" max="10" width="18.83203125" bestFit="1" customWidth="1"/>
    <col min="11" max="12" width="16.83203125" bestFit="1" customWidth="1"/>
    <col min="13" max="14" width="17.83203125" bestFit="1" customWidth="1"/>
    <col min="15" max="15" width="13.6640625" bestFit="1" customWidth="1"/>
    <col min="16" max="16" width="17.83203125" bestFit="1" customWidth="1"/>
  </cols>
  <sheetData>
    <row r="1" spans="1:46" ht="19" x14ac:dyDescent="0.25">
      <c r="A1" s="1" t="s">
        <v>0</v>
      </c>
      <c r="B1" s="2">
        <v>1</v>
      </c>
      <c r="C1" s="2">
        <v>1</v>
      </c>
      <c r="D1" s="2">
        <v>1</v>
      </c>
      <c r="E1" s="2">
        <v>2</v>
      </c>
      <c r="F1" s="2">
        <v>2</v>
      </c>
      <c r="G1" s="2">
        <v>2</v>
      </c>
      <c r="H1" s="2">
        <v>3</v>
      </c>
      <c r="I1" s="2">
        <v>3</v>
      </c>
      <c r="J1" s="2">
        <v>3</v>
      </c>
      <c r="K1" s="2">
        <v>1</v>
      </c>
      <c r="L1" s="2">
        <v>1</v>
      </c>
      <c r="M1" s="2">
        <v>1</v>
      </c>
      <c r="N1" s="2">
        <v>2</v>
      </c>
      <c r="O1" s="2">
        <v>2</v>
      </c>
      <c r="P1" s="2">
        <v>2</v>
      </c>
      <c r="Q1" s="2">
        <v>3</v>
      </c>
      <c r="R1" s="2">
        <v>3</v>
      </c>
      <c r="S1" s="2">
        <v>3</v>
      </c>
      <c r="T1" s="2">
        <v>1</v>
      </c>
      <c r="U1" s="2">
        <v>1</v>
      </c>
      <c r="V1" s="2">
        <v>1</v>
      </c>
      <c r="W1" s="2">
        <v>2</v>
      </c>
      <c r="X1" s="2">
        <v>2</v>
      </c>
      <c r="Y1" s="2">
        <v>2</v>
      </c>
      <c r="Z1" s="2">
        <v>3</v>
      </c>
      <c r="AA1" s="2">
        <v>3</v>
      </c>
      <c r="AB1" s="2">
        <v>3</v>
      </c>
      <c r="AC1" s="2">
        <v>1</v>
      </c>
      <c r="AD1" s="2">
        <v>1</v>
      </c>
      <c r="AE1" s="2">
        <v>1</v>
      </c>
      <c r="AF1" s="2">
        <v>2</v>
      </c>
      <c r="AG1" s="2">
        <v>2</v>
      </c>
      <c r="AH1" s="2">
        <v>2</v>
      </c>
      <c r="AI1" s="2">
        <v>3</v>
      </c>
      <c r="AJ1" s="2">
        <v>3</v>
      </c>
      <c r="AK1" s="2">
        <v>3</v>
      </c>
      <c r="AL1" s="2">
        <v>1</v>
      </c>
      <c r="AM1" s="2">
        <v>1</v>
      </c>
      <c r="AN1" s="2">
        <v>1</v>
      </c>
      <c r="AO1" s="2">
        <v>2</v>
      </c>
      <c r="AP1" s="2">
        <v>2</v>
      </c>
      <c r="AQ1" s="2">
        <v>2</v>
      </c>
      <c r="AR1" s="2">
        <v>3</v>
      </c>
      <c r="AS1" s="2">
        <v>3</v>
      </c>
      <c r="AT1" s="2">
        <v>3</v>
      </c>
    </row>
    <row r="2" spans="1:46" ht="18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  <c r="F2" s="3" t="s">
        <v>15</v>
      </c>
      <c r="G2" s="3" t="s">
        <v>15</v>
      </c>
      <c r="H2" s="3" t="s">
        <v>15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3" t="s">
        <v>15</v>
      </c>
      <c r="O2" s="3" t="s">
        <v>15</v>
      </c>
      <c r="P2" s="3" t="s">
        <v>15</v>
      </c>
      <c r="Q2" s="3" t="s">
        <v>15</v>
      </c>
      <c r="R2" s="3" t="s">
        <v>15</v>
      </c>
      <c r="S2" s="3" t="s">
        <v>15</v>
      </c>
      <c r="T2" s="3" t="s">
        <v>15</v>
      </c>
      <c r="U2" s="3" t="s">
        <v>15</v>
      </c>
      <c r="V2" s="3" t="s">
        <v>15</v>
      </c>
      <c r="W2" s="3" t="s">
        <v>15</v>
      </c>
      <c r="X2" s="3" t="s">
        <v>15</v>
      </c>
      <c r="Y2" s="3" t="s">
        <v>15</v>
      </c>
      <c r="Z2" s="3" t="s">
        <v>15</v>
      </c>
      <c r="AA2" s="3" t="s">
        <v>15</v>
      </c>
      <c r="AB2" s="3" t="s">
        <v>15</v>
      </c>
      <c r="AC2" s="3" t="s">
        <v>15</v>
      </c>
      <c r="AD2" s="3" t="s">
        <v>15</v>
      </c>
      <c r="AE2" s="3" t="s">
        <v>15</v>
      </c>
      <c r="AF2" s="3" t="s">
        <v>15</v>
      </c>
      <c r="AG2" s="3" t="s">
        <v>15</v>
      </c>
      <c r="AH2" s="3" t="s">
        <v>15</v>
      </c>
      <c r="AI2" s="3" t="s">
        <v>15</v>
      </c>
      <c r="AJ2" s="3" t="s">
        <v>15</v>
      </c>
      <c r="AK2" s="3" t="s">
        <v>15</v>
      </c>
      <c r="AL2" s="3" t="s">
        <v>15</v>
      </c>
      <c r="AM2" s="3" t="s">
        <v>15</v>
      </c>
      <c r="AN2" s="3" t="s">
        <v>15</v>
      </c>
      <c r="AO2" s="3" t="s">
        <v>15</v>
      </c>
      <c r="AP2" s="3" t="s">
        <v>15</v>
      </c>
      <c r="AQ2" s="3" t="s">
        <v>15</v>
      </c>
      <c r="AR2" s="3" t="s">
        <v>15</v>
      </c>
      <c r="AS2" s="3" t="s">
        <v>15</v>
      </c>
      <c r="AT2" s="3" t="s">
        <v>15</v>
      </c>
    </row>
    <row r="3" spans="1:46" ht="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8" x14ac:dyDescent="0.2">
      <c r="A4" s="1" t="s">
        <v>2</v>
      </c>
      <c r="B4" s="4" t="s">
        <v>3</v>
      </c>
      <c r="C4" s="4" t="s">
        <v>3</v>
      </c>
      <c r="D4" s="4" t="s">
        <v>3</v>
      </c>
      <c r="E4" s="5" t="s">
        <v>4</v>
      </c>
      <c r="F4" s="5" t="s">
        <v>4</v>
      </c>
      <c r="G4" s="5" t="s">
        <v>4</v>
      </c>
      <c r="H4" s="4" t="s">
        <v>5</v>
      </c>
      <c r="I4" s="4" t="s">
        <v>5</v>
      </c>
      <c r="J4" s="4" t="s">
        <v>5</v>
      </c>
      <c r="K4" s="5" t="s">
        <v>16</v>
      </c>
      <c r="L4" s="5" t="s">
        <v>16</v>
      </c>
      <c r="M4" s="5" t="s">
        <v>16</v>
      </c>
      <c r="N4" s="5" t="s">
        <v>17</v>
      </c>
      <c r="O4" s="5" t="s">
        <v>17</v>
      </c>
      <c r="P4" s="5" t="s">
        <v>17</v>
      </c>
      <c r="Q4" s="5" t="s">
        <v>18</v>
      </c>
      <c r="R4" s="5" t="s">
        <v>18</v>
      </c>
      <c r="S4" s="5" t="s">
        <v>18</v>
      </c>
      <c r="T4" s="4" t="s">
        <v>19</v>
      </c>
      <c r="U4" s="4" t="s">
        <v>19</v>
      </c>
      <c r="V4" s="4" t="s">
        <v>19</v>
      </c>
      <c r="W4" s="4" t="s">
        <v>21</v>
      </c>
      <c r="X4" s="4" t="s">
        <v>21</v>
      </c>
      <c r="Y4" s="4" t="s">
        <v>21</v>
      </c>
      <c r="Z4" s="4" t="s">
        <v>22</v>
      </c>
      <c r="AA4" s="4" t="s">
        <v>22</v>
      </c>
      <c r="AB4" s="4" t="s">
        <v>22</v>
      </c>
      <c r="AC4" s="4" t="s">
        <v>20</v>
      </c>
      <c r="AD4" s="4" t="s">
        <v>20</v>
      </c>
      <c r="AE4" s="4" t="s">
        <v>20</v>
      </c>
      <c r="AF4" s="4" t="s">
        <v>23</v>
      </c>
      <c r="AG4" s="4" t="s">
        <v>23</v>
      </c>
      <c r="AH4" s="4" t="s">
        <v>23</v>
      </c>
      <c r="AI4" s="4" t="s">
        <v>24</v>
      </c>
      <c r="AJ4" s="4" t="s">
        <v>24</v>
      </c>
      <c r="AK4" s="4" t="s">
        <v>24</v>
      </c>
      <c r="AL4" s="4" t="s">
        <v>25</v>
      </c>
      <c r="AM4" s="4" t="s">
        <v>25</v>
      </c>
      <c r="AN4" s="4" t="s">
        <v>25</v>
      </c>
      <c r="AO4" s="4" t="s">
        <v>26</v>
      </c>
      <c r="AP4" s="4" t="s">
        <v>26</v>
      </c>
      <c r="AQ4" s="4" t="s">
        <v>26</v>
      </c>
      <c r="AR4" s="4" t="s">
        <v>27</v>
      </c>
      <c r="AS4" s="4" t="s">
        <v>27</v>
      </c>
      <c r="AT4" s="4" t="s">
        <v>27</v>
      </c>
    </row>
    <row r="5" spans="1:46" ht="19" x14ac:dyDescent="0.25">
      <c r="A5" s="1" t="s">
        <v>6</v>
      </c>
      <c r="B5" s="6">
        <v>19.88</v>
      </c>
      <c r="C5" s="7">
        <v>25.59</v>
      </c>
      <c r="D5" s="7">
        <v>19.91</v>
      </c>
      <c r="E5" s="7">
        <v>19.600000000000001</v>
      </c>
      <c r="F5" s="7">
        <v>22.66</v>
      </c>
      <c r="G5" s="7">
        <v>18.239999999999998</v>
      </c>
      <c r="H5" s="7">
        <v>21.89</v>
      </c>
      <c r="I5" s="7">
        <v>24.35</v>
      </c>
      <c r="J5" s="7">
        <v>17.170000000000002</v>
      </c>
      <c r="K5" s="2">
        <v>25.15</v>
      </c>
      <c r="L5" s="2">
        <v>23.42</v>
      </c>
      <c r="M5" s="2">
        <v>19.3</v>
      </c>
      <c r="N5" s="7">
        <v>21.88</v>
      </c>
      <c r="O5" s="7">
        <v>26.77</v>
      </c>
      <c r="P5" s="7">
        <v>21.23</v>
      </c>
      <c r="Q5" s="2">
        <v>20.27</v>
      </c>
      <c r="R5" s="2">
        <v>25.68</v>
      </c>
      <c r="S5" s="2">
        <v>21.05</v>
      </c>
      <c r="T5" s="7">
        <v>17.91</v>
      </c>
      <c r="U5" s="6">
        <v>24.45</v>
      </c>
      <c r="V5" s="7">
        <v>18.579999999999998</v>
      </c>
      <c r="W5" s="2">
        <v>18.64</v>
      </c>
      <c r="X5" s="2">
        <v>23.46</v>
      </c>
      <c r="Y5" s="2">
        <v>19.75</v>
      </c>
      <c r="Z5" s="7">
        <v>20.32</v>
      </c>
      <c r="AA5" s="7">
        <v>26.34</v>
      </c>
      <c r="AB5" s="7">
        <v>22.18</v>
      </c>
      <c r="AC5" s="7">
        <v>20.64</v>
      </c>
      <c r="AD5" s="6">
        <v>24.01</v>
      </c>
      <c r="AE5" s="7">
        <v>19.88</v>
      </c>
      <c r="AF5" s="2">
        <v>20.55</v>
      </c>
      <c r="AG5" s="2">
        <v>25.64</v>
      </c>
      <c r="AH5" s="2">
        <v>19.940000000000001</v>
      </c>
      <c r="AI5" s="7">
        <v>18.010000000000002</v>
      </c>
      <c r="AJ5" s="7">
        <v>25.16</v>
      </c>
      <c r="AK5" s="7">
        <v>19.43</v>
      </c>
      <c r="AL5" s="7">
        <v>20.39</v>
      </c>
      <c r="AM5" s="6">
        <v>28.89</v>
      </c>
      <c r="AN5" s="7">
        <v>22.39</v>
      </c>
      <c r="AO5" s="2">
        <v>24.97</v>
      </c>
      <c r="AP5" s="2">
        <v>25.35</v>
      </c>
      <c r="AQ5" s="2">
        <v>22.89</v>
      </c>
      <c r="AR5" s="7">
        <v>23.35</v>
      </c>
      <c r="AS5" s="7">
        <v>28.76</v>
      </c>
      <c r="AT5" s="7">
        <v>23.22</v>
      </c>
    </row>
    <row r="6" spans="1:46" ht="19" x14ac:dyDescent="0.25">
      <c r="A6" s="1" t="s">
        <v>7</v>
      </c>
      <c r="B6" s="8"/>
      <c r="C6" s="8">
        <f>(B5+D5)/2</f>
        <v>19.895</v>
      </c>
      <c r="D6" s="8"/>
      <c r="E6" s="8"/>
      <c r="F6" s="8">
        <f>(E5+G5)/2</f>
        <v>18.920000000000002</v>
      </c>
      <c r="G6" s="8"/>
      <c r="H6" s="8"/>
      <c r="I6" s="8">
        <f>(H5+J5)/2</f>
        <v>19.53</v>
      </c>
      <c r="J6" s="8"/>
      <c r="K6" s="8"/>
      <c r="L6" s="1">
        <f>(L5+M5)/2</f>
        <v>21.36</v>
      </c>
      <c r="M6" s="1"/>
      <c r="N6" s="1"/>
      <c r="O6" s="1">
        <f>(N5+P5)/2</f>
        <v>21.555</v>
      </c>
      <c r="P6" s="1"/>
      <c r="Q6" s="1"/>
      <c r="R6" s="1">
        <f>(Q5+S5)/2</f>
        <v>20.66</v>
      </c>
      <c r="S6" s="1"/>
      <c r="T6" s="1"/>
      <c r="U6" s="1">
        <f>(T5+V5)/2</f>
        <v>18.244999999999997</v>
      </c>
      <c r="V6" s="1"/>
      <c r="W6" s="1"/>
      <c r="X6" s="1">
        <f>(W5+Y5)/2</f>
        <v>19.195</v>
      </c>
      <c r="Y6" s="1"/>
      <c r="Z6" s="1"/>
      <c r="AA6" s="1">
        <f>(Z5+AB5)/2</f>
        <v>21.25</v>
      </c>
      <c r="AB6" s="1"/>
      <c r="AC6" s="1"/>
      <c r="AD6" s="1">
        <f>(AC5+AE5)/2</f>
        <v>20.259999999999998</v>
      </c>
      <c r="AE6" s="1"/>
      <c r="AF6" s="1"/>
      <c r="AG6" s="1">
        <f>(AF5+AH5)/2</f>
        <v>20.245000000000001</v>
      </c>
      <c r="AH6" s="1"/>
      <c r="AI6" s="1"/>
      <c r="AJ6" s="1">
        <f>(AI5+AK5)/2</f>
        <v>18.72</v>
      </c>
      <c r="AK6" s="1"/>
      <c r="AL6" s="1"/>
      <c r="AM6" s="1">
        <f>(AL5+AN5)/2</f>
        <v>21.39</v>
      </c>
      <c r="AN6" s="1"/>
      <c r="AO6" s="1"/>
      <c r="AP6" s="1">
        <f>(AO5+AP5+AQ5)/3</f>
        <v>24.403333333333336</v>
      </c>
      <c r="AQ6" s="1"/>
      <c r="AR6" s="1"/>
      <c r="AS6" s="1">
        <f>(AR5+AT5)/2</f>
        <v>23.285</v>
      </c>
      <c r="AT6" s="1"/>
    </row>
    <row r="7" spans="1:46" ht="19" x14ac:dyDescent="0.25">
      <c r="A7" s="1" t="s">
        <v>8</v>
      </c>
      <c r="B7" s="4"/>
      <c r="C7" s="4"/>
      <c r="D7" s="4"/>
      <c r="E7" s="4"/>
      <c r="F7" s="9">
        <f>(C6+F6+I6)/3</f>
        <v>19.448333333333334</v>
      </c>
      <c r="G7" s="4"/>
      <c r="H7" s="4"/>
      <c r="I7" s="10"/>
      <c r="J7" s="10"/>
      <c r="K7" s="10"/>
      <c r="L7" s="9">
        <f>(L6+O6+R6)/3</f>
        <v>21.191666666666666</v>
      </c>
      <c r="M7" s="2"/>
      <c r="N7" s="2"/>
      <c r="O7" s="9"/>
      <c r="P7" s="2"/>
      <c r="Q7" s="2"/>
      <c r="R7" s="9"/>
      <c r="S7" s="2"/>
      <c r="T7" s="2"/>
      <c r="U7" s="9">
        <f>(U6+X6+AA6)/3</f>
        <v>19.563333333333333</v>
      </c>
      <c r="V7" s="2"/>
      <c r="W7" s="2"/>
      <c r="X7" s="9"/>
      <c r="Y7" s="2"/>
      <c r="Z7" s="2"/>
      <c r="AA7" s="9"/>
      <c r="AB7" s="2"/>
      <c r="AC7" s="2"/>
      <c r="AD7" s="9">
        <f>(AD6+AG6+AJ6)/3</f>
        <v>19.741666666666664</v>
      </c>
      <c r="AE7" s="2"/>
      <c r="AF7" s="2"/>
      <c r="AG7" s="9"/>
      <c r="AH7" s="2"/>
      <c r="AI7" s="2"/>
      <c r="AJ7" s="9"/>
      <c r="AK7" s="2"/>
      <c r="AL7" s="2"/>
      <c r="AM7" s="9">
        <f>(AM6+AP6+AS6)/3</f>
        <v>23.02611111111111</v>
      </c>
      <c r="AN7" s="2"/>
      <c r="AO7" s="2"/>
      <c r="AP7" s="9"/>
      <c r="AQ7" s="2"/>
      <c r="AR7" s="2"/>
      <c r="AS7" s="9"/>
      <c r="AT7" s="2"/>
    </row>
    <row r="8" spans="1:46" ht="19" x14ac:dyDescent="0.25">
      <c r="A8" s="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46" ht="19" x14ac:dyDescent="0.25">
      <c r="A9" s="12" t="s">
        <v>10</v>
      </c>
      <c r="B9" s="27" t="s">
        <v>32</v>
      </c>
      <c r="C9" s="27" t="s">
        <v>32</v>
      </c>
      <c r="D9" s="27" t="s">
        <v>32</v>
      </c>
      <c r="E9" s="27" t="s">
        <v>32</v>
      </c>
      <c r="F9" s="27" t="s">
        <v>32</v>
      </c>
      <c r="G9" s="27" t="s">
        <v>32</v>
      </c>
      <c r="H9" s="27" t="s">
        <v>32</v>
      </c>
      <c r="I9" s="27" t="s">
        <v>32</v>
      </c>
      <c r="J9" s="27" t="s">
        <v>32</v>
      </c>
      <c r="K9" s="27" t="s">
        <v>32</v>
      </c>
      <c r="L9" s="27" t="s">
        <v>32</v>
      </c>
      <c r="M9" s="27" t="s">
        <v>32</v>
      </c>
      <c r="N9" s="27" t="s">
        <v>32</v>
      </c>
      <c r="O9" s="27" t="s">
        <v>32</v>
      </c>
      <c r="P9" s="27" t="s">
        <v>32</v>
      </c>
      <c r="Q9" s="27" t="s">
        <v>32</v>
      </c>
      <c r="R9" s="27" t="s">
        <v>32</v>
      </c>
      <c r="S9" s="27" t="s">
        <v>32</v>
      </c>
      <c r="T9" s="27" t="s">
        <v>32</v>
      </c>
      <c r="U9" s="27" t="s">
        <v>32</v>
      </c>
      <c r="V9" s="27" t="s">
        <v>32</v>
      </c>
      <c r="W9" s="27" t="s">
        <v>32</v>
      </c>
      <c r="X9" s="27" t="s">
        <v>32</v>
      </c>
      <c r="Y9" s="27" t="s">
        <v>32</v>
      </c>
      <c r="Z9" s="27" t="s">
        <v>32</v>
      </c>
      <c r="AA9" s="27" t="s">
        <v>32</v>
      </c>
      <c r="AB9" s="27" t="s">
        <v>32</v>
      </c>
      <c r="AC9" s="27" t="s">
        <v>32</v>
      </c>
      <c r="AD9" s="27" t="s">
        <v>32</v>
      </c>
      <c r="AE9" s="27" t="s">
        <v>32</v>
      </c>
      <c r="AF9" s="27" t="s">
        <v>32</v>
      </c>
      <c r="AG9" s="27" t="s">
        <v>32</v>
      </c>
      <c r="AH9" s="27" t="s">
        <v>32</v>
      </c>
      <c r="AI9" s="27" t="s">
        <v>32</v>
      </c>
      <c r="AJ9" s="27" t="s">
        <v>32</v>
      </c>
      <c r="AK9" s="27" t="s">
        <v>32</v>
      </c>
      <c r="AL9" s="27" t="s">
        <v>32</v>
      </c>
      <c r="AM9" s="27" t="s">
        <v>32</v>
      </c>
      <c r="AN9" s="27" t="s">
        <v>32</v>
      </c>
      <c r="AO9" s="27" t="s">
        <v>32</v>
      </c>
      <c r="AP9" s="27" t="s">
        <v>32</v>
      </c>
      <c r="AQ9" s="27" t="s">
        <v>32</v>
      </c>
      <c r="AR9" s="27" t="s">
        <v>32</v>
      </c>
      <c r="AS9" s="27" t="s">
        <v>32</v>
      </c>
      <c r="AT9" s="27" t="s">
        <v>32</v>
      </c>
    </row>
    <row r="10" spans="1:46" ht="18" x14ac:dyDescent="0.2">
      <c r="A10" s="1" t="s">
        <v>2</v>
      </c>
      <c r="B10" s="4" t="s">
        <v>3</v>
      </c>
      <c r="C10" s="4" t="s">
        <v>3</v>
      </c>
      <c r="D10" s="4" t="s">
        <v>3</v>
      </c>
      <c r="E10" s="5" t="s">
        <v>4</v>
      </c>
      <c r="F10" s="5" t="s">
        <v>4</v>
      </c>
      <c r="G10" s="5" t="s">
        <v>4</v>
      </c>
      <c r="H10" s="4" t="s">
        <v>5</v>
      </c>
      <c r="I10" s="4" t="s">
        <v>5</v>
      </c>
      <c r="J10" s="4" t="s">
        <v>5</v>
      </c>
      <c r="K10" s="5" t="s">
        <v>16</v>
      </c>
      <c r="L10" s="5" t="s">
        <v>16</v>
      </c>
      <c r="M10" s="5" t="s">
        <v>16</v>
      </c>
      <c r="N10" s="5" t="s">
        <v>17</v>
      </c>
      <c r="O10" s="5" t="s">
        <v>17</v>
      </c>
      <c r="P10" s="5" t="s">
        <v>17</v>
      </c>
      <c r="Q10" s="5" t="s">
        <v>18</v>
      </c>
      <c r="R10" s="5" t="s">
        <v>18</v>
      </c>
      <c r="S10" s="5" t="s">
        <v>18</v>
      </c>
      <c r="T10" s="4" t="s">
        <v>19</v>
      </c>
      <c r="U10" s="4" t="s">
        <v>19</v>
      </c>
      <c r="V10" s="4" t="s">
        <v>19</v>
      </c>
      <c r="W10" s="4" t="s">
        <v>21</v>
      </c>
      <c r="X10" s="4" t="s">
        <v>21</v>
      </c>
      <c r="Y10" s="4" t="s">
        <v>21</v>
      </c>
      <c r="Z10" s="4" t="s">
        <v>22</v>
      </c>
      <c r="AA10" s="4" t="s">
        <v>22</v>
      </c>
      <c r="AB10" s="4" t="s">
        <v>22</v>
      </c>
      <c r="AC10" s="4" t="s">
        <v>20</v>
      </c>
      <c r="AD10" s="4" t="s">
        <v>20</v>
      </c>
      <c r="AE10" s="4" t="s">
        <v>20</v>
      </c>
      <c r="AF10" s="4" t="s">
        <v>23</v>
      </c>
      <c r="AG10" s="4" t="s">
        <v>23</v>
      </c>
      <c r="AH10" s="4" t="s">
        <v>23</v>
      </c>
      <c r="AI10" s="4" t="s">
        <v>24</v>
      </c>
      <c r="AJ10" s="4" t="s">
        <v>24</v>
      </c>
      <c r="AK10" s="4" t="s">
        <v>24</v>
      </c>
      <c r="AL10" s="4" t="s">
        <v>25</v>
      </c>
      <c r="AM10" s="4" t="s">
        <v>25</v>
      </c>
      <c r="AN10" s="4" t="s">
        <v>25</v>
      </c>
      <c r="AO10" s="4" t="s">
        <v>26</v>
      </c>
      <c r="AP10" s="4" t="s">
        <v>26</v>
      </c>
      <c r="AQ10" s="4" t="s">
        <v>26</v>
      </c>
      <c r="AR10" s="4" t="s">
        <v>27</v>
      </c>
      <c r="AS10" s="4" t="s">
        <v>27</v>
      </c>
      <c r="AT10" s="4" t="s">
        <v>27</v>
      </c>
    </row>
    <row r="11" spans="1:46" ht="19" x14ac:dyDescent="0.2">
      <c r="A11" s="1" t="s">
        <v>6</v>
      </c>
      <c r="B11" s="28">
        <v>31.96</v>
      </c>
      <c r="C11" s="25">
        <v>32.25</v>
      </c>
      <c r="D11" s="25">
        <v>32.549999999999997</v>
      </c>
      <c r="E11" s="26">
        <v>31.52</v>
      </c>
      <c r="F11" s="26">
        <v>34.090000000000003</v>
      </c>
      <c r="G11" s="26">
        <v>33.29</v>
      </c>
      <c r="H11" s="25">
        <v>32.17</v>
      </c>
      <c r="I11" s="25">
        <v>31.19</v>
      </c>
      <c r="J11" s="25">
        <v>33.11</v>
      </c>
      <c r="K11" s="26">
        <v>32.6</v>
      </c>
      <c r="L11" s="26">
        <v>32.15</v>
      </c>
      <c r="M11" s="26">
        <v>31.63</v>
      </c>
      <c r="N11" s="26">
        <v>32.369999999999997</v>
      </c>
      <c r="O11" s="26">
        <v>32.880000000000003</v>
      </c>
      <c r="P11" s="26">
        <v>32.08</v>
      </c>
      <c r="Q11" s="26">
        <v>32.200000000000003</v>
      </c>
      <c r="R11" s="26">
        <v>32.799999999999997</v>
      </c>
      <c r="S11" s="26">
        <v>31.89</v>
      </c>
      <c r="T11" s="25">
        <v>35.479999999999997</v>
      </c>
      <c r="U11" s="25">
        <v>32.25</v>
      </c>
      <c r="V11" s="25">
        <v>32</v>
      </c>
      <c r="W11" s="25">
        <v>27.93</v>
      </c>
      <c r="X11" s="25">
        <v>31.82</v>
      </c>
      <c r="Y11" s="25">
        <v>32.090000000000003</v>
      </c>
      <c r="Z11" s="25">
        <v>30.86</v>
      </c>
      <c r="AA11" s="25">
        <v>32.06</v>
      </c>
      <c r="AB11" s="25">
        <v>31.07</v>
      </c>
      <c r="AC11" s="25">
        <v>32.1</v>
      </c>
      <c r="AD11" s="25">
        <v>33.07</v>
      </c>
      <c r="AE11" s="25">
        <v>31.05</v>
      </c>
      <c r="AF11" s="25">
        <v>31.12</v>
      </c>
      <c r="AG11" s="25">
        <v>31.69</v>
      </c>
      <c r="AH11" s="25">
        <v>31.05</v>
      </c>
      <c r="AI11" s="25">
        <v>32.33</v>
      </c>
      <c r="AJ11" s="25">
        <v>31.37</v>
      </c>
      <c r="AK11" s="25">
        <v>32.51</v>
      </c>
      <c r="AL11" s="25">
        <v>32.229999999999997</v>
      </c>
      <c r="AM11" s="25">
        <v>34.57</v>
      </c>
      <c r="AN11" s="25">
        <v>32.46</v>
      </c>
      <c r="AO11" s="25">
        <v>31.01</v>
      </c>
      <c r="AP11" s="25">
        <v>34.340000000000003</v>
      </c>
      <c r="AQ11" s="25">
        <v>32.89</v>
      </c>
      <c r="AR11" s="25">
        <v>31.36</v>
      </c>
      <c r="AS11" s="25">
        <v>31.77</v>
      </c>
      <c r="AT11" s="25">
        <v>32.14</v>
      </c>
    </row>
    <row r="12" spans="1:46" ht="19" x14ac:dyDescent="0.25">
      <c r="A12" s="1" t="s">
        <v>11</v>
      </c>
      <c r="B12" s="2"/>
      <c r="C12" s="2">
        <f>(B11+C11+D11)/3</f>
        <v>32.253333333333337</v>
      </c>
      <c r="D12" s="2"/>
      <c r="E12" s="2"/>
      <c r="F12" s="2">
        <f>(E11+F11+G11)/3</f>
        <v>32.966666666666669</v>
      </c>
      <c r="G12" s="2"/>
      <c r="H12" s="2"/>
      <c r="I12" s="2">
        <f>(H11+I11+J11)/3</f>
        <v>32.156666666666666</v>
      </c>
      <c r="J12" s="2"/>
      <c r="K12" s="2"/>
      <c r="L12" s="2">
        <f>(K11+L11+M11)/3</f>
        <v>32.126666666666665</v>
      </c>
      <c r="M12" s="11"/>
      <c r="N12" s="11"/>
      <c r="O12" s="2">
        <f>(N11+O11+P11)/3</f>
        <v>32.443333333333335</v>
      </c>
      <c r="P12" s="11"/>
      <c r="Q12" s="11"/>
      <c r="R12" s="2">
        <f>(Q11+R11+S11)/3</f>
        <v>32.296666666666667</v>
      </c>
      <c r="S12" s="11"/>
      <c r="T12" s="11"/>
      <c r="U12" s="2">
        <f>(T11+U11+V11)/3</f>
        <v>33.243333333333332</v>
      </c>
      <c r="V12" s="11"/>
      <c r="W12" s="11"/>
      <c r="X12" s="2">
        <f>(X11+Y11)/2</f>
        <v>31.955000000000002</v>
      </c>
      <c r="Y12" s="11"/>
      <c r="Z12" s="11"/>
      <c r="AA12" s="2">
        <f>(Z11+AA11+AB11)/3</f>
        <v>31.330000000000002</v>
      </c>
      <c r="AB12" s="11"/>
      <c r="AC12" s="11"/>
      <c r="AD12" s="2">
        <f>(AC11+AD11+AE11)/3</f>
        <v>32.073333333333331</v>
      </c>
      <c r="AE12" s="11"/>
      <c r="AF12" s="11"/>
      <c r="AG12" s="2">
        <f>(AF11+AG11+AH11)/3</f>
        <v>31.286666666666665</v>
      </c>
      <c r="AH12" s="11"/>
      <c r="AI12" s="11"/>
      <c r="AJ12" s="2">
        <f>(AI11+AK11)/2</f>
        <v>32.42</v>
      </c>
      <c r="AK12" s="11"/>
      <c r="AL12" s="11"/>
      <c r="AM12" s="2">
        <f>(AL11+AM11+AN11)/3</f>
        <v>33.086666666666666</v>
      </c>
      <c r="AN12" s="11"/>
      <c r="AO12" s="11"/>
      <c r="AP12" s="2">
        <f>(AO11+AP11+AQ11)/3</f>
        <v>32.74666666666667</v>
      </c>
      <c r="AQ12" s="11"/>
      <c r="AR12" s="11"/>
      <c r="AS12" s="2">
        <f>(AR11+AS11+AT11)/3</f>
        <v>31.756666666666664</v>
      </c>
      <c r="AT12" s="11"/>
    </row>
    <row r="13" spans="1:46" ht="19" x14ac:dyDescent="0.25">
      <c r="A13" s="1" t="s">
        <v>8</v>
      </c>
      <c r="B13" s="1"/>
      <c r="C13" s="1"/>
      <c r="D13" s="1"/>
      <c r="E13" s="1"/>
      <c r="F13" s="9">
        <f>(C12+F12+I12)/3</f>
        <v>32.458888888888886</v>
      </c>
      <c r="G13" s="1"/>
      <c r="H13" s="1"/>
      <c r="I13" s="1"/>
      <c r="J13" s="1"/>
      <c r="K13" s="1"/>
      <c r="L13" s="2"/>
      <c r="M13" s="1"/>
      <c r="N13" s="1"/>
      <c r="O13" s="9">
        <f>(L12+O12+R12)/3</f>
        <v>32.288888888888884</v>
      </c>
      <c r="P13" s="1"/>
      <c r="Q13" s="1"/>
      <c r="R13" s="2"/>
      <c r="S13" s="1"/>
      <c r="T13" s="1"/>
      <c r="U13" s="2"/>
      <c r="V13" s="1"/>
      <c r="W13" s="1"/>
      <c r="X13" s="9">
        <f>(U12+X12+AA12)/3</f>
        <v>32.176111111111112</v>
      </c>
      <c r="Y13" s="1"/>
      <c r="Z13" s="1"/>
      <c r="AA13" s="2"/>
      <c r="AB13" s="1"/>
      <c r="AC13" s="1"/>
      <c r="AD13" s="2"/>
      <c r="AE13" s="1"/>
      <c r="AF13" s="1"/>
      <c r="AG13" s="9">
        <f>(AD12+AG12+AJ12)/3</f>
        <v>31.926666666666666</v>
      </c>
      <c r="AH13" s="1"/>
      <c r="AI13" s="1"/>
      <c r="AJ13" s="2"/>
      <c r="AK13" s="1"/>
      <c r="AL13" s="1"/>
      <c r="AM13" s="2"/>
      <c r="AN13" s="1"/>
      <c r="AO13" s="1"/>
      <c r="AP13" s="9">
        <f>(AM12+AP12+AS12)/3</f>
        <v>32.53</v>
      </c>
      <c r="AQ13" s="1"/>
      <c r="AR13" s="1"/>
      <c r="AS13" s="2"/>
      <c r="AT13" s="1"/>
    </row>
    <row r="14" spans="1:46" ht="19" x14ac:dyDescent="0.25">
      <c r="A14" s="15" t="s">
        <v>9</v>
      </c>
      <c r="B14" s="2"/>
      <c r="C14" s="2"/>
      <c r="D14" s="2"/>
      <c r="E14" s="2"/>
      <c r="F14" s="16">
        <f>F13-F7</f>
        <v>13.010555555555552</v>
      </c>
      <c r="G14" s="2"/>
      <c r="H14" s="2"/>
      <c r="I14" s="2"/>
      <c r="J14" s="2"/>
      <c r="K14" s="2"/>
      <c r="L14" s="16">
        <f>O13-L7</f>
        <v>11.097222222222218</v>
      </c>
      <c r="M14" s="2"/>
      <c r="N14" s="2"/>
      <c r="O14" s="16"/>
      <c r="P14" s="2"/>
      <c r="Q14" s="2"/>
      <c r="R14" s="16"/>
      <c r="S14" s="2"/>
      <c r="T14" s="2"/>
      <c r="U14" s="16"/>
      <c r="V14" s="2"/>
      <c r="W14" s="2"/>
      <c r="X14" s="16">
        <f>X13-U7</f>
        <v>12.612777777777779</v>
      </c>
      <c r="Y14" s="2"/>
      <c r="Z14" s="2"/>
      <c r="AA14" s="16"/>
      <c r="AB14" s="2"/>
      <c r="AC14" s="2"/>
      <c r="AD14" s="16"/>
      <c r="AE14" s="2"/>
      <c r="AF14" s="2"/>
      <c r="AG14" s="16">
        <f>AG13-AD7</f>
        <v>12.185000000000002</v>
      </c>
      <c r="AH14" s="2"/>
      <c r="AI14" s="2"/>
      <c r="AJ14" s="16"/>
      <c r="AK14" s="2"/>
      <c r="AL14" s="2"/>
      <c r="AM14" s="16"/>
      <c r="AN14" s="2"/>
      <c r="AO14" s="2"/>
      <c r="AP14" s="16">
        <f>AP13-AM7</f>
        <v>9.5038888888888913</v>
      </c>
      <c r="AQ14" s="2"/>
      <c r="AR14" s="2"/>
      <c r="AS14" s="16"/>
      <c r="AT14" s="2"/>
    </row>
    <row r="15" spans="1:46" ht="19" x14ac:dyDescent="0.25">
      <c r="A15" s="1" t="s">
        <v>12</v>
      </c>
      <c r="B15" s="4"/>
      <c r="C15" s="4"/>
      <c r="D15" s="4"/>
      <c r="E15" s="17"/>
      <c r="F15" s="17"/>
      <c r="G15" s="17"/>
      <c r="H15" s="4"/>
      <c r="I15" s="4"/>
      <c r="J15" s="4"/>
      <c r="K15" s="2"/>
      <c r="L15" s="17">
        <f>L14-F14</f>
        <v>-1.913333333333334</v>
      </c>
      <c r="M15" s="2"/>
      <c r="N15" s="4"/>
      <c r="O15" s="17"/>
      <c r="P15" s="4"/>
      <c r="Q15" s="2"/>
      <c r="R15" s="17"/>
      <c r="S15" s="17"/>
      <c r="T15" s="4"/>
      <c r="U15" s="17"/>
      <c r="V15" s="4"/>
      <c r="W15" s="17"/>
      <c r="X15" s="17">
        <f>X14-F14</f>
        <v>-0.39777777777777246</v>
      </c>
      <c r="Y15" s="17"/>
      <c r="Z15" s="17"/>
      <c r="AA15" s="17"/>
      <c r="AB15" s="17"/>
      <c r="AC15" s="4"/>
      <c r="AD15" s="17"/>
      <c r="AE15" s="4"/>
      <c r="AF15" s="17"/>
      <c r="AG15" s="17">
        <f>AG14-F14</f>
        <v>-0.8255555555555496</v>
      </c>
      <c r="AH15" s="17"/>
      <c r="AI15" s="17"/>
      <c r="AJ15" s="17"/>
      <c r="AK15" s="17"/>
      <c r="AL15" s="4"/>
      <c r="AM15" s="17"/>
      <c r="AN15" s="4"/>
      <c r="AO15" s="17"/>
      <c r="AP15" s="17">
        <f>AP14-F14</f>
        <v>-3.5066666666666606</v>
      </c>
      <c r="AQ15" s="17"/>
      <c r="AR15" s="17"/>
      <c r="AS15" s="17"/>
      <c r="AT15" s="17"/>
    </row>
    <row r="16" spans="1:46" ht="19" x14ac:dyDescent="0.25">
      <c r="A16" s="1" t="s">
        <v>13</v>
      </c>
      <c r="B16" s="4"/>
      <c r="C16" s="4"/>
      <c r="D16" s="4"/>
      <c r="E16" s="17"/>
      <c r="F16" s="17"/>
      <c r="G16" s="17"/>
      <c r="H16" s="4"/>
      <c r="I16" s="4"/>
      <c r="J16" s="4"/>
      <c r="K16" s="2"/>
      <c r="L16" s="18">
        <f>2^-L15</f>
        <v>3.7667840695493897</v>
      </c>
      <c r="M16" s="19"/>
      <c r="N16" s="20"/>
      <c r="O16" s="18"/>
      <c r="P16" s="20"/>
      <c r="Q16" s="19"/>
      <c r="R16" s="18"/>
      <c r="S16" s="21"/>
      <c r="T16" s="20"/>
      <c r="U16" s="18"/>
      <c r="V16" s="20"/>
      <c r="W16" s="21"/>
      <c r="X16" s="18">
        <f>2^-X15</f>
        <v>1.3174770015553692</v>
      </c>
      <c r="Y16" s="17"/>
      <c r="Z16" s="17"/>
      <c r="AA16" s="22"/>
      <c r="AB16" s="17"/>
      <c r="AC16" s="20"/>
      <c r="AD16" s="18"/>
      <c r="AE16" s="20"/>
      <c r="AF16" s="21"/>
      <c r="AG16" s="18">
        <f>2^-AG15</f>
        <v>1.7722173554130152</v>
      </c>
      <c r="AH16" s="17"/>
      <c r="AI16" s="17"/>
      <c r="AJ16" s="22"/>
      <c r="AK16" s="17"/>
      <c r="AL16" s="20"/>
      <c r="AM16" s="18"/>
      <c r="AN16" s="20"/>
      <c r="AO16" s="21"/>
      <c r="AP16" s="18">
        <f>2^-AP15</f>
        <v>11.36610991303176</v>
      </c>
      <c r="AQ16" s="17"/>
      <c r="AR16" s="17"/>
      <c r="AS16" s="22"/>
      <c r="AT16" s="17"/>
    </row>
    <row r="17" spans="1:28" ht="19" x14ac:dyDescent="0.25">
      <c r="A17" s="1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1"/>
      <c r="W17" s="1"/>
      <c r="X17" s="1"/>
      <c r="Y17" s="1"/>
      <c r="Z17" s="1"/>
      <c r="AA17" s="1"/>
      <c r="AB17" s="1"/>
    </row>
    <row r="19" spans="1:28" x14ac:dyDescent="0.2">
      <c r="B19" t="s">
        <v>28</v>
      </c>
      <c r="C19" t="s">
        <v>29</v>
      </c>
      <c r="D19" t="s">
        <v>30</v>
      </c>
      <c r="E19">
        <v>241</v>
      </c>
      <c r="F19">
        <v>242</v>
      </c>
      <c r="G19">
        <v>243</v>
      </c>
      <c r="H19">
        <v>481</v>
      </c>
      <c r="I19">
        <v>482</v>
      </c>
      <c r="J19">
        <v>483</v>
      </c>
      <c r="K19">
        <v>721</v>
      </c>
      <c r="L19">
        <v>722</v>
      </c>
      <c r="M19">
        <v>723</v>
      </c>
      <c r="N19">
        <v>961</v>
      </c>
      <c r="O19">
        <v>962</v>
      </c>
      <c r="P19">
        <v>963</v>
      </c>
    </row>
    <row r="20" spans="1:28" ht="19" x14ac:dyDescent="0.25">
      <c r="A20" s="15" t="s">
        <v>9</v>
      </c>
      <c r="B20" s="29">
        <f>C12-C6</f>
        <v>12.358333333333338</v>
      </c>
      <c r="C20" s="29">
        <f>F12-F6</f>
        <v>14.046666666666667</v>
      </c>
      <c r="D20" s="29">
        <f>I12-I6</f>
        <v>12.626666666666665</v>
      </c>
      <c r="E20" s="29">
        <f>L12-L6</f>
        <v>10.766666666666666</v>
      </c>
      <c r="F20" s="29">
        <f>O12-O6</f>
        <v>10.888333333333335</v>
      </c>
      <c r="G20" s="29">
        <f>R12-R6</f>
        <v>11.636666666666667</v>
      </c>
      <c r="H20" s="29">
        <f>U12-U6</f>
        <v>14.998333333333335</v>
      </c>
      <c r="I20" s="29">
        <f>X12-X5</f>
        <v>8.495000000000001</v>
      </c>
      <c r="J20" s="29">
        <f>AA12-AA5</f>
        <v>4.990000000000002</v>
      </c>
      <c r="K20" s="29">
        <f>AD12-AD6</f>
        <v>11.813333333333333</v>
      </c>
      <c r="L20" s="29">
        <f>AG12-AG6</f>
        <v>11.041666666666664</v>
      </c>
      <c r="M20" s="29">
        <f>AJ12-AJ6</f>
        <v>13.700000000000003</v>
      </c>
      <c r="N20" s="29">
        <f>AM12-AM6</f>
        <v>11.696666666666665</v>
      </c>
      <c r="O20" s="29">
        <f>AP12-AP6</f>
        <v>8.3433333333333337</v>
      </c>
      <c r="P20" s="29">
        <f>AS12-AS6</f>
        <v>8.471666666666664</v>
      </c>
    </row>
    <row r="21" spans="1:28" ht="18" x14ac:dyDescent="0.2">
      <c r="A21" s="1" t="s">
        <v>12</v>
      </c>
      <c r="E21" s="29">
        <f>E20-B20</f>
        <v>-1.5916666666666721</v>
      </c>
      <c r="F21" s="29">
        <f>F20-C20</f>
        <v>-3.1583333333333314</v>
      </c>
      <c r="G21" s="29">
        <f>G20-D20</f>
        <v>-0.98999999999999844</v>
      </c>
      <c r="H21" s="29">
        <f>H20-B20</f>
        <v>2.639999999999997</v>
      </c>
      <c r="I21" s="29">
        <f>I20-C20</f>
        <v>-5.5516666666666659</v>
      </c>
      <c r="J21" s="29">
        <f>J20-D20</f>
        <v>-7.6366666666666632</v>
      </c>
      <c r="K21" s="29">
        <f>K20-B20</f>
        <v>-0.54500000000000526</v>
      </c>
      <c r="L21" s="29">
        <f>L20-C20</f>
        <v>-3.0050000000000026</v>
      </c>
      <c r="M21" s="29">
        <f>M20-D20</f>
        <v>1.0733333333333377</v>
      </c>
      <c r="N21" s="29">
        <f>N20-B20</f>
        <v>-0.6616666666666724</v>
      </c>
      <c r="O21" s="29">
        <f>O20-C20</f>
        <v>-5.7033333333333331</v>
      </c>
      <c r="P21" s="29">
        <f>P20-D20</f>
        <v>-4.1550000000000011</v>
      </c>
    </row>
    <row r="22" spans="1:28" ht="18" x14ac:dyDescent="0.2">
      <c r="A22" s="1" t="s">
        <v>13</v>
      </c>
      <c r="E22" s="30">
        <f t="shared" ref="E22:N22" si="0">2^-E21</f>
        <v>3.0139733629491632</v>
      </c>
      <c r="F22" s="30">
        <f t="shared" si="0"/>
        <v>8.9279771410417723</v>
      </c>
      <c r="G22" s="30">
        <f t="shared" si="0"/>
        <v>1.9861849908740696</v>
      </c>
      <c r="H22" s="31">
        <f t="shared" si="0"/>
        <v>0.16042823719536337</v>
      </c>
      <c r="I22" s="32">
        <f t="shared" si="0"/>
        <v>46.904897645461361</v>
      </c>
      <c r="J22" s="30">
        <f t="shared" si="0"/>
        <v>199.00579977068682</v>
      </c>
      <c r="K22" s="30">
        <f t="shared" si="0"/>
        <v>1.4590203442401806</v>
      </c>
      <c r="L22" s="30">
        <f t="shared" si="0"/>
        <v>8.0277739880760368</v>
      </c>
      <c r="M22" s="31">
        <f t="shared" si="0"/>
        <v>0.47521973885539964</v>
      </c>
      <c r="N22" s="31">
        <f t="shared" si="0"/>
        <v>1.5819090615416296</v>
      </c>
      <c r="O22" s="35">
        <f>2^--2.2</f>
        <v>4.5947934199881395</v>
      </c>
      <c r="P22" s="30">
        <f>2^-P21</f>
        <v>17.81474589165899</v>
      </c>
    </row>
    <row r="23" spans="1:28" x14ac:dyDescent="0.2">
      <c r="O23">
        <v>-2.2000000000000002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EC0B-0B22-5E4E-AD3E-FF04EB4ED7A8}">
  <dimension ref="A1:AT22"/>
  <sheetViews>
    <sheetView workbookViewId="0">
      <selection activeCell="F32" sqref="F32"/>
    </sheetView>
  </sheetViews>
  <sheetFormatPr baseColWidth="10" defaultRowHeight="15" x14ac:dyDescent="0.2"/>
  <cols>
    <col min="6" max="8" width="16.83203125" bestFit="1" customWidth="1"/>
    <col min="9" max="9" width="17.83203125" bestFit="1" customWidth="1"/>
    <col min="10" max="10" width="15.6640625" bestFit="1" customWidth="1"/>
    <col min="11" max="11" width="17.83203125" bestFit="1" customWidth="1"/>
    <col min="12" max="13" width="16.83203125" bestFit="1" customWidth="1"/>
    <col min="14" max="15" width="17.83203125" bestFit="1" customWidth="1"/>
    <col min="16" max="16" width="12.6640625" bestFit="1" customWidth="1"/>
    <col min="17" max="17" width="16.83203125" bestFit="1" customWidth="1"/>
  </cols>
  <sheetData>
    <row r="1" spans="1:46" ht="19" x14ac:dyDescent="0.25">
      <c r="A1" s="1" t="s">
        <v>0</v>
      </c>
      <c r="B1" s="2">
        <v>1</v>
      </c>
      <c r="C1" s="2">
        <v>1</v>
      </c>
      <c r="D1" s="2">
        <v>1</v>
      </c>
      <c r="E1" s="2">
        <v>2</v>
      </c>
      <c r="F1" s="2">
        <v>2</v>
      </c>
      <c r="G1" s="2">
        <v>2</v>
      </c>
      <c r="H1" s="2">
        <v>3</v>
      </c>
      <c r="I1" s="2">
        <v>3</v>
      </c>
      <c r="J1" s="2">
        <v>3</v>
      </c>
      <c r="K1" s="2">
        <v>1</v>
      </c>
      <c r="L1" s="2">
        <v>1</v>
      </c>
      <c r="M1" s="2">
        <v>1</v>
      </c>
      <c r="N1" s="2">
        <v>2</v>
      </c>
      <c r="O1" s="2">
        <v>2</v>
      </c>
      <c r="P1" s="2">
        <v>2</v>
      </c>
      <c r="Q1" s="2">
        <v>3</v>
      </c>
      <c r="R1" s="2">
        <v>3</v>
      </c>
      <c r="S1" s="2">
        <v>3</v>
      </c>
      <c r="T1" s="2">
        <v>1</v>
      </c>
      <c r="U1" s="2">
        <v>1</v>
      </c>
      <c r="V1" s="2">
        <v>1</v>
      </c>
      <c r="W1" s="2">
        <v>2</v>
      </c>
      <c r="X1" s="2">
        <v>2</v>
      </c>
      <c r="Y1" s="2">
        <v>2</v>
      </c>
      <c r="Z1" s="2">
        <v>3</v>
      </c>
      <c r="AA1" s="2">
        <v>3</v>
      </c>
      <c r="AB1" s="2">
        <v>3</v>
      </c>
      <c r="AC1" s="2">
        <v>1</v>
      </c>
      <c r="AD1" s="2">
        <v>1</v>
      </c>
      <c r="AE1" s="2">
        <v>1</v>
      </c>
      <c r="AF1" s="2">
        <v>2</v>
      </c>
      <c r="AG1" s="2">
        <v>2</v>
      </c>
      <c r="AH1" s="2">
        <v>2</v>
      </c>
      <c r="AI1" s="2">
        <v>3</v>
      </c>
      <c r="AJ1" s="2">
        <v>3</v>
      </c>
      <c r="AK1" s="2">
        <v>3</v>
      </c>
      <c r="AL1" s="2">
        <v>1</v>
      </c>
      <c r="AM1" s="2">
        <v>1</v>
      </c>
      <c r="AN1" s="2">
        <v>1</v>
      </c>
      <c r="AO1" s="2">
        <v>2</v>
      </c>
      <c r="AP1" s="2">
        <v>2</v>
      </c>
      <c r="AQ1" s="2">
        <v>2</v>
      </c>
      <c r="AR1" s="2">
        <v>3</v>
      </c>
      <c r="AS1" s="2">
        <v>3</v>
      </c>
      <c r="AT1" s="2">
        <v>3</v>
      </c>
    </row>
    <row r="2" spans="1:46" ht="18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  <c r="F2" s="3" t="s">
        <v>15</v>
      </c>
      <c r="G2" s="3" t="s">
        <v>15</v>
      </c>
      <c r="H2" s="3" t="s">
        <v>15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3" t="s">
        <v>15</v>
      </c>
      <c r="O2" s="3" t="s">
        <v>15</v>
      </c>
      <c r="P2" s="3" t="s">
        <v>15</v>
      </c>
      <c r="Q2" s="3" t="s">
        <v>15</v>
      </c>
      <c r="R2" s="3" t="s">
        <v>15</v>
      </c>
      <c r="S2" s="3" t="s">
        <v>15</v>
      </c>
      <c r="T2" s="3" t="s">
        <v>15</v>
      </c>
      <c r="U2" s="3" t="s">
        <v>15</v>
      </c>
      <c r="V2" s="3" t="s">
        <v>15</v>
      </c>
      <c r="W2" s="3" t="s">
        <v>15</v>
      </c>
      <c r="X2" s="3" t="s">
        <v>15</v>
      </c>
      <c r="Y2" s="3" t="s">
        <v>15</v>
      </c>
      <c r="Z2" s="3" t="s">
        <v>15</v>
      </c>
      <c r="AA2" s="3" t="s">
        <v>15</v>
      </c>
      <c r="AB2" s="3" t="s">
        <v>15</v>
      </c>
      <c r="AC2" s="3" t="s">
        <v>15</v>
      </c>
      <c r="AD2" s="3" t="s">
        <v>15</v>
      </c>
      <c r="AE2" s="3" t="s">
        <v>15</v>
      </c>
      <c r="AF2" s="3" t="s">
        <v>15</v>
      </c>
      <c r="AG2" s="3" t="s">
        <v>15</v>
      </c>
      <c r="AH2" s="3" t="s">
        <v>15</v>
      </c>
      <c r="AI2" s="3" t="s">
        <v>15</v>
      </c>
      <c r="AJ2" s="3" t="s">
        <v>15</v>
      </c>
      <c r="AK2" s="3" t="s">
        <v>15</v>
      </c>
      <c r="AL2" s="3" t="s">
        <v>15</v>
      </c>
      <c r="AM2" s="3" t="s">
        <v>15</v>
      </c>
      <c r="AN2" s="3" t="s">
        <v>15</v>
      </c>
      <c r="AO2" s="3" t="s">
        <v>15</v>
      </c>
      <c r="AP2" s="3" t="s">
        <v>15</v>
      </c>
      <c r="AQ2" s="3" t="s">
        <v>15</v>
      </c>
      <c r="AR2" s="3" t="s">
        <v>15</v>
      </c>
      <c r="AS2" s="3" t="s">
        <v>15</v>
      </c>
      <c r="AT2" s="3" t="s">
        <v>15</v>
      </c>
    </row>
    <row r="3" spans="1:46" ht="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8" x14ac:dyDescent="0.2">
      <c r="A4" s="1" t="s">
        <v>2</v>
      </c>
      <c r="B4" s="4" t="s">
        <v>3</v>
      </c>
      <c r="C4" s="4" t="s">
        <v>3</v>
      </c>
      <c r="D4" s="4" t="s">
        <v>3</v>
      </c>
      <c r="E4" s="5" t="s">
        <v>4</v>
      </c>
      <c r="F4" s="5" t="s">
        <v>4</v>
      </c>
      <c r="G4" s="5" t="s">
        <v>4</v>
      </c>
      <c r="H4" s="4" t="s">
        <v>5</v>
      </c>
      <c r="I4" s="4" t="s">
        <v>5</v>
      </c>
      <c r="J4" s="4" t="s">
        <v>5</v>
      </c>
      <c r="K4" s="5" t="s">
        <v>16</v>
      </c>
      <c r="L4" s="5" t="s">
        <v>16</v>
      </c>
      <c r="M4" s="5" t="s">
        <v>16</v>
      </c>
      <c r="N4" s="5" t="s">
        <v>17</v>
      </c>
      <c r="O4" s="5" t="s">
        <v>17</v>
      </c>
      <c r="P4" s="5" t="s">
        <v>17</v>
      </c>
      <c r="Q4" s="5" t="s">
        <v>18</v>
      </c>
      <c r="R4" s="5" t="s">
        <v>18</v>
      </c>
      <c r="S4" s="5" t="s">
        <v>18</v>
      </c>
      <c r="T4" s="4" t="s">
        <v>19</v>
      </c>
      <c r="U4" s="4" t="s">
        <v>19</v>
      </c>
      <c r="V4" s="4" t="s">
        <v>19</v>
      </c>
      <c r="W4" s="4" t="s">
        <v>21</v>
      </c>
      <c r="X4" s="4" t="s">
        <v>21</v>
      </c>
      <c r="Y4" s="4" t="s">
        <v>21</v>
      </c>
      <c r="Z4" s="4" t="s">
        <v>22</v>
      </c>
      <c r="AA4" s="4" t="s">
        <v>22</v>
      </c>
      <c r="AB4" s="4" t="s">
        <v>22</v>
      </c>
      <c r="AC4" s="4" t="s">
        <v>20</v>
      </c>
      <c r="AD4" s="4" t="s">
        <v>20</v>
      </c>
      <c r="AE4" s="4" t="s">
        <v>20</v>
      </c>
      <c r="AF4" s="4" t="s">
        <v>23</v>
      </c>
      <c r="AG4" s="4" t="s">
        <v>23</v>
      </c>
      <c r="AH4" s="4" t="s">
        <v>23</v>
      </c>
      <c r="AI4" s="4" t="s">
        <v>24</v>
      </c>
      <c r="AJ4" s="4" t="s">
        <v>24</v>
      </c>
      <c r="AK4" s="4" t="s">
        <v>24</v>
      </c>
      <c r="AL4" s="4" t="s">
        <v>25</v>
      </c>
      <c r="AM4" s="4" t="s">
        <v>25</v>
      </c>
      <c r="AN4" s="4" t="s">
        <v>25</v>
      </c>
      <c r="AO4" s="4" t="s">
        <v>26</v>
      </c>
      <c r="AP4" s="4" t="s">
        <v>26</v>
      </c>
      <c r="AQ4" s="4" t="s">
        <v>26</v>
      </c>
      <c r="AR4" s="4" t="s">
        <v>27</v>
      </c>
      <c r="AS4" s="4" t="s">
        <v>27</v>
      </c>
      <c r="AT4" s="4" t="s">
        <v>27</v>
      </c>
    </row>
    <row r="5" spans="1:46" ht="19" x14ac:dyDescent="0.25">
      <c r="A5" s="1" t="s">
        <v>6</v>
      </c>
      <c r="B5" s="6">
        <v>19.88</v>
      </c>
      <c r="C5" s="7">
        <v>25.59</v>
      </c>
      <c r="D5" s="7">
        <v>19.91</v>
      </c>
      <c r="E5" s="7">
        <v>19.600000000000001</v>
      </c>
      <c r="F5" s="7">
        <v>22.66</v>
      </c>
      <c r="G5" s="7">
        <v>18.239999999999998</v>
      </c>
      <c r="H5" s="7">
        <v>21.89</v>
      </c>
      <c r="I5" s="7">
        <v>24.35</v>
      </c>
      <c r="J5" s="7">
        <v>17.170000000000002</v>
      </c>
      <c r="K5" s="2">
        <v>25.15</v>
      </c>
      <c r="L5" s="2">
        <v>23.42</v>
      </c>
      <c r="M5" s="2">
        <v>19.3</v>
      </c>
      <c r="N5" s="7">
        <v>21.88</v>
      </c>
      <c r="O5" s="7">
        <v>26.77</v>
      </c>
      <c r="P5" s="7">
        <v>21.23</v>
      </c>
      <c r="Q5" s="2">
        <v>20.27</v>
      </c>
      <c r="R5" s="2">
        <v>25.68</v>
      </c>
      <c r="S5" s="2">
        <v>21.05</v>
      </c>
      <c r="T5" s="7">
        <v>17.91</v>
      </c>
      <c r="U5" s="6">
        <v>24.45</v>
      </c>
      <c r="V5" s="7">
        <v>18.579999999999998</v>
      </c>
      <c r="W5" s="2">
        <v>18.64</v>
      </c>
      <c r="X5" s="2">
        <v>23.46</v>
      </c>
      <c r="Y5" s="2">
        <v>19.75</v>
      </c>
      <c r="Z5" s="7">
        <v>20.32</v>
      </c>
      <c r="AA5" s="7">
        <v>26.34</v>
      </c>
      <c r="AB5" s="7">
        <v>22.18</v>
      </c>
      <c r="AC5" s="7">
        <v>20.64</v>
      </c>
      <c r="AD5" s="6">
        <v>24.01</v>
      </c>
      <c r="AE5" s="7">
        <v>19.88</v>
      </c>
      <c r="AF5" s="2">
        <v>20.55</v>
      </c>
      <c r="AG5" s="2">
        <v>25.64</v>
      </c>
      <c r="AH5" s="2">
        <v>19.940000000000001</v>
      </c>
      <c r="AI5" s="7">
        <v>18.010000000000002</v>
      </c>
      <c r="AJ5" s="7">
        <v>25.16</v>
      </c>
      <c r="AK5" s="7">
        <v>19.43</v>
      </c>
      <c r="AL5" s="7">
        <v>20.39</v>
      </c>
      <c r="AM5" s="6">
        <v>28.89</v>
      </c>
      <c r="AN5" s="7">
        <v>22.39</v>
      </c>
      <c r="AO5" s="2">
        <v>24.97</v>
      </c>
      <c r="AP5" s="2">
        <v>25.35</v>
      </c>
      <c r="AQ5" s="2">
        <v>22.89</v>
      </c>
      <c r="AR5" s="7">
        <v>23.35</v>
      </c>
      <c r="AS5" s="7">
        <v>28.76</v>
      </c>
      <c r="AT5" s="7">
        <v>23.22</v>
      </c>
    </row>
    <row r="6" spans="1:46" ht="19" x14ac:dyDescent="0.25">
      <c r="A6" s="1" t="s">
        <v>7</v>
      </c>
      <c r="B6" s="8"/>
      <c r="C6" s="8">
        <f>(B5+D5)/2</f>
        <v>19.895</v>
      </c>
      <c r="D6" s="8"/>
      <c r="E6" s="8"/>
      <c r="F6" s="8">
        <f>(E5+G5)/2</f>
        <v>18.920000000000002</v>
      </c>
      <c r="G6" s="8"/>
      <c r="H6" s="8"/>
      <c r="I6" s="8">
        <f>(H5+J5)/2</f>
        <v>19.53</v>
      </c>
      <c r="J6" s="8"/>
      <c r="K6" s="8"/>
      <c r="L6" s="1">
        <f>(L5+M5)/2</f>
        <v>21.36</v>
      </c>
      <c r="M6" s="1"/>
      <c r="N6" s="1"/>
      <c r="O6" s="1">
        <f>(N5+P5)/2</f>
        <v>21.555</v>
      </c>
      <c r="P6" s="1"/>
      <c r="Q6" s="1"/>
      <c r="R6" s="1">
        <f>(Q5+S5)/2</f>
        <v>20.66</v>
      </c>
      <c r="S6" s="1"/>
      <c r="T6" s="1"/>
      <c r="U6" s="1">
        <f>(T5+V5)/2</f>
        <v>18.244999999999997</v>
      </c>
      <c r="V6" s="1"/>
      <c r="W6" s="1"/>
      <c r="X6" s="1">
        <f>(W5+Y5)/2</f>
        <v>19.195</v>
      </c>
      <c r="Y6" s="1"/>
      <c r="Z6" s="1"/>
      <c r="AA6" s="1">
        <f>(Z5+AB5)/2</f>
        <v>21.25</v>
      </c>
      <c r="AB6" s="1"/>
      <c r="AC6" s="1"/>
      <c r="AD6" s="1">
        <f>(AC5+AE5)/2</f>
        <v>20.259999999999998</v>
      </c>
      <c r="AE6" s="1"/>
      <c r="AF6" s="1"/>
      <c r="AG6" s="1">
        <f>(AF5+AH5)/2</f>
        <v>20.245000000000001</v>
      </c>
      <c r="AH6" s="1"/>
      <c r="AI6" s="1"/>
      <c r="AJ6" s="1">
        <f>(AI5+AK5)/2</f>
        <v>18.72</v>
      </c>
      <c r="AK6" s="1"/>
      <c r="AL6" s="1"/>
      <c r="AM6" s="1">
        <f>(AL5+AN5)/2</f>
        <v>21.39</v>
      </c>
      <c r="AN6" s="1"/>
      <c r="AO6" s="1"/>
      <c r="AP6" s="1">
        <f>(AO5+AP5+AQ5)/3</f>
        <v>24.403333333333336</v>
      </c>
      <c r="AQ6" s="1"/>
      <c r="AR6" s="1"/>
      <c r="AS6" s="1">
        <f>(AR5+AT5)/2</f>
        <v>23.285</v>
      </c>
      <c r="AT6" s="1"/>
    </row>
    <row r="7" spans="1:46" ht="19" x14ac:dyDescent="0.25">
      <c r="A7" s="1" t="s">
        <v>8</v>
      </c>
      <c r="B7" s="4"/>
      <c r="C7" s="4"/>
      <c r="D7" s="4"/>
      <c r="E7" s="4"/>
      <c r="F7" s="9">
        <f>(C6+F6+I6)/3</f>
        <v>19.448333333333334</v>
      </c>
      <c r="G7" s="4"/>
      <c r="H7" s="4"/>
      <c r="I7" s="10"/>
      <c r="J7" s="10"/>
      <c r="K7" s="10"/>
      <c r="L7" s="9">
        <f>(L6+O6+R6)/3</f>
        <v>21.191666666666666</v>
      </c>
      <c r="M7" s="2"/>
      <c r="N7" s="2"/>
      <c r="O7" s="9"/>
      <c r="P7" s="2"/>
      <c r="Q7" s="2"/>
      <c r="R7" s="9"/>
      <c r="S7" s="2"/>
      <c r="T7" s="2"/>
      <c r="U7" s="9">
        <f>(U6+X6+AA6)/3</f>
        <v>19.563333333333333</v>
      </c>
      <c r="V7" s="2"/>
      <c r="W7" s="2"/>
      <c r="X7" s="9"/>
      <c r="Y7" s="2"/>
      <c r="Z7" s="2"/>
      <c r="AA7" s="9"/>
      <c r="AB7" s="2"/>
      <c r="AC7" s="2"/>
      <c r="AD7" s="9">
        <f>(AD6+AG6+AJ6)/3</f>
        <v>19.741666666666664</v>
      </c>
      <c r="AE7" s="2"/>
      <c r="AF7" s="2"/>
      <c r="AG7" s="9"/>
      <c r="AH7" s="2"/>
      <c r="AI7" s="2"/>
      <c r="AJ7" s="9"/>
      <c r="AK7" s="2"/>
      <c r="AL7" s="2"/>
      <c r="AM7" s="9">
        <f>(AM6+AP6+AS6)/3</f>
        <v>23.02611111111111</v>
      </c>
      <c r="AN7" s="2"/>
      <c r="AO7" s="2"/>
      <c r="AP7" s="9"/>
      <c r="AQ7" s="2"/>
      <c r="AR7" s="2"/>
      <c r="AS7" s="9"/>
      <c r="AT7" s="2"/>
    </row>
    <row r="8" spans="1:46" ht="19" x14ac:dyDescent="0.25">
      <c r="A8" s="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46" ht="19" x14ac:dyDescent="0.25">
      <c r="A9" s="12" t="s">
        <v>10</v>
      </c>
      <c r="B9" s="13" t="s">
        <v>31</v>
      </c>
      <c r="C9" s="13" t="s">
        <v>31</v>
      </c>
      <c r="D9" s="13" t="s">
        <v>31</v>
      </c>
      <c r="E9" s="13" t="s">
        <v>31</v>
      </c>
      <c r="F9" s="13" t="s">
        <v>31</v>
      </c>
      <c r="G9" s="13" t="s">
        <v>31</v>
      </c>
      <c r="H9" s="13" t="s">
        <v>31</v>
      </c>
      <c r="I9" s="13" t="s">
        <v>31</v>
      </c>
      <c r="J9" s="13" t="s">
        <v>31</v>
      </c>
      <c r="K9" s="13" t="s">
        <v>31</v>
      </c>
      <c r="L9" s="13" t="s">
        <v>31</v>
      </c>
      <c r="M9" s="13" t="s">
        <v>31</v>
      </c>
      <c r="N9" s="13" t="s">
        <v>31</v>
      </c>
      <c r="O9" s="13" t="s">
        <v>31</v>
      </c>
      <c r="P9" s="13" t="s">
        <v>31</v>
      </c>
      <c r="Q9" s="13" t="s">
        <v>31</v>
      </c>
      <c r="R9" s="13" t="s">
        <v>31</v>
      </c>
      <c r="S9" s="13" t="s">
        <v>31</v>
      </c>
      <c r="T9" s="13" t="s">
        <v>31</v>
      </c>
      <c r="U9" s="13" t="s">
        <v>31</v>
      </c>
      <c r="V9" s="13" t="s">
        <v>31</v>
      </c>
      <c r="W9" s="13" t="s">
        <v>31</v>
      </c>
      <c r="X9" s="13" t="s">
        <v>31</v>
      </c>
      <c r="Y9" s="13" t="s">
        <v>31</v>
      </c>
      <c r="Z9" s="13" t="s">
        <v>31</v>
      </c>
      <c r="AA9" s="13" t="s">
        <v>31</v>
      </c>
      <c r="AB9" s="13" t="s">
        <v>31</v>
      </c>
      <c r="AC9" s="13" t="s">
        <v>31</v>
      </c>
      <c r="AD9" s="13" t="s">
        <v>31</v>
      </c>
      <c r="AE9" s="13" t="s">
        <v>31</v>
      </c>
      <c r="AF9" s="13" t="s">
        <v>31</v>
      </c>
      <c r="AG9" s="13" t="s">
        <v>31</v>
      </c>
      <c r="AH9" s="13" t="s">
        <v>31</v>
      </c>
      <c r="AI9" s="13" t="s">
        <v>31</v>
      </c>
      <c r="AJ9" s="13" t="s">
        <v>31</v>
      </c>
      <c r="AK9" s="13" t="s">
        <v>31</v>
      </c>
      <c r="AL9" s="13" t="s">
        <v>31</v>
      </c>
      <c r="AM9" s="13" t="s">
        <v>31</v>
      </c>
      <c r="AN9" s="13" t="s">
        <v>31</v>
      </c>
      <c r="AO9" s="13" t="s">
        <v>31</v>
      </c>
      <c r="AP9" s="13" t="s">
        <v>31</v>
      </c>
      <c r="AQ9" s="13" t="s">
        <v>31</v>
      </c>
      <c r="AR9" s="13" t="s">
        <v>31</v>
      </c>
      <c r="AS9" s="13" t="s">
        <v>31</v>
      </c>
      <c r="AT9" s="13" t="s">
        <v>31</v>
      </c>
    </row>
    <row r="10" spans="1:46" ht="18" x14ac:dyDescent="0.2">
      <c r="A10" s="1" t="s">
        <v>2</v>
      </c>
      <c r="B10" s="4" t="s">
        <v>3</v>
      </c>
      <c r="C10" s="4" t="s">
        <v>3</v>
      </c>
      <c r="D10" s="4" t="s">
        <v>3</v>
      </c>
      <c r="E10" s="5" t="s">
        <v>4</v>
      </c>
      <c r="F10" s="5" t="s">
        <v>4</v>
      </c>
      <c r="G10" s="5" t="s">
        <v>4</v>
      </c>
      <c r="H10" s="4" t="s">
        <v>5</v>
      </c>
      <c r="I10" s="4" t="s">
        <v>5</v>
      </c>
      <c r="J10" s="4" t="s">
        <v>5</v>
      </c>
      <c r="K10" s="5" t="s">
        <v>16</v>
      </c>
      <c r="L10" s="5" t="s">
        <v>16</v>
      </c>
      <c r="M10" s="5" t="s">
        <v>16</v>
      </c>
      <c r="N10" s="5" t="s">
        <v>17</v>
      </c>
      <c r="O10" s="5" t="s">
        <v>17</v>
      </c>
      <c r="P10" s="5" t="s">
        <v>17</v>
      </c>
      <c r="Q10" s="5" t="s">
        <v>18</v>
      </c>
      <c r="R10" s="5" t="s">
        <v>18</v>
      </c>
      <c r="S10" s="5" t="s">
        <v>18</v>
      </c>
      <c r="T10" s="4" t="s">
        <v>19</v>
      </c>
      <c r="U10" s="4" t="s">
        <v>19</v>
      </c>
      <c r="V10" s="4" t="s">
        <v>19</v>
      </c>
      <c r="W10" s="4" t="s">
        <v>21</v>
      </c>
      <c r="X10" s="4" t="s">
        <v>21</v>
      </c>
      <c r="Y10" s="4" t="s">
        <v>21</v>
      </c>
      <c r="Z10" s="4" t="s">
        <v>22</v>
      </c>
      <c r="AA10" s="4" t="s">
        <v>22</v>
      </c>
      <c r="AB10" s="4" t="s">
        <v>22</v>
      </c>
      <c r="AC10" s="4" t="s">
        <v>20</v>
      </c>
      <c r="AD10" s="4" t="s">
        <v>20</v>
      </c>
      <c r="AE10" s="4" t="s">
        <v>20</v>
      </c>
      <c r="AF10" s="4" t="s">
        <v>23</v>
      </c>
      <c r="AG10" s="4" t="s">
        <v>23</v>
      </c>
      <c r="AH10" s="4" t="s">
        <v>23</v>
      </c>
      <c r="AI10" s="4" t="s">
        <v>24</v>
      </c>
      <c r="AJ10" s="4" t="s">
        <v>24</v>
      </c>
      <c r="AK10" s="4" t="s">
        <v>24</v>
      </c>
      <c r="AL10" s="4" t="s">
        <v>25</v>
      </c>
      <c r="AM10" s="4" t="s">
        <v>25</v>
      </c>
      <c r="AN10" s="4" t="s">
        <v>25</v>
      </c>
      <c r="AO10" s="4" t="s">
        <v>26</v>
      </c>
      <c r="AP10" s="4" t="s">
        <v>26</v>
      </c>
      <c r="AQ10" s="4" t="s">
        <v>26</v>
      </c>
      <c r="AR10" s="4" t="s">
        <v>27</v>
      </c>
      <c r="AS10" s="4" t="s">
        <v>27</v>
      </c>
      <c r="AT10" s="4" t="s">
        <v>27</v>
      </c>
    </row>
    <row r="11" spans="1:46" ht="19" x14ac:dyDescent="0.2">
      <c r="A11" s="1" t="s">
        <v>6</v>
      </c>
      <c r="B11" s="14">
        <v>23.52</v>
      </c>
      <c r="C11" s="7">
        <v>24.8</v>
      </c>
      <c r="D11" s="7">
        <v>23.91</v>
      </c>
      <c r="E11" s="7">
        <v>22.69</v>
      </c>
      <c r="F11" s="7">
        <v>23.98</v>
      </c>
      <c r="G11" s="7">
        <v>24.27</v>
      </c>
      <c r="H11" s="7">
        <v>24.74</v>
      </c>
      <c r="I11" s="7">
        <v>25.31</v>
      </c>
      <c r="J11" s="7">
        <v>23.96</v>
      </c>
      <c r="K11" s="7">
        <v>25.03</v>
      </c>
      <c r="L11" s="7">
        <v>24.89</v>
      </c>
      <c r="M11" s="7">
        <v>24.66</v>
      </c>
      <c r="N11" s="7">
        <v>23.18</v>
      </c>
      <c r="O11" s="7">
        <v>24.99</v>
      </c>
      <c r="P11" s="7">
        <v>25.13</v>
      </c>
      <c r="Q11" s="7">
        <v>23.49</v>
      </c>
      <c r="R11" s="7">
        <v>24.98</v>
      </c>
      <c r="S11" s="7">
        <v>25.22</v>
      </c>
      <c r="T11" s="7">
        <v>22.83</v>
      </c>
      <c r="U11" s="7">
        <v>25.74</v>
      </c>
      <c r="V11" s="7">
        <v>25.42</v>
      </c>
      <c r="W11" s="7">
        <v>22.08</v>
      </c>
      <c r="X11" s="7">
        <v>23.01</v>
      </c>
      <c r="Y11" s="7">
        <v>22.89</v>
      </c>
      <c r="Z11" s="7">
        <v>21.42</v>
      </c>
      <c r="AA11" s="7">
        <v>22.23</v>
      </c>
      <c r="AB11" s="7">
        <v>21.8</v>
      </c>
      <c r="AC11" s="7">
        <v>22.43</v>
      </c>
      <c r="AD11" s="7">
        <v>23.89</v>
      </c>
      <c r="AE11" s="7">
        <v>24.01</v>
      </c>
      <c r="AF11" s="7">
        <v>24.73</v>
      </c>
      <c r="AG11" s="7">
        <v>25.11</v>
      </c>
      <c r="AH11" s="7">
        <v>23.99</v>
      </c>
      <c r="AI11" s="7">
        <v>25.89</v>
      </c>
      <c r="AJ11" s="7">
        <v>24.64</v>
      </c>
      <c r="AK11" s="7">
        <v>22.08</v>
      </c>
      <c r="AL11" s="7">
        <v>23.8</v>
      </c>
      <c r="AM11" s="7">
        <v>25.99</v>
      </c>
      <c r="AN11" s="7">
        <v>26.29</v>
      </c>
      <c r="AO11" s="7">
        <v>27.89</v>
      </c>
      <c r="AP11" s="7">
        <v>26.39</v>
      </c>
      <c r="AQ11" s="7">
        <v>27.1</v>
      </c>
      <c r="AR11" s="7">
        <v>26.09</v>
      </c>
      <c r="AS11" s="7">
        <v>27.24</v>
      </c>
      <c r="AT11" s="7">
        <v>25.89</v>
      </c>
    </row>
    <row r="12" spans="1:46" ht="19" x14ac:dyDescent="0.25">
      <c r="A12" s="1" t="s">
        <v>11</v>
      </c>
      <c r="B12" s="2"/>
      <c r="C12" s="2">
        <f>(B11+C11+D11)/3</f>
        <v>24.076666666666668</v>
      </c>
      <c r="D12" s="2"/>
      <c r="E12" s="2"/>
      <c r="F12" s="2">
        <f>(E11+F11+G11)/3</f>
        <v>23.646666666666665</v>
      </c>
      <c r="G12" s="2"/>
      <c r="H12" s="2"/>
      <c r="I12" s="2">
        <f>(H11+I11+J11)/3</f>
        <v>24.669999999999998</v>
      </c>
      <c r="J12" s="2"/>
      <c r="K12" s="2"/>
      <c r="L12" s="2">
        <f>(K11+L11+M11)/3</f>
        <v>24.86</v>
      </c>
      <c r="M12" s="11"/>
      <c r="N12" s="11"/>
      <c r="O12" s="2">
        <f>(N11+O11+P11)/3</f>
        <v>24.433333333333334</v>
      </c>
      <c r="P12" s="11"/>
      <c r="Q12" s="11"/>
      <c r="R12" s="2">
        <f>(Q11+R11+S11)/3</f>
        <v>24.563333333333333</v>
      </c>
      <c r="S12" s="11"/>
      <c r="T12" s="11"/>
      <c r="U12" s="2">
        <f>(T11+U11+V11)/3</f>
        <v>24.66333333333333</v>
      </c>
      <c r="V12" s="11"/>
      <c r="W12" s="11"/>
      <c r="X12" s="2">
        <f>(W11+X11+Y11)/3</f>
        <v>22.66</v>
      </c>
      <c r="Y12" s="11"/>
      <c r="Z12" s="11"/>
      <c r="AA12" s="2">
        <f>(Z11+AA11+AB11)/3</f>
        <v>21.816666666666666</v>
      </c>
      <c r="AB12" s="11"/>
      <c r="AC12" s="11"/>
      <c r="AD12" s="2">
        <f>(AC11+AD11+AE11)/3</f>
        <v>23.443333333333332</v>
      </c>
      <c r="AE12" s="11"/>
      <c r="AF12" s="11"/>
      <c r="AG12" s="2">
        <f>(AF11+AG11+AH11)/3</f>
        <v>24.61</v>
      </c>
      <c r="AH12" s="11"/>
      <c r="AI12" s="11"/>
      <c r="AJ12" s="2">
        <f>(AI11+AJ11+AK11)/3</f>
        <v>24.203333333333333</v>
      </c>
      <c r="AK12" s="11"/>
      <c r="AL12" s="11"/>
      <c r="AM12" s="2">
        <f>(AL11+AM11+AN11)/3</f>
        <v>25.36</v>
      </c>
      <c r="AN12" s="11"/>
      <c r="AO12" s="11"/>
      <c r="AP12" s="2">
        <f>(AO11+AP11+AQ11)/3</f>
        <v>27.126666666666665</v>
      </c>
      <c r="AQ12" s="11"/>
      <c r="AR12" s="11"/>
      <c r="AS12" s="2">
        <f>(AR11+AS11+AT11)/3</f>
        <v>26.406666666666666</v>
      </c>
      <c r="AT12" s="11"/>
    </row>
    <row r="13" spans="1:46" ht="19" x14ac:dyDescent="0.25">
      <c r="A13" s="1" t="s">
        <v>8</v>
      </c>
      <c r="B13" s="1"/>
      <c r="C13" s="1"/>
      <c r="D13" s="1"/>
      <c r="E13" s="1"/>
      <c r="F13" s="9">
        <f>(C12+F12+I12)/3</f>
        <v>24.13111111111111</v>
      </c>
      <c r="G13" s="1"/>
      <c r="H13" s="1"/>
      <c r="I13" s="1"/>
      <c r="J13" s="1"/>
      <c r="K13" s="1"/>
      <c r="L13" s="2"/>
      <c r="M13" s="1"/>
      <c r="N13" s="1"/>
      <c r="O13" s="9">
        <f>(L12+O12+R12)/3</f>
        <v>24.61888888888889</v>
      </c>
      <c r="P13" s="1"/>
      <c r="Q13" s="1"/>
      <c r="R13" s="2"/>
      <c r="S13" s="1"/>
      <c r="T13" s="1"/>
      <c r="U13" s="2"/>
      <c r="V13" s="1"/>
      <c r="W13" s="1"/>
      <c r="X13" s="9">
        <f>(U12+X12+AA12)/3</f>
        <v>23.046666666666667</v>
      </c>
      <c r="Y13" s="1"/>
      <c r="Z13" s="1"/>
      <c r="AA13" s="2"/>
      <c r="AB13" s="1"/>
      <c r="AC13" s="1"/>
      <c r="AD13" s="2"/>
      <c r="AE13" s="1"/>
      <c r="AF13" s="1"/>
      <c r="AG13" s="9">
        <f>(AD12+AG12+AJ12)/3</f>
        <v>24.085555555555555</v>
      </c>
      <c r="AH13" s="1"/>
      <c r="AI13" s="1"/>
      <c r="AJ13" s="2"/>
      <c r="AK13" s="1"/>
      <c r="AL13" s="1"/>
      <c r="AM13" s="2"/>
      <c r="AN13" s="1"/>
      <c r="AO13" s="1"/>
      <c r="AP13" s="9">
        <f>(AM12+AP12+AS12)/3</f>
        <v>26.297777777777778</v>
      </c>
      <c r="AQ13" s="1"/>
      <c r="AR13" s="1"/>
      <c r="AS13" s="2"/>
      <c r="AT13" s="1"/>
    </row>
    <row r="14" spans="1:46" ht="19" x14ac:dyDescent="0.25">
      <c r="A14" s="15" t="s">
        <v>9</v>
      </c>
      <c r="B14" s="2"/>
      <c r="C14" s="2"/>
      <c r="D14" s="2"/>
      <c r="E14" s="2"/>
      <c r="F14" s="16">
        <f>F13-F7</f>
        <v>4.6827777777777762</v>
      </c>
      <c r="G14" s="2"/>
      <c r="H14" s="2"/>
      <c r="I14" s="2"/>
      <c r="J14" s="2"/>
      <c r="K14" s="2"/>
      <c r="L14" s="16">
        <f>O13-L7</f>
        <v>3.4272222222222233</v>
      </c>
      <c r="M14" s="2"/>
      <c r="N14" s="2"/>
      <c r="O14" s="16"/>
      <c r="P14" s="2"/>
      <c r="Q14" s="2"/>
      <c r="R14" s="16"/>
      <c r="S14" s="2"/>
      <c r="T14" s="2"/>
      <c r="U14" s="16"/>
      <c r="V14" s="2"/>
      <c r="W14" s="2"/>
      <c r="X14" s="16">
        <f>X13-U7</f>
        <v>3.4833333333333343</v>
      </c>
      <c r="Y14" s="2"/>
      <c r="Z14" s="2"/>
      <c r="AA14" s="16"/>
      <c r="AB14" s="2"/>
      <c r="AC14" s="2"/>
      <c r="AD14" s="16"/>
      <c r="AE14" s="2"/>
      <c r="AF14" s="2"/>
      <c r="AG14" s="16">
        <f>AG13-AD7</f>
        <v>4.3438888888888911</v>
      </c>
      <c r="AH14" s="2"/>
      <c r="AI14" s="2"/>
      <c r="AJ14" s="16"/>
      <c r="AK14" s="2"/>
      <c r="AL14" s="2"/>
      <c r="AM14" s="16"/>
      <c r="AN14" s="2"/>
      <c r="AO14" s="2"/>
      <c r="AP14" s="16">
        <f>AP13-AM7</f>
        <v>3.2716666666666683</v>
      </c>
      <c r="AQ14" s="2"/>
      <c r="AR14" s="2"/>
      <c r="AS14" s="16"/>
      <c r="AT14" s="2"/>
    </row>
    <row r="15" spans="1:46" ht="19" x14ac:dyDescent="0.25">
      <c r="A15" s="1" t="s">
        <v>12</v>
      </c>
      <c r="B15" s="4"/>
      <c r="C15" s="4"/>
      <c r="D15" s="4"/>
      <c r="E15" s="17"/>
      <c r="F15" s="17"/>
      <c r="G15" s="17"/>
      <c r="H15" s="4"/>
      <c r="I15" s="4"/>
      <c r="J15" s="4"/>
      <c r="K15" s="2"/>
      <c r="L15" s="17">
        <f>L14-F14</f>
        <v>-1.2555555555555529</v>
      </c>
      <c r="M15" s="2"/>
      <c r="N15" s="4"/>
      <c r="O15" s="17"/>
      <c r="P15" s="4"/>
      <c r="Q15" s="2"/>
      <c r="R15" s="17"/>
      <c r="S15" s="17"/>
      <c r="T15" s="4"/>
      <c r="U15" s="17"/>
      <c r="V15" s="4"/>
      <c r="W15" s="17"/>
      <c r="X15" s="17">
        <f>X14-F14</f>
        <v>-1.1994444444444419</v>
      </c>
      <c r="Y15" s="17"/>
      <c r="Z15" s="17"/>
      <c r="AA15" s="17"/>
      <c r="AB15" s="17"/>
      <c r="AC15" s="4"/>
      <c r="AD15" s="17"/>
      <c r="AE15" s="4"/>
      <c r="AF15" s="17"/>
      <c r="AG15" s="17">
        <f>AG14-F14</f>
        <v>-0.33888888888888502</v>
      </c>
      <c r="AH15" s="17"/>
      <c r="AI15" s="17"/>
      <c r="AJ15" s="17"/>
      <c r="AK15" s="17"/>
      <c r="AL15" s="4"/>
      <c r="AM15" s="17"/>
      <c r="AN15" s="4"/>
      <c r="AO15" s="17"/>
      <c r="AP15" s="17">
        <f>AP14-F14</f>
        <v>-1.4111111111111079</v>
      </c>
      <c r="AQ15" s="17"/>
      <c r="AR15" s="17"/>
      <c r="AS15" s="17"/>
      <c r="AT15" s="17"/>
    </row>
    <row r="16" spans="1:46" ht="19" x14ac:dyDescent="0.25">
      <c r="A16" s="1" t="s">
        <v>13</v>
      </c>
      <c r="B16" s="4"/>
      <c r="C16" s="4"/>
      <c r="D16" s="4"/>
      <c r="E16" s="17"/>
      <c r="F16" s="17"/>
      <c r="G16" s="17"/>
      <c r="H16" s="4"/>
      <c r="I16" s="4"/>
      <c r="J16" s="4"/>
      <c r="K16" s="2"/>
      <c r="L16" s="18">
        <f>2^-L15</f>
        <v>2.3875907267165362</v>
      </c>
      <c r="M16" s="19"/>
      <c r="N16" s="20"/>
      <c r="O16" s="18"/>
      <c r="P16" s="20"/>
      <c r="Q16" s="19"/>
      <c r="R16" s="18"/>
      <c r="S16" s="21"/>
      <c r="T16" s="20"/>
      <c r="U16" s="18"/>
      <c r="V16" s="20"/>
      <c r="W16" s="21"/>
      <c r="X16" s="18">
        <f>2^-X15</f>
        <v>2.296512194725814</v>
      </c>
      <c r="Y16" s="17"/>
      <c r="Z16" s="17"/>
      <c r="AA16" s="22"/>
      <c r="AB16" s="17"/>
      <c r="AC16" s="20"/>
      <c r="AD16" s="18"/>
      <c r="AE16" s="20"/>
      <c r="AF16" s="21"/>
      <c r="AG16" s="18">
        <f>2^-AG15</f>
        <v>1.264782129695329</v>
      </c>
      <c r="AH16" s="17"/>
      <c r="AI16" s="17"/>
      <c r="AJ16" s="22"/>
      <c r="AK16" s="17"/>
      <c r="AL16" s="20"/>
      <c r="AM16" s="18"/>
      <c r="AN16" s="20"/>
      <c r="AO16" s="21"/>
      <c r="AP16" s="18">
        <f>2^-AP15</f>
        <v>2.6594190272320577</v>
      </c>
      <c r="AQ16" s="17"/>
      <c r="AR16" s="17"/>
      <c r="AS16" s="22"/>
      <c r="AT16" s="17"/>
    </row>
    <row r="17" spans="1:28" ht="19" x14ac:dyDescent="0.25">
      <c r="A17" s="1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1"/>
      <c r="W17" s="1"/>
      <c r="X17" s="1"/>
      <c r="Y17" s="1"/>
      <c r="Z17" s="1"/>
      <c r="AA17" s="1"/>
      <c r="AB17" s="1"/>
    </row>
    <row r="19" spans="1:28" x14ac:dyDescent="0.2">
      <c r="C19" t="s">
        <v>28</v>
      </c>
      <c r="D19" t="s">
        <v>29</v>
      </c>
      <c r="E19" t="s">
        <v>30</v>
      </c>
      <c r="F19">
        <v>241</v>
      </c>
      <c r="G19">
        <v>242</v>
      </c>
      <c r="H19">
        <v>243</v>
      </c>
      <c r="I19">
        <v>481</v>
      </c>
      <c r="J19">
        <v>482</v>
      </c>
      <c r="K19">
        <v>483</v>
      </c>
      <c r="L19">
        <v>721</v>
      </c>
      <c r="M19">
        <v>722</v>
      </c>
      <c r="N19">
        <v>723</v>
      </c>
      <c r="O19">
        <v>961</v>
      </c>
      <c r="P19">
        <v>962</v>
      </c>
      <c r="Q19">
        <v>963</v>
      </c>
    </row>
    <row r="20" spans="1:28" ht="19" x14ac:dyDescent="0.25">
      <c r="B20" s="15" t="s">
        <v>9</v>
      </c>
      <c r="C20" s="29">
        <f>C12-C6</f>
        <v>4.1816666666666684</v>
      </c>
      <c r="D20" s="29">
        <f>F12-F6</f>
        <v>4.726666666666663</v>
      </c>
      <c r="E20" s="29">
        <f>I12-I6</f>
        <v>5.139999999999997</v>
      </c>
      <c r="F20" s="29">
        <f>L12-L6</f>
        <v>3.5</v>
      </c>
      <c r="G20" s="29">
        <f>O12-O6</f>
        <v>2.8783333333333339</v>
      </c>
      <c r="H20" s="29">
        <f>R12-R6</f>
        <v>3.9033333333333324</v>
      </c>
      <c r="I20" s="29">
        <f>U12-U6</f>
        <v>6.418333333333333</v>
      </c>
      <c r="J20" s="29">
        <f>X12-X6</f>
        <v>3.4649999999999999</v>
      </c>
      <c r="K20" s="29">
        <f>AA12-AA6</f>
        <v>0.56666666666666643</v>
      </c>
      <c r="L20" s="29">
        <f>AD12-AD6</f>
        <v>3.1833333333333336</v>
      </c>
      <c r="M20" s="29">
        <f>AG12-AG6</f>
        <v>4.3649999999999984</v>
      </c>
      <c r="N20" s="29">
        <f>AJ12-AJ6</f>
        <v>5.4833333333333343</v>
      </c>
      <c r="O20" s="29">
        <f>AM12-AM6</f>
        <v>3.9699999999999989</v>
      </c>
      <c r="P20" s="29">
        <f>AP12-AP6</f>
        <v>2.7233333333333292</v>
      </c>
      <c r="Q20" s="29">
        <f>AS12-AS6</f>
        <v>3.1216666666666661</v>
      </c>
    </row>
    <row r="21" spans="1:28" ht="18" x14ac:dyDescent="0.2">
      <c r="B21" s="1" t="s">
        <v>12</v>
      </c>
      <c r="F21" s="29">
        <f>F20-C20</f>
        <v>-0.68166666666666842</v>
      </c>
      <c r="G21" s="29">
        <f>G20-D20</f>
        <v>-1.8483333333333292</v>
      </c>
      <c r="H21" s="29">
        <f>H20-E20</f>
        <v>-1.2366666666666646</v>
      </c>
      <c r="I21" s="29">
        <f>I20-C20</f>
        <v>2.2366666666666646</v>
      </c>
      <c r="J21" s="29">
        <f>J20-D20</f>
        <v>-1.2616666666666632</v>
      </c>
      <c r="K21" s="29">
        <f>K20-E20</f>
        <v>-4.5733333333333306</v>
      </c>
      <c r="L21" s="29">
        <f>L20-C20</f>
        <v>-0.99833333333333485</v>
      </c>
      <c r="M21" s="29">
        <f>M20-D20</f>
        <v>-0.36166666666666458</v>
      </c>
      <c r="N21" s="29">
        <f>N20-E20</f>
        <v>0.34333333333333727</v>
      </c>
      <c r="O21" s="29">
        <f>O20-C20</f>
        <v>-0.21166666666666956</v>
      </c>
      <c r="P21" s="29">
        <f>P20-D20</f>
        <v>-2.0033333333333339</v>
      </c>
      <c r="Q21" s="29">
        <f>Q20-E20</f>
        <v>-2.0183333333333309</v>
      </c>
    </row>
    <row r="22" spans="1:28" ht="18" x14ac:dyDescent="0.2">
      <c r="B22" s="1" t="s">
        <v>13</v>
      </c>
      <c r="F22" s="30">
        <f t="shared" ref="F22:Q22" si="0">2^-F21</f>
        <v>1.6039916891158796</v>
      </c>
      <c r="G22" s="30">
        <f t="shared" si="0"/>
        <v>3.6008395936724278</v>
      </c>
      <c r="H22" s="30">
        <f t="shared" si="0"/>
        <v>2.3565342776881368</v>
      </c>
      <c r="I22" s="31">
        <f t="shared" si="0"/>
        <v>0.21217599282728103</v>
      </c>
      <c r="J22" s="32">
        <f t="shared" si="0"/>
        <v>2.3977257712915496</v>
      </c>
      <c r="K22" s="30">
        <f t="shared" si="0"/>
        <v>23.807320222502906</v>
      </c>
      <c r="L22" s="30">
        <f t="shared" si="0"/>
        <v>1.9976908434760625</v>
      </c>
      <c r="M22" s="30">
        <f t="shared" si="0"/>
        <v>1.2849094260548253</v>
      </c>
      <c r="N22" s="31">
        <f t="shared" si="0"/>
        <v>0.78821803597923534</v>
      </c>
      <c r="O22" s="31">
        <f t="shared" si="0"/>
        <v>1.1580252146449317</v>
      </c>
      <c r="P22" s="33">
        <f t="shared" si="0"/>
        <v>4.0092526473686929</v>
      </c>
      <c r="Q22" s="30">
        <f t="shared" si="0"/>
        <v>4.0511551368645735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D4FC9-FF26-BD41-9F9E-88930C387126}">
  <dimension ref="A1:AB26"/>
  <sheetViews>
    <sheetView workbookViewId="0">
      <selection activeCell="E30" sqref="E30"/>
    </sheetView>
  </sheetViews>
  <sheetFormatPr baseColWidth="10" defaultColWidth="8.83203125" defaultRowHeight="15" x14ac:dyDescent="0.2"/>
  <cols>
    <col min="1" max="1" width="23.83203125" customWidth="1"/>
    <col min="5" max="5" width="19.6640625" bestFit="1" customWidth="1"/>
    <col min="7" max="8" width="19.6640625" bestFit="1" customWidth="1"/>
    <col min="9" max="9" width="24.5" bestFit="1" customWidth="1"/>
    <col min="10" max="10" width="20.33203125" bestFit="1" customWidth="1"/>
    <col min="20" max="20" width="9.5" customWidth="1"/>
    <col min="21" max="21" width="10.5" customWidth="1"/>
    <col min="22" max="22" width="9.6640625" customWidth="1"/>
    <col min="23" max="24" width="9.83203125" customWidth="1"/>
    <col min="25" max="25" width="10.33203125" customWidth="1"/>
    <col min="26" max="26" width="11.6640625" customWidth="1"/>
    <col min="27" max="27" width="10.83203125" customWidth="1"/>
    <col min="28" max="28" width="11.5" customWidth="1"/>
  </cols>
  <sheetData>
    <row r="1" spans="1:28" ht="19" x14ac:dyDescent="0.25">
      <c r="A1" s="1" t="s">
        <v>0</v>
      </c>
      <c r="B1" s="2">
        <v>1</v>
      </c>
      <c r="C1" s="2">
        <v>1</v>
      </c>
      <c r="D1" s="2">
        <v>1</v>
      </c>
      <c r="E1" s="2">
        <v>2</v>
      </c>
      <c r="F1" s="2">
        <v>2</v>
      </c>
      <c r="G1" s="2">
        <v>2</v>
      </c>
      <c r="H1" s="2">
        <v>3</v>
      </c>
      <c r="I1" s="2">
        <v>3</v>
      </c>
      <c r="J1" s="2">
        <v>3</v>
      </c>
      <c r="K1" s="2">
        <v>1</v>
      </c>
      <c r="L1" s="2">
        <v>1</v>
      </c>
      <c r="M1" s="2">
        <v>1</v>
      </c>
      <c r="N1" s="2">
        <v>2</v>
      </c>
      <c r="O1" s="2">
        <v>2</v>
      </c>
      <c r="P1" s="2">
        <v>2</v>
      </c>
      <c r="Q1" s="2">
        <v>3</v>
      </c>
      <c r="R1" s="2">
        <v>3</v>
      </c>
      <c r="S1" s="2">
        <v>3</v>
      </c>
      <c r="T1" s="2">
        <v>1</v>
      </c>
      <c r="U1" s="2">
        <v>1</v>
      </c>
      <c r="V1" s="2">
        <v>1</v>
      </c>
      <c r="W1" s="2">
        <v>2</v>
      </c>
      <c r="X1" s="2">
        <v>2</v>
      </c>
      <c r="Y1" s="2">
        <v>2</v>
      </c>
      <c r="Z1" s="2">
        <v>3</v>
      </c>
      <c r="AA1" s="2">
        <v>3</v>
      </c>
      <c r="AB1" s="2">
        <v>3</v>
      </c>
    </row>
    <row r="2" spans="1:28" ht="18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  <c r="F2" s="3" t="s">
        <v>15</v>
      </c>
      <c r="G2" s="3" t="s">
        <v>15</v>
      </c>
      <c r="H2" s="3" t="s">
        <v>15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3" t="s">
        <v>15</v>
      </c>
      <c r="O2" s="3" t="s">
        <v>15</v>
      </c>
      <c r="P2" s="3" t="s">
        <v>15</v>
      </c>
      <c r="Q2" s="3" t="s">
        <v>15</v>
      </c>
      <c r="R2" s="3" t="s">
        <v>15</v>
      </c>
      <c r="S2" s="3" t="s">
        <v>15</v>
      </c>
      <c r="T2" s="3" t="s">
        <v>15</v>
      </c>
      <c r="U2" s="3" t="s">
        <v>15</v>
      </c>
      <c r="V2" s="3" t="s">
        <v>15</v>
      </c>
      <c r="W2" s="3" t="s">
        <v>15</v>
      </c>
      <c r="X2" s="3" t="s">
        <v>15</v>
      </c>
      <c r="Y2" s="3" t="s">
        <v>15</v>
      </c>
      <c r="Z2" s="3" t="s">
        <v>15</v>
      </c>
      <c r="AA2" s="3" t="s">
        <v>15</v>
      </c>
      <c r="AB2" s="3" t="s">
        <v>15</v>
      </c>
    </row>
    <row r="3" spans="1:28" ht="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x14ac:dyDescent="0.2">
      <c r="A4" s="1" t="s">
        <v>2</v>
      </c>
      <c r="B4" s="4" t="s">
        <v>3</v>
      </c>
      <c r="C4" s="4" t="s">
        <v>3</v>
      </c>
      <c r="D4" s="4" t="s">
        <v>3</v>
      </c>
      <c r="E4" s="5" t="s">
        <v>4</v>
      </c>
      <c r="F4" s="5" t="s">
        <v>4</v>
      </c>
      <c r="G4" s="5" t="s">
        <v>4</v>
      </c>
      <c r="H4" s="4" t="s">
        <v>5</v>
      </c>
      <c r="I4" s="4" t="s">
        <v>5</v>
      </c>
      <c r="J4" s="4" t="s">
        <v>5</v>
      </c>
      <c r="K4" s="5" t="s">
        <v>35</v>
      </c>
      <c r="L4" s="5" t="s">
        <v>35</v>
      </c>
      <c r="M4" s="5" t="s">
        <v>35</v>
      </c>
      <c r="N4" s="5" t="s">
        <v>36</v>
      </c>
      <c r="O4" s="5" t="s">
        <v>36</v>
      </c>
      <c r="P4" s="5" t="s">
        <v>36</v>
      </c>
      <c r="Q4" s="5" t="s">
        <v>37</v>
      </c>
      <c r="R4" s="5" t="s">
        <v>37</v>
      </c>
      <c r="S4" s="5" t="s">
        <v>37</v>
      </c>
      <c r="T4" s="4" t="s">
        <v>38</v>
      </c>
      <c r="U4" s="4" t="s">
        <v>38</v>
      </c>
      <c r="V4" s="4" t="s">
        <v>38</v>
      </c>
      <c r="W4" s="4" t="s">
        <v>39</v>
      </c>
      <c r="X4" s="4" t="s">
        <v>39</v>
      </c>
      <c r="Y4" s="4" t="s">
        <v>39</v>
      </c>
      <c r="Z4" s="4" t="s">
        <v>40</v>
      </c>
      <c r="AA4" s="4" t="s">
        <v>40</v>
      </c>
      <c r="AB4" s="4" t="s">
        <v>40</v>
      </c>
    </row>
    <row r="5" spans="1:28" ht="19" x14ac:dyDescent="0.25">
      <c r="A5" s="1" t="s">
        <v>6</v>
      </c>
      <c r="B5" s="6">
        <v>22.05</v>
      </c>
      <c r="E5" s="7">
        <v>22.45</v>
      </c>
      <c r="F5" s="7"/>
      <c r="G5" s="7"/>
      <c r="H5" s="7">
        <v>22.47</v>
      </c>
      <c r="I5" s="7"/>
      <c r="J5" s="7"/>
      <c r="K5" s="2">
        <v>26.73</v>
      </c>
      <c r="L5" s="2">
        <v>26.8</v>
      </c>
      <c r="M5" s="2">
        <v>27.14</v>
      </c>
      <c r="N5" s="7"/>
      <c r="O5" s="7"/>
      <c r="P5" s="7"/>
      <c r="Q5" s="2">
        <v>28.71</v>
      </c>
      <c r="R5" s="2">
        <v>28.95</v>
      </c>
      <c r="S5" s="2">
        <v>28.87</v>
      </c>
      <c r="T5" s="7">
        <v>29.85</v>
      </c>
      <c r="U5" s="6">
        <v>30.65</v>
      </c>
      <c r="V5" s="7">
        <v>30.07</v>
      </c>
      <c r="W5" s="2"/>
      <c r="X5" s="2"/>
      <c r="Y5" s="2"/>
      <c r="Z5" s="7">
        <v>30.64</v>
      </c>
      <c r="AA5" s="7">
        <v>30.3</v>
      </c>
      <c r="AB5" s="7">
        <v>30.16</v>
      </c>
    </row>
    <row r="6" spans="1:28" ht="19" x14ac:dyDescent="0.25">
      <c r="A6" s="1" t="s">
        <v>7</v>
      </c>
      <c r="B6" s="8"/>
      <c r="C6" s="8">
        <f>(B5)/1</f>
        <v>22.05</v>
      </c>
      <c r="D6" s="8"/>
      <c r="E6" s="8"/>
      <c r="F6" s="8">
        <f>(E5)/1</f>
        <v>22.45</v>
      </c>
      <c r="G6" s="8"/>
      <c r="H6" s="8"/>
      <c r="I6" s="8">
        <f>(H5)/1</f>
        <v>22.47</v>
      </c>
      <c r="J6" s="8"/>
      <c r="K6" s="8"/>
      <c r="L6" s="1">
        <f>(K5+L5+M5)/3</f>
        <v>26.89</v>
      </c>
      <c r="M6" s="1"/>
      <c r="N6" s="1"/>
      <c r="O6" s="37">
        <v>25.82</v>
      </c>
      <c r="P6" s="1"/>
      <c r="Q6" s="1"/>
      <c r="R6" s="1">
        <f>(Q5+R5+S5)/3</f>
        <v>28.843333333333334</v>
      </c>
      <c r="S6" s="1"/>
      <c r="T6" s="1"/>
      <c r="U6" s="37">
        <v>26.18</v>
      </c>
      <c r="V6" s="1"/>
      <c r="W6" s="1"/>
      <c r="X6" s="37">
        <v>25.23</v>
      </c>
      <c r="Y6" s="1"/>
      <c r="Z6" s="1"/>
      <c r="AA6" s="37">
        <v>27.64</v>
      </c>
      <c r="AB6" s="1"/>
    </row>
    <row r="7" spans="1:28" ht="19" x14ac:dyDescent="0.25">
      <c r="A7" s="1" t="s">
        <v>8</v>
      </c>
      <c r="B7" s="4"/>
      <c r="C7" s="4"/>
      <c r="D7" s="4"/>
      <c r="E7" s="4"/>
      <c r="F7" s="9">
        <f>(C6+F6+I6)/3</f>
        <v>22.323333333333334</v>
      </c>
      <c r="G7" s="4"/>
      <c r="H7" s="4"/>
      <c r="I7" s="10"/>
      <c r="J7" s="10"/>
      <c r="K7" s="10"/>
      <c r="L7" s="9">
        <f>(L6+R6)/2</f>
        <v>27.866666666666667</v>
      </c>
      <c r="M7" s="2"/>
      <c r="N7" s="2"/>
      <c r="O7" s="9"/>
      <c r="P7" s="2"/>
      <c r="Q7" s="2"/>
      <c r="R7" s="9"/>
      <c r="S7" s="2"/>
      <c r="T7" s="2"/>
      <c r="U7" s="9">
        <f>(U6+AA6)/2</f>
        <v>26.91</v>
      </c>
      <c r="V7" s="2"/>
      <c r="W7" s="2"/>
      <c r="X7" s="9"/>
      <c r="Y7" s="2"/>
      <c r="Z7" s="2"/>
      <c r="AA7" s="9"/>
      <c r="AB7" s="2"/>
    </row>
    <row r="8" spans="1:28" ht="19" x14ac:dyDescent="0.25">
      <c r="A8" s="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9" x14ac:dyDescent="0.25">
      <c r="A9" s="12" t="s">
        <v>10</v>
      </c>
      <c r="B9" s="13">
        <v>54</v>
      </c>
      <c r="C9" s="13">
        <v>54</v>
      </c>
      <c r="D9" s="13">
        <v>54</v>
      </c>
      <c r="E9" s="13">
        <v>54</v>
      </c>
      <c r="F9" s="13">
        <v>54</v>
      </c>
      <c r="G9" s="13">
        <v>54</v>
      </c>
      <c r="H9" s="13">
        <v>54</v>
      </c>
      <c r="I9" s="13">
        <v>54</v>
      </c>
      <c r="J9" s="13">
        <v>54</v>
      </c>
      <c r="K9" s="13">
        <v>54</v>
      </c>
      <c r="L9" s="13">
        <v>54</v>
      </c>
      <c r="M9" s="13">
        <v>54</v>
      </c>
      <c r="N9" s="13">
        <v>54</v>
      </c>
      <c r="O9" s="13">
        <v>54</v>
      </c>
      <c r="P9" s="13">
        <v>54</v>
      </c>
      <c r="Q9" s="13">
        <v>54</v>
      </c>
      <c r="R9" s="13">
        <v>54</v>
      </c>
      <c r="S9" s="13">
        <v>54</v>
      </c>
      <c r="T9" s="13">
        <v>54</v>
      </c>
      <c r="U9" s="13">
        <v>54</v>
      </c>
      <c r="V9" s="13">
        <v>54</v>
      </c>
      <c r="W9" s="13">
        <v>54</v>
      </c>
      <c r="X9" s="13">
        <v>54</v>
      </c>
      <c r="Y9" s="13">
        <v>54</v>
      </c>
      <c r="Z9" s="13">
        <v>54</v>
      </c>
      <c r="AA9" s="13">
        <v>54</v>
      </c>
      <c r="AB9" s="13">
        <v>54</v>
      </c>
    </row>
    <row r="10" spans="1:28" ht="18" x14ac:dyDescent="0.2">
      <c r="A10" s="1" t="s">
        <v>2</v>
      </c>
      <c r="B10" s="4" t="s">
        <v>41</v>
      </c>
      <c r="C10" s="4" t="s">
        <v>41</v>
      </c>
      <c r="D10" s="4" t="s">
        <v>41</v>
      </c>
      <c r="E10" s="5" t="s">
        <v>4</v>
      </c>
      <c r="F10" s="5" t="s">
        <v>4</v>
      </c>
      <c r="G10" s="5" t="s">
        <v>4</v>
      </c>
      <c r="H10" s="4" t="s">
        <v>5</v>
      </c>
      <c r="I10" s="4" t="s">
        <v>5</v>
      </c>
      <c r="J10" s="4" t="s">
        <v>5</v>
      </c>
      <c r="K10" s="5" t="s">
        <v>35</v>
      </c>
      <c r="L10" s="5" t="s">
        <v>35</v>
      </c>
      <c r="M10" s="5" t="s">
        <v>35</v>
      </c>
      <c r="N10" s="5" t="s">
        <v>36</v>
      </c>
      <c r="O10" s="5" t="s">
        <v>36</v>
      </c>
      <c r="P10" s="5" t="s">
        <v>36</v>
      </c>
      <c r="Q10" s="5" t="s">
        <v>37</v>
      </c>
      <c r="R10" s="5" t="s">
        <v>37</v>
      </c>
      <c r="S10" s="5" t="s">
        <v>37</v>
      </c>
      <c r="T10" s="4" t="s">
        <v>38</v>
      </c>
      <c r="U10" s="4" t="s">
        <v>38</v>
      </c>
      <c r="V10" s="4" t="s">
        <v>38</v>
      </c>
      <c r="W10" s="4" t="s">
        <v>39</v>
      </c>
      <c r="X10" s="4" t="s">
        <v>39</v>
      </c>
      <c r="Y10" s="4" t="s">
        <v>39</v>
      </c>
      <c r="Z10" s="4" t="s">
        <v>40</v>
      </c>
      <c r="AA10" s="4" t="s">
        <v>40</v>
      </c>
      <c r="AB10" s="4" t="s">
        <v>40</v>
      </c>
    </row>
    <row r="11" spans="1:28" ht="19" x14ac:dyDescent="0.2">
      <c r="A11" s="1" t="s">
        <v>6</v>
      </c>
      <c r="B11" s="14">
        <v>29.15</v>
      </c>
      <c r="C11" s="7"/>
      <c r="D11" s="7"/>
      <c r="E11" s="7">
        <v>26.68</v>
      </c>
      <c r="F11" s="7"/>
      <c r="G11" s="7"/>
      <c r="H11" s="7">
        <v>29.43</v>
      </c>
      <c r="I11" s="7"/>
      <c r="J11" s="7"/>
      <c r="K11" s="7">
        <v>29.38</v>
      </c>
      <c r="L11" s="7">
        <v>29.43</v>
      </c>
      <c r="M11" s="7">
        <v>29.66</v>
      </c>
      <c r="N11" s="7">
        <v>29.29</v>
      </c>
      <c r="O11" s="7">
        <v>29.64</v>
      </c>
      <c r="P11" s="7">
        <v>29.4</v>
      </c>
      <c r="Q11" s="7">
        <v>29.81</v>
      </c>
      <c r="R11" s="7">
        <v>29.26</v>
      </c>
      <c r="S11" s="7">
        <v>29.4</v>
      </c>
      <c r="T11" s="7">
        <v>29.51</v>
      </c>
      <c r="U11" s="7">
        <v>30</v>
      </c>
      <c r="V11" s="7">
        <v>29.84</v>
      </c>
      <c r="W11" s="7">
        <v>29.57</v>
      </c>
      <c r="X11" s="7">
        <v>29.46</v>
      </c>
      <c r="Y11" s="7">
        <v>29.38</v>
      </c>
      <c r="Z11" s="7">
        <v>29.07</v>
      </c>
      <c r="AA11" s="7">
        <v>29</v>
      </c>
      <c r="AB11" s="7">
        <v>28.8</v>
      </c>
    </row>
    <row r="12" spans="1:28" ht="19" x14ac:dyDescent="0.25">
      <c r="A12" s="1" t="s">
        <v>11</v>
      </c>
      <c r="B12" s="2"/>
      <c r="C12" s="19">
        <v>25.45</v>
      </c>
      <c r="D12" s="2"/>
      <c r="E12" s="2"/>
      <c r="F12" s="2">
        <f>(E11)/1</f>
        <v>26.68</v>
      </c>
      <c r="G12" s="2"/>
      <c r="H12" s="2"/>
      <c r="I12" s="2">
        <v>24.05</v>
      </c>
      <c r="J12" s="2"/>
      <c r="K12" s="2"/>
      <c r="L12" s="2">
        <f>(K11+L11+M11)/3</f>
        <v>29.49</v>
      </c>
      <c r="M12" s="11"/>
      <c r="N12" s="11"/>
      <c r="O12" s="2">
        <f>(N11+O11+P11)/3</f>
        <v>29.443333333333332</v>
      </c>
      <c r="P12" s="11"/>
      <c r="Q12" s="11"/>
      <c r="R12" s="2">
        <f>(Q11+R11+S11)/3</f>
        <v>29.49</v>
      </c>
      <c r="S12" s="11"/>
      <c r="T12" s="11"/>
      <c r="U12" s="2">
        <f>(T11+U11+V11)/3</f>
        <v>29.783333333333335</v>
      </c>
      <c r="V12" s="11"/>
      <c r="W12" s="11"/>
      <c r="X12" s="2">
        <f>(W11+X11+Y11)/3</f>
        <v>29.47</v>
      </c>
      <c r="Y12" s="11"/>
      <c r="Z12" s="11"/>
      <c r="AA12" s="2">
        <f>(Z11+AA11+AB11)/3</f>
        <v>28.956666666666667</v>
      </c>
      <c r="AB12" s="11"/>
    </row>
    <row r="13" spans="1:28" ht="19" x14ac:dyDescent="0.25">
      <c r="A13" s="1" t="s">
        <v>8</v>
      </c>
      <c r="B13" s="1"/>
      <c r="C13" s="1"/>
      <c r="D13" s="1"/>
      <c r="E13" s="1"/>
      <c r="F13" s="9">
        <f>(C12+F12+I12)/3</f>
        <v>25.393333333333331</v>
      </c>
      <c r="G13" s="1"/>
      <c r="H13" s="1"/>
      <c r="I13" s="1"/>
      <c r="J13" s="1"/>
      <c r="K13" s="1"/>
      <c r="L13" s="2"/>
      <c r="M13" s="1"/>
      <c r="N13" s="1"/>
      <c r="O13" s="9">
        <f>(L12+O12+R12)/3</f>
        <v>29.474444444444444</v>
      </c>
      <c r="P13" s="1"/>
      <c r="Q13" s="1"/>
      <c r="R13" s="2"/>
      <c r="S13" s="1"/>
      <c r="T13" s="1"/>
      <c r="U13" s="2"/>
      <c r="V13" s="1"/>
      <c r="W13" s="1"/>
      <c r="X13" s="9">
        <f>(U12+X12+AA12)/3</f>
        <v>29.403333333333332</v>
      </c>
      <c r="Y13" s="1"/>
      <c r="Z13" s="1"/>
      <c r="AA13" s="2"/>
      <c r="AB13" s="1"/>
    </row>
    <row r="14" spans="1:28" ht="19" x14ac:dyDescent="0.25">
      <c r="A14" s="15" t="s">
        <v>9</v>
      </c>
      <c r="B14" s="2"/>
      <c r="C14" s="2"/>
      <c r="D14" s="2"/>
      <c r="E14" s="2"/>
      <c r="F14" s="16">
        <f>F13-F7</f>
        <v>3.0699999999999967</v>
      </c>
      <c r="G14" s="2"/>
      <c r="H14" s="2"/>
      <c r="I14" s="2"/>
      <c r="J14" s="2"/>
      <c r="K14" s="2"/>
      <c r="L14" s="16">
        <f>O13-L7</f>
        <v>1.6077777777777769</v>
      </c>
      <c r="M14" s="2"/>
      <c r="N14" s="2"/>
      <c r="O14" s="16"/>
      <c r="P14" s="2"/>
      <c r="Q14" s="2"/>
      <c r="R14" s="16"/>
      <c r="S14" s="2"/>
      <c r="T14" s="2"/>
      <c r="U14" s="16"/>
      <c r="V14" s="2"/>
      <c r="W14" s="2"/>
      <c r="X14" s="16">
        <f>X13-U7</f>
        <v>2.4933333333333323</v>
      </c>
      <c r="Y14" s="2"/>
      <c r="Z14" s="2"/>
      <c r="AA14" s="16"/>
      <c r="AB14" s="2"/>
    </row>
    <row r="15" spans="1:28" ht="19" x14ac:dyDescent="0.25">
      <c r="A15" s="1" t="s">
        <v>12</v>
      </c>
      <c r="B15" s="4"/>
      <c r="C15" s="4"/>
      <c r="D15" s="4"/>
      <c r="E15" s="17"/>
      <c r="F15" s="17"/>
      <c r="G15" s="17"/>
      <c r="H15" s="4"/>
      <c r="I15" s="4"/>
      <c r="J15" s="4"/>
      <c r="K15" s="2"/>
      <c r="L15" s="17">
        <f>L14-F14</f>
        <v>-1.4622222222222199</v>
      </c>
      <c r="M15" s="2"/>
      <c r="N15" s="4"/>
      <c r="O15" s="17"/>
      <c r="P15" s="4"/>
      <c r="Q15" s="2"/>
      <c r="R15" s="17"/>
      <c r="S15" s="17"/>
      <c r="T15" s="4"/>
      <c r="U15" s="17"/>
      <c r="V15" s="4"/>
      <c r="W15" s="17"/>
      <c r="X15" s="17">
        <f>X14-F14</f>
        <v>-0.57666666666666444</v>
      </c>
      <c r="Y15" s="17"/>
      <c r="Z15" s="17"/>
      <c r="AA15" s="17"/>
      <c r="AB15" s="17"/>
    </row>
    <row r="16" spans="1:28" ht="19" x14ac:dyDescent="0.25">
      <c r="A16" s="1" t="s">
        <v>13</v>
      </c>
      <c r="B16" s="4"/>
      <c r="C16" s="4"/>
      <c r="D16" s="4"/>
      <c r="E16" s="17"/>
      <c r="F16" s="17"/>
      <c r="G16" s="17"/>
      <c r="H16" s="4"/>
      <c r="I16" s="4"/>
      <c r="J16" s="4"/>
      <c r="K16" s="2"/>
      <c r="L16" s="18">
        <f>2^-L15</f>
        <v>2.7553244701676589</v>
      </c>
      <c r="M16" s="19"/>
      <c r="N16" s="20"/>
      <c r="O16" s="18"/>
      <c r="P16" s="20"/>
      <c r="Q16" s="19"/>
      <c r="R16" s="18"/>
      <c r="S16" s="21"/>
      <c r="T16" s="20"/>
      <c r="U16" s="18"/>
      <c r="V16" s="20"/>
      <c r="W16" s="21"/>
      <c r="X16" s="18">
        <f>2^-X15</f>
        <v>1.4913994004503748</v>
      </c>
      <c r="Y16" s="17"/>
      <c r="Z16" s="17"/>
      <c r="AA16" s="22"/>
      <c r="AB16" s="17"/>
    </row>
    <row r="17" spans="1:28" ht="19" x14ac:dyDescent="0.25">
      <c r="A17" s="1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1"/>
      <c r="W17" s="1"/>
      <c r="X17" s="1"/>
      <c r="Y17" s="1"/>
      <c r="Z17" s="1"/>
      <c r="AA17" s="1"/>
      <c r="AB17" s="1"/>
    </row>
    <row r="19" spans="1:28" x14ac:dyDescent="0.2">
      <c r="B19" s="38" t="s">
        <v>28</v>
      </c>
      <c r="C19" t="s">
        <v>29</v>
      </c>
      <c r="D19" t="s">
        <v>30</v>
      </c>
      <c r="E19" s="38" t="s">
        <v>42</v>
      </c>
      <c r="F19" s="38" t="s">
        <v>43</v>
      </c>
      <c r="G19" s="38" t="s">
        <v>44</v>
      </c>
      <c r="H19" s="38" t="s">
        <v>45</v>
      </c>
      <c r="I19" s="38" t="s">
        <v>46</v>
      </c>
      <c r="J19" s="38" t="s">
        <v>47</v>
      </c>
    </row>
    <row r="20" spans="1:28" ht="19" x14ac:dyDescent="0.25">
      <c r="A20" s="15" t="s">
        <v>9</v>
      </c>
      <c r="B20" s="39">
        <f>C12-C6</f>
        <v>3.3999999999999986</v>
      </c>
      <c r="C20" s="29">
        <f>F12-F6</f>
        <v>4.2300000000000004</v>
      </c>
      <c r="D20" s="40">
        <f>I12-I6</f>
        <v>1.5800000000000018</v>
      </c>
      <c r="E20" s="41">
        <f>L12-L6</f>
        <v>2.5999999999999979</v>
      </c>
      <c r="F20" s="41">
        <v>3.65</v>
      </c>
      <c r="G20" s="41">
        <v>0.65</v>
      </c>
      <c r="H20" s="41">
        <f>U12-U6</f>
        <v>3.6033333333333353</v>
      </c>
      <c r="I20" s="41">
        <f>X12-X6</f>
        <v>4.2399999999999984</v>
      </c>
      <c r="J20" s="41">
        <f>AA12-AA6</f>
        <v>1.3166666666666664</v>
      </c>
    </row>
    <row r="21" spans="1:28" ht="18" x14ac:dyDescent="0.2">
      <c r="A21" s="1" t="s">
        <v>12</v>
      </c>
      <c r="E21" s="41">
        <f>E20-B20</f>
        <v>-0.80000000000000071</v>
      </c>
      <c r="F21" s="41">
        <f>F20-C20</f>
        <v>-0.58000000000000052</v>
      </c>
      <c r="G21" s="41">
        <f>G20-D20</f>
        <v>-0.93000000000000183</v>
      </c>
      <c r="H21" s="41">
        <f>H20-B20</f>
        <v>0.2033333333333367</v>
      </c>
      <c r="I21" s="41">
        <f>I20-C20</f>
        <v>9.9999999999980105E-3</v>
      </c>
      <c r="J21" s="41">
        <f>J20-D20</f>
        <v>-0.26333333333333542</v>
      </c>
    </row>
    <row r="22" spans="1:28" ht="18" x14ac:dyDescent="0.2">
      <c r="A22" s="1" t="s">
        <v>13</v>
      </c>
      <c r="D22" s="30"/>
      <c r="E22" s="42">
        <f t="shared" ref="E22:J22" si="0">2^-E21</f>
        <v>1.7411011265922491</v>
      </c>
      <c r="F22" s="43">
        <f t="shared" si="0"/>
        <v>1.494849248634939</v>
      </c>
      <c r="G22" s="42">
        <f t="shared" si="0"/>
        <v>1.9052759960878771</v>
      </c>
      <c r="H22" s="44">
        <f t="shared" si="0"/>
        <v>0.86854148627173433</v>
      </c>
      <c r="I22" s="45">
        <f t="shared" si="0"/>
        <v>0.99309249543703737</v>
      </c>
      <c r="J22" s="44">
        <f t="shared" si="0"/>
        <v>1.2002486666652694</v>
      </c>
    </row>
    <row r="24" spans="1:28" x14ac:dyDescent="0.2">
      <c r="E24" s="29"/>
    </row>
    <row r="26" spans="1:28" x14ac:dyDescent="0.2">
      <c r="E26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1A58F-04EA-2D46-8B1C-FA113BA7E540}">
  <dimension ref="A1:AB22"/>
  <sheetViews>
    <sheetView workbookViewId="0">
      <selection activeCell="E22" sqref="E22"/>
    </sheetView>
  </sheetViews>
  <sheetFormatPr baseColWidth="10" defaultRowHeight="15" x14ac:dyDescent="0.2"/>
  <cols>
    <col min="1" max="1" width="22.5" customWidth="1"/>
    <col min="5" max="8" width="19.33203125" bestFit="1" customWidth="1"/>
    <col min="9" max="9" width="23" bestFit="1" customWidth="1"/>
    <col min="10" max="10" width="21.83203125" bestFit="1" customWidth="1"/>
  </cols>
  <sheetData>
    <row r="1" spans="1:28" ht="19" x14ac:dyDescent="0.25">
      <c r="A1" s="1" t="s">
        <v>0</v>
      </c>
      <c r="B1" s="2">
        <v>1</v>
      </c>
      <c r="C1" s="2">
        <v>1</v>
      </c>
      <c r="D1" s="2">
        <v>1</v>
      </c>
      <c r="E1" s="2">
        <v>2</v>
      </c>
      <c r="F1" s="2">
        <v>2</v>
      </c>
      <c r="G1" s="2">
        <v>2</v>
      </c>
      <c r="H1" s="2">
        <v>3</v>
      </c>
      <c r="I1" s="2">
        <v>3</v>
      </c>
      <c r="J1" s="2">
        <v>3</v>
      </c>
      <c r="K1" s="2">
        <v>1</v>
      </c>
      <c r="L1" s="2">
        <v>1</v>
      </c>
      <c r="M1" s="2">
        <v>1</v>
      </c>
      <c r="N1" s="2">
        <v>2</v>
      </c>
      <c r="O1" s="2">
        <v>2</v>
      </c>
      <c r="P1" s="2">
        <v>2</v>
      </c>
      <c r="Q1" s="2">
        <v>3</v>
      </c>
      <c r="R1" s="2">
        <v>3</v>
      </c>
      <c r="S1" s="2">
        <v>3</v>
      </c>
      <c r="T1" s="2">
        <v>1</v>
      </c>
      <c r="U1" s="2">
        <v>1</v>
      </c>
      <c r="V1" s="2">
        <v>1</v>
      </c>
      <c r="W1" s="2">
        <v>2</v>
      </c>
      <c r="X1" s="2">
        <v>2</v>
      </c>
      <c r="Y1" s="2">
        <v>2</v>
      </c>
      <c r="Z1" s="2">
        <v>3</v>
      </c>
      <c r="AA1" s="2">
        <v>3</v>
      </c>
      <c r="AB1" s="2">
        <v>3</v>
      </c>
    </row>
    <row r="2" spans="1:28" ht="18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  <c r="F2" s="3" t="s">
        <v>15</v>
      </c>
      <c r="G2" s="3" t="s">
        <v>15</v>
      </c>
      <c r="H2" s="3" t="s">
        <v>15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3" t="s">
        <v>15</v>
      </c>
      <c r="O2" s="3" t="s">
        <v>15</v>
      </c>
      <c r="P2" s="3" t="s">
        <v>15</v>
      </c>
      <c r="Q2" s="3" t="s">
        <v>15</v>
      </c>
      <c r="R2" s="3" t="s">
        <v>15</v>
      </c>
      <c r="S2" s="3" t="s">
        <v>15</v>
      </c>
      <c r="T2" s="3" t="s">
        <v>15</v>
      </c>
      <c r="U2" s="3" t="s">
        <v>15</v>
      </c>
      <c r="V2" s="3" t="s">
        <v>15</v>
      </c>
      <c r="W2" s="3" t="s">
        <v>15</v>
      </c>
      <c r="X2" s="3" t="s">
        <v>15</v>
      </c>
      <c r="Y2" s="3" t="s">
        <v>15</v>
      </c>
      <c r="Z2" s="3" t="s">
        <v>15</v>
      </c>
      <c r="AA2" s="3" t="s">
        <v>15</v>
      </c>
      <c r="AB2" s="3" t="s">
        <v>15</v>
      </c>
    </row>
    <row r="3" spans="1:28" ht="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x14ac:dyDescent="0.2">
      <c r="A4" s="1" t="s">
        <v>2</v>
      </c>
      <c r="B4" s="4" t="s">
        <v>3</v>
      </c>
      <c r="C4" s="4" t="s">
        <v>3</v>
      </c>
      <c r="D4" s="4" t="s">
        <v>3</v>
      </c>
      <c r="E4" s="5" t="s">
        <v>4</v>
      </c>
      <c r="F4" s="5" t="s">
        <v>4</v>
      </c>
      <c r="G4" s="5" t="s">
        <v>4</v>
      </c>
      <c r="H4" s="4" t="s">
        <v>5</v>
      </c>
      <c r="I4" s="4" t="s">
        <v>5</v>
      </c>
      <c r="J4" s="4" t="s">
        <v>5</v>
      </c>
      <c r="K4" s="5" t="s">
        <v>35</v>
      </c>
      <c r="L4" s="5" t="s">
        <v>35</v>
      </c>
      <c r="M4" s="5" t="s">
        <v>35</v>
      </c>
      <c r="N4" s="5" t="s">
        <v>36</v>
      </c>
      <c r="O4" s="5" t="s">
        <v>36</v>
      </c>
      <c r="P4" s="5" t="s">
        <v>36</v>
      </c>
      <c r="Q4" s="5" t="s">
        <v>37</v>
      </c>
      <c r="R4" s="5" t="s">
        <v>37</v>
      </c>
      <c r="S4" s="5" t="s">
        <v>37</v>
      </c>
      <c r="T4" s="4" t="s">
        <v>38</v>
      </c>
      <c r="U4" s="4" t="s">
        <v>38</v>
      </c>
      <c r="V4" s="4" t="s">
        <v>38</v>
      </c>
      <c r="W4" s="4" t="s">
        <v>39</v>
      </c>
      <c r="X4" s="4" t="s">
        <v>39</v>
      </c>
      <c r="Y4" s="4" t="s">
        <v>39</v>
      </c>
      <c r="Z4" s="4" t="s">
        <v>40</v>
      </c>
      <c r="AA4" s="4" t="s">
        <v>40</v>
      </c>
      <c r="AB4" s="4" t="s">
        <v>40</v>
      </c>
    </row>
    <row r="5" spans="1:28" ht="19" x14ac:dyDescent="0.25">
      <c r="A5" s="1" t="s">
        <v>6</v>
      </c>
      <c r="B5" s="6">
        <v>22.05</v>
      </c>
      <c r="E5" s="7">
        <v>22.45</v>
      </c>
      <c r="F5" s="7"/>
      <c r="G5" s="7"/>
      <c r="H5" s="7">
        <v>22.47</v>
      </c>
      <c r="I5" s="7"/>
      <c r="J5" s="7"/>
      <c r="K5" s="2">
        <v>26.73</v>
      </c>
      <c r="L5" s="2">
        <v>26.8</v>
      </c>
      <c r="M5" s="2">
        <v>27.14</v>
      </c>
      <c r="N5" s="7"/>
      <c r="O5" s="7"/>
      <c r="P5" s="7"/>
      <c r="Q5" s="2">
        <v>28.71</v>
      </c>
      <c r="R5" s="2">
        <v>28.95</v>
      </c>
      <c r="S5" s="2">
        <v>28.87</v>
      </c>
      <c r="T5" s="7">
        <v>29.85</v>
      </c>
      <c r="U5" s="6">
        <v>30.65</v>
      </c>
      <c r="V5" s="7">
        <v>30.07</v>
      </c>
      <c r="W5" s="2"/>
      <c r="X5" s="2"/>
      <c r="Y5" s="2"/>
      <c r="Z5" s="7">
        <v>30.64</v>
      </c>
      <c r="AA5" s="7">
        <v>30.3</v>
      </c>
      <c r="AB5" s="7">
        <v>30.16</v>
      </c>
    </row>
    <row r="6" spans="1:28" ht="19" x14ac:dyDescent="0.25">
      <c r="A6" s="1" t="s">
        <v>7</v>
      </c>
      <c r="B6" s="8"/>
      <c r="C6" s="8">
        <f>(B5)/1</f>
        <v>22.05</v>
      </c>
      <c r="D6" s="8"/>
      <c r="E6" s="8"/>
      <c r="F6" s="8">
        <f>(E5)/1</f>
        <v>22.45</v>
      </c>
      <c r="G6" s="8"/>
      <c r="H6" s="8"/>
      <c r="I6" s="8">
        <f>(H5)/1</f>
        <v>22.47</v>
      </c>
      <c r="J6" s="8"/>
      <c r="K6" s="8"/>
      <c r="L6" s="1">
        <f>(K5+L5+M5)/3</f>
        <v>26.89</v>
      </c>
      <c r="M6" s="1"/>
      <c r="N6" s="1"/>
      <c r="O6" s="37">
        <v>25.82</v>
      </c>
      <c r="P6" s="1"/>
      <c r="Q6" s="1"/>
      <c r="R6" s="1">
        <f>(Q5+R5+S5)/3</f>
        <v>28.843333333333334</v>
      </c>
      <c r="S6" s="1"/>
      <c r="T6" s="1"/>
      <c r="U6" s="37">
        <v>26.18</v>
      </c>
      <c r="V6" s="1"/>
      <c r="W6" s="1"/>
      <c r="X6" s="37">
        <v>25.23</v>
      </c>
      <c r="Y6" s="1"/>
      <c r="Z6" s="1"/>
      <c r="AA6" s="37">
        <v>27.64</v>
      </c>
      <c r="AB6" s="1"/>
    </row>
    <row r="7" spans="1:28" ht="19" x14ac:dyDescent="0.25">
      <c r="A7" s="1" t="s">
        <v>8</v>
      </c>
      <c r="B7" s="4"/>
      <c r="C7" s="4"/>
      <c r="D7" s="4"/>
      <c r="E7" s="4"/>
      <c r="F7" s="9">
        <f>(C6+F6+I6)/3</f>
        <v>22.323333333333334</v>
      </c>
      <c r="G7" s="4"/>
      <c r="H7" s="4"/>
      <c r="I7" s="10"/>
      <c r="J7" s="10"/>
      <c r="K7" s="10"/>
      <c r="L7" s="9">
        <f>(L6+R6)/2</f>
        <v>27.866666666666667</v>
      </c>
      <c r="M7" s="2"/>
      <c r="N7" s="2"/>
      <c r="O7" s="9"/>
      <c r="P7" s="2"/>
      <c r="Q7" s="2"/>
      <c r="R7" s="9"/>
      <c r="S7" s="2"/>
      <c r="T7" s="2"/>
      <c r="U7" s="9">
        <f>(U6+AA6)/2</f>
        <v>26.91</v>
      </c>
      <c r="V7" s="2"/>
      <c r="W7" s="2"/>
      <c r="X7" s="9"/>
      <c r="Y7" s="2"/>
      <c r="Z7" s="2"/>
      <c r="AA7" s="9"/>
      <c r="AB7" s="2"/>
    </row>
    <row r="8" spans="1:28" ht="19" x14ac:dyDescent="0.25">
      <c r="A8" s="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9" x14ac:dyDescent="0.25">
      <c r="A9" s="12" t="s">
        <v>10</v>
      </c>
      <c r="B9" s="13">
        <v>25</v>
      </c>
      <c r="C9" s="13">
        <v>25</v>
      </c>
      <c r="D9" s="13">
        <v>25</v>
      </c>
      <c r="E9" s="13">
        <v>25</v>
      </c>
      <c r="F9" s="13">
        <v>25</v>
      </c>
      <c r="G9" s="13">
        <v>25</v>
      </c>
      <c r="H9" s="13">
        <v>25</v>
      </c>
      <c r="I9" s="13">
        <v>25</v>
      </c>
      <c r="J9" s="13">
        <v>25</v>
      </c>
      <c r="K9" s="13">
        <v>25</v>
      </c>
      <c r="L9" s="13">
        <v>25</v>
      </c>
      <c r="M9" s="13">
        <v>25</v>
      </c>
      <c r="N9" s="13">
        <v>25</v>
      </c>
      <c r="O9" s="13">
        <v>25</v>
      </c>
      <c r="P9" s="13">
        <v>25</v>
      </c>
      <c r="Q9" s="13">
        <v>25</v>
      </c>
      <c r="R9" s="13">
        <v>25</v>
      </c>
      <c r="S9" s="13">
        <v>25</v>
      </c>
      <c r="T9" s="13">
        <v>25</v>
      </c>
      <c r="U9" s="13">
        <v>25</v>
      </c>
      <c r="V9" s="13">
        <v>25</v>
      </c>
      <c r="W9" s="13">
        <v>25</v>
      </c>
      <c r="X9" s="13">
        <v>25</v>
      </c>
      <c r="Y9" s="13">
        <v>25</v>
      </c>
      <c r="Z9" s="13">
        <v>25</v>
      </c>
      <c r="AA9" s="13">
        <v>25</v>
      </c>
      <c r="AB9" s="13">
        <v>25</v>
      </c>
    </row>
    <row r="10" spans="1:28" ht="18" x14ac:dyDescent="0.2">
      <c r="A10" s="1" t="s">
        <v>2</v>
      </c>
      <c r="B10" s="4" t="s">
        <v>41</v>
      </c>
      <c r="C10" s="4" t="s">
        <v>41</v>
      </c>
      <c r="D10" s="4" t="s">
        <v>41</v>
      </c>
      <c r="E10" s="5" t="s">
        <v>4</v>
      </c>
      <c r="F10" s="5" t="s">
        <v>4</v>
      </c>
      <c r="G10" s="5" t="s">
        <v>4</v>
      </c>
      <c r="H10" s="4" t="s">
        <v>5</v>
      </c>
      <c r="I10" s="4" t="s">
        <v>5</v>
      </c>
      <c r="J10" s="4" t="s">
        <v>5</v>
      </c>
      <c r="K10" s="5" t="s">
        <v>35</v>
      </c>
      <c r="L10" s="5" t="s">
        <v>35</v>
      </c>
      <c r="M10" s="5" t="s">
        <v>35</v>
      </c>
      <c r="N10" s="5" t="s">
        <v>36</v>
      </c>
      <c r="O10" s="5" t="s">
        <v>36</v>
      </c>
      <c r="P10" s="5" t="s">
        <v>36</v>
      </c>
      <c r="Q10" s="5" t="s">
        <v>37</v>
      </c>
      <c r="R10" s="5" t="s">
        <v>37</v>
      </c>
      <c r="S10" s="5" t="s">
        <v>37</v>
      </c>
      <c r="T10" s="4" t="s">
        <v>38</v>
      </c>
      <c r="U10" s="4" t="s">
        <v>38</v>
      </c>
      <c r="V10" s="4" t="s">
        <v>38</v>
      </c>
      <c r="W10" s="4" t="s">
        <v>39</v>
      </c>
      <c r="X10" s="4" t="s">
        <v>39</v>
      </c>
      <c r="Y10" s="4" t="s">
        <v>39</v>
      </c>
      <c r="Z10" s="4" t="s">
        <v>40</v>
      </c>
      <c r="AA10" s="4" t="s">
        <v>40</v>
      </c>
      <c r="AB10" s="4" t="s">
        <v>40</v>
      </c>
    </row>
    <row r="11" spans="1:28" ht="19" x14ac:dyDescent="0.2">
      <c r="A11" s="1" t="s">
        <v>6</v>
      </c>
      <c r="B11" s="14">
        <v>35.57</v>
      </c>
      <c r="C11" s="7"/>
      <c r="D11" s="7"/>
      <c r="E11" s="7">
        <v>35.92</v>
      </c>
      <c r="F11" s="7"/>
      <c r="G11" s="7"/>
      <c r="H11" s="7">
        <v>39.35</v>
      </c>
      <c r="I11" s="7"/>
      <c r="J11" s="7"/>
      <c r="K11" s="7">
        <v>34.36</v>
      </c>
      <c r="L11" s="7">
        <v>33.549999999999997</v>
      </c>
      <c r="M11" s="7">
        <v>34.840000000000003</v>
      </c>
      <c r="N11" s="7">
        <v>34.57</v>
      </c>
      <c r="O11" s="7">
        <v>0</v>
      </c>
      <c r="P11" s="7">
        <v>35.44</v>
      </c>
      <c r="Q11" s="7">
        <v>36.090000000000003</v>
      </c>
      <c r="R11" s="7">
        <v>41.62</v>
      </c>
      <c r="S11" s="7">
        <v>36.92</v>
      </c>
      <c r="T11" s="7">
        <v>0</v>
      </c>
      <c r="U11" s="7">
        <v>0</v>
      </c>
      <c r="V11" s="7">
        <v>0</v>
      </c>
      <c r="W11" s="7">
        <v>45.04</v>
      </c>
      <c r="X11" s="7">
        <v>39.64</v>
      </c>
      <c r="Y11" s="7">
        <v>39.32</v>
      </c>
      <c r="Z11" s="7">
        <v>36.96</v>
      </c>
      <c r="AA11" s="7">
        <v>36.159999999999997</v>
      </c>
      <c r="AB11" s="7">
        <v>35.47</v>
      </c>
    </row>
    <row r="12" spans="1:28" ht="19" x14ac:dyDescent="0.25">
      <c r="A12" s="1" t="s">
        <v>11</v>
      </c>
      <c r="B12" s="2"/>
      <c r="C12" s="19">
        <v>25.56</v>
      </c>
      <c r="D12" s="2"/>
      <c r="E12" s="2"/>
      <c r="F12" s="19">
        <v>27.06</v>
      </c>
      <c r="G12" s="2"/>
      <c r="H12" s="2"/>
      <c r="I12" s="2">
        <v>25.1</v>
      </c>
      <c r="J12" s="2"/>
      <c r="K12" s="2"/>
      <c r="L12" s="19">
        <v>29.23</v>
      </c>
      <c r="M12" s="11"/>
      <c r="N12" s="11"/>
      <c r="O12" s="19">
        <v>28.93</v>
      </c>
      <c r="P12" s="11"/>
      <c r="Q12" s="11"/>
      <c r="R12" s="19">
        <v>30.178000000000001</v>
      </c>
      <c r="S12" s="11"/>
      <c r="T12" s="11"/>
      <c r="U12" s="19">
        <v>29.89</v>
      </c>
      <c r="V12" s="11"/>
      <c r="W12" s="11"/>
      <c r="X12" s="19">
        <v>29.86</v>
      </c>
      <c r="Y12" s="11"/>
      <c r="Z12" s="11"/>
      <c r="AA12" s="19">
        <v>30.02</v>
      </c>
      <c r="AB12" s="11"/>
    </row>
    <row r="13" spans="1:28" ht="19" x14ac:dyDescent="0.25">
      <c r="A13" s="1" t="s">
        <v>8</v>
      </c>
      <c r="B13" s="1"/>
      <c r="C13" s="1"/>
      <c r="D13" s="1"/>
      <c r="E13" s="1"/>
      <c r="F13" s="9">
        <f>(C12+F12)/2</f>
        <v>26.31</v>
      </c>
      <c r="G13" s="1"/>
      <c r="H13" s="1"/>
      <c r="I13" s="1"/>
      <c r="J13" s="1"/>
      <c r="K13" s="1"/>
      <c r="L13" s="2"/>
      <c r="M13" s="1"/>
      <c r="N13" s="1"/>
      <c r="O13" s="9">
        <f>(L12+O12+R12)/3</f>
        <v>29.445999999999998</v>
      </c>
      <c r="P13" s="1"/>
      <c r="Q13" s="1"/>
      <c r="R13" s="2"/>
      <c r="S13" s="1"/>
      <c r="T13" s="1"/>
      <c r="U13" s="2"/>
      <c r="V13" s="1"/>
      <c r="W13" s="1"/>
      <c r="X13" s="9">
        <f>(X12+AA12)/2</f>
        <v>29.939999999999998</v>
      </c>
      <c r="Y13" s="1"/>
      <c r="Z13" s="1"/>
      <c r="AA13" s="2"/>
      <c r="AB13" s="1"/>
    </row>
    <row r="14" spans="1:28" ht="19" x14ac:dyDescent="0.25">
      <c r="A14" s="15" t="s">
        <v>9</v>
      </c>
      <c r="B14" s="2"/>
      <c r="C14" s="2"/>
      <c r="D14" s="2"/>
      <c r="E14" s="2"/>
      <c r="F14" s="16">
        <f>F13-F7</f>
        <v>3.9866666666666646</v>
      </c>
      <c r="G14" s="2"/>
      <c r="H14" s="2"/>
      <c r="I14" s="2"/>
      <c r="J14" s="2"/>
      <c r="K14" s="2"/>
      <c r="L14" s="16">
        <f>O13-L7</f>
        <v>1.5793333333333308</v>
      </c>
      <c r="M14" s="2"/>
      <c r="N14" s="2"/>
      <c r="O14" s="16"/>
      <c r="P14" s="2"/>
      <c r="Q14" s="2"/>
      <c r="R14" s="16"/>
      <c r="S14" s="2"/>
      <c r="T14" s="2"/>
      <c r="U14" s="16"/>
      <c r="V14" s="2"/>
      <c r="W14" s="2"/>
      <c r="X14" s="16">
        <f>X13-U7</f>
        <v>3.0299999999999976</v>
      </c>
      <c r="Y14" s="2"/>
      <c r="Z14" s="2"/>
      <c r="AA14" s="16"/>
      <c r="AB14" s="2"/>
    </row>
    <row r="15" spans="1:28" ht="19" x14ac:dyDescent="0.25">
      <c r="A15" s="1" t="s">
        <v>12</v>
      </c>
      <c r="B15" s="4"/>
      <c r="C15" s="4"/>
      <c r="D15" s="4"/>
      <c r="E15" s="17"/>
      <c r="F15" s="17"/>
      <c r="G15" s="17"/>
      <c r="H15" s="4"/>
      <c r="I15" s="4"/>
      <c r="J15" s="4"/>
      <c r="K15" s="2"/>
      <c r="L15" s="17">
        <f>L14-F14</f>
        <v>-2.4073333333333338</v>
      </c>
      <c r="M15" s="2"/>
      <c r="N15" s="4"/>
      <c r="O15" s="17"/>
      <c r="P15" s="4"/>
      <c r="Q15" s="2"/>
      <c r="R15" s="17"/>
      <c r="S15" s="17"/>
      <c r="T15" s="4"/>
      <c r="U15" s="17"/>
      <c r="V15" s="4"/>
      <c r="W15" s="17"/>
      <c r="X15" s="17">
        <f>X14-F14</f>
        <v>-0.956666666666667</v>
      </c>
      <c r="Y15" s="17"/>
      <c r="Z15" s="17"/>
      <c r="AA15" s="17"/>
      <c r="AB15" s="17"/>
    </row>
    <row r="16" spans="1:28" ht="19" x14ac:dyDescent="0.25">
      <c r="A16" s="1" t="s">
        <v>13</v>
      </c>
      <c r="B16" s="4"/>
      <c r="C16" s="4"/>
      <c r="D16" s="4"/>
      <c r="E16" s="17"/>
      <c r="F16" s="17"/>
      <c r="G16" s="17"/>
      <c r="H16" s="4"/>
      <c r="I16" s="4"/>
      <c r="J16" s="4"/>
      <c r="K16" s="2"/>
      <c r="L16" s="18">
        <f>2^-L15</f>
        <v>5.3049285983742758</v>
      </c>
      <c r="M16" s="19"/>
      <c r="N16" s="20"/>
      <c r="O16" s="18"/>
      <c r="P16" s="20"/>
      <c r="Q16" s="19"/>
      <c r="R16" s="18"/>
      <c r="S16" s="21"/>
      <c r="T16" s="20"/>
      <c r="U16" s="18"/>
      <c r="V16" s="20"/>
      <c r="W16" s="21"/>
      <c r="X16" s="18">
        <f>2^-X15</f>
        <v>1.9408204629870816</v>
      </c>
      <c r="Y16" s="17"/>
      <c r="Z16" s="17"/>
      <c r="AA16" s="22"/>
      <c r="AB16" s="17"/>
    </row>
    <row r="17" spans="1:28" ht="19" x14ac:dyDescent="0.25">
      <c r="A17" s="1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1"/>
      <c r="W17" s="1"/>
      <c r="X17" s="1"/>
      <c r="Y17" s="1"/>
      <c r="Z17" s="1"/>
      <c r="AA17" s="1"/>
      <c r="AB17" s="1"/>
    </row>
    <row r="19" spans="1:28" x14ac:dyDescent="0.2">
      <c r="B19" t="s">
        <v>28</v>
      </c>
      <c r="C19" t="s">
        <v>29</v>
      </c>
      <c r="D19" t="s">
        <v>30</v>
      </c>
      <c r="E19" s="38" t="s">
        <v>42</v>
      </c>
      <c r="F19" s="38" t="s">
        <v>43</v>
      </c>
      <c r="G19" s="38" t="s">
        <v>44</v>
      </c>
      <c r="H19" s="38" t="s">
        <v>45</v>
      </c>
      <c r="I19" s="38" t="s">
        <v>46</v>
      </c>
      <c r="J19" s="38" t="s">
        <v>47</v>
      </c>
    </row>
    <row r="20" spans="1:28" ht="19" x14ac:dyDescent="0.25">
      <c r="A20" s="15" t="s">
        <v>9</v>
      </c>
      <c r="B20" s="29">
        <f>C12-C6</f>
        <v>3.509999999999998</v>
      </c>
      <c r="C20" s="29">
        <f>F12-F6</f>
        <v>4.6099999999999994</v>
      </c>
      <c r="D20" s="29">
        <f>I12-I6</f>
        <v>2.6300000000000026</v>
      </c>
      <c r="E20" s="41">
        <f>L12-L6</f>
        <v>2.34</v>
      </c>
      <c r="F20" s="41">
        <f>O12-O6</f>
        <v>3.1099999999999994</v>
      </c>
      <c r="G20" s="41">
        <f>R12-R6</f>
        <v>1.3346666666666671</v>
      </c>
      <c r="H20" s="41">
        <f>U12-U6</f>
        <v>3.7100000000000009</v>
      </c>
      <c r="I20" s="41">
        <f>X12-X6</f>
        <v>4.629999999999999</v>
      </c>
      <c r="J20" s="41">
        <f>AA12-AA6</f>
        <v>2.379999999999999</v>
      </c>
    </row>
    <row r="21" spans="1:28" ht="18" x14ac:dyDescent="0.2">
      <c r="A21" s="1" t="s">
        <v>12</v>
      </c>
      <c r="E21" s="41">
        <f>E20-B20</f>
        <v>-1.1699999999999982</v>
      </c>
      <c r="F21" s="41">
        <f>F20-C20</f>
        <v>-1.5</v>
      </c>
      <c r="G21" s="41">
        <f>G20-D20</f>
        <v>-1.2953333333333354</v>
      </c>
      <c r="H21" s="41">
        <f>H20-B20</f>
        <v>0.20000000000000284</v>
      </c>
      <c r="I21" s="41">
        <f>I20-C20</f>
        <v>1.9999999999999574E-2</v>
      </c>
      <c r="J21" s="41">
        <f>J20-D20</f>
        <v>-0.25000000000000355</v>
      </c>
    </row>
    <row r="22" spans="1:28" ht="18" x14ac:dyDescent="0.2">
      <c r="A22" s="1" t="s">
        <v>13</v>
      </c>
      <c r="E22" s="42">
        <f t="shared" ref="E22:J22" si="0">2^-E21</f>
        <v>2.2501169693776157</v>
      </c>
      <c r="F22" s="42">
        <f t="shared" si="0"/>
        <v>2.8284271247461898</v>
      </c>
      <c r="G22" s="43">
        <f t="shared" si="0"/>
        <v>2.45433696125018</v>
      </c>
      <c r="H22" s="46">
        <f t="shared" si="0"/>
        <v>0.87055056329612235</v>
      </c>
      <c r="I22" s="47">
        <f t="shared" si="0"/>
        <v>0.98623270449335942</v>
      </c>
      <c r="J22" s="48">
        <f t="shared" si="0"/>
        <v>1.1892071150027239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02F4-2E32-2C49-A463-ED0A3D184E13}">
  <dimension ref="A1:AB22"/>
  <sheetViews>
    <sheetView workbookViewId="0">
      <selection activeCell="I31" sqref="I31"/>
    </sheetView>
  </sheetViews>
  <sheetFormatPr baseColWidth="10" defaultRowHeight="15" x14ac:dyDescent="0.2"/>
  <cols>
    <col min="5" max="6" width="19.33203125" bestFit="1" customWidth="1"/>
    <col min="9" max="9" width="23" bestFit="1" customWidth="1"/>
    <col min="10" max="10" width="21.83203125" bestFit="1" customWidth="1"/>
  </cols>
  <sheetData>
    <row r="1" spans="1:28" ht="19" x14ac:dyDescent="0.25">
      <c r="A1" s="1" t="s">
        <v>0</v>
      </c>
      <c r="B1" s="2">
        <v>1</v>
      </c>
      <c r="C1" s="2">
        <v>1</v>
      </c>
      <c r="D1" s="2">
        <v>1</v>
      </c>
      <c r="E1" s="2">
        <v>2</v>
      </c>
      <c r="F1" s="2">
        <v>2</v>
      </c>
      <c r="G1" s="2">
        <v>2</v>
      </c>
      <c r="H1" s="2">
        <v>3</v>
      </c>
      <c r="I1" s="2">
        <v>3</v>
      </c>
      <c r="J1" s="2">
        <v>3</v>
      </c>
      <c r="K1" s="2">
        <v>1</v>
      </c>
      <c r="L1" s="2">
        <v>1</v>
      </c>
      <c r="M1" s="2">
        <v>1</v>
      </c>
      <c r="N1" s="2">
        <v>2</v>
      </c>
      <c r="O1" s="2">
        <v>2</v>
      </c>
      <c r="P1" s="2">
        <v>2</v>
      </c>
      <c r="Q1" s="2">
        <v>3</v>
      </c>
      <c r="R1" s="2">
        <v>3</v>
      </c>
      <c r="S1" s="2">
        <v>3</v>
      </c>
      <c r="T1" s="2">
        <v>1</v>
      </c>
      <c r="U1" s="2">
        <v>1</v>
      </c>
      <c r="V1" s="2">
        <v>1</v>
      </c>
      <c r="W1" s="2">
        <v>2</v>
      </c>
      <c r="X1" s="2">
        <v>2</v>
      </c>
      <c r="Y1" s="2">
        <v>2</v>
      </c>
      <c r="Z1" s="2">
        <v>3</v>
      </c>
      <c r="AA1" s="2">
        <v>3</v>
      </c>
      <c r="AB1" s="2">
        <v>3</v>
      </c>
    </row>
    <row r="2" spans="1:28" ht="18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  <c r="F2" s="3" t="s">
        <v>15</v>
      </c>
      <c r="G2" s="3" t="s">
        <v>15</v>
      </c>
      <c r="H2" s="3" t="s">
        <v>15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3" t="s">
        <v>15</v>
      </c>
      <c r="O2" s="3" t="s">
        <v>15</v>
      </c>
      <c r="P2" s="3" t="s">
        <v>15</v>
      </c>
      <c r="Q2" s="3" t="s">
        <v>15</v>
      </c>
      <c r="R2" s="3" t="s">
        <v>15</v>
      </c>
      <c r="S2" s="3" t="s">
        <v>15</v>
      </c>
      <c r="T2" s="3" t="s">
        <v>15</v>
      </c>
      <c r="U2" s="3" t="s">
        <v>15</v>
      </c>
      <c r="V2" s="3" t="s">
        <v>15</v>
      </c>
      <c r="W2" s="3" t="s">
        <v>15</v>
      </c>
      <c r="X2" s="3" t="s">
        <v>15</v>
      </c>
      <c r="Y2" s="3" t="s">
        <v>15</v>
      </c>
      <c r="Z2" s="3" t="s">
        <v>15</v>
      </c>
      <c r="AA2" s="3" t="s">
        <v>15</v>
      </c>
      <c r="AB2" s="3" t="s">
        <v>15</v>
      </c>
    </row>
    <row r="3" spans="1:28" ht="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x14ac:dyDescent="0.2">
      <c r="A4" s="1" t="s">
        <v>2</v>
      </c>
      <c r="B4" s="4" t="s">
        <v>3</v>
      </c>
      <c r="C4" s="4" t="s">
        <v>3</v>
      </c>
      <c r="D4" s="4" t="s">
        <v>3</v>
      </c>
      <c r="E4" s="5" t="s">
        <v>4</v>
      </c>
      <c r="F4" s="5" t="s">
        <v>4</v>
      </c>
      <c r="G4" s="5" t="s">
        <v>4</v>
      </c>
      <c r="H4" s="4" t="s">
        <v>5</v>
      </c>
      <c r="I4" s="4" t="s">
        <v>5</v>
      </c>
      <c r="J4" s="4" t="s">
        <v>5</v>
      </c>
      <c r="K4" s="5" t="s">
        <v>35</v>
      </c>
      <c r="L4" s="5" t="s">
        <v>35</v>
      </c>
      <c r="M4" s="5" t="s">
        <v>35</v>
      </c>
      <c r="N4" s="5" t="s">
        <v>36</v>
      </c>
      <c r="O4" s="5" t="s">
        <v>36</v>
      </c>
      <c r="P4" s="5" t="s">
        <v>36</v>
      </c>
      <c r="Q4" s="5" t="s">
        <v>37</v>
      </c>
      <c r="R4" s="5" t="s">
        <v>37</v>
      </c>
      <c r="S4" s="5" t="s">
        <v>37</v>
      </c>
      <c r="T4" s="4" t="s">
        <v>38</v>
      </c>
      <c r="U4" s="4" t="s">
        <v>38</v>
      </c>
      <c r="V4" s="4" t="s">
        <v>38</v>
      </c>
      <c r="W4" s="4" t="s">
        <v>39</v>
      </c>
      <c r="X4" s="4" t="s">
        <v>39</v>
      </c>
      <c r="Y4" s="4" t="s">
        <v>39</v>
      </c>
      <c r="Z4" s="4" t="s">
        <v>40</v>
      </c>
      <c r="AA4" s="4" t="s">
        <v>40</v>
      </c>
      <c r="AB4" s="4" t="s">
        <v>40</v>
      </c>
    </row>
    <row r="5" spans="1:28" ht="19" x14ac:dyDescent="0.25">
      <c r="A5" s="1" t="s">
        <v>6</v>
      </c>
      <c r="B5" s="6">
        <v>22.05</v>
      </c>
      <c r="E5" s="7">
        <v>22.45</v>
      </c>
      <c r="F5" s="7"/>
      <c r="G5" s="7"/>
      <c r="H5" s="7">
        <v>22.47</v>
      </c>
      <c r="I5" s="7"/>
      <c r="J5" s="7"/>
      <c r="K5" s="2">
        <v>26.73</v>
      </c>
      <c r="L5" s="2">
        <v>26.8</v>
      </c>
      <c r="M5" s="2">
        <v>27.14</v>
      </c>
      <c r="N5" s="7"/>
      <c r="O5" s="7"/>
      <c r="P5" s="7"/>
      <c r="Q5" s="2">
        <v>28.71</v>
      </c>
      <c r="R5" s="2">
        <v>28.95</v>
      </c>
      <c r="S5" s="2">
        <v>28.87</v>
      </c>
      <c r="T5" s="7">
        <v>29.85</v>
      </c>
      <c r="U5" s="6">
        <v>30.65</v>
      </c>
      <c r="V5" s="7">
        <v>30.07</v>
      </c>
      <c r="W5" s="2"/>
      <c r="X5" s="2"/>
      <c r="Y5" s="2"/>
      <c r="Z5" s="7">
        <v>30.64</v>
      </c>
      <c r="AA5" s="7">
        <v>30.3</v>
      </c>
      <c r="AB5" s="7">
        <v>30.16</v>
      </c>
    </row>
    <row r="6" spans="1:28" ht="19" x14ac:dyDescent="0.25">
      <c r="A6" s="1" t="s">
        <v>7</v>
      </c>
      <c r="B6" s="8"/>
      <c r="C6" s="8">
        <f>(B5)/1</f>
        <v>22.05</v>
      </c>
      <c r="D6" s="8"/>
      <c r="E6" s="8"/>
      <c r="F6" s="8">
        <f>(E5)/1</f>
        <v>22.45</v>
      </c>
      <c r="G6" s="8"/>
      <c r="H6" s="8"/>
      <c r="I6" s="8">
        <f>(H5)/1</f>
        <v>22.47</v>
      </c>
      <c r="J6" s="8"/>
      <c r="K6" s="8"/>
      <c r="L6" s="1">
        <f>(K5+L5+M5)/3</f>
        <v>26.89</v>
      </c>
      <c r="M6" s="1"/>
      <c r="N6" s="1"/>
      <c r="O6" s="37">
        <v>25.82</v>
      </c>
      <c r="P6" s="1"/>
      <c r="Q6" s="1"/>
      <c r="R6" s="1">
        <f>(Q5+R5+S5)/3</f>
        <v>28.843333333333334</v>
      </c>
      <c r="S6" s="1"/>
      <c r="T6" s="1"/>
      <c r="U6" s="37">
        <v>26.18</v>
      </c>
      <c r="V6" s="1"/>
      <c r="W6" s="1"/>
      <c r="X6" s="37">
        <v>25.23</v>
      </c>
      <c r="Y6" s="1"/>
      <c r="Z6" s="1"/>
      <c r="AA6" s="37">
        <v>27.64</v>
      </c>
      <c r="AB6" s="1"/>
    </row>
    <row r="7" spans="1:28" ht="19" x14ac:dyDescent="0.25">
      <c r="A7" s="1" t="s">
        <v>8</v>
      </c>
      <c r="B7" s="4"/>
      <c r="C7" s="4"/>
      <c r="D7" s="4"/>
      <c r="E7" s="4"/>
      <c r="F7" s="9">
        <f>(C6+F6+I6)/3</f>
        <v>22.323333333333334</v>
      </c>
      <c r="G7" s="4"/>
      <c r="H7" s="4"/>
      <c r="I7" s="10"/>
      <c r="J7" s="10"/>
      <c r="K7" s="10"/>
      <c r="L7" s="9">
        <f>(L6+R6)/2</f>
        <v>27.866666666666667</v>
      </c>
      <c r="M7" s="2"/>
      <c r="N7" s="2"/>
      <c r="O7" s="9"/>
      <c r="P7" s="2"/>
      <c r="Q7" s="2"/>
      <c r="R7" s="9"/>
      <c r="S7" s="2"/>
      <c r="T7" s="2"/>
      <c r="U7" s="9">
        <f>(U6+AA6)/2</f>
        <v>26.91</v>
      </c>
      <c r="V7" s="2"/>
      <c r="W7" s="2"/>
      <c r="X7" s="9"/>
      <c r="Y7" s="2"/>
      <c r="Z7" s="2"/>
      <c r="AA7" s="9"/>
      <c r="AB7" s="2"/>
    </row>
    <row r="8" spans="1:28" ht="19" x14ac:dyDescent="0.25">
      <c r="A8" s="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9" x14ac:dyDescent="0.25">
      <c r="A9" s="12" t="s">
        <v>10</v>
      </c>
      <c r="B9" s="13">
        <v>130</v>
      </c>
      <c r="C9" s="13">
        <v>130</v>
      </c>
      <c r="D9" s="13">
        <v>130</v>
      </c>
      <c r="E9" s="13">
        <v>130</v>
      </c>
      <c r="F9" s="13">
        <v>130</v>
      </c>
      <c r="G9" s="13">
        <v>130</v>
      </c>
      <c r="H9" s="13">
        <v>130</v>
      </c>
      <c r="I9" s="13">
        <v>130</v>
      </c>
      <c r="J9" s="13">
        <v>130</v>
      </c>
      <c r="K9" s="13">
        <v>130</v>
      </c>
      <c r="L9" s="13">
        <v>130</v>
      </c>
      <c r="M9" s="13">
        <v>130</v>
      </c>
      <c r="N9" s="13">
        <v>130</v>
      </c>
      <c r="O9" s="13">
        <v>130</v>
      </c>
      <c r="P9" s="13">
        <v>130</v>
      </c>
      <c r="Q9" s="13">
        <v>130</v>
      </c>
      <c r="R9" s="13">
        <v>130</v>
      </c>
      <c r="S9" s="13">
        <v>130</v>
      </c>
      <c r="T9" s="13">
        <v>130</v>
      </c>
      <c r="U9" s="13">
        <v>130</v>
      </c>
      <c r="V9" s="13">
        <v>130</v>
      </c>
      <c r="W9" s="13">
        <v>130</v>
      </c>
      <c r="X9" s="13">
        <v>130</v>
      </c>
      <c r="Y9" s="13">
        <v>130</v>
      </c>
      <c r="Z9" s="13">
        <v>130</v>
      </c>
      <c r="AA9" s="13">
        <v>130</v>
      </c>
      <c r="AB9" s="13">
        <v>130</v>
      </c>
    </row>
    <row r="10" spans="1:28" ht="18" x14ac:dyDescent="0.2">
      <c r="A10" s="1" t="s">
        <v>2</v>
      </c>
      <c r="B10" s="4" t="s">
        <v>41</v>
      </c>
      <c r="C10" s="4" t="s">
        <v>41</v>
      </c>
      <c r="D10" s="4" t="s">
        <v>41</v>
      </c>
      <c r="E10" s="5" t="s">
        <v>4</v>
      </c>
      <c r="F10" s="5" t="s">
        <v>4</v>
      </c>
      <c r="G10" s="5" t="s">
        <v>4</v>
      </c>
      <c r="H10" s="4" t="s">
        <v>5</v>
      </c>
      <c r="I10" s="4" t="s">
        <v>5</v>
      </c>
      <c r="J10" s="4" t="s">
        <v>5</v>
      </c>
      <c r="K10" s="5" t="s">
        <v>35</v>
      </c>
      <c r="L10" s="5" t="s">
        <v>35</v>
      </c>
      <c r="M10" s="5" t="s">
        <v>35</v>
      </c>
      <c r="N10" s="5" t="s">
        <v>36</v>
      </c>
      <c r="O10" s="5" t="s">
        <v>36</v>
      </c>
      <c r="P10" s="5" t="s">
        <v>36</v>
      </c>
      <c r="Q10" s="5" t="s">
        <v>37</v>
      </c>
      <c r="R10" s="5" t="s">
        <v>37</v>
      </c>
      <c r="S10" s="5" t="s">
        <v>37</v>
      </c>
      <c r="T10" s="4" t="s">
        <v>38</v>
      </c>
      <c r="U10" s="4" t="s">
        <v>38</v>
      </c>
      <c r="V10" s="4" t="s">
        <v>38</v>
      </c>
      <c r="W10" s="4" t="s">
        <v>39</v>
      </c>
      <c r="X10" s="4" t="s">
        <v>39</v>
      </c>
      <c r="Y10" s="4" t="s">
        <v>39</v>
      </c>
      <c r="Z10" s="4" t="s">
        <v>40</v>
      </c>
      <c r="AA10" s="4" t="s">
        <v>40</v>
      </c>
      <c r="AB10" s="4" t="s">
        <v>40</v>
      </c>
    </row>
    <row r="11" spans="1:28" ht="19" x14ac:dyDescent="0.2">
      <c r="A11" s="1" t="s">
        <v>6</v>
      </c>
      <c r="B11" s="14">
        <v>32.96</v>
      </c>
      <c r="C11" s="7"/>
      <c r="D11" s="7"/>
      <c r="E11" s="7">
        <v>33.78</v>
      </c>
      <c r="F11" s="7"/>
      <c r="G11" s="7"/>
      <c r="H11" s="7">
        <v>32.96</v>
      </c>
      <c r="I11" s="7"/>
      <c r="J11" s="7"/>
      <c r="K11" s="7">
        <v>32.090000000000003</v>
      </c>
      <c r="L11" s="7">
        <v>32.79</v>
      </c>
      <c r="M11" s="7">
        <v>30.14</v>
      </c>
      <c r="N11" s="7">
        <v>30.81</v>
      </c>
      <c r="O11" s="7">
        <v>30.36</v>
      </c>
      <c r="P11" s="7">
        <v>35.21</v>
      </c>
      <c r="Q11" s="7">
        <v>32.950000000000003</v>
      </c>
      <c r="R11" s="7">
        <v>33.869999999999997</v>
      </c>
      <c r="S11" s="7">
        <v>34.07</v>
      </c>
      <c r="T11" s="7">
        <v>29.52</v>
      </c>
      <c r="U11" s="7">
        <v>29.04</v>
      </c>
      <c r="V11" s="7">
        <v>29.38</v>
      </c>
      <c r="W11" s="7">
        <v>30.89</v>
      </c>
      <c r="X11" s="7">
        <v>30.94</v>
      </c>
      <c r="Y11" s="7">
        <v>30.74</v>
      </c>
      <c r="Z11" s="7">
        <v>32.35</v>
      </c>
      <c r="AA11" s="7">
        <v>31.19</v>
      </c>
      <c r="AB11" s="7">
        <v>30.74</v>
      </c>
    </row>
    <row r="12" spans="1:28" ht="19" x14ac:dyDescent="0.25">
      <c r="A12" s="1" t="s">
        <v>11</v>
      </c>
      <c r="B12" s="2"/>
      <c r="C12" s="19">
        <v>26.87</v>
      </c>
      <c r="D12" s="2"/>
      <c r="E12" s="2"/>
      <c r="F12" s="19">
        <v>27.01</v>
      </c>
      <c r="G12" s="2"/>
      <c r="H12" s="2"/>
      <c r="I12" s="19">
        <v>25.79</v>
      </c>
      <c r="J12" s="2"/>
      <c r="K12" s="2"/>
      <c r="L12" s="19">
        <v>30.73</v>
      </c>
      <c r="M12" s="11"/>
      <c r="N12" s="11"/>
      <c r="O12" s="19">
        <v>29.02</v>
      </c>
      <c r="P12" s="11"/>
      <c r="Q12" s="11"/>
      <c r="R12" s="19">
        <v>30.98</v>
      </c>
      <c r="S12" s="11"/>
      <c r="T12" s="11"/>
      <c r="U12" s="19">
        <v>30.79</v>
      </c>
      <c r="V12" s="11"/>
      <c r="W12" s="11"/>
      <c r="X12" s="19">
        <v>29.8</v>
      </c>
      <c r="Y12" s="11"/>
      <c r="Z12" s="11"/>
      <c r="AA12" s="19">
        <v>30.66</v>
      </c>
      <c r="AB12" s="11"/>
    </row>
    <row r="13" spans="1:28" ht="19" x14ac:dyDescent="0.25">
      <c r="A13" s="1" t="s">
        <v>8</v>
      </c>
      <c r="B13" s="1"/>
      <c r="C13" s="1"/>
      <c r="D13" s="1"/>
      <c r="E13" s="1"/>
      <c r="F13" s="9">
        <f>(C12+F12+I12)/3</f>
        <v>26.556666666666668</v>
      </c>
      <c r="G13" s="1"/>
      <c r="H13" s="1"/>
      <c r="I13" s="1"/>
      <c r="J13" s="1"/>
      <c r="K13" s="1"/>
      <c r="L13" s="2"/>
      <c r="M13" s="1"/>
      <c r="N13" s="1"/>
      <c r="O13" s="9">
        <f>(L12+O12+R12)/3</f>
        <v>30.243333333333336</v>
      </c>
      <c r="P13" s="1"/>
      <c r="Q13" s="1"/>
      <c r="R13" s="2"/>
      <c r="S13" s="1"/>
      <c r="T13" s="1"/>
      <c r="U13" s="2"/>
      <c r="V13" s="1"/>
      <c r="W13" s="1"/>
      <c r="X13" s="9">
        <f>(U12+X12+AA12)/3</f>
        <v>30.416666666666668</v>
      </c>
      <c r="Y13" s="1"/>
      <c r="Z13" s="1"/>
      <c r="AA13" s="2"/>
      <c r="AB13" s="1"/>
    </row>
    <row r="14" spans="1:28" ht="19" x14ac:dyDescent="0.25">
      <c r="A14" s="15" t="s">
        <v>9</v>
      </c>
      <c r="B14" s="2"/>
      <c r="C14" s="2"/>
      <c r="D14" s="2"/>
      <c r="E14" s="2"/>
      <c r="F14" s="16">
        <f>F13-F7</f>
        <v>4.2333333333333343</v>
      </c>
      <c r="G14" s="2"/>
      <c r="H14" s="2"/>
      <c r="I14" s="2"/>
      <c r="J14" s="2"/>
      <c r="K14" s="2"/>
      <c r="L14" s="16">
        <f>O13-L7</f>
        <v>2.3766666666666687</v>
      </c>
      <c r="M14" s="2"/>
      <c r="N14" s="2"/>
      <c r="O14" s="16"/>
      <c r="P14" s="2"/>
      <c r="Q14" s="2"/>
      <c r="R14" s="16"/>
      <c r="S14" s="2"/>
      <c r="T14" s="2"/>
      <c r="U14" s="16"/>
      <c r="V14" s="2"/>
      <c r="W14" s="2"/>
      <c r="X14" s="16">
        <f>X13-U7</f>
        <v>3.5066666666666677</v>
      </c>
      <c r="Y14" s="2"/>
      <c r="Z14" s="2"/>
      <c r="AA14" s="16"/>
      <c r="AB14" s="2"/>
    </row>
    <row r="15" spans="1:28" ht="19" x14ac:dyDescent="0.25">
      <c r="A15" s="1" t="s">
        <v>12</v>
      </c>
      <c r="B15" s="4"/>
      <c r="C15" s="4"/>
      <c r="D15" s="4"/>
      <c r="E15" s="17"/>
      <c r="F15" s="17"/>
      <c r="G15" s="17"/>
      <c r="H15" s="4"/>
      <c r="I15" s="4"/>
      <c r="J15" s="4"/>
      <c r="K15" s="2"/>
      <c r="L15" s="17">
        <f>L14-F14</f>
        <v>-1.8566666666666656</v>
      </c>
      <c r="M15" s="2"/>
      <c r="N15" s="4"/>
      <c r="O15" s="17"/>
      <c r="P15" s="4"/>
      <c r="Q15" s="2"/>
      <c r="R15" s="17"/>
      <c r="S15" s="17"/>
      <c r="T15" s="4"/>
      <c r="U15" s="17"/>
      <c r="V15" s="4"/>
      <c r="W15" s="17"/>
      <c r="X15" s="17">
        <f>X14-F14</f>
        <v>-0.72666666666666657</v>
      </c>
      <c r="Y15" s="17"/>
      <c r="Z15" s="17"/>
      <c r="AA15" s="17"/>
      <c r="AB15" s="17"/>
    </row>
    <row r="16" spans="1:28" ht="19" x14ac:dyDescent="0.25">
      <c r="A16" s="1" t="s">
        <v>13</v>
      </c>
      <c r="B16" s="4"/>
      <c r="C16" s="4"/>
      <c r="D16" s="4"/>
      <c r="E16" s="17"/>
      <c r="F16" s="17"/>
      <c r="G16" s="17"/>
      <c r="H16" s="4"/>
      <c r="I16" s="4"/>
      <c r="J16" s="4"/>
      <c r="K16" s="2"/>
      <c r="L16" s="18">
        <f>2^-L15</f>
        <v>3.621699045233373</v>
      </c>
      <c r="M16" s="19"/>
      <c r="N16" s="20"/>
      <c r="O16" s="18"/>
      <c r="P16" s="20"/>
      <c r="Q16" s="19"/>
      <c r="R16" s="18"/>
      <c r="S16" s="21"/>
      <c r="T16" s="20"/>
      <c r="U16" s="18"/>
      <c r="V16" s="20"/>
      <c r="W16" s="21"/>
      <c r="X16" s="18">
        <f>2^-X15</f>
        <v>1.6548112454000254</v>
      </c>
      <c r="Y16" s="17"/>
      <c r="Z16" s="17"/>
      <c r="AA16" s="22"/>
      <c r="AB16" s="17"/>
    </row>
    <row r="17" spans="1:28" ht="19" x14ac:dyDescent="0.25">
      <c r="A17" s="1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1"/>
      <c r="W17" s="1"/>
      <c r="X17" s="1"/>
      <c r="Y17" s="1"/>
      <c r="Z17" s="1"/>
      <c r="AA17" s="1"/>
      <c r="AB17" s="1"/>
    </row>
    <row r="19" spans="1:28" x14ac:dyDescent="0.2">
      <c r="B19" t="s">
        <v>28</v>
      </c>
      <c r="C19" t="s">
        <v>29</v>
      </c>
      <c r="D19" t="s">
        <v>30</v>
      </c>
      <c r="E19" s="38" t="s">
        <v>42</v>
      </c>
      <c r="F19" s="38" t="s">
        <v>43</v>
      </c>
      <c r="G19" s="38" t="s">
        <v>44</v>
      </c>
      <c r="H19" s="38" t="s">
        <v>45</v>
      </c>
      <c r="I19" s="38" t="s">
        <v>46</v>
      </c>
      <c r="J19" s="38" t="s">
        <v>47</v>
      </c>
    </row>
    <row r="20" spans="1:28" ht="19" x14ac:dyDescent="0.25">
      <c r="A20" s="15" t="s">
        <v>9</v>
      </c>
      <c r="B20" s="29">
        <f>C12-C6</f>
        <v>4.82</v>
      </c>
      <c r="C20" s="29">
        <f>F12-F6</f>
        <v>4.5600000000000023</v>
      </c>
      <c r="D20" s="29">
        <f>I12-I6</f>
        <v>3.3200000000000003</v>
      </c>
      <c r="E20" s="41">
        <f>L12-L6</f>
        <v>3.84</v>
      </c>
      <c r="F20" s="41">
        <f>O12-O6</f>
        <v>3.1999999999999993</v>
      </c>
      <c r="G20" s="41">
        <f>R12-R6</f>
        <v>2.1366666666666667</v>
      </c>
      <c r="H20" s="41">
        <f>U12-U6</f>
        <v>4.6099999999999994</v>
      </c>
      <c r="I20" s="41">
        <f>X12-X6</f>
        <v>4.57</v>
      </c>
      <c r="J20" s="41">
        <f>AA12-AA6</f>
        <v>3.0199999999999996</v>
      </c>
    </row>
    <row r="21" spans="1:28" ht="18" x14ac:dyDescent="0.2">
      <c r="A21" s="1" t="s">
        <v>12</v>
      </c>
      <c r="E21" s="41">
        <f>E20-B20</f>
        <v>-0.98000000000000043</v>
      </c>
      <c r="F21" s="41">
        <f>F20-C20</f>
        <v>-1.360000000000003</v>
      </c>
      <c r="G21" s="41">
        <f>G20-D20</f>
        <v>-1.1833333333333336</v>
      </c>
      <c r="H21" s="41">
        <f>H20-B20</f>
        <v>-0.21000000000000085</v>
      </c>
      <c r="I21" s="41">
        <f>I20-C20</f>
        <v>9.9999999999980105E-3</v>
      </c>
      <c r="J21" s="41">
        <f>J20-D20</f>
        <v>-0.30000000000000071</v>
      </c>
    </row>
    <row r="22" spans="1:28" ht="18" x14ac:dyDescent="0.2">
      <c r="A22" s="1" t="s">
        <v>13</v>
      </c>
      <c r="E22" s="42">
        <f t="shared" ref="E22:J22" si="0">2^-E21</f>
        <v>1.9724654089867188</v>
      </c>
      <c r="F22" s="42">
        <f t="shared" si="0"/>
        <v>2.5668517951258139</v>
      </c>
      <c r="G22" s="43">
        <f t="shared" si="0"/>
        <v>2.2710088581417551</v>
      </c>
      <c r="H22" s="46">
        <f t="shared" si="0"/>
        <v>1.156688183905288</v>
      </c>
      <c r="I22" s="47">
        <f t="shared" si="0"/>
        <v>0.99309249543703737</v>
      </c>
      <c r="J22" s="48">
        <f t="shared" si="0"/>
        <v>1.231144413344917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ED440-ED5A-6441-B18A-A6B0C080A634}">
  <dimension ref="A1:AB22"/>
  <sheetViews>
    <sheetView workbookViewId="0">
      <selection activeCell="H22" sqref="H22"/>
    </sheetView>
  </sheetViews>
  <sheetFormatPr baseColWidth="10" defaultRowHeight="15" x14ac:dyDescent="0.2"/>
  <cols>
    <col min="5" max="5" width="19.33203125" bestFit="1" customWidth="1"/>
    <col min="6" max="6" width="18.1640625" bestFit="1" customWidth="1"/>
    <col min="9" max="9" width="23" bestFit="1" customWidth="1"/>
    <col min="10" max="10" width="21.83203125" bestFit="1" customWidth="1"/>
  </cols>
  <sheetData>
    <row r="1" spans="1:28" ht="19" x14ac:dyDescent="0.25">
      <c r="A1" s="1" t="s">
        <v>0</v>
      </c>
      <c r="B1" s="2">
        <v>1</v>
      </c>
      <c r="C1" s="2">
        <v>1</v>
      </c>
      <c r="D1" s="2">
        <v>1</v>
      </c>
      <c r="E1" s="2">
        <v>2</v>
      </c>
      <c r="F1" s="2">
        <v>2</v>
      </c>
      <c r="G1" s="2">
        <v>2</v>
      </c>
      <c r="H1" s="2">
        <v>3</v>
      </c>
      <c r="I1" s="2">
        <v>3</v>
      </c>
      <c r="J1" s="2">
        <v>3</v>
      </c>
      <c r="K1" s="2">
        <v>1</v>
      </c>
      <c r="L1" s="2">
        <v>1</v>
      </c>
      <c r="M1" s="2">
        <v>1</v>
      </c>
      <c r="N1" s="2">
        <v>2</v>
      </c>
      <c r="O1" s="2">
        <v>2</v>
      </c>
      <c r="P1" s="2">
        <v>2</v>
      </c>
      <c r="Q1" s="2">
        <v>3</v>
      </c>
      <c r="R1" s="2">
        <v>3</v>
      </c>
      <c r="S1" s="2">
        <v>3</v>
      </c>
      <c r="T1" s="2">
        <v>1</v>
      </c>
      <c r="U1" s="2">
        <v>1</v>
      </c>
      <c r="V1" s="2">
        <v>1</v>
      </c>
      <c r="W1" s="2">
        <v>2</v>
      </c>
      <c r="X1" s="2">
        <v>2</v>
      </c>
      <c r="Y1" s="2">
        <v>2</v>
      </c>
      <c r="Z1" s="2">
        <v>3</v>
      </c>
      <c r="AA1" s="2">
        <v>3</v>
      </c>
      <c r="AB1" s="2">
        <v>3</v>
      </c>
    </row>
    <row r="2" spans="1:28" ht="18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  <c r="F2" s="3" t="s">
        <v>15</v>
      </c>
      <c r="G2" s="3" t="s">
        <v>15</v>
      </c>
      <c r="H2" s="3" t="s">
        <v>15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3" t="s">
        <v>15</v>
      </c>
      <c r="O2" s="3" t="s">
        <v>15</v>
      </c>
      <c r="P2" s="3" t="s">
        <v>15</v>
      </c>
      <c r="Q2" s="3" t="s">
        <v>15</v>
      </c>
      <c r="R2" s="3" t="s">
        <v>15</v>
      </c>
      <c r="S2" s="3" t="s">
        <v>15</v>
      </c>
      <c r="T2" s="3" t="s">
        <v>15</v>
      </c>
      <c r="U2" s="3" t="s">
        <v>15</v>
      </c>
      <c r="V2" s="3" t="s">
        <v>15</v>
      </c>
      <c r="W2" s="3" t="s">
        <v>15</v>
      </c>
      <c r="X2" s="3" t="s">
        <v>15</v>
      </c>
      <c r="Y2" s="3" t="s">
        <v>15</v>
      </c>
      <c r="Z2" s="3" t="s">
        <v>15</v>
      </c>
      <c r="AA2" s="3" t="s">
        <v>15</v>
      </c>
      <c r="AB2" s="3" t="s">
        <v>15</v>
      </c>
    </row>
    <row r="3" spans="1:28" ht="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x14ac:dyDescent="0.2">
      <c r="A4" s="1" t="s">
        <v>2</v>
      </c>
      <c r="B4" s="4" t="s">
        <v>3</v>
      </c>
      <c r="C4" s="4" t="s">
        <v>3</v>
      </c>
      <c r="D4" s="4" t="s">
        <v>3</v>
      </c>
      <c r="E4" s="5" t="s">
        <v>4</v>
      </c>
      <c r="F4" s="5" t="s">
        <v>4</v>
      </c>
      <c r="G4" s="5" t="s">
        <v>4</v>
      </c>
      <c r="H4" s="4" t="s">
        <v>5</v>
      </c>
      <c r="I4" s="4" t="s">
        <v>5</v>
      </c>
      <c r="J4" s="4" t="s">
        <v>5</v>
      </c>
      <c r="K4" s="5" t="s">
        <v>35</v>
      </c>
      <c r="L4" s="5" t="s">
        <v>35</v>
      </c>
      <c r="M4" s="5" t="s">
        <v>35</v>
      </c>
      <c r="N4" s="5" t="s">
        <v>36</v>
      </c>
      <c r="O4" s="5" t="s">
        <v>36</v>
      </c>
      <c r="P4" s="5" t="s">
        <v>36</v>
      </c>
      <c r="Q4" s="5" t="s">
        <v>37</v>
      </c>
      <c r="R4" s="5" t="s">
        <v>37</v>
      </c>
      <c r="S4" s="5" t="s">
        <v>37</v>
      </c>
      <c r="T4" s="4" t="s">
        <v>38</v>
      </c>
      <c r="U4" s="4" t="s">
        <v>38</v>
      </c>
      <c r="V4" s="4" t="s">
        <v>38</v>
      </c>
      <c r="W4" s="4" t="s">
        <v>39</v>
      </c>
      <c r="X4" s="4" t="s">
        <v>39</v>
      </c>
      <c r="Y4" s="4" t="s">
        <v>39</v>
      </c>
      <c r="Z4" s="4" t="s">
        <v>40</v>
      </c>
      <c r="AA4" s="4" t="s">
        <v>40</v>
      </c>
      <c r="AB4" s="4" t="s">
        <v>40</v>
      </c>
    </row>
    <row r="5" spans="1:28" ht="19" x14ac:dyDescent="0.25">
      <c r="A5" s="1" t="s">
        <v>6</v>
      </c>
      <c r="B5" s="6">
        <v>22.05</v>
      </c>
      <c r="E5" s="7">
        <v>22.45</v>
      </c>
      <c r="F5" s="7"/>
      <c r="G5" s="7"/>
      <c r="H5" s="7">
        <v>22.47</v>
      </c>
      <c r="I5" s="7"/>
      <c r="J5" s="7"/>
      <c r="K5" s="2">
        <v>26.73</v>
      </c>
      <c r="L5" s="2">
        <v>26.8</v>
      </c>
      <c r="M5" s="2">
        <v>27.14</v>
      </c>
      <c r="N5" s="7"/>
      <c r="O5" s="7"/>
      <c r="P5" s="7"/>
      <c r="Q5" s="2">
        <v>28.71</v>
      </c>
      <c r="R5" s="2">
        <v>28.95</v>
      </c>
      <c r="S5" s="2">
        <v>28.87</v>
      </c>
      <c r="T5" s="7">
        <v>29.85</v>
      </c>
      <c r="U5" s="6">
        <v>30.65</v>
      </c>
      <c r="V5" s="7">
        <v>30.07</v>
      </c>
      <c r="W5" s="2"/>
      <c r="X5" s="2"/>
      <c r="Y5" s="2"/>
      <c r="Z5" s="7">
        <v>30.64</v>
      </c>
      <c r="AA5" s="7">
        <v>30.3</v>
      </c>
      <c r="AB5" s="7">
        <v>30.16</v>
      </c>
    </row>
    <row r="6" spans="1:28" ht="19" x14ac:dyDescent="0.25">
      <c r="A6" s="1" t="s">
        <v>7</v>
      </c>
      <c r="B6" s="8"/>
      <c r="C6" s="8">
        <f>(B5)/1</f>
        <v>22.05</v>
      </c>
      <c r="D6" s="8"/>
      <c r="E6" s="8"/>
      <c r="F6" s="8">
        <f>(E5)/1</f>
        <v>22.45</v>
      </c>
      <c r="G6" s="8"/>
      <c r="H6" s="8"/>
      <c r="I6" s="8">
        <f>(H5)/1</f>
        <v>22.47</v>
      </c>
      <c r="J6" s="8"/>
      <c r="K6" s="8"/>
      <c r="L6" s="1">
        <f>(K5+L5+M5)/3</f>
        <v>26.89</v>
      </c>
      <c r="M6" s="1"/>
      <c r="N6" s="1"/>
      <c r="O6" s="37">
        <v>25.82</v>
      </c>
      <c r="P6" s="1"/>
      <c r="Q6" s="1"/>
      <c r="R6" s="1">
        <f>(Q5+R5+S5)/3</f>
        <v>28.843333333333334</v>
      </c>
      <c r="S6" s="1"/>
      <c r="T6" s="1"/>
      <c r="U6" s="37">
        <v>26.18</v>
      </c>
      <c r="V6" s="1"/>
      <c r="W6" s="1"/>
      <c r="X6" s="37">
        <v>25.23</v>
      </c>
      <c r="Y6" s="1"/>
      <c r="Z6" s="1"/>
      <c r="AA6" s="37">
        <v>27.64</v>
      </c>
      <c r="AB6" s="1"/>
    </row>
    <row r="7" spans="1:28" ht="19" x14ac:dyDescent="0.25">
      <c r="A7" s="1" t="s">
        <v>8</v>
      </c>
      <c r="B7" s="4"/>
      <c r="C7" s="4"/>
      <c r="D7" s="4"/>
      <c r="E7" s="4"/>
      <c r="F7" s="9">
        <f>(C6+F6+I6)/3</f>
        <v>22.323333333333334</v>
      </c>
      <c r="G7" s="4"/>
      <c r="H7" s="4"/>
      <c r="I7" s="10"/>
      <c r="J7" s="10"/>
      <c r="K7" s="10"/>
      <c r="L7" s="9">
        <f>(L6+R6)/2</f>
        <v>27.866666666666667</v>
      </c>
      <c r="M7" s="2"/>
      <c r="N7" s="2"/>
      <c r="O7" s="9"/>
      <c r="P7" s="2"/>
      <c r="Q7" s="2"/>
      <c r="R7" s="9"/>
      <c r="S7" s="2"/>
      <c r="T7" s="2"/>
      <c r="U7" s="9">
        <f>(U6+AA6)/2</f>
        <v>26.91</v>
      </c>
      <c r="V7" s="2"/>
      <c r="W7" s="2"/>
      <c r="X7" s="9"/>
      <c r="Y7" s="2"/>
      <c r="Z7" s="2"/>
      <c r="AA7" s="9"/>
      <c r="AB7" s="2"/>
    </row>
    <row r="8" spans="1:28" ht="19" x14ac:dyDescent="0.25">
      <c r="A8" s="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9" x14ac:dyDescent="0.25">
      <c r="A9" s="12" t="s">
        <v>10</v>
      </c>
      <c r="B9" s="13">
        <v>22</v>
      </c>
      <c r="C9" s="13">
        <v>22</v>
      </c>
      <c r="D9" s="13">
        <v>22</v>
      </c>
      <c r="E9" s="13">
        <v>22</v>
      </c>
      <c r="F9" s="13">
        <v>22</v>
      </c>
      <c r="G9" s="13">
        <v>22</v>
      </c>
      <c r="H9" s="13">
        <v>22</v>
      </c>
      <c r="I9" s="13">
        <v>22</v>
      </c>
      <c r="J9" s="13">
        <v>22</v>
      </c>
      <c r="K9" s="13">
        <v>22</v>
      </c>
      <c r="L9" s="13">
        <v>22</v>
      </c>
      <c r="M9" s="13">
        <v>22</v>
      </c>
      <c r="N9" s="13">
        <v>22</v>
      </c>
      <c r="O9" s="13">
        <v>22</v>
      </c>
      <c r="P9" s="13">
        <v>22</v>
      </c>
      <c r="Q9" s="13">
        <v>22</v>
      </c>
      <c r="R9" s="13">
        <v>22</v>
      </c>
      <c r="S9" s="13">
        <v>22</v>
      </c>
      <c r="T9" s="13">
        <v>22</v>
      </c>
      <c r="U9" s="13">
        <v>22</v>
      </c>
      <c r="V9" s="13">
        <v>22</v>
      </c>
      <c r="W9" s="13">
        <v>22</v>
      </c>
      <c r="X9" s="13">
        <v>22</v>
      </c>
      <c r="Y9" s="13">
        <v>22</v>
      </c>
      <c r="Z9" s="13">
        <v>22</v>
      </c>
      <c r="AA9" s="13">
        <v>22</v>
      </c>
      <c r="AB9" s="13">
        <v>22</v>
      </c>
    </row>
    <row r="10" spans="1:28" ht="18" x14ac:dyDescent="0.2">
      <c r="A10" s="1" t="s">
        <v>2</v>
      </c>
      <c r="B10" s="4" t="s">
        <v>41</v>
      </c>
      <c r="C10" s="4" t="s">
        <v>41</v>
      </c>
      <c r="D10" s="4" t="s">
        <v>41</v>
      </c>
      <c r="E10" s="5" t="s">
        <v>4</v>
      </c>
      <c r="F10" s="5" t="s">
        <v>4</v>
      </c>
      <c r="G10" s="5" t="s">
        <v>4</v>
      </c>
      <c r="H10" s="4" t="s">
        <v>5</v>
      </c>
      <c r="I10" s="4" t="s">
        <v>5</v>
      </c>
      <c r="J10" s="4" t="s">
        <v>5</v>
      </c>
      <c r="K10" s="5" t="s">
        <v>35</v>
      </c>
      <c r="L10" s="5" t="s">
        <v>35</v>
      </c>
      <c r="M10" s="5" t="s">
        <v>35</v>
      </c>
      <c r="N10" s="5" t="s">
        <v>36</v>
      </c>
      <c r="O10" s="5" t="s">
        <v>36</v>
      </c>
      <c r="P10" s="5" t="s">
        <v>36</v>
      </c>
      <c r="Q10" s="5" t="s">
        <v>37</v>
      </c>
      <c r="R10" s="5" t="s">
        <v>37</v>
      </c>
      <c r="S10" s="5" t="s">
        <v>37</v>
      </c>
      <c r="T10" s="4" t="s">
        <v>38</v>
      </c>
      <c r="U10" s="4" t="s">
        <v>38</v>
      </c>
      <c r="V10" s="4" t="s">
        <v>38</v>
      </c>
      <c r="W10" s="4" t="s">
        <v>39</v>
      </c>
      <c r="X10" s="4" t="s">
        <v>39</v>
      </c>
      <c r="Y10" s="4" t="s">
        <v>39</v>
      </c>
      <c r="Z10" s="4" t="s">
        <v>40</v>
      </c>
      <c r="AA10" s="4" t="s">
        <v>40</v>
      </c>
      <c r="AB10" s="4" t="s">
        <v>40</v>
      </c>
    </row>
    <row r="11" spans="1:28" ht="19" x14ac:dyDescent="0.2">
      <c r="A11" s="1" t="s">
        <v>6</v>
      </c>
      <c r="B11" s="14">
        <v>28.67</v>
      </c>
      <c r="C11" s="7"/>
      <c r="D11" s="7"/>
      <c r="E11" s="7">
        <v>26.38</v>
      </c>
      <c r="F11" s="7"/>
      <c r="G11" s="7"/>
      <c r="H11" s="7">
        <v>29.12</v>
      </c>
      <c r="I11" s="7"/>
      <c r="J11" s="7"/>
      <c r="K11" s="7">
        <v>28.95</v>
      </c>
      <c r="L11" s="7">
        <v>28.64</v>
      </c>
      <c r="M11" s="7">
        <v>28.47</v>
      </c>
      <c r="N11" s="7">
        <v>28.79</v>
      </c>
      <c r="O11" s="7">
        <v>28.6</v>
      </c>
      <c r="P11" s="7">
        <v>28.45</v>
      </c>
      <c r="Q11" s="7">
        <v>28.94</v>
      </c>
      <c r="R11" s="7">
        <v>28.81</v>
      </c>
      <c r="S11" s="7">
        <v>28.82</v>
      </c>
      <c r="T11" s="7">
        <v>28.79</v>
      </c>
      <c r="U11" s="7">
        <v>29.03</v>
      </c>
      <c r="V11" s="7">
        <v>28.61</v>
      </c>
      <c r="W11" s="7">
        <v>29.03</v>
      </c>
      <c r="X11" s="7">
        <v>28.85</v>
      </c>
      <c r="Y11" s="7">
        <v>28.58</v>
      </c>
      <c r="Z11" s="7">
        <v>28.6</v>
      </c>
      <c r="AA11" s="7">
        <v>28.74</v>
      </c>
      <c r="AB11" s="7">
        <v>28.59</v>
      </c>
    </row>
    <row r="12" spans="1:28" ht="19" x14ac:dyDescent="0.25">
      <c r="A12" s="1" t="s">
        <v>11</v>
      </c>
      <c r="B12" s="2"/>
      <c r="C12" s="19">
        <v>24.02</v>
      </c>
      <c r="D12" s="2"/>
      <c r="E12" s="2"/>
      <c r="F12" s="19">
        <v>25.51</v>
      </c>
      <c r="G12" s="2"/>
      <c r="H12" s="2"/>
      <c r="I12" s="2">
        <v>24.12</v>
      </c>
      <c r="J12" s="2"/>
      <c r="K12" s="2"/>
      <c r="L12" s="19">
        <v>29.57</v>
      </c>
      <c r="M12" s="11"/>
      <c r="N12" s="11"/>
      <c r="O12" s="19">
        <v>29.98</v>
      </c>
      <c r="P12" s="11"/>
      <c r="Q12" s="11"/>
      <c r="R12" s="19">
        <v>31.72</v>
      </c>
      <c r="S12" s="11"/>
      <c r="T12" s="11"/>
      <c r="U12" s="19">
        <v>27.8</v>
      </c>
      <c r="V12" s="11"/>
      <c r="W12" s="11"/>
      <c r="X12" s="19">
        <v>27.71</v>
      </c>
      <c r="Y12" s="11"/>
      <c r="Z12" s="11"/>
      <c r="AA12" s="19">
        <v>28.83</v>
      </c>
      <c r="AB12" s="11"/>
    </row>
    <row r="13" spans="1:28" ht="19" x14ac:dyDescent="0.25">
      <c r="A13" s="1" t="s">
        <v>8</v>
      </c>
      <c r="B13" s="1"/>
      <c r="C13" s="1"/>
      <c r="D13" s="1"/>
      <c r="E13" s="1"/>
      <c r="F13" s="9">
        <f>(C12+F12+I12)/3</f>
        <v>24.55</v>
      </c>
      <c r="G13" s="1"/>
      <c r="H13" s="1"/>
      <c r="I13" s="1"/>
      <c r="J13" s="1"/>
      <c r="K13" s="1"/>
      <c r="L13" s="2"/>
      <c r="M13" s="1"/>
      <c r="N13" s="1"/>
      <c r="O13" s="49">
        <f>(L12+O12+R12)/3</f>
        <v>30.423333333333332</v>
      </c>
      <c r="P13" s="1"/>
      <c r="Q13" s="1"/>
      <c r="R13" s="2"/>
      <c r="S13" s="1"/>
      <c r="T13" s="1"/>
      <c r="U13" s="2"/>
      <c r="V13" s="1"/>
      <c r="W13" s="1"/>
      <c r="X13" s="9">
        <f>(U12+X12+AA12)/3</f>
        <v>28.113333333333333</v>
      </c>
      <c r="Y13" s="1"/>
      <c r="Z13" s="1"/>
      <c r="AA13" s="2"/>
      <c r="AB13" s="1"/>
    </row>
    <row r="14" spans="1:28" ht="19" x14ac:dyDescent="0.25">
      <c r="A14" s="15" t="s">
        <v>9</v>
      </c>
      <c r="B14" s="2"/>
      <c r="C14" s="2"/>
      <c r="D14" s="2"/>
      <c r="E14" s="2"/>
      <c r="F14" s="16">
        <f>F13-F7</f>
        <v>2.2266666666666666</v>
      </c>
      <c r="G14" s="2"/>
      <c r="H14" s="2"/>
      <c r="I14" s="2"/>
      <c r="J14" s="2"/>
      <c r="K14" s="2"/>
      <c r="L14" s="16">
        <f>O13-L7</f>
        <v>2.5566666666666649</v>
      </c>
      <c r="M14" s="2"/>
      <c r="N14" s="2"/>
      <c r="O14" s="16"/>
      <c r="P14" s="2"/>
      <c r="Q14" s="2"/>
      <c r="R14" s="16"/>
      <c r="S14" s="2"/>
      <c r="T14" s="2"/>
      <c r="U14" s="16"/>
      <c r="V14" s="2"/>
      <c r="W14" s="2"/>
      <c r="X14" s="16">
        <f>X13-U7</f>
        <v>1.2033333333333331</v>
      </c>
      <c r="Y14" s="2"/>
      <c r="Z14" s="2"/>
      <c r="AA14" s="16"/>
      <c r="AB14" s="2"/>
    </row>
    <row r="15" spans="1:28" ht="19" x14ac:dyDescent="0.25">
      <c r="A15" s="1" t="s">
        <v>12</v>
      </c>
      <c r="B15" s="4"/>
      <c r="C15" s="4"/>
      <c r="D15" s="4"/>
      <c r="E15" s="17"/>
      <c r="F15" s="17"/>
      <c r="G15" s="17"/>
      <c r="H15" s="4"/>
      <c r="I15" s="4"/>
      <c r="J15" s="4"/>
      <c r="K15" s="2"/>
      <c r="L15" s="17">
        <f>L14-F14</f>
        <v>0.32999999999999829</v>
      </c>
      <c r="M15" s="2"/>
      <c r="N15" s="4"/>
      <c r="O15" s="17"/>
      <c r="P15" s="4"/>
      <c r="Q15" s="2"/>
      <c r="R15" s="17"/>
      <c r="S15" s="17"/>
      <c r="T15" s="4"/>
      <c r="U15" s="17"/>
      <c r="V15" s="4"/>
      <c r="W15" s="17"/>
      <c r="X15" s="17">
        <f>X14-F14</f>
        <v>-1.0233333333333334</v>
      </c>
      <c r="Y15" s="17"/>
      <c r="Z15" s="17"/>
      <c r="AA15" s="17"/>
      <c r="AB15" s="17"/>
    </row>
    <row r="16" spans="1:28" ht="19" x14ac:dyDescent="0.25">
      <c r="A16" s="1" t="s">
        <v>13</v>
      </c>
      <c r="B16" s="4"/>
      <c r="C16" s="4"/>
      <c r="D16" s="4"/>
      <c r="E16" s="17"/>
      <c r="F16" s="17"/>
      <c r="G16" s="17"/>
      <c r="H16" s="4"/>
      <c r="I16" s="4"/>
      <c r="J16" s="4"/>
      <c r="K16" s="2"/>
      <c r="L16" s="18">
        <f>2^-L15</f>
        <v>0.79553648375491959</v>
      </c>
      <c r="M16" s="19"/>
      <c r="N16" s="20"/>
      <c r="O16" s="18"/>
      <c r="P16" s="20"/>
      <c r="Q16" s="19"/>
      <c r="R16" s="18"/>
      <c r="S16" s="21"/>
      <c r="T16" s="20"/>
      <c r="U16" s="18"/>
      <c r="V16" s="20"/>
      <c r="W16" s="21"/>
      <c r="X16" s="18">
        <f>2^-X15</f>
        <v>2.0326098643363779</v>
      </c>
      <c r="Y16" s="17"/>
      <c r="Z16" s="17"/>
      <c r="AA16" s="22"/>
      <c r="AB16" s="17"/>
    </row>
    <row r="17" spans="1:28" ht="19" x14ac:dyDescent="0.25">
      <c r="A17" s="1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1"/>
      <c r="W17" s="1"/>
      <c r="X17" s="1"/>
      <c r="Y17" s="1"/>
      <c r="Z17" s="1"/>
      <c r="AA17" s="1"/>
      <c r="AB17" s="1"/>
    </row>
    <row r="19" spans="1:28" x14ac:dyDescent="0.2">
      <c r="B19" t="s">
        <v>28</v>
      </c>
      <c r="C19" t="s">
        <v>29</v>
      </c>
      <c r="D19" t="s">
        <v>30</v>
      </c>
      <c r="E19" s="38" t="s">
        <v>42</v>
      </c>
      <c r="F19" s="38" t="s">
        <v>43</v>
      </c>
      <c r="G19" s="38" t="s">
        <v>44</v>
      </c>
      <c r="H19" s="38" t="s">
        <v>45</v>
      </c>
      <c r="I19" s="38" t="s">
        <v>46</v>
      </c>
      <c r="J19" s="38" t="s">
        <v>47</v>
      </c>
    </row>
    <row r="20" spans="1:28" ht="19" x14ac:dyDescent="0.25">
      <c r="A20" s="15" t="s">
        <v>9</v>
      </c>
      <c r="B20" s="29">
        <f>C12-C6</f>
        <v>1.9699999999999989</v>
      </c>
      <c r="C20" s="29">
        <f>F12-F6</f>
        <v>3.0600000000000023</v>
      </c>
      <c r="D20" s="29">
        <f>I12-I6</f>
        <v>1.6500000000000021</v>
      </c>
      <c r="E20" s="41">
        <f>L12-L6</f>
        <v>2.6799999999999997</v>
      </c>
      <c r="F20" s="41">
        <f>O12-O6</f>
        <v>4.16</v>
      </c>
      <c r="G20" s="41">
        <f>R12-R6</f>
        <v>2.8766666666666652</v>
      </c>
      <c r="H20" s="41">
        <f>U12-U6</f>
        <v>1.620000000000001</v>
      </c>
      <c r="I20" s="41">
        <f>X12-X6</f>
        <v>2.4800000000000004</v>
      </c>
      <c r="J20" s="41">
        <f>AA12-AA6</f>
        <v>1.1899999999999977</v>
      </c>
    </row>
    <row r="21" spans="1:28" ht="18" x14ac:dyDescent="0.2">
      <c r="A21" s="1" t="s">
        <v>12</v>
      </c>
      <c r="E21" s="41">
        <f>E20-B20</f>
        <v>0.71000000000000085</v>
      </c>
      <c r="F21" s="41">
        <f>F20-C20</f>
        <v>1.0999999999999979</v>
      </c>
      <c r="G21" s="41">
        <f>G20-D20</f>
        <v>1.226666666666663</v>
      </c>
      <c r="H21" s="41">
        <f>H20-B20</f>
        <v>-0.34999999999999787</v>
      </c>
      <c r="I21" s="41">
        <f>I20-C20</f>
        <v>-0.58000000000000185</v>
      </c>
      <c r="J21" s="41">
        <f>J20-D20</f>
        <v>-0.46000000000000441</v>
      </c>
    </row>
    <row r="22" spans="1:28" ht="18" x14ac:dyDescent="0.2">
      <c r="A22" s="1" t="s">
        <v>13</v>
      </c>
      <c r="E22" s="42">
        <f t="shared" ref="E22:J22" si="0">2^-E21</f>
        <v>0.61132013884603398</v>
      </c>
      <c r="F22" s="42">
        <f t="shared" si="0"/>
        <v>0.46651649576840443</v>
      </c>
      <c r="G22" s="43">
        <f t="shared" si="0"/>
        <v>0.42730358713245087</v>
      </c>
      <c r="H22" s="46">
        <f t="shared" si="0"/>
        <v>1.2745606273192602</v>
      </c>
      <c r="I22" s="47">
        <f t="shared" si="0"/>
        <v>1.4948492486349403</v>
      </c>
      <c r="J22" s="48">
        <f t="shared" si="0"/>
        <v>1.3755418181397479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DC3A0-1D4F-DF46-8B1E-6FF17F96EF9B}">
  <dimension ref="A1:AB23"/>
  <sheetViews>
    <sheetView workbookViewId="0">
      <selection activeCell="G28" sqref="G28"/>
    </sheetView>
  </sheetViews>
  <sheetFormatPr baseColWidth="10" defaultRowHeight="15" x14ac:dyDescent="0.2"/>
  <cols>
    <col min="1" max="1" width="22.6640625" customWidth="1"/>
    <col min="5" max="6" width="19.33203125" bestFit="1" customWidth="1"/>
    <col min="7" max="9" width="20.5" bestFit="1" customWidth="1"/>
    <col min="10" max="10" width="19.33203125" bestFit="1" customWidth="1"/>
  </cols>
  <sheetData>
    <row r="1" spans="1:28" ht="19" x14ac:dyDescent="0.25">
      <c r="A1" s="1" t="s">
        <v>0</v>
      </c>
      <c r="B1" s="2">
        <v>1</v>
      </c>
      <c r="C1" s="2">
        <v>1</v>
      </c>
      <c r="D1" s="2">
        <v>1</v>
      </c>
      <c r="E1" s="2">
        <v>2</v>
      </c>
      <c r="F1" s="2">
        <v>2</v>
      </c>
      <c r="G1" s="2">
        <v>2</v>
      </c>
      <c r="H1" s="2">
        <v>3</v>
      </c>
      <c r="I1" s="2">
        <v>3</v>
      </c>
      <c r="J1" s="2">
        <v>3</v>
      </c>
      <c r="K1" s="2">
        <v>1</v>
      </c>
      <c r="L1" s="2">
        <v>1</v>
      </c>
      <c r="M1" s="2">
        <v>1</v>
      </c>
      <c r="N1" s="2">
        <v>2</v>
      </c>
      <c r="O1" s="2">
        <v>2</v>
      </c>
      <c r="P1" s="2">
        <v>2</v>
      </c>
      <c r="Q1" s="2">
        <v>3</v>
      </c>
      <c r="R1" s="2">
        <v>3</v>
      </c>
      <c r="S1" s="2">
        <v>3</v>
      </c>
      <c r="T1" s="2">
        <v>1</v>
      </c>
      <c r="U1" s="2">
        <v>1</v>
      </c>
      <c r="V1" s="2">
        <v>1</v>
      </c>
      <c r="W1" s="2">
        <v>2</v>
      </c>
      <c r="X1" s="2">
        <v>2</v>
      </c>
      <c r="Y1" s="2">
        <v>2</v>
      </c>
      <c r="Z1" s="2">
        <v>3</v>
      </c>
      <c r="AA1" s="2">
        <v>3</v>
      </c>
      <c r="AB1" s="2">
        <v>3</v>
      </c>
    </row>
    <row r="2" spans="1:28" ht="18" x14ac:dyDescent="0.2">
      <c r="A2" s="3" t="s">
        <v>1</v>
      </c>
      <c r="B2" s="3" t="s">
        <v>15</v>
      </c>
      <c r="C2" s="3" t="s">
        <v>15</v>
      </c>
      <c r="D2" s="3" t="s">
        <v>15</v>
      </c>
      <c r="E2" s="3" t="s">
        <v>15</v>
      </c>
      <c r="F2" s="3" t="s">
        <v>15</v>
      </c>
      <c r="G2" s="3" t="s">
        <v>15</v>
      </c>
      <c r="H2" s="3" t="s">
        <v>15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3" t="s">
        <v>15</v>
      </c>
      <c r="O2" s="3" t="s">
        <v>15</v>
      </c>
      <c r="P2" s="3" t="s">
        <v>15</v>
      </c>
      <c r="Q2" s="3" t="s">
        <v>15</v>
      </c>
      <c r="R2" s="3" t="s">
        <v>15</v>
      </c>
      <c r="S2" s="3" t="s">
        <v>15</v>
      </c>
      <c r="T2" s="3" t="s">
        <v>15</v>
      </c>
      <c r="U2" s="3" t="s">
        <v>15</v>
      </c>
      <c r="V2" s="3" t="s">
        <v>15</v>
      </c>
      <c r="W2" s="3" t="s">
        <v>15</v>
      </c>
      <c r="X2" s="3" t="s">
        <v>15</v>
      </c>
      <c r="Y2" s="3" t="s">
        <v>15</v>
      </c>
      <c r="Z2" s="3" t="s">
        <v>15</v>
      </c>
      <c r="AA2" s="3" t="s">
        <v>15</v>
      </c>
      <c r="AB2" s="3" t="s">
        <v>15</v>
      </c>
    </row>
    <row r="3" spans="1:28" ht="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x14ac:dyDescent="0.2">
      <c r="A4" s="1" t="s">
        <v>2</v>
      </c>
      <c r="B4" s="4" t="s">
        <v>3</v>
      </c>
      <c r="C4" s="4" t="s">
        <v>3</v>
      </c>
      <c r="D4" s="4" t="s">
        <v>3</v>
      </c>
      <c r="E4" s="5" t="s">
        <v>4</v>
      </c>
      <c r="F4" s="5" t="s">
        <v>4</v>
      </c>
      <c r="G4" s="5" t="s">
        <v>4</v>
      </c>
      <c r="H4" s="4" t="s">
        <v>5</v>
      </c>
      <c r="I4" s="4" t="s">
        <v>5</v>
      </c>
      <c r="J4" s="4" t="s">
        <v>5</v>
      </c>
      <c r="K4" s="5" t="s">
        <v>35</v>
      </c>
      <c r="L4" s="5" t="s">
        <v>35</v>
      </c>
      <c r="M4" s="5" t="s">
        <v>35</v>
      </c>
      <c r="N4" s="5" t="s">
        <v>36</v>
      </c>
      <c r="O4" s="5" t="s">
        <v>36</v>
      </c>
      <c r="P4" s="5" t="s">
        <v>36</v>
      </c>
      <c r="Q4" s="5" t="s">
        <v>37</v>
      </c>
      <c r="R4" s="5" t="s">
        <v>37</v>
      </c>
      <c r="S4" s="5" t="s">
        <v>37</v>
      </c>
      <c r="T4" s="4" t="s">
        <v>38</v>
      </c>
      <c r="U4" s="4" t="s">
        <v>38</v>
      </c>
      <c r="V4" s="4" t="s">
        <v>38</v>
      </c>
      <c r="W4" s="4" t="s">
        <v>39</v>
      </c>
      <c r="X4" s="4" t="s">
        <v>39</v>
      </c>
      <c r="Y4" s="4" t="s">
        <v>39</v>
      </c>
      <c r="Z4" s="4" t="s">
        <v>40</v>
      </c>
      <c r="AA4" s="4" t="s">
        <v>40</v>
      </c>
      <c r="AB4" s="4" t="s">
        <v>40</v>
      </c>
    </row>
    <row r="5" spans="1:28" ht="19" x14ac:dyDescent="0.25">
      <c r="A5" s="1" t="s">
        <v>6</v>
      </c>
      <c r="B5" s="6">
        <v>22.05</v>
      </c>
      <c r="E5" s="7">
        <v>22.45</v>
      </c>
      <c r="F5" s="7"/>
      <c r="G5" s="7"/>
      <c r="H5" s="7">
        <v>22.47</v>
      </c>
      <c r="I5" s="7"/>
      <c r="J5" s="7"/>
      <c r="K5" s="2">
        <v>26.73</v>
      </c>
      <c r="L5" s="2">
        <v>26.8</v>
      </c>
      <c r="M5" s="2">
        <v>27.14</v>
      </c>
      <c r="N5" s="7"/>
      <c r="O5" s="7"/>
      <c r="P5" s="7"/>
      <c r="Q5" s="2">
        <v>28.71</v>
      </c>
      <c r="R5" s="2">
        <v>28.95</v>
      </c>
      <c r="S5" s="2">
        <v>28.87</v>
      </c>
      <c r="T5" s="7">
        <v>29.85</v>
      </c>
      <c r="U5" s="6">
        <v>30.65</v>
      </c>
      <c r="V5" s="7">
        <v>30.07</v>
      </c>
      <c r="W5" s="2"/>
      <c r="X5" s="2"/>
      <c r="Y5" s="2"/>
      <c r="Z5" s="7">
        <v>30.64</v>
      </c>
      <c r="AA5" s="7">
        <v>30.3</v>
      </c>
      <c r="AB5" s="7">
        <v>30.16</v>
      </c>
    </row>
    <row r="6" spans="1:28" ht="19" x14ac:dyDescent="0.25">
      <c r="A6" s="1" t="s">
        <v>7</v>
      </c>
      <c r="B6" s="8"/>
      <c r="C6" s="8">
        <f>(B5)/1</f>
        <v>22.05</v>
      </c>
      <c r="D6" s="8"/>
      <c r="E6" s="8"/>
      <c r="F6" s="8">
        <f>(E5)/1</f>
        <v>22.45</v>
      </c>
      <c r="G6" s="8"/>
      <c r="H6" s="8"/>
      <c r="I6" s="8">
        <f>(H5)/1</f>
        <v>22.47</v>
      </c>
      <c r="J6" s="8"/>
      <c r="K6" s="8"/>
      <c r="L6" s="1">
        <f>(K5+L5+M5)/3</f>
        <v>26.89</v>
      </c>
      <c r="M6" s="1"/>
      <c r="N6" s="1"/>
      <c r="O6" s="37">
        <v>25.82</v>
      </c>
      <c r="P6" s="1"/>
      <c r="Q6" s="1"/>
      <c r="R6" s="1">
        <f>(Q5+R5+S5)/3</f>
        <v>28.843333333333334</v>
      </c>
      <c r="S6" s="1"/>
      <c r="T6" s="1"/>
      <c r="U6" s="37">
        <v>26.18</v>
      </c>
      <c r="V6" s="1"/>
      <c r="W6" s="1"/>
      <c r="X6" s="37">
        <v>25.23</v>
      </c>
      <c r="Y6" s="1"/>
      <c r="Z6" s="1"/>
      <c r="AA6" s="37">
        <v>27.64</v>
      </c>
      <c r="AB6" s="1"/>
    </row>
    <row r="7" spans="1:28" ht="19" x14ac:dyDescent="0.25">
      <c r="A7" s="1" t="s">
        <v>8</v>
      </c>
      <c r="B7" s="4"/>
      <c r="C7" s="4"/>
      <c r="D7" s="4"/>
      <c r="E7" s="4"/>
      <c r="F7" s="9">
        <f>(C6+F6+I6)/3</f>
        <v>22.323333333333334</v>
      </c>
      <c r="G7" s="4"/>
      <c r="H7" s="4"/>
      <c r="I7" s="10"/>
      <c r="J7" s="10"/>
      <c r="K7" s="10"/>
      <c r="L7" s="9">
        <f>(L6+R6)/2</f>
        <v>27.866666666666667</v>
      </c>
      <c r="M7" s="2"/>
      <c r="N7" s="2"/>
      <c r="O7" s="9"/>
      <c r="P7" s="2"/>
      <c r="Q7" s="2"/>
      <c r="R7" s="9"/>
      <c r="S7" s="2"/>
      <c r="T7" s="2"/>
      <c r="U7" s="9">
        <f>(U6+AA6)/2</f>
        <v>26.91</v>
      </c>
      <c r="V7" s="2"/>
      <c r="W7" s="2"/>
      <c r="X7" s="9"/>
      <c r="Y7" s="2"/>
      <c r="Z7" s="2"/>
      <c r="AA7" s="9"/>
      <c r="AB7" s="2"/>
    </row>
    <row r="8" spans="1:28" ht="19" x14ac:dyDescent="0.25">
      <c r="A8" s="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9" x14ac:dyDescent="0.25">
      <c r="A9" s="12" t="s">
        <v>10</v>
      </c>
      <c r="B9" s="13">
        <v>112</v>
      </c>
      <c r="C9" s="13">
        <v>112</v>
      </c>
      <c r="D9" s="13">
        <v>112</v>
      </c>
      <c r="E9" s="13">
        <v>112</v>
      </c>
      <c r="F9" s="13">
        <v>112</v>
      </c>
      <c r="G9" s="13">
        <v>112</v>
      </c>
      <c r="H9" s="13">
        <v>112</v>
      </c>
      <c r="I9" s="13">
        <v>112</v>
      </c>
      <c r="J9" s="13">
        <v>112</v>
      </c>
      <c r="K9" s="13">
        <v>112</v>
      </c>
      <c r="L9" s="13">
        <v>112</v>
      </c>
      <c r="M9" s="13">
        <v>112</v>
      </c>
      <c r="N9" s="13">
        <v>112</v>
      </c>
      <c r="O9" s="13">
        <v>112</v>
      </c>
      <c r="P9" s="13">
        <v>112</v>
      </c>
      <c r="Q9" s="13">
        <v>112</v>
      </c>
      <c r="R9" s="13">
        <v>112</v>
      </c>
      <c r="S9" s="13">
        <v>112</v>
      </c>
      <c r="T9" s="13">
        <v>112</v>
      </c>
      <c r="U9" s="13">
        <v>112</v>
      </c>
      <c r="V9" s="13">
        <v>112</v>
      </c>
      <c r="W9" s="13">
        <v>112</v>
      </c>
      <c r="X9" s="13">
        <v>112</v>
      </c>
      <c r="Y9" s="13">
        <v>112</v>
      </c>
      <c r="Z9" s="13">
        <v>112</v>
      </c>
      <c r="AA9" s="13">
        <v>112</v>
      </c>
      <c r="AB9" s="13">
        <v>112</v>
      </c>
    </row>
    <row r="10" spans="1:28" ht="18" x14ac:dyDescent="0.2">
      <c r="A10" s="1" t="s">
        <v>2</v>
      </c>
      <c r="B10" s="4" t="s">
        <v>41</v>
      </c>
      <c r="C10" s="4" t="s">
        <v>41</v>
      </c>
      <c r="D10" s="4" t="s">
        <v>41</v>
      </c>
      <c r="E10" s="5" t="s">
        <v>4</v>
      </c>
      <c r="F10" s="5" t="s">
        <v>4</v>
      </c>
      <c r="G10" s="5" t="s">
        <v>4</v>
      </c>
      <c r="H10" s="4" t="s">
        <v>5</v>
      </c>
      <c r="I10" s="4" t="s">
        <v>5</v>
      </c>
      <c r="J10" s="4" t="s">
        <v>5</v>
      </c>
      <c r="K10" s="5" t="s">
        <v>35</v>
      </c>
      <c r="L10" s="5" t="s">
        <v>35</v>
      </c>
      <c r="M10" s="5" t="s">
        <v>35</v>
      </c>
      <c r="N10" s="5" t="s">
        <v>36</v>
      </c>
      <c r="O10" s="5" t="s">
        <v>36</v>
      </c>
      <c r="P10" s="5" t="s">
        <v>36</v>
      </c>
      <c r="Q10" s="5" t="s">
        <v>37</v>
      </c>
      <c r="R10" s="5" t="s">
        <v>37</v>
      </c>
      <c r="S10" s="5" t="s">
        <v>37</v>
      </c>
      <c r="T10" s="4" t="s">
        <v>38</v>
      </c>
      <c r="U10" s="4" t="s">
        <v>38</v>
      </c>
      <c r="V10" s="4" t="s">
        <v>38</v>
      </c>
      <c r="W10" s="4" t="s">
        <v>39</v>
      </c>
      <c r="X10" s="4" t="s">
        <v>39</v>
      </c>
      <c r="Y10" s="4" t="s">
        <v>39</v>
      </c>
      <c r="Z10" s="4" t="s">
        <v>40</v>
      </c>
      <c r="AA10" s="4" t="s">
        <v>40</v>
      </c>
      <c r="AB10" s="4" t="s">
        <v>40</v>
      </c>
    </row>
    <row r="11" spans="1:28" ht="19" x14ac:dyDescent="0.2">
      <c r="A11" s="1" t="s">
        <v>6</v>
      </c>
      <c r="B11" s="14">
        <v>29.15</v>
      </c>
      <c r="C11" s="7"/>
      <c r="D11" s="7"/>
      <c r="E11" s="7">
        <v>26.68</v>
      </c>
      <c r="F11" s="7"/>
      <c r="G11" s="7"/>
      <c r="H11" s="7">
        <v>29.43</v>
      </c>
      <c r="I11" s="7"/>
      <c r="J11" s="7"/>
      <c r="K11" s="7">
        <v>29.38</v>
      </c>
      <c r="L11" s="7">
        <v>29.43</v>
      </c>
      <c r="M11" s="7">
        <v>29.66</v>
      </c>
      <c r="N11" s="7">
        <v>29.29</v>
      </c>
      <c r="O11" s="7">
        <v>29.64</v>
      </c>
      <c r="P11" s="7">
        <v>29.4</v>
      </c>
      <c r="Q11" s="7">
        <v>29.81</v>
      </c>
      <c r="R11" s="7">
        <v>29.26</v>
      </c>
      <c r="S11" s="7">
        <v>29.4</v>
      </c>
      <c r="T11" s="7">
        <v>29.51</v>
      </c>
      <c r="U11" s="7">
        <v>30</v>
      </c>
      <c r="V11" s="7">
        <v>29.84</v>
      </c>
      <c r="W11" s="7">
        <v>29.57</v>
      </c>
      <c r="X11" s="7">
        <v>29.46</v>
      </c>
      <c r="Y11" s="7">
        <v>29.38</v>
      </c>
      <c r="Z11" s="7">
        <v>29.07</v>
      </c>
      <c r="AA11" s="7">
        <v>29</v>
      </c>
      <c r="AB11" s="7">
        <v>28.8</v>
      </c>
    </row>
    <row r="12" spans="1:28" ht="19" x14ac:dyDescent="0.25">
      <c r="A12" s="1" t="s">
        <v>11</v>
      </c>
      <c r="B12" s="2"/>
      <c r="C12" s="19">
        <v>24.81</v>
      </c>
      <c r="D12" s="2"/>
      <c r="E12" s="2"/>
      <c r="F12" s="19">
        <v>25.63</v>
      </c>
      <c r="G12" s="2"/>
      <c r="H12" s="2"/>
      <c r="I12" s="19">
        <v>25.72</v>
      </c>
      <c r="J12" s="2"/>
      <c r="K12" s="2"/>
      <c r="L12" s="19">
        <v>30.64</v>
      </c>
      <c r="M12" s="11"/>
      <c r="N12" s="11"/>
      <c r="O12" s="19">
        <v>30.16</v>
      </c>
      <c r="P12" s="11"/>
      <c r="Q12" s="11"/>
      <c r="R12" s="19">
        <v>33.6</v>
      </c>
      <c r="S12" s="11"/>
      <c r="T12" s="11"/>
      <c r="U12" s="19">
        <v>29.16</v>
      </c>
      <c r="V12" s="11"/>
      <c r="W12" s="11"/>
      <c r="X12" s="19">
        <v>29.22</v>
      </c>
      <c r="Y12" s="11"/>
      <c r="Z12" s="11"/>
      <c r="AA12" s="19">
        <v>31.54</v>
      </c>
      <c r="AB12" s="11"/>
    </row>
    <row r="13" spans="1:28" ht="19" x14ac:dyDescent="0.25">
      <c r="A13" s="1" t="s">
        <v>8</v>
      </c>
      <c r="B13" s="1"/>
      <c r="C13" s="1"/>
      <c r="D13" s="1"/>
      <c r="E13" s="1"/>
      <c r="F13" s="9">
        <f>(C12+F12+I12)/3</f>
        <v>25.386666666666667</v>
      </c>
      <c r="G13" s="1"/>
      <c r="H13" s="1"/>
      <c r="I13" s="1"/>
      <c r="J13" s="1"/>
      <c r="K13" s="1"/>
      <c r="L13" s="2"/>
      <c r="M13" s="1"/>
      <c r="N13" s="1"/>
      <c r="O13" s="9">
        <f>(L12+O12+R12)/3</f>
        <v>31.466666666666669</v>
      </c>
      <c r="P13" s="1"/>
      <c r="Q13" s="1"/>
      <c r="R13" s="2"/>
      <c r="S13" s="1"/>
      <c r="T13" s="1"/>
      <c r="U13" s="2"/>
      <c r="V13" s="1"/>
      <c r="W13" s="1"/>
      <c r="X13" s="9">
        <f>(U12+X12+AA12)/3</f>
        <v>29.973333333333329</v>
      </c>
      <c r="Y13" s="1"/>
      <c r="Z13" s="1"/>
      <c r="AA13" s="2"/>
      <c r="AB13" s="1"/>
    </row>
    <row r="14" spans="1:28" ht="19" x14ac:dyDescent="0.25">
      <c r="A14" s="15" t="s">
        <v>9</v>
      </c>
      <c r="B14" s="2"/>
      <c r="C14" s="2"/>
      <c r="D14" s="2"/>
      <c r="E14" s="2"/>
      <c r="F14" s="16">
        <f>F13-F7</f>
        <v>3.0633333333333326</v>
      </c>
      <c r="G14" s="2"/>
      <c r="H14" s="2"/>
      <c r="I14" s="2"/>
      <c r="J14" s="2"/>
      <c r="K14" s="2"/>
      <c r="L14" s="16">
        <f>O13-L7</f>
        <v>3.6000000000000014</v>
      </c>
      <c r="M14" s="2"/>
      <c r="N14" s="2"/>
      <c r="O14" s="16"/>
      <c r="P14" s="2"/>
      <c r="Q14" s="2"/>
      <c r="R14" s="16"/>
      <c r="S14" s="2"/>
      <c r="T14" s="2"/>
      <c r="U14" s="16"/>
      <c r="V14" s="2"/>
      <c r="W14" s="2"/>
      <c r="X14" s="16">
        <f>X13-U7</f>
        <v>3.063333333333329</v>
      </c>
      <c r="Y14" s="2"/>
      <c r="Z14" s="2"/>
      <c r="AA14" s="16"/>
      <c r="AB14" s="2"/>
    </row>
    <row r="15" spans="1:28" ht="19" x14ac:dyDescent="0.25">
      <c r="A15" s="1" t="s">
        <v>12</v>
      </c>
      <c r="B15" s="4"/>
      <c r="C15" s="4"/>
      <c r="D15" s="4"/>
      <c r="E15" s="17"/>
      <c r="F15" s="17"/>
      <c r="G15" s="17"/>
      <c r="H15" s="4"/>
      <c r="I15" s="4"/>
      <c r="J15" s="4"/>
      <c r="K15" s="2"/>
      <c r="L15" s="17">
        <f>L14-F14</f>
        <v>0.53666666666666885</v>
      </c>
      <c r="M15" s="2"/>
      <c r="N15" s="4"/>
      <c r="O15" s="17"/>
      <c r="P15" s="4"/>
      <c r="Q15" s="2"/>
      <c r="R15" s="17"/>
      <c r="S15" s="17"/>
      <c r="T15" s="4"/>
      <c r="U15" s="17"/>
      <c r="V15" s="4"/>
      <c r="W15" s="17"/>
      <c r="X15" s="17">
        <f>X14-F14</f>
        <v>-3.5527136788005009E-15</v>
      </c>
      <c r="Y15" s="17"/>
      <c r="Z15" s="17"/>
      <c r="AA15" s="17"/>
      <c r="AB15" s="17"/>
    </row>
    <row r="16" spans="1:28" ht="19" x14ac:dyDescent="0.25">
      <c r="A16" s="1" t="s">
        <v>13</v>
      </c>
      <c r="B16" s="4"/>
      <c r="C16" s="4"/>
      <c r="D16" s="4"/>
      <c r="E16" s="17"/>
      <c r="F16" s="17"/>
      <c r="G16" s="17"/>
      <c r="H16" s="4"/>
      <c r="I16" s="4"/>
      <c r="J16" s="4"/>
      <c r="K16" s="2"/>
      <c r="L16" s="18">
        <f>2^-L15</f>
        <v>0.68936183449288779</v>
      </c>
      <c r="M16" s="19"/>
      <c r="N16" s="20"/>
      <c r="O16" s="18"/>
      <c r="P16" s="20"/>
      <c r="Q16" s="19"/>
      <c r="R16" s="18"/>
      <c r="S16" s="21"/>
      <c r="T16" s="20"/>
      <c r="U16" s="18"/>
      <c r="V16" s="20"/>
      <c r="W16" s="21"/>
      <c r="X16" s="18">
        <f>2^-X15</f>
        <v>1.0000000000000024</v>
      </c>
      <c r="Y16" s="17"/>
      <c r="Z16" s="17"/>
      <c r="AA16" s="22"/>
      <c r="AB16" s="17"/>
    </row>
    <row r="17" spans="1:28" ht="19" x14ac:dyDescent="0.25">
      <c r="A17" s="1" t="s">
        <v>14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1"/>
      <c r="W17" s="1"/>
      <c r="X17" s="1"/>
      <c r="Y17" s="1"/>
      <c r="Z17" s="1"/>
      <c r="AA17" s="1"/>
      <c r="AB17" s="1"/>
    </row>
    <row r="19" spans="1:28" x14ac:dyDescent="0.2">
      <c r="B19" t="s">
        <v>28</v>
      </c>
      <c r="C19" t="s">
        <v>29</v>
      </c>
      <c r="D19" t="s">
        <v>30</v>
      </c>
      <c r="E19" s="38" t="s">
        <v>42</v>
      </c>
      <c r="F19" s="38" t="s">
        <v>43</v>
      </c>
      <c r="G19" s="38" t="s">
        <v>44</v>
      </c>
      <c r="H19" s="38" t="s">
        <v>45</v>
      </c>
      <c r="I19" s="38" t="s">
        <v>46</v>
      </c>
      <c r="J19" s="38" t="s">
        <v>47</v>
      </c>
    </row>
    <row r="20" spans="1:28" ht="19" x14ac:dyDescent="0.25">
      <c r="A20" s="15" t="s">
        <v>9</v>
      </c>
      <c r="B20" s="29">
        <f>C12-C6</f>
        <v>2.759999999999998</v>
      </c>
      <c r="C20" s="29">
        <f>F12-F6</f>
        <v>3.1799999999999997</v>
      </c>
      <c r="D20" s="29">
        <f>I12-I6</f>
        <v>3.25</v>
      </c>
      <c r="E20" s="41">
        <f>L12-L6</f>
        <v>3.75</v>
      </c>
      <c r="F20" s="41">
        <f>O12-O6</f>
        <v>4.34</v>
      </c>
      <c r="G20" s="41">
        <f>R12-R6</f>
        <v>4.7566666666666677</v>
      </c>
      <c r="H20" s="41">
        <f>U12-U6</f>
        <v>2.9800000000000004</v>
      </c>
      <c r="I20" s="41">
        <f>X12-X6</f>
        <v>3.9899999999999984</v>
      </c>
      <c r="J20" s="41">
        <f>AA12-AA6</f>
        <v>3.8999999999999986</v>
      </c>
    </row>
    <row r="21" spans="1:28" ht="18" x14ac:dyDescent="0.2">
      <c r="A21" s="1" t="s">
        <v>12</v>
      </c>
      <c r="E21" s="41">
        <f>E20-B20</f>
        <v>0.99000000000000199</v>
      </c>
      <c r="F21" s="41">
        <f>F20-C20</f>
        <v>1.1600000000000001</v>
      </c>
      <c r="G21" s="41">
        <f>G20-D20</f>
        <v>1.5066666666666677</v>
      </c>
      <c r="H21" s="41">
        <f>H20-B20</f>
        <v>0.22000000000000242</v>
      </c>
      <c r="I21" s="41">
        <f>I20-C20</f>
        <v>0.80999999999999872</v>
      </c>
      <c r="J21" s="41">
        <f>J20-D20</f>
        <v>0.64999999999999858</v>
      </c>
    </row>
    <row r="22" spans="1:28" ht="18" x14ac:dyDescent="0.2">
      <c r="A22" s="1" t="s">
        <v>13</v>
      </c>
      <c r="E22" s="42">
        <f t="shared" ref="E22:J22" si="0">2^-E21</f>
        <v>0.50347777502835867</v>
      </c>
      <c r="F22" s="44">
        <f t="shared" si="0"/>
        <v>0.44751253546398617</v>
      </c>
      <c r="G22" s="50">
        <f t="shared" si="0"/>
        <v>0.35192339600849715</v>
      </c>
      <c r="H22" s="50">
        <f t="shared" si="0"/>
        <v>0.85856543643775229</v>
      </c>
      <c r="I22" s="50">
        <f t="shared" si="0"/>
        <v>0.57038185793421237</v>
      </c>
      <c r="J22" s="44">
        <f t="shared" si="0"/>
        <v>0.63728031365963167</v>
      </c>
    </row>
    <row r="23" spans="1:28" x14ac:dyDescent="0.2">
      <c r="E23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Salt_St138</vt:lpstr>
      <vt:lpstr>Salt_St76</vt:lpstr>
      <vt:lpstr>Salt_St91</vt:lpstr>
      <vt:lpstr>Salt_St34</vt:lpstr>
      <vt:lpstr>DRT_54</vt:lpstr>
      <vt:lpstr>DRT_25</vt:lpstr>
      <vt:lpstr>DRT_130</vt:lpstr>
      <vt:lpstr>DRT_22</vt:lpstr>
      <vt:lpstr>DRT_112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n0ak95</dc:creator>
  <cp:lastModifiedBy>Microsoft Office User</cp:lastModifiedBy>
  <dcterms:created xsi:type="dcterms:W3CDTF">2022-11-24T04:52:25Z</dcterms:created>
  <dcterms:modified xsi:type="dcterms:W3CDTF">2023-07-20T08:56:45Z</dcterms:modified>
</cp:coreProperties>
</file>