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ragotchatatikun/Documents/Paper/PeerJ/"/>
    </mc:Choice>
  </mc:AlternateContent>
  <xr:revisionPtr revIDLastSave="0" documentId="13_ncr:1_{CE027E56-B794-2642-A74E-DA9FE4DE1988}" xr6:coauthVersionLast="47" xr6:coauthVersionMax="47" xr10:uidLastSave="{00000000-0000-0000-0000-000000000000}"/>
  <bookViews>
    <workbookView xWindow="14520" yWindow="0" windowWidth="14280" windowHeight="18000" xr2:uid="{0DCECEFA-7EBA-5242-84FE-363CA17A96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1" l="1"/>
  <c r="F51" i="1"/>
  <c r="G50" i="1"/>
  <c r="F50" i="1"/>
  <c r="G49" i="1"/>
  <c r="F49" i="1"/>
  <c r="G48" i="1"/>
  <c r="F48" i="1"/>
  <c r="Q40" i="1" l="1"/>
  <c r="Q41" i="1"/>
  <c r="Q42" i="1"/>
  <c r="P40" i="1"/>
  <c r="P41" i="1"/>
  <c r="P42" i="1"/>
  <c r="F40" i="1"/>
  <c r="F41" i="1"/>
  <c r="F42" i="1"/>
  <c r="F39" i="1"/>
  <c r="L40" i="1"/>
  <c r="L41" i="1"/>
  <c r="L42" i="1"/>
  <c r="K40" i="1"/>
  <c r="K41" i="1"/>
  <c r="K42" i="1"/>
  <c r="G40" i="1"/>
  <c r="G41" i="1"/>
  <c r="G42" i="1"/>
  <c r="Q39" i="1"/>
  <c r="P39" i="1"/>
  <c r="L39" i="1"/>
  <c r="K39" i="1"/>
  <c r="G39" i="1"/>
  <c r="G33" i="1" l="1"/>
  <c r="F33" i="1"/>
  <c r="G32" i="1"/>
  <c r="F32" i="1"/>
  <c r="G31" i="1"/>
  <c r="F31" i="1"/>
  <c r="G30" i="1"/>
  <c r="F30" i="1"/>
  <c r="Q12" i="1"/>
  <c r="P12" i="1"/>
  <c r="F24" i="1" l="1"/>
  <c r="G24" i="1"/>
  <c r="P18" i="1"/>
  <c r="L18" i="1"/>
  <c r="K18" i="1"/>
  <c r="G18" i="1"/>
  <c r="F18" i="1"/>
  <c r="Q18" i="1"/>
  <c r="L12" i="1" l="1"/>
  <c r="K12" i="1"/>
  <c r="G12" i="1"/>
  <c r="F12" i="1"/>
  <c r="L6" i="1" l="1"/>
  <c r="K6" i="1"/>
  <c r="G6" i="1"/>
  <c r="F6" i="1"/>
  <c r="Q6" i="1"/>
  <c r="P6" i="1"/>
</calcChain>
</file>

<file path=xl/sharedStrings.xml><?xml version="1.0" encoding="utf-8"?>
<sst xmlns="http://schemas.openxmlformats.org/spreadsheetml/2006/main" count="71" uniqueCount="23">
  <si>
    <t>NPV Conc.</t>
  </si>
  <si>
    <t>Mean</t>
  </si>
  <si>
    <t>SD</t>
  </si>
  <si>
    <t>Total phenolic content (mg GAE/g dry extract or powder)</t>
  </si>
  <si>
    <t>mg/mL</t>
  </si>
  <si>
    <t>AE O-NPV</t>
  </si>
  <si>
    <t xml:space="preserve">NPV-P </t>
  </si>
  <si>
    <t xml:space="preserve">AE NPV-P </t>
  </si>
  <si>
    <t>Total flavonoid content (mg GAE/g dry extract or powder)</t>
  </si>
  <si>
    <t>Figure 1a</t>
  </si>
  <si>
    <t>Figure 1b</t>
  </si>
  <si>
    <t>Figure 2a</t>
  </si>
  <si>
    <t>DPPH radical scavenging activity (% of control)</t>
  </si>
  <si>
    <t>μg/mL</t>
  </si>
  <si>
    <t>Ascorbic acid conc.</t>
  </si>
  <si>
    <t>Figure 2b</t>
  </si>
  <si>
    <t>ABTS radical cation scavenging activity (% of control)</t>
  </si>
  <si>
    <t>Figure 3</t>
  </si>
  <si>
    <t>Tyrosinase inhibition (%)</t>
  </si>
  <si>
    <t>NPV-P (Figure 3b)</t>
  </si>
  <si>
    <t>AE NPV-P (Figure 3c)</t>
  </si>
  <si>
    <r>
      <t xml:space="preserve">AE O-NPV </t>
    </r>
    <r>
      <rPr>
        <b/>
        <sz val="12"/>
        <color rgb="FFFF0000"/>
        <rFont val="Times New Roman"/>
        <family val="1"/>
      </rPr>
      <t>(Figure 3a)</t>
    </r>
  </si>
  <si>
    <t>Figure 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</si>
</sst>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159AB-3D96-D44D-B8CC-261A17579F45}">
  <dimension ref="B3:Q51"/>
  <sheetViews>
    <sheetView tabSelected="1" zoomScale="115" zoomScaleNormal="112" workbookViewId="0">
      <selection activeCell="D51" sqref="D51"/>
    </sheetView>
  </sheetViews>
  <sheetFormatPr baseColWidth="10" defaultRowHeight="16" x14ac:dyDescent="0.2"/>
  <cols>
    <col min="1" max="1" width="10.83203125" style="2"/>
    <col min="2" max="2" width="20.6640625" style="2" customWidth="1"/>
    <col min="3" max="3" width="12.5" style="2" customWidth="1"/>
    <col min="4" max="4" width="10.83203125" style="2"/>
    <col min="5" max="5" width="20.1640625" style="2" customWidth="1"/>
    <col min="6" max="16384" width="10.83203125" style="2"/>
  </cols>
  <sheetData>
    <row r="3" spans="2:17" x14ac:dyDescent="0.2">
      <c r="B3" s="1" t="s">
        <v>9</v>
      </c>
      <c r="C3" s="8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2:17" x14ac:dyDescent="0.2">
      <c r="B4" s="3" t="s">
        <v>0</v>
      </c>
      <c r="C4" s="7" t="s">
        <v>5</v>
      </c>
      <c r="D4" s="7"/>
      <c r="E4" s="7"/>
      <c r="F4" s="7"/>
      <c r="G4" s="7"/>
      <c r="H4" s="7" t="s">
        <v>6</v>
      </c>
      <c r="I4" s="7"/>
      <c r="J4" s="7"/>
      <c r="K4" s="7"/>
      <c r="L4" s="7"/>
      <c r="M4" s="7" t="s">
        <v>7</v>
      </c>
      <c r="N4" s="7"/>
      <c r="O4" s="7"/>
      <c r="P4" s="7"/>
      <c r="Q4" s="7"/>
    </row>
    <row r="5" spans="2:17" x14ac:dyDescent="0.2">
      <c r="B5" s="3" t="s">
        <v>4</v>
      </c>
      <c r="C5" s="3">
        <v>1</v>
      </c>
      <c r="D5" s="3">
        <v>2</v>
      </c>
      <c r="E5" s="3">
        <v>3</v>
      </c>
      <c r="F5" s="4" t="s">
        <v>1</v>
      </c>
      <c r="G5" s="4" t="s">
        <v>2</v>
      </c>
      <c r="H5" s="3">
        <v>1</v>
      </c>
      <c r="I5" s="3">
        <v>2</v>
      </c>
      <c r="J5" s="3">
        <v>3</v>
      </c>
      <c r="K5" s="4" t="s">
        <v>1</v>
      </c>
      <c r="L5" s="4" t="s">
        <v>2</v>
      </c>
      <c r="M5" s="3">
        <v>1</v>
      </c>
      <c r="N5" s="3">
        <v>2</v>
      </c>
      <c r="O5" s="3">
        <v>3</v>
      </c>
      <c r="P5" s="4" t="s">
        <v>1</v>
      </c>
      <c r="Q5" s="4" t="s">
        <v>2</v>
      </c>
    </row>
    <row r="6" spans="2:17" x14ac:dyDescent="0.2">
      <c r="B6" s="5">
        <v>1</v>
      </c>
      <c r="C6" s="5">
        <v>2.41</v>
      </c>
      <c r="D6" s="5">
        <v>2.5299999999999998</v>
      </c>
      <c r="E6" s="5">
        <v>2.13</v>
      </c>
      <c r="F6" s="6">
        <f>AVERAGE(C6:E6)</f>
        <v>2.3566666666666665</v>
      </c>
      <c r="G6" s="6">
        <f>STDEV(C6:E6)</f>
        <v>0.20526405757787536</v>
      </c>
      <c r="H6" s="5">
        <v>0.71</v>
      </c>
      <c r="I6" s="5">
        <v>0.79</v>
      </c>
      <c r="J6" s="5">
        <v>0.82</v>
      </c>
      <c r="K6" s="6">
        <f>AVERAGE(H6:J6)</f>
        <v>0.77333333333333332</v>
      </c>
      <c r="L6" s="6">
        <f>STDEV(H6:J6)</f>
        <v>5.686240703077327E-2</v>
      </c>
      <c r="M6" s="5">
        <v>0.25</v>
      </c>
      <c r="N6" s="5">
        <v>0.23</v>
      </c>
      <c r="O6" s="5">
        <v>0.25</v>
      </c>
      <c r="P6" s="6">
        <f>AVERAGE(M6:O6)</f>
        <v>0.24333333333333332</v>
      </c>
      <c r="Q6" s="6">
        <f>STDEV(M6:O6)</f>
        <v>1.1547005383792509E-2</v>
      </c>
    </row>
    <row r="9" spans="2:17" x14ac:dyDescent="0.2">
      <c r="B9" s="1" t="s">
        <v>10</v>
      </c>
      <c r="C9" s="8" t="s">
        <v>8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2:17" x14ac:dyDescent="0.2">
      <c r="B10" s="3" t="s">
        <v>0</v>
      </c>
      <c r="C10" s="7" t="s">
        <v>5</v>
      </c>
      <c r="D10" s="7"/>
      <c r="E10" s="7"/>
      <c r="F10" s="7"/>
      <c r="G10" s="7"/>
      <c r="H10" s="7" t="s">
        <v>6</v>
      </c>
      <c r="I10" s="7"/>
      <c r="J10" s="7"/>
      <c r="K10" s="7"/>
      <c r="L10" s="7"/>
      <c r="M10" s="7" t="s">
        <v>7</v>
      </c>
      <c r="N10" s="7"/>
      <c r="O10" s="7"/>
      <c r="P10" s="7"/>
      <c r="Q10" s="7"/>
    </row>
    <row r="11" spans="2:17" x14ac:dyDescent="0.2">
      <c r="B11" s="3" t="s">
        <v>4</v>
      </c>
      <c r="C11" s="3">
        <v>1</v>
      </c>
      <c r="D11" s="3">
        <v>2</v>
      </c>
      <c r="E11" s="3">
        <v>3</v>
      </c>
      <c r="F11" s="4" t="s">
        <v>1</v>
      </c>
      <c r="G11" s="4" t="s">
        <v>2</v>
      </c>
      <c r="H11" s="3">
        <v>1</v>
      </c>
      <c r="I11" s="3">
        <v>2</v>
      </c>
      <c r="J11" s="3">
        <v>3</v>
      </c>
      <c r="K11" s="4" t="s">
        <v>1</v>
      </c>
      <c r="L11" s="4" t="s">
        <v>2</v>
      </c>
      <c r="M11" s="3">
        <v>1</v>
      </c>
      <c r="N11" s="3">
        <v>2</v>
      </c>
      <c r="O11" s="3">
        <v>3</v>
      </c>
      <c r="P11" s="4" t="s">
        <v>1</v>
      </c>
      <c r="Q11" s="4" t="s">
        <v>2</v>
      </c>
    </row>
    <row r="12" spans="2:17" x14ac:dyDescent="0.2">
      <c r="B12" s="5">
        <v>1</v>
      </c>
      <c r="C12" s="5">
        <v>5.1100000000000003</v>
      </c>
      <c r="D12" s="5">
        <v>5.05</v>
      </c>
      <c r="E12" s="5">
        <v>5.16</v>
      </c>
      <c r="F12" s="6">
        <f>AVERAGE(C12:E12)</f>
        <v>5.1066666666666665</v>
      </c>
      <c r="G12" s="6">
        <f>STDEV(C12:E12)</f>
        <v>5.507570547286119E-2</v>
      </c>
      <c r="H12" s="5">
        <v>4.78</v>
      </c>
      <c r="I12" s="5">
        <v>4.67</v>
      </c>
      <c r="J12" s="5">
        <v>4.57</v>
      </c>
      <c r="K12" s="6">
        <f>AVERAGE(H12:J12)</f>
        <v>4.6733333333333329</v>
      </c>
      <c r="L12" s="6">
        <f>STDEV(H12:J12)</f>
        <v>0.10503967504392486</v>
      </c>
      <c r="M12" s="5">
        <v>4.7300000000000004</v>
      </c>
      <c r="N12" s="5">
        <v>4.78</v>
      </c>
      <c r="O12" s="5">
        <v>4.21</v>
      </c>
      <c r="P12" s="6">
        <f>AVERAGE(M12:O12)</f>
        <v>4.5733333333333341</v>
      </c>
      <c r="Q12" s="6">
        <f>STDEV(M12:O12)</f>
        <v>0.31564748269760279</v>
      </c>
    </row>
    <row r="15" spans="2:17" x14ac:dyDescent="0.2">
      <c r="B15" s="1" t="s">
        <v>11</v>
      </c>
      <c r="C15" s="8" t="s">
        <v>12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2:17" x14ac:dyDescent="0.2">
      <c r="B16" s="3" t="s">
        <v>0</v>
      </c>
      <c r="C16" s="7" t="s">
        <v>5</v>
      </c>
      <c r="D16" s="7"/>
      <c r="E16" s="7"/>
      <c r="F16" s="7"/>
      <c r="G16" s="7"/>
      <c r="H16" s="7" t="s">
        <v>6</v>
      </c>
      <c r="I16" s="7"/>
      <c r="J16" s="7"/>
      <c r="K16" s="7"/>
      <c r="L16" s="7"/>
      <c r="M16" s="7" t="s">
        <v>7</v>
      </c>
      <c r="N16" s="7"/>
      <c r="O16" s="7"/>
      <c r="P16" s="7"/>
      <c r="Q16" s="7"/>
    </row>
    <row r="17" spans="2:17" x14ac:dyDescent="0.2">
      <c r="B17" s="3" t="s">
        <v>4</v>
      </c>
      <c r="C17" s="3">
        <v>1</v>
      </c>
      <c r="D17" s="3">
        <v>2</v>
      </c>
      <c r="E17" s="3">
        <v>3</v>
      </c>
      <c r="F17" s="4" t="s">
        <v>1</v>
      </c>
      <c r="G17" s="4" t="s">
        <v>2</v>
      </c>
      <c r="H17" s="3">
        <v>1</v>
      </c>
      <c r="I17" s="3">
        <v>2</v>
      </c>
      <c r="J17" s="3">
        <v>3</v>
      </c>
      <c r="K17" s="4" t="s">
        <v>1</v>
      </c>
      <c r="L17" s="4" t="s">
        <v>2</v>
      </c>
      <c r="M17" s="3">
        <v>1</v>
      </c>
      <c r="N17" s="3">
        <v>2</v>
      </c>
      <c r="O17" s="3">
        <v>3</v>
      </c>
      <c r="P17" s="4" t="s">
        <v>1</v>
      </c>
      <c r="Q17" s="4" t="s">
        <v>2</v>
      </c>
    </row>
    <row r="18" spans="2:17" x14ac:dyDescent="0.2">
      <c r="B18" s="5">
        <v>4</v>
      </c>
      <c r="C18" s="5">
        <v>-9.8250336473755002</v>
      </c>
      <c r="D18" s="5">
        <v>-9.8250336473754984</v>
      </c>
      <c r="E18" s="5">
        <v>-9.6686950642325886</v>
      </c>
      <c r="F18" s="6">
        <f>AVERAGE(C18:E18)</f>
        <v>-9.7729207863278607</v>
      </c>
      <c r="G18" s="6">
        <f>STDEV(C18:E18)</f>
        <v>9.0262123062284191E-2</v>
      </c>
      <c r="H18" s="5">
        <v>4.0376850605652796</v>
      </c>
      <c r="I18" s="5">
        <v>3.8926174496644328</v>
      </c>
      <c r="J18" s="5">
        <v>3.8926174496644328</v>
      </c>
      <c r="K18" s="6">
        <f>AVERAGE(H18:J18)</f>
        <v>3.9409733199647152</v>
      </c>
      <c r="L18" s="6">
        <f>STDEV(H18:J18)</f>
        <v>8.3754824204299819E-2</v>
      </c>
      <c r="M18" s="5">
        <v>1.7449664429530216</v>
      </c>
      <c r="N18" s="5">
        <v>1.4765100671140954</v>
      </c>
      <c r="O18" s="5">
        <v>1.5267175572519049</v>
      </c>
      <c r="P18" s="6">
        <f>AVERAGE(M18:O18)</f>
        <v>1.5827313557730074</v>
      </c>
      <c r="Q18" s="6">
        <f>STDEV(M18:O18)</f>
        <v>0.14272478989550025</v>
      </c>
    </row>
    <row r="21" spans="2:17" x14ac:dyDescent="0.2">
      <c r="B21" s="1" t="s">
        <v>11</v>
      </c>
    </row>
    <row r="22" spans="2:17" x14ac:dyDescent="0.2">
      <c r="B22" s="3" t="s">
        <v>14</v>
      </c>
      <c r="C22" s="8" t="s">
        <v>12</v>
      </c>
      <c r="D22" s="9"/>
      <c r="E22" s="9"/>
      <c r="F22" s="9"/>
      <c r="G22" s="9"/>
    </row>
    <row r="23" spans="2:17" x14ac:dyDescent="0.2">
      <c r="B23" s="3" t="s">
        <v>13</v>
      </c>
      <c r="C23" s="3">
        <v>1</v>
      </c>
      <c r="D23" s="3">
        <v>2</v>
      </c>
      <c r="E23" s="3">
        <v>3</v>
      </c>
      <c r="F23" s="4" t="s">
        <v>1</v>
      </c>
      <c r="G23" s="4" t="s">
        <v>2</v>
      </c>
    </row>
    <row r="24" spans="2:17" x14ac:dyDescent="0.2">
      <c r="B24" s="5">
        <v>50</v>
      </c>
      <c r="C24" s="5">
        <v>87.109375</v>
      </c>
      <c r="D24" s="5">
        <v>88.720703125</v>
      </c>
      <c r="E24" s="5">
        <v>89.746093749999986</v>
      </c>
      <c r="F24" s="6">
        <f>AVERAGE(C24:E24)</f>
        <v>88.525390625</v>
      </c>
      <c r="G24" s="6">
        <f>STDEV(C24:E24)</f>
        <v>1.3291657801578254</v>
      </c>
    </row>
    <row r="27" spans="2:17" x14ac:dyDescent="0.2">
      <c r="B27" s="1" t="s">
        <v>15</v>
      </c>
      <c r="C27" s="8" t="s">
        <v>16</v>
      </c>
      <c r="D27" s="9"/>
      <c r="E27" s="9"/>
      <c r="F27" s="9"/>
      <c r="G27" s="9"/>
    </row>
    <row r="28" spans="2:17" x14ac:dyDescent="0.2">
      <c r="B28" s="3" t="s">
        <v>0</v>
      </c>
      <c r="C28" s="7" t="s">
        <v>5</v>
      </c>
      <c r="D28" s="7"/>
      <c r="E28" s="7"/>
      <c r="F28" s="7"/>
      <c r="G28" s="7"/>
    </row>
    <row r="29" spans="2:17" x14ac:dyDescent="0.2">
      <c r="B29" s="3" t="s">
        <v>4</v>
      </c>
      <c r="C29" s="3">
        <v>1</v>
      </c>
      <c r="D29" s="3">
        <v>2</v>
      </c>
      <c r="E29" s="3">
        <v>3</v>
      </c>
      <c r="F29" s="4" t="s">
        <v>1</v>
      </c>
      <c r="G29" s="4" t="s">
        <v>2</v>
      </c>
    </row>
    <row r="30" spans="2:17" x14ac:dyDescent="0.2">
      <c r="B30" s="5">
        <v>40</v>
      </c>
      <c r="C30" s="5">
        <v>56.01</v>
      </c>
      <c r="D30" s="5">
        <v>57.36</v>
      </c>
      <c r="E30" s="5">
        <v>63.59</v>
      </c>
      <c r="F30" s="6">
        <f>AVERAGE(C30:E30)</f>
        <v>58.986666666666672</v>
      </c>
      <c r="G30" s="6">
        <f>STDEV(C30:E30)</f>
        <v>4.0433443253491719</v>
      </c>
    </row>
    <row r="31" spans="2:17" x14ac:dyDescent="0.2">
      <c r="B31" s="5">
        <v>20</v>
      </c>
      <c r="C31" s="10">
        <v>50.58</v>
      </c>
      <c r="D31" s="10">
        <v>47.45</v>
      </c>
      <c r="E31" s="10">
        <v>50.68</v>
      </c>
      <c r="F31" s="6">
        <f t="shared" ref="F31:F33" si="0">AVERAGE(C31:E31)</f>
        <v>49.57</v>
      </c>
      <c r="G31" s="6">
        <f t="shared" ref="G31:G33" si="1">STDEV(C31:E31)</f>
        <v>1.8366545674132606</v>
      </c>
    </row>
    <row r="32" spans="2:17" x14ac:dyDescent="0.2">
      <c r="B32" s="5">
        <v>10</v>
      </c>
      <c r="C32" s="10">
        <v>34.76</v>
      </c>
      <c r="D32" s="10">
        <v>38.06</v>
      </c>
      <c r="E32" s="10">
        <v>35.67</v>
      </c>
      <c r="F32" s="6">
        <f t="shared" si="0"/>
        <v>36.163333333333334</v>
      </c>
      <c r="G32" s="6">
        <f t="shared" si="1"/>
        <v>1.7044158334553632</v>
      </c>
    </row>
    <row r="33" spans="2:17" x14ac:dyDescent="0.2">
      <c r="B33" s="5">
        <v>5</v>
      </c>
      <c r="C33" s="10">
        <v>21.09</v>
      </c>
      <c r="D33" s="10">
        <v>21.25</v>
      </c>
      <c r="E33" s="10">
        <v>21.34</v>
      </c>
      <c r="F33" s="6">
        <f t="shared" si="0"/>
        <v>21.22666666666667</v>
      </c>
      <c r="G33" s="6">
        <f t="shared" si="1"/>
        <v>0.12662279942148388</v>
      </c>
    </row>
    <row r="36" spans="2:17" x14ac:dyDescent="0.2">
      <c r="B36" s="1" t="s">
        <v>17</v>
      </c>
      <c r="C36" s="8" t="s">
        <v>18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2:17" x14ac:dyDescent="0.2">
      <c r="B37" s="3" t="s">
        <v>0</v>
      </c>
      <c r="C37" s="7" t="s">
        <v>21</v>
      </c>
      <c r="D37" s="7"/>
      <c r="E37" s="7"/>
      <c r="F37" s="7"/>
      <c r="G37" s="7"/>
      <c r="H37" s="7" t="s">
        <v>19</v>
      </c>
      <c r="I37" s="7"/>
      <c r="J37" s="7"/>
      <c r="K37" s="7"/>
      <c r="L37" s="7"/>
      <c r="M37" s="7" t="s">
        <v>20</v>
      </c>
      <c r="N37" s="7"/>
      <c r="O37" s="7"/>
      <c r="P37" s="7"/>
      <c r="Q37" s="7"/>
    </row>
    <row r="38" spans="2:17" x14ac:dyDescent="0.2">
      <c r="B38" s="3" t="s">
        <v>4</v>
      </c>
      <c r="C38" s="3">
        <v>1</v>
      </c>
      <c r="D38" s="3">
        <v>2</v>
      </c>
      <c r="E38" s="3">
        <v>3</v>
      </c>
      <c r="F38" s="4" t="s">
        <v>1</v>
      </c>
      <c r="G38" s="4" t="s">
        <v>2</v>
      </c>
      <c r="H38" s="3">
        <v>1</v>
      </c>
      <c r="I38" s="3">
        <v>2</v>
      </c>
      <c r="J38" s="3">
        <v>3</v>
      </c>
      <c r="K38" s="4" t="s">
        <v>1</v>
      </c>
      <c r="L38" s="4" t="s">
        <v>2</v>
      </c>
      <c r="M38" s="3">
        <v>1</v>
      </c>
      <c r="N38" s="3">
        <v>2</v>
      </c>
      <c r="O38" s="3">
        <v>3</v>
      </c>
      <c r="P38" s="4" t="s">
        <v>1</v>
      </c>
      <c r="Q38" s="4" t="s">
        <v>2</v>
      </c>
    </row>
    <row r="39" spans="2:17" x14ac:dyDescent="0.2">
      <c r="B39" s="5">
        <v>5</v>
      </c>
      <c r="C39" s="5">
        <v>75.7</v>
      </c>
      <c r="D39" s="5">
        <v>78.94</v>
      </c>
      <c r="E39" s="5">
        <v>78.62</v>
      </c>
      <c r="F39" s="6">
        <f>AVERAGE(C39:E39)</f>
        <v>77.75333333333333</v>
      </c>
      <c r="G39" s="6">
        <f>STDEV(C39:E39)</f>
        <v>1.7854224523437943</v>
      </c>
      <c r="H39" s="5">
        <v>13.1</v>
      </c>
      <c r="I39" s="5">
        <v>13.72</v>
      </c>
      <c r="J39" s="5">
        <v>13.23</v>
      </c>
      <c r="K39" s="6">
        <f>AVERAGE(H39:J39)</f>
        <v>13.35</v>
      </c>
      <c r="L39" s="6">
        <f>STDEV(H39:J39)</f>
        <v>0.32695565448543673</v>
      </c>
      <c r="M39" s="5">
        <v>14.74</v>
      </c>
      <c r="N39" s="5">
        <v>16.260000000000002</v>
      </c>
      <c r="O39" s="5">
        <v>15.64</v>
      </c>
      <c r="P39" s="6">
        <f>AVERAGE(M39:O39)</f>
        <v>15.546666666666667</v>
      </c>
      <c r="Q39" s="6">
        <f>STDEV(M39:O39)</f>
        <v>0.76428615932341359</v>
      </c>
    </row>
    <row r="40" spans="2:17" x14ac:dyDescent="0.2">
      <c r="B40" s="5">
        <v>10</v>
      </c>
      <c r="C40" s="11">
        <v>98.5</v>
      </c>
      <c r="D40" s="5">
        <v>93.41</v>
      </c>
      <c r="E40" s="5">
        <v>96.62</v>
      </c>
      <c r="F40" s="6">
        <f t="shared" ref="F40:F42" si="2">AVERAGE(C40:E40)</f>
        <v>96.176666666666662</v>
      </c>
      <c r="G40" s="6">
        <f>STDEV(C40:E40)</f>
        <v>2.5737974538283592</v>
      </c>
      <c r="H40" s="10">
        <v>57.29</v>
      </c>
      <c r="I40" s="10">
        <v>60.07</v>
      </c>
      <c r="J40" s="10">
        <v>62.85</v>
      </c>
      <c r="K40" s="6">
        <f t="shared" ref="K40:K42" si="3">AVERAGE(H40:J40)</f>
        <v>60.07</v>
      </c>
      <c r="L40" s="6">
        <f t="shared" ref="L40:L42" si="4">STDEV(H40:J40)</f>
        <v>2.7800000000000011</v>
      </c>
      <c r="M40" s="10">
        <v>47.22</v>
      </c>
      <c r="N40" s="10">
        <v>43.13</v>
      </c>
      <c r="O40" s="10">
        <v>41.33</v>
      </c>
      <c r="P40" s="6">
        <f t="shared" ref="P40:P42" si="5">AVERAGE(M40:O40)</f>
        <v>43.893333333333338</v>
      </c>
      <c r="Q40" s="6">
        <f t="shared" ref="Q40:Q42" si="6">STDEV(M40:O40)</f>
        <v>3.0182831764652782</v>
      </c>
    </row>
    <row r="41" spans="2:17" x14ac:dyDescent="0.2">
      <c r="B41" s="5">
        <v>20</v>
      </c>
      <c r="C41" s="5">
        <v>97.92</v>
      </c>
      <c r="D41" s="5">
        <v>101.39</v>
      </c>
      <c r="E41" s="5">
        <v>100.69</v>
      </c>
      <c r="F41" s="6">
        <f t="shared" si="2"/>
        <v>100</v>
      </c>
      <c r="G41" s="6">
        <f>STDEV(C42:E42)</f>
        <v>2.3905090113474414</v>
      </c>
      <c r="H41" s="10">
        <v>91.42</v>
      </c>
      <c r="I41" s="10">
        <v>93.67</v>
      </c>
      <c r="J41" s="10">
        <v>90.96</v>
      </c>
      <c r="K41" s="6">
        <f t="shared" si="3"/>
        <v>92.016666666666666</v>
      </c>
      <c r="L41" s="6">
        <f t="shared" si="4"/>
        <v>1.4501838963846418</v>
      </c>
      <c r="M41" s="10">
        <v>91.32</v>
      </c>
      <c r="N41" s="10">
        <v>88.36</v>
      </c>
      <c r="O41" s="10">
        <v>94.63</v>
      </c>
      <c r="P41" s="6">
        <f t="shared" si="5"/>
        <v>91.436666666666667</v>
      </c>
      <c r="Q41" s="6">
        <f t="shared" si="6"/>
        <v>3.136627700785243</v>
      </c>
    </row>
    <row r="42" spans="2:17" x14ac:dyDescent="0.2">
      <c r="B42" s="5">
        <v>40</v>
      </c>
      <c r="C42" s="5">
        <v>101.3</v>
      </c>
      <c r="D42" s="5">
        <v>101.64</v>
      </c>
      <c r="E42" s="5">
        <v>97.34</v>
      </c>
      <c r="F42" s="6">
        <f t="shared" si="2"/>
        <v>100.09333333333332</v>
      </c>
      <c r="G42" s="6">
        <f>STDEV(C41:E41)</f>
        <v>1.8350204358535072</v>
      </c>
      <c r="H42" s="10">
        <v>97.29</v>
      </c>
      <c r="I42" s="10">
        <v>99.31</v>
      </c>
      <c r="J42" s="10">
        <v>97.74</v>
      </c>
      <c r="K42" s="6">
        <f t="shared" si="3"/>
        <v>98.113333333333344</v>
      </c>
      <c r="L42" s="6">
        <f t="shared" si="4"/>
        <v>1.0604873093692977</v>
      </c>
      <c r="M42" s="10">
        <v>94.35</v>
      </c>
      <c r="N42" s="10">
        <v>97.12</v>
      </c>
      <c r="O42" s="10">
        <v>99.31</v>
      </c>
      <c r="P42" s="6">
        <f t="shared" si="5"/>
        <v>96.926666666666662</v>
      </c>
      <c r="Q42" s="6">
        <f t="shared" si="6"/>
        <v>2.4856454560804431</v>
      </c>
    </row>
    <row r="45" spans="2:17" x14ac:dyDescent="0.2">
      <c r="B45" s="1" t="s">
        <v>22</v>
      </c>
      <c r="C45" s="12"/>
      <c r="D45" s="13"/>
      <c r="E45" s="13"/>
      <c r="F45" s="13"/>
      <c r="G45" s="13"/>
    </row>
    <row r="46" spans="2:17" x14ac:dyDescent="0.2">
      <c r="B46" s="3" t="s">
        <v>14</v>
      </c>
      <c r="C46" s="7" t="s">
        <v>18</v>
      </c>
      <c r="D46" s="7"/>
      <c r="E46" s="7"/>
      <c r="F46" s="7"/>
      <c r="G46" s="7"/>
    </row>
    <row r="47" spans="2:17" x14ac:dyDescent="0.2">
      <c r="B47" s="3" t="s">
        <v>13</v>
      </c>
      <c r="C47" s="3">
        <v>1</v>
      </c>
      <c r="D47" s="3">
        <v>2</v>
      </c>
      <c r="E47" s="3">
        <v>3</v>
      </c>
      <c r="F47" s="4" t="s">
        <v>1</v>
      </c>
      <c r="G47" s="4" t="s">
        <v>2</v>
      </c>
    </row>
    <row r="48" spans="2:17" x14ac:dyDescent="0.2">
      <c r="B48" s="5">
        <v>6.25</v>
      </c>
      <c r="C48" s="5">
        <v>8.9600000000000009</v>
      </c>
      <c r="D48" s="5">
        <v>10.58</v>
      </c>
      <c r="E48" s="5">
        <v>7.34</v>
      </c>
      <c r="F48" s="6">
        <f>AVERAGE(C48:E48)</f>
        <v>8.9599999999999991</v>
      </c>
      <c r="G48" s="6">
        <f>STDEV(C48:E48)</f>
        <v>1.620000000000007</v>
      </c>
    </row>
    <row r="49" spans="2:7" x14ac:dyDescent="0.2">
      <c r="B49" s="5">
        <v>12.5</v>
      </c>
      <c r="C49" s="5">
        <v>24.19</v>
      </c>
      <c r="D49" s="5">
        <v>24.84</v>
      </c>
      <c r="E49" s="5">
        <v>24.42</v>
      </c>
      <c r="F49" s="6">
        <f t="shared" ref="F49:F51" si="7">AVERAGE(C49:E49)</f>
        <v>24.483333333333334</v>
      </c>
      <c r="G49" s="6">
        <f t="shared" ref="G49:G51" si="8">STDEV(C49:E49)</f>
        <v>0.32959571194621573</v>
      </c>
    </row>
    <row r="50" spans="2:7" x14ac:dyDescent="0.2">
      <c r="B50" s="5">
        <v>25</v>
      </c>
      <c r="C50" s="5">
        <v>50.11</v>
      </c>
      <c r="D50" s="5">
        <v>53.02</v>
      </c>
      <c r="E50" s="5">
        <v>52.7</v>
      </c>
      <c r="F50" s="6">
        <f t="shared" si="7"/>
        <v>51.943333333333328</v>
      </c>
      <c r="G50" s="6">
        <f t="shared" si="8"/>
        <v>1.59575478483799</v>
      </c>
    </row>
    <row r="51" spans="2:7" x14ac:dyDescent="0.2">
      <c r="B51" s="5">
        <v>50</v>
      </c>
      <c r="C51" s="5">
        <v>73.92</v>
      </c>
      <c r="D51" s="5">
        <v>72.45</v>
      </c>
      <c r="E51" s="5">
        <v>71.599999999999994</v>
      </c>
      <c r="F51" s="6">
        <f t="shared" si="7"/>
        <v>72.656666666666666</v>
      </c>
      <c r="G51" s="6">
        <f t="shared" si="8"/>
        <v>1.1737262599658154</v>
      </c>
    </row>
  </sheetData>
  <mergeCells count="21">
    <mergeCell ref="C46:G46"/>
    <mergeCell ref="C36:Q36"/>
    <mergeCell ref="C37:G37"/>
    <mergeCell ref="H37:L37"/>
    <mergeCell ref="M37:Q37"/>
    <mergeCell ref="C45:G45"/>
    <mergeCell ref="C10:G10"/>
    <mergeCell ref="H10:L10"/>
    <mergeCell ref="M10:Q10"/>
    <mergeCell ref="C27:G27"/>
    <mergeCell ref="C28:G28"/>
    <mergeCell ref="C3:Q3"/>
    <mergeCell ref="C4:G4"/>
    <mergeCell ref="H4:L4"/>
    <mergeCell ref="M4:Q4"/>
    <mergeCell ref="C9:Q9"/>
    <mergeCell ref="C22:G22"/>
    <mergeCell ref="C15:Q15"/>
    <mergeCell ref="C16:G16"/>
    <mergeCell ref="H16:L16"/>
    <mergeCell ref="M16:Q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2022-12-28T15:12:51Z</dcterms:created>
  <dcterms:modified xsi:type="dcterms:W3CDTF">2022-12-29T10:33:00Z</dcterms:modified>
</cp:coreProperties>
</file>