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lotempio/Desktop/Frontiers_packet_aug_2022/"/>
    </mc:Choice>
  </mc:AlternateContent>
  <xr:revisionPtr revIDLastSave="0" documentId="8_{5AF19F19-9851-A64A-A331-57799937D149}" xr6:coauthVersionLast="47" xr6:coauthVersionMax="47" xr10:uidLastSave="{00000000-0000-0000-0000-000000000000}"/>
  <bookViews>
    <workbookView xWindow="20" yWindow="500" windowWidth="27620" windowHeight="15800" xr2:uid="{2CF6414C-8D34-0F49-B6FB-E7D69CC24B7F}"/>
  </bookViews>
  <sheets>
    <sheet name="S1" sheetId="1" r:id="rId1"/>
    <sheet name="S2" sheetId="7" r:id="rId2"/>
    <sheet name="S3" sheetId="6" r:id="rId3"/>
  </sheets>
  <definedNames>
    <definedName name="_xlnm._FilterDatabase" localSheetId="0" hidden="1">'S1'!$A$2:$R$38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6" i="6" l="1"/>
  <c r="P46" i="6"/>
  <c r="O46" i="6"/>
  <c r="M46" i="6"/>
  <c r="L46" i="6"/>
  <c r="K46" i="6"/>
  <c r="I46" i="6"/>
  <c r="H46" i="6"/>
  <c r="G46" i="6"/>
  <c r="E46" i="6"/>
  <c r="D46" i="6"/>
  <c r="C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21" i="1"/>
  <c r="L18" i="1"/>
  <c r="L19" i="1"/>
  <c r="L17" i="1"/>
  <c r="L4" i="1"/>
  <c r="L5" i="1"/>
  <c r="L6" i="1"/>
  <c r="L7" i="1"/>
  <c r="L8" i="1"/>
  <c r="L9" i="1"/>
  <c r="L10" i="1"/>
  <c r="L11" i="1"/>
  <c r="L12" i="1"/>
  <c r="L13" i="1"/>
  <c r="L14" i="1"/>
  <c r="L15" i="1"/>
  <c r="L3" i="1"/>
  <c r="N6" i="1" l="1"/>
  <c r="N7" i="1"/>
  <c r="N8" i="1"/>
  <c r="N9" i="1"/>
  <c r="N10" i="1"/>
  <c r="N11" i="1"/>
  <c r="N12" i="1"/>
  <c r="N13" i="1"/>
  <c r="N14" i="1"/>
  <c r="N15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4" i="1"/>
  <c r="N5" i="1"/>
  <c r="N3" i="1"/>
  <c r="L22" i="1" l="1"/>
</calcChain>
</file>

<file path=xl/sharedStrings.xml><?xml version="1.0" encoding="utf-8"?>
<sst xmlns="http://schemas.openxmlformats.org/spreadsheetml/2006/main" count="429" uniqueCount="228">
  <si>
    <t>pegasus_job_id</t>
  </si>
  <si>
    <t>platform</t>
  </si>
  <si>
    <t>dataset</t>
  </si>
  <si>
    <t>alignment_tool</t>
  </si>
  <si>
    <t>Threads</t>
  </si>
  <si>
    <t>Run</t>
  </si>
  <si>
    <t>Run_name</t>
  </si>
  <si>
    <t>time</t>
  </si>
  <si>
    <t>time_in_seconds</t>
  </si>
  <si>
    <t>time_in_hours</t>
  </si>
  <si>
    <t>CPU_time</t>
  </si>
  <si>
    <t>CPU_time_hours</t>
  </si>
  <si>
    <t>peak_rss_kb</t>
  </si>
  <si>
    <t>peak_rss_gb</t>
  </si>
  <si>
    <t>depth_X_coverage</t>
  </si>
  <si>
    <t>sam_filesize_gb</t>
  </si>
  <si>
    <t>sam_filesize_bytes</t>
  </si>
  <si>
    <t>output</t>
  </si>
  <si>
    <t>22608</t>
  </si>
  <si>
    <t>Nanopore</t>
  </si>
  <si>
    <t>rel5</t>
  </si>
  <si>
    <t>NGMLR</t>
  </si>
  <si>
    <t>ngmlr_1</t>
  </si>
  <si>
    <t xml:space="preserve">3860 minutes and 22 seconds </t>
  </si>
  <si>
    <t>Done (12603487 reads mapped (79.31%), 3288411 reads not mapped, 19037749 lines written)(: 3860m, 54 r/s)</t>
  </si>
  <si>
    <t>22904</t>
  </si>
  <si>
    <t>ngmlr_2</t>
  </si>
  <si>
    <t>3796 minutes and 49 seconds</t>
  </si>
  <si>
    <t>Done (12603487 reads mapped (79.31%), 3288411 reads not mapped, 19037749 lines written)(: 3796m, 55 r/s)</t>
  </si>
  <si>
    <t>22905</t>
  </si>
  <si>
    <t>ngmlr_3</t>
  </si>
  <si>
    <t>3766 minutes and 56 seconds</t>
  </si>
  <si>
    <t>Done (12603487 reads mapped (79.31%), 3288411 reads not mapped, 19037749 lines written)(: 3766m, 55 r/s)</t>
  </si>
  <si>
    <t>ngmlr_30 threads</t>
  </si>
  <si>
    <t>4403 minutes and 36 seconds</t>
  </si>
  <si>
    <t>Done (12603487 reads mapped (79.31%), 3288411 reads not mapped, 19037749 lines written)(elapsed: 4403m, 47 r/s)</t>
  </si>
  <si>
    <t>ngmlr_20 threads</t>
  </si>
  <si>
    <t>5735 minutes and 47 seconds</t>
  </si>
  <si>
    <t>Done (12603487 reads mapped (79.31%), 3288411 reads not mapped, 19037749 lines written)(elapsed: 5735m, 36 r/s)</t>
  </si>
  <si>
    <t>24091</t>
  </si>
  <si>
    <t>ngmlr_10threads</t>
  </si>
  <si>
    <t>10419 minutes and 39 seconds</t>
  </si>
  <si>
    <t>Done (12603487 reads mapped (79.31%), 3288411 reads not mapped, 19037749 lines written)(elapsed: 10419m, 20 r/s)</t>
  </si>
  <si>
    <t>25921</t>
  </si>
  <si>
    <t>PacBio</t>
  </si>
  <si>
    <t>raw_from_NIST_BAM</t>
  </si>
  <si>
    <t>992 minutes and 41 seconds</t>
  </si>
  <si>
    <t>Done (34779649 reads mapped (85.20%), 6041055 reads not mapped, 44747754 lines written)(elapsed: 1001m, 578 r/s)</t>
  </si>
  <si>
    <t>25922</t>
  </si>
  <si>
    <t>1001 minutes and 58 seconds</t>
  </si>
  <si>
    <t>Done (34779649 reads mapped (85.20%), 6041055 reads not mapped, 44747754 lines written)(elapsed: 968m, 598 r/s)</t>
  </si>
  <si>
    <t>25923</t>
  </si>
  <si>
    <t>968 minutes and 7 seconds</t>
  </si>
  <si>
    <t>Done (34779649 reads mapped (85.20%), 6041055 reads not mapped, 44747754 lines written)(elapsed: 1199m, 483 r/s)</t>
  </si>
  <si>
    <t>25925</t>
  </si>
  <si>
    <t>1199 minutes and 27 seconds</t>
  </si>
  <si>
    <t>Done (34779649 reads mapped (85.20%), 6041055 reads not mapped, 44747754 lines written)(elapsed: 1727m, 335 r/s)</t>
  </si>
  <si>
    <t>25926</t>
  </si>
  <si>
    <t>1727 minutes and 51 seconds</t>
  </si>
  <si>
    <t>25927</t>
  </si>
  <si>
    <t>3440 minutes and 59 seconds</t>
  </si>
  <si>
    <t>Done (34779649 reads mapped (85.20%), 6041055 reads not mapped, 44747754 lines written)(elapsed: 3440m, 168 r/s)</t>
  </si>
  <si>
    <t>22609</t>
  </si>
  <si>
    <t>minimap2</t>
  </si>
  <si>
    <t>Minimap2_1</t>
  </si>
  <si>
    <t xml:space="preserve">811 minutes and 10 seconds </t>
  </si>
  <si>
    <t xml:space="preserve">Real time: 48669.876 sec; CPU: 146990.547 sec; Peak RSS: 14.587 GB. 811 minutes and 10 seconds </t>
  </si>
  <si>
    <t>22902</t>
  </si>
  <si>
    <t>Minimap2_2</t>
  </si>
  <si>
    <t xml:space="preserve">810 minutes and 25 seconds </t>
  </si>
  <si>
    <t>Real time: 48624.102 sec; CPU: 146851.621 sec; Peak RSS: 14.380 GB</t>
  </si>
  <si>
    <t>22903</t>
  </si>
  <si>
    <t>Minimap2_3</t>
  </si>
  <si>
    <t xml:space="preserve">810 minutes and 31 seconds </t>
  </si>
  <si>
    <t>Real time: 48631.222 sec; CPU: 146880.583 sec; Peak RSS: 14.382 GB</t>
  </si>
  <si>
    <t>24086</t>
  </si>
  <si>
    <t>Minimap_30 threads</t>
  </si>
  <si>
    <t xml:space="preserve">808 minutes and 14 seconds </t>
  </si>
  <si>
    <t>Real time: 48494.240 sec; CPU: 146475.469 sec; Peak RSS: 14.669 GB</t>
  </si>
  <si>
    <t>24087</t>
  </si>
  <si>
    <t>Minimap_20 threads</t>
  </si>
  <si>
    <t xml:space="preserve">808 minutes and 7 seconds </t>
  </si>
  <si>
    <t>Real time: 48486.261 sec; CPU: 146461.051 sec; Peak RSS: 14.386 GB</t>
  </si>
  <si>
    <t>24088</t>
  </si>
  <si>
    <t>Minimap_10 threads</t>
  </si>
  <si>
    <t xml:space="preserve">808 minutes and 15 seconds </t>
  </si>
  <si>
    <t>Real time: 48495.900 sec; CPU: 146469.408 sec; Peak RSS: 14.379 GB</t>
  </si>
  <si>
    <t>GraphMap</t>
  </si>
  <si>
    <t xml:space="preserve">graphmap_1 </t>
  </si>
  <si>
    <t>graphmap_pb_2</t>
  </si>
  <si>
    <t>graphmap_pb_3</t>
  </si>
  <si>
    <t>graphmap_pb_30threads</t>
  </si>
  <si>
    <t>graphmap_pb_20threads</t>
  </si>
  <si>
    <t>graphmap_pb_10threads</t>
  </si>
  <si>
    <t>25934</t>
  </si>
  <si>
    <t>minimaptwo_pb40x_10threads</t>
  </si>
  <si>
    <t>963 minutes and 50 seconds</t>
  </si>
  <si>
    <t>Real time: 57829.941 sec; CPU: 176013.312 sec; Peak RSS: 16.836 GB</t>
  </si>
  <si>
    <t>25935</t>
  </si>
  <si>
    <t>minimaptwo_pb40x_1</t>
  </si>
  <si>
    <t>961 minutes and 45 seconds</t>
  </si>
  <si>
    <t>Real time: 57704.769 sec; CPU: 175650.862 sec; Peak RSS: 17.107 GB</t>
  </si>
  <si>
    <t>25936</t>
  </si>
  <si>
    <t>minimaptwo_pb40x_20threads</t>
  </si>
  <si>
    <t>961 minutes and 0 seconds</t>
  </si>
  <si>
    <t>Real time: 57660.698 sec; CPU: 175515.031 sec; Peak RSS: 16.958 GB</t>
  </si>
  <si>
    <t>25937</t>
  </si>
  <si>
    <t>minimaptwo_pb40x_2</t>
  </si>
  <si>
    <t>960 minutes and 54 seconds</t>
  </si>
  <si>
    <t>Real time: 57654.045 sec; CPU: 175502.165 sec; Peak RSS: 17.102 GB</t>
  </si>
  <si>
    <t>25938</t>
  </si>
  <si>
    <t>minimaptwo_pb40x_30threads</t>
  </si>
  <si>
    <t>966 minutes and 44 seconds</t>
  </si>
  <si>
    <t>Real time: 58003.193 sec; CPU: 176601.801 sec; Peak RSS: 16.837 GB</t>
  </si>
  <si>
    <t>25939</t>
  </si>
  <si>
    <t>minimaptwo_pb40x_3</t>
  </si>
  <si>
    <t>974 minutes and 36 seconds</t>
  </si>
  <si>
    <t>Real time: 58476.047 sec; CPU: 178070.605 sec; Peak RSS: 16.952 GB</t>
  </si>
  <si>
    <t>24209</t>
  </si>
  <si>
    <t>12297 minutes and 47 seconds</t>
  </si>
  <si>
    <t>[10:41:08 ProcessReads] [CPU time: 26478332.00 sec, RSS: 64361 MB] Read: 41395/41395 (100.00%) [m: 36156, u: 5239]                                                 
[10:41:08 ProcessReads] Memory consumption: [currentRSS = 64361 MB, peakRSS = 102207 MB]</t>
  </si>
  <si>
    <t>24208</t>
  </si>
  <si>
    <t>graphmap_2</t>
  </si>
  <si>
    <t>graphmap_3</t>
  </si>
  <si>
    <t>12685 minutes and 52 seconds</t>
  </si>
  <si>
    <t>[13:10:28 ProcessReads] Memory consumption: [currentRSS = 58688 MB, peakRSS = 98179 MB]
[13:10:28 ProcessReads] All reads processed in 27198260.00 sec (or 453304.34 CPU min).</t>
  </si>
  <si>
    <t>24210</t>
  </si>
  <si>
    <t>graphmap_30threads</t>
  </si>
  <si>
    <t>13654 minutes and 1 seconds</t>
  </si>
  <si>
    <t>[05:19:52 ProcessReads] Memory consumption: [currentRSS = 59871 MB, peakRSS = 96278 MB]
[05:19:52 ProcessReads] All reads processed in 22210188.00 sec (or 370169.81 CPU min).</t>
  </si>
  <si>
    <t>24211</t>
  </si>
  <si>
    <t>graphmap_20threads</t>
  </si>
  <si>
    <t>15512 minutes and 31 seconds</t>
  </si>
  <si>
    <t>[12:18:57 ProcessReads] Memory consumption: [currentRSS = 55635 MB, peakRSS = 98839 MB]
[12:18:57 ProcessReads] All reads processed in 17629632.00 sec (or 293827.19 CPU min).</t>
  </si>
  <si>
    <t>24212</t>
  </si>
  <si>
    <t>graphmap_10threads</t>
  </si>
  <si>
    <t>Killed</t>
  </si>
  <si>
    <t>25940</t>
  </si>
  <si>
    <t>19377 minutes and 5 seconds</t>
  </si>
  <si>
    <t>[08:42:07 ProcessReads] Memory consumption: [currentRSS = 50661 MB, peakRSS = 51920 MB]
[08:42:07 ProcessReads] All reads processed in 46153256.00 sec (or 769220.94 CPU min).</t>
  </si>
  <si>
    <t>25941</t>
  </si>
  <si>
    <t>14167 minutes and 49 seconds</t>
  </si>
  <si>
    <t>[17:52:51 ProcessReads] Memory consumption: [currentRSS = 50841 MB, peakRSS = 51505 MB]
[17:52:51 ProcessReads] All reads processed in 33632028.00 sec (or 560533.81 CPU min)</t>
  </si>
  <si>
    <t>25942</t>
  </si>
  <si>
    <t>14345 minutes and 57 seconds</t>
  </si>
  <si>
    <t>[20:50:59 ProcessReads] Memory consumption: [currentRSS = 50866 MB, peakRSS = 51578 MB]
[20:50:59 ProcessReads] All reads processed in 34059556.00 sec (or 567659.25 CPU min).</t>
  </si>
  <si>
    <t>25943</t>
  </si>
  <si>
    <t>14263 minutes and 55 seconds</t>
  </si>
  <si>
    <t>[19:28:57 ProcessReads] Memory consumption: [currentRSS = 48822 MB, peakRSS = 49445 MB]
[19:28:57 ProcessReads] All reads processed in 25526264.00 sec (or 425437.72 CPU min).</t>
  </si>
  <si>
    <t>25944</t>
  </si>
  <si>
    <t>17802 minutes and 28 seconds</t>
  </si>
  <si>
    <t>[06:27:30 ProcessReads] Memory consumption: [currentRSS = 46961 MB, peakRSS = 47585 MB]
[06:27:30 ProcessReads] All reads processed in 21258932.00 sec (or 354315.53 CPU min).</t>
  </si>
  <si>
    <t>25945</t>
  </si>
  <si>
    <t>Graphmap</t>
  </si>
  <si>
    <t>Note: Computations which completed with a nonzero exit code were coded as 'Killed'</t>
  </si>
  <si>
    <t>Platform</t>
  </si>
  <si>
    <t>Minimap2</t>
  </si>
  <si>
    <t>GRAPHMAP</t>
  </si>
  <si>
    <t>DEL</t>
  </si>
  <si>
    <t>INS</t>
  </si>
  <si>
    <t>DUP</t>
  </si>
  <si>
    <t>INV</t>
  </si>
  <si>
    <t>Structural variant size range (bp)</t>
  </si>
  <si>
    <t>MINIMAPTWO</t>
  </si>
  <si>
    <t>DGV</t>
  </si>
  <si>
    <t>Oxford Nanopore</t>
  </si>
  <si>
    <t>1-50</t>
  </si>
  <si>
    <t>Pacific Biosciences</t>
  </si>
  <si>
    <t>51-1,000</t>
  </si>
  <si>
    <t>1,001-2,000</t>
  </si>
  <si>
    <t>2,001-3,000</t>
  </si>
  <si>
    <t>3,001-4,000</t>
  </si>
  <si>
    <t>4,001-5,000</t>
  </si>
  <si>
    <t>5,001-6,000</t>
  </si>
  <si>
    <t>6,001-7,000</t>
  </si>
  <si>
    <t>7,001-8,000</t>
  </si>
  <si>
    <t>8,001-9,000</t>
  </si>
  <si>
    <t>9,001-10,000</t>
  </si>
  <si>
    <t>10,001-20,000</t>
  </si>
  <si>
    <t>20,001-30,000</t>
  </si>
  <si>
    <t>30,001-40,000</t>
  </si>
  <si>
    <t>40,001-50,000</t>
  </si>
  <si>
    <t>50,001-60,000</t>
  </si>
  <si>
    <t>60,001-70,000</t>
  </si>
  <si>
    <t>70,001-80,000</t>
  </si>
  <si>
    <t>80,001-90,000</t>
  </si>
  <si>
    <t>90,001-100,000</t>
  </si>
  <si>
    <t>100,001-Max</t>
  </si>
  <si>
    <t>Total Oxford Nanopore</t>
  </si>
  <si>
    <t>Total PacificBiosciences</t>
  </si>
  <si>
    <t>is sorted:</t>
  </si>
  <si>
    <t>sequences:</t>
  </si>
  <si>
    <t>raw total sequences:</t>
  </si>
  <si>
    <t>maximum length:</t>
  </si>
  <si>
    <t>reads mapped:</t>
  </si>
  <si>
    <t>non-primary alignments:</t>
  </si>
  <si>
    <t>reads unmapped:</t>
  </si>
  <si>
    <t>reads duplicated:</t>
  </si>
  <si>
    <t>reads mapped and paired:</t>
  </si>
  <si>
    <t>reads MQ0:</t>
  </si>
  <si>
    <t>reads paired:</t>
  </si>
  <si>
    <t>reads properly paired:</t>
  </si>
  <si>
    <t>reads QC failed:</t>
  </si>
  <si>
    <t>bases mapped:</t>
  </si>
  <si>
    <t>bases mapped (cigar):</t>
  </si>
  <si>
    <t>mismatches:</t>
  </si>
  <si>
    <t>bases duplicated:</t>
  </si>
  <si>
    <t>bases trimmed:</t>
  </si>
  <si>
    <t>error rate:</t>
  </si>
  <si>
    <t>filtered sequences:</t>
  </si>
  <si>
    <t>insert size average:</t>
  </si>
  <si>
    <t>insert size standard deviation:</t>
  </si>
  <si>
    <t>1st fragments:</t>
  </si>
  <si>
    <t>total first fragment length:</t>
  </si>
  <si>
    <t>average first fragment length:</t>
  </si>
  <si>
    <t>average length:</t>
  </si>
  <si>
    <t>average quality:</t>
  </si>
  <si>
    <t>maximum first fragment length:</t>
  </si>
  <si>
    <t>last fragments:</t>
  </si>
  <si>
    <t>total last fragment length:</t>
  </si>
  <si>
    <t>average last fragment length:</t>
  </si>
  <si>
    <t>maximum last fragment length:</t>
  </si>
  <si>
    <t>inward oriented pairs:</t>
  </si>
  <si>
    <t>outward oriented pairs:</t>
  </si>
  <si>
    <t>pairs on different chromosomes:</t>
  </si>
  <si>
    <t>pairs with other orientation:</t>
  </si>
  <si>
    <t>percentage of properly paired reads (%):</t>
  </si>
  <si>
    <t>total length: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</si>
</sst>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0" fillId="0" borderId="1" xfId="0" applyBorder="1"/>
    <xf numFmtId="49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/>
    <xf numFmtId="164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6" xfId="0" applyBorder="1"/>
    <xf numFmtId="1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0" fillId="3" borderId="19" xfId="0" applyNumberFormat="1" applyFill="1" applyBorder="1"/>
    <xf numFmtId="3" fontId="0" fillId="3" borderId="23" xfId="0" applyNumberFormat="1" applyFill="1" applyBorder="1"/>
    <xf numFmtId="3" fontId="0" fillId="3" borderId="24" xfId="0" applyNumberFormat="1" applyFill="1" applyBorder="1"/>
    <xf numFmtId="3" fontId="0" fillId="3" borderId="20" xfId="0" applyNumberFormat="1" applyFill="1" applyBorder="1"/>
    <xf numFmtId="3" fontId="0" fillId="3" borderId="25" xfId="0" applyNumberFormat="1" applyFill="1" applyBorder="1"/>
    <xf numFmtId="3" fontId="0" fillId="3" borderId="26" xfId="0" applyNumberFormat="1" applyFill="1" applyBorder="1"/>
    <xf numFmtId="3" fontId="0" fillId="4" borderId="19" xfId="0" applyNumberFormat="1" applyFill="1" applyBorder="1"/>
    <xf numFmtId="3" fontId="0" fillId="4" borderId="23" xfId="0" applyNumberFormat="1" applyFill="1" applyBorder="1"/>
    <xf numFmtId="3" fontId="0" fillId="4" borderId="24" xfId="0" applyNumberFormat="1" applyFill="1" applyBorder="1"/>
    <xf numFmtId="3" fontId="0" fillId="4" borderId="20" xfId="0" applyNumberFormat="1" applyFill="1" applyBorder="1"/>
    <xf numFmtId="3" fontId="0" fillId="4" borderId="25" xfId="0" applyNumberFormat="1" applyFill="1" applyBorder="1"/>
    <xf numFmtId="3" fontId="0" fillId="4" borderId="26" xfId="0" applyNumberFormat="1" applyFill="1" applyBorder="1"/>
    <xf numFmtId="3" fontId="0" fillId="3" borderId="22" xfId="0" applyNumberFormat="1" applyFill="1" applyBorder="1"/>
    <xf numFmtId="3" fontId="0" fillId="3" borderId="27" xfId="0" applyNumberFormat="1" applyFill="1" applyBorder="1"/>
    <xf numFmtId="3" fontId="0" fillId="3" borderId="0" xfId="0" applyNumberFormat="1" applyFill="1"/>
    <xf numFmtId="0" fontId="4" fillId="2" borderId="2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3" fontId="2" fillId="2" borderId="25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28" xfId="0" applyFont="1" applyBorder="1"/>
    <xf numFmtId="0" fontId="6" fillId="0" borderId="11" xfId="0" applyFont="1" applyBorder="1"/>
    <xf numFmtId="0" fontId="6" fillId="0" borderId="30" xfId="0" applyFont="1" applyBorder="1"/>
    <xf numFmtId="0" fontId="6" fillId="0" borderId="12" xfId="0" applyFont="1" applyBorder="1"/>
    <xf numFmtId="3" fontId="6" fillId="0" borderId="10" xfId="0" applyNumberFormat="1" applyFont="1" applyBorder="1"/>
    <xf numFmtId="3" fontId="6" fillId="0" borderId="0" xfId="0" applyNumberFormat="1" applyFont="1"/>
    <xf numFmtId="3" fontId="6" fillId="0" borderId="16" xfId="0" applyNumberFormat="1" applyFont="1" applyBorder="1"/>
    <xf numFmtId="0" fontId="6" fillId="0" borderId="9" xfId="0" applyFont="1" applyBorder="1"/>
    <xf numFmtId="3" fontId="6" fillId="0" borderId="9" xfId="0" applyNumberFormat="1" applyFont="1" applyBorder="1"/>
    <xf numFmtId="3" fontId="6" fillId="0" borderId="28" xfId="0" applyNumberFormat="1" applyFont="1" applyBorder="1"/>
    <xf numFmtId="3" fontId="6" fillId="0" borderId="29" xfId="0" applyNumberFormat="1" applyFont="1" applyBorder="1"/>
    <xf numFmtId="0" fontId="6" fillId="0" borderId="10" xfId="0" applyFont="1" applyBorder="1"/>
    <xf numFmtId="3" fontId="6" fillId="0" borderId="11" xfId="0" applyNumberFormat="1" applyFont="1" applyBorder="1"/>
    <xf numFmtId="3" fontId="6" fillId="0" borderId="30" xfId="0" applyNumberFormat="1" applyFont="1" applyBorder="1"/>
    <xf numFmtId="3" fontId="6" fillId="0" borderId="12" xfId="0" applyNumberFormat="1" applyFont="1" applyBorder="1"/>
    <xf numFmtId="0" fontId="6" fillId="0" borderId="15" xfId="0" applyFont="1" applyBorder="1"/>
    <xf numFmtId="3" fontId="6" fillId="0" borderId="15" xfId="0" applyNumberFormat="1" applyFont="1" applyBorder="1"/>
    <xf numFmtId="3" fontId="6" fillId="0" borderId="13" xfId="0" applyNumberFormat="1" applyFont="1" applyBorder="1"/>
    <xf numFmtId="3" fontId="6" fillId="0" borderId="14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19" xfId="0" applyFont="1" applyBorder="1"/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0" fontId="3" fillId="0" borderId="20" xfId="0" applyFont="1" applyBorder="1"/>
    <xf numFmtId="3" fontId="0" fillId="3" borderId="17" xfId="0" applyNumberFormat="1" applyFill="1" applyBorder="1" applyAlignment="1">
      <alignment horizontal="center" vertical="center"/>
    </xf>
    <xf numFmtId="0" fontId="3" fillId="0" borderId="18" xfId="0" applyFont="1" applyBorder="1"/>
    <xf numFmtId="3" fontId="0" fillId="3" borderId="18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3" fontId="0" fillId="4" borderId="17" xfId="0" applyNumberFormat="1" applyFill="1" applyBorder="1" applyAlignment="1">
      <alignment horizontal="center" vertical="center"/>
    </xf>
    <xf numFmtId="3" fontId="0" fillId="4" borderId="18" xfId="0" applyNumberForma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52C0-5F29-1341-BDFB-95D11976E9B4}">
  <dimension ref="A1:R38"/>
  <sheetViews>
    <sheetView tabSelected="1" zoomScale="86" workbookViewId="0">
      <selection activeCell="B25" sqref="B24:B25"/>
    </sheetView>
  </sheetViews>
  <sheetFormatPr baseColWidth="10" defaultRowHeight="16" x14ac:dyDescent="0.2"/>
  <cols>
    <col min="1" max="1" width="8.5" style="2" customWidth="1"/>
    <col min="3" max="3" width="22.83203125" bestFit="1" customWidth="1"/>
    <col min="4" max="4" width="13.6640625" bestFit="1" customWidth="1"/>
    <col min="5" max="5" width="8.1640625" customWidth="1"/>
    <col min="6" max="6" width="5.1640625" customWidth="1"/>
    <col min="7" max="7" width="27.1640625" customWidth="1"/>
    <col min="8" max="8" width="26.83203125" customWidth="1"/>
    <col min="9" max="9" width="15" style="8" bestFit="1" customWidth="1"/>
    <col min="10" max="10" width="14.33203125" style="6" customWidth="1"/>
    <col min="11" max="11" width="14.33203125" style="8" customWidth="1"/>
    <col min="12" max="12" width="16" style="6" customWidth="1"/>
    <col min="13" max="13" width="21.33203125" style="8" customWidth="1"/>
    <col min="14" max="15" width="19.1640625" style="6" customWidth="1"/>
    <col min="16" max="16" width="21.33203125" style="1" customWidth="1"/>
    <col min="17" max="17" width="19.5" style="1" bestFit="1" customWidth="1"/>
    <col min="18" max="18" width="237.33203125" bestFit="1" customWidth="1"/>
  </cols>
  <sheetData>
    <row r="1" spans="1:18" x14ac:dyDescent="0.2">
      <c r="A1" s="2" t="s">
        <v>154</v>
      </c>
    </row>
    <row r="2" spans="1:18" x14ac:dyDescent="0.2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3" t="s">
        <v>7</v>
      </c>
      <c r="I2" s="9" t="s">
        <v>8</v>
      </c>
      <c r="J2" s="5" t="s">
        <v>9</v>
      </c>
      <c r="K2" s="7" t="s">
        <v>10</v>
      </c>
      <c r="L2" s="5" t="s">
        <v>11</v>
      </c>
      <c r="M2" s="7" t="s">
        <v>12</v>
      </c>
      <c r="N2" s="6" t="s">
        <v>13</v>
      </c>
      <c r="O2" s="6" t="s">
        <v>14</v>
      </c>
      <c r="P2" s="1" t="s">
        <v>15</v>
      </c>
      <c r="Q2" s="4" t="s">
        <v>16</v>
      </c>
      <c r="R2" t="s">
        <v>17</v>
      </c>
    </row>
    <row r="3" spans="1:18" x14ac:dyDescent="0.2">
      <c r="A3" s="10" t="s">
        <v>18</v>
      </c>
      <c r="B3" t="s">
        <v>19</v>
      </c>
      <c r="C3" t="s">
        <v>20</v>
      </c>
      <c r="D3" t="s">
        <v>21</v>
      </c>
      <c r="E3">
        <v>40</v>
      </c>
      <c r="F3">
        <v>1</v>
      </c>
      <c r="G3" t="s">
        <v>22</v>
      </c>
      <c r="H3" s="11" t="s">
        <v>23</v>
      </c>
      <c r="I3" s="8">
        <v>231622</v>
      </c>
      <c r="J3" s="12">
        <v>64.339444444444396</v>
      </c>
      <c r="K3" s="13">
        <v>9264960</v>
      </c>
      <c r="L3" s="12">
        <f>K3/3600</f>
        <v>2573.6</v>
      </c>
      <c r="M3" s="13">
        <v>35501984</v>
      </c>
      <c r="N3" s="6">
        <f>M3/1048576</f>
        <v>33.857330322265625</v>
      </c>
      <c r="O3" s="6">
        <v>31.089700000000001</v>
      </c>
      <c r="P3" s="1">
        <v>365</v>
      </c>
      <c r="Q3" s="1">
        <v>391104631335</v>
      </c>
      <c r="R3" t="s">
        <v>24</v>
      </c>
    </row>
    <row r="4" spans="1:18" x14ac:dyDescent="0.2">
      <c r="A4" s="10" t="s">
        <v>25</v>
      </c>
      <c r="B4" t="s">
        <v>19</v>
      </c>
      <c r="C4" t="s">
        <v>20</v>
      </c>
      <c r="D4" t="s">
        <v>21</v>
      </c>
      <c r="E4">
        <v>40</v>
      </c>
      <c r="F4">
        <v>2</v>
      </c>
      <c r="G4" t="s">
        <v>26</v>
      </c>
      <c r="H4" s="11" t="s">
        <v>27</v>
      </c>
      <c r="I4" s="8">
        <v>227809</v>
      </c>
      <c r="J4" s="12">
        <v>63.280277777777698</v>
      </c>
      <c r="K4" s="13">
        <v>9112400</v>
      </c>
      <c r="L4" s="12">
        <f t="shared" ref="L4:L15" si="0">K4/3600</f>
        <v>2531.2222222222222</v>
      </c>
      <c r="M4" s="13">
        <v>34977036</v>
      </c>
      <c r="N4" s="14">
        <f t="shared" ref="N4:N37" si="1">M4/1048576</f>
        <v>33.356700897216797</v>
      </c>
      <c r="O4" s="14">
        <v>31.089700000000001</v>
      </c>
      <c r="P4" s="1">
        <v>365</v>
      </c>
      <c r="Q4" s="1">
        <v>391104631335</v>
      </c>
      <c r="R4" t="s">
        <v>28</v>
      </c>
    </row>
    <row r="5" spans="1:18" x14ac:dyDescent="0.2">
      <c r="A5" s="10" t="s">
        <v>29</v>
      </c>
      <c r="B5" t="s">
        <v>19</v>
      </c>
      <c r="C5" t="s">
        <v>20</v>
      </c>
      <c r="D5" t="s">
        <v>21</v>
      </c>
      <c r="E5">
        <v>40</v>
      </c>
      <c r="F5">
        <v>3</v>
      </c>
      <c r="G5" t="s">
        <v>30</v>
      </c>
      <c r="H5" s="11" t="s">
        <v>31</v>
      </c>
      <c r="I5" s="8">
        <v>226016</v>
      </c>
      <c r="J5" s="12">
        <v>62.782222222222202</v>
      </c>
      <c r="K5" s="13">
        <v>9040680</v>
      </c>
      <c r="L5" s="12">
        <f t="shared" si="0"/>
        <v>2511.3000000000002</v>
      </c>
      <c r="M5" s="13">
        <v>35871128</v>
      </c>
      <c r="N5" s="14">
        <f t="shared" si="1"/>
        <v>34.209373474121094</v>
      </c>
      <c r="O5" s="14">
        <v>31.089700000000001</v>
      </c>
      <c r="P5" s="1">
        <v>365</v>
      </c>
      <c r="Q5" s="1">
        <v>391104631335</v>
      </c>
      <c r="R5" t="s">
        <v>32</v>
      </c>
    </row>
    <row r="6" spans="1:18" x14ac:dyDescent="0.2">
      <c r="A6" s="10">
        <v>24089</v>
      </c>
      <c r="B6" t="s">
        <v>19</v>
      </c>
      <c r="C6" t="s">
        <v>20</v>
      </c>
      <c r="D6" t="s">
        <v>21</v>
      </c>
      <c r="E6">
        <v>30</v>
      </c>
      <c r="F6">
        <v>1</v>
      </c>
      <c r="G6" t="s">
        <v>33</v>
      </c>
      <c r="H6" s="11" t="s">
        <v>34</v>
      </c>
      <c r="I6" s="8">
        <v>264216</v>
      </c>
      <c r="J6" s="12">
        <v>73.393333299999995</v>
      </c>
      <c r="K6" s="13">
        <v>10568680</v>
      </c>
      <c r="L6" s="12">
        <f t="shared" si="0"/>
        <v>2935.7444444444445</v>
      </c>
      <c r="M6" s="13">
        <v>30753652</v>
      </c>
      <c r="N6" s="14">
        <f t="shared" si="1"/>
        <v>29.328968048095703</v>
      </c>
      <c r="O6" s="14">
        <v>31.089700000000001</v>
      </c>
      <c r="P6" s="1">
        <v>365</v>
      </c>
      <c r="Q6" s="1">
        <v>391104631344</v>
      </c>
      <c r="R6" t="s">
        <v>35</v>
      </c>
    </row>
    <row r="7" spans="1:18" x14ac:dyDescent="0.2">
      <c r="A7" s="10">
        <v>24090</v>
      </c>
      <c r="B7" t="s">
        <v>19</v>
      </c>
      <c r="C7" t="s">
        <v>20</v>
      </c>
      <c r="D7" t="s">
        <v>21</v>
      </c>
      <c r="E7">
        <v>20</v>
      </c>
      <c r="F7">
        <v>1</v>
      </c>
      <c r="G7" t="s">
        <v>36</v>
      </c>
      <c r="H7" s="11" t="s">
        <v>37</v>
      </c>
      <c r="I7" s="8">
        <v>344147</v>
      </c>
      <c r="J7" s="12">
        <v>95.596388888888896</v>
      </c>
      <c r="K7" s="13">
        <v>13765880</v>
      </c>
      <c r="L7" s="12">
        <f t="shared" si="0"/>
        <v>3823.8555555555554</v>
      </c>
      <c r="M7" s="13">
        <v>23918784</v>
      </c>
      <c r="N7" s="14">
        <f t="shared" si="1"/>
        <v>22.81072998046875</v>
      </c>
      <c r="O7" s="14">
        <v>31.089700000000001</v>
      </c>
      <c r="P7" s="1">
        <v>365</v>
      </c>
      <c r="Q7" s="1">
        <v>391104631344</v>
      </c>
      <c r="R7" t="s">
        <v>38</v>
      </c>
    </row>
    <row r="8" spans="1:18" x14ac:dyDescent="0.2">
      <c r="A8" s="10" t="s">
        <v>39</v>
      </c>
      <c r="B8" t="s">
        <v>19</v>
      </c>
      <c r="C8" t="s">
        <v>20</v>
      </c>
      <c r="D8" t="s">
        <v>21</v>
      </c>
      <c r="E8">
        <v>10</v>
      </c>
      <c r="F8">
        <v>1</v>
      </c>
      <c r="G8" t="s">
        <v>40</v>
      </c>
      <c r="H8" s="11" t="s">
        <v>41</v>
      </c>
      <c r="I8" s="8">
        <v>625179</v>
      </c>
      <c r="J8" s="12">
        <v>173.66083333</v>
      </c>
      <c r="K8" s="13">
        <v>25007160</v>
      </c>
      <c r="L8" s="12">
        <f t="shared" si="0"/>
        <v>6946.4333333333334</v>
      </c>
      <c r="M8" s="13">
        <v>19398496</v>
      </c>
      <c r="N8" s="14">
        <f t="shared" si="1"/>
        <v>18.499847412109375</v>
      </c>
      <c r="O8" s="14">
        <v>31.089700000000001</v>
      </c>
      <c r="P8" s="1">
        <v>365</v>
      </c>
      <c r="Q8" s="1">
        <v>391104631344</v>
      </c>
      <c r="R8" t="s">
        <v>42</v>
      </c>
    </row>
    <row r="9" spans="1:18" x14ac:dyDescent="0.2">
      <c r="A9" s="10" t="s">
        <v>62</v>
      </c>
      <c r="B9" t="s">
        <v>19</v>
      </c>
      <c r="C9" t="s">
        <v>20</v>
      </c>
      <c r="D9" t="s">
        <v>63</v>
      </c>
      <c r="E9">
        <v>40</v>
      </c>
      <c r="F9">
        <v>1</v>
      </c>
      <c r="G9" t="s">
        <v>64</v>
      </c>
      <c r="H9" s="11" t="s">
        <v>65</v>
      </c>
      <c r="I9" s="8">
        <v>48670</v>
      </c>
      <c r="J9" s="12">
        <v>13.5194444444444</v>
      </c>
      <c r="K9" s="13">
        <v>1946840</v>
      </c>
      <c r="L9" s="12">
        <f t="shared" si="0"/>
        <v>540.78888888888889</v>
      </c>
      <c r="M9" s="13">
        <v>15274216</v>
      </c>
      <c r="N9" s="6">
        <f t="shared" si="1"/>
        <v>14.566627502441406</v>
      </c>
      <c r="O9" s="6">
        <v>33.475499999999997</v>
      </c>
      <c r="P9" s="1">
        <v>310</v>
      </c>
      <c r="Q9" s="1">
        <v>332086459005</v>
      </c>
      <c r="R9" t="s">
        <v>66</v>
      </c>
    </row>
    <row r="10" spans="1:18" x14ac:dyDescent="0.2">
      <c r="A10" s="10" t="s">
        <v>67</v>
      </c>
      <c r="B10" t="s">
        <v>19</v>
      </c>
      <c r="C10" t="s">
        <v>20</v>
      </c>
      <c r="D10" t="s">
        <v>63</v>
      </c>
      <c r="E10">
        <v>40</v>
      </c>
      <c r="F10">
        <v>2</v>
      </c>
      <c r="G10" t="s">
        <v>68</v>
      </c>
      <c r="H10" s="11" t="s">
        <v>69</v>
      </c>
      <c r="I10" s="8">
        <v>48625</v>
      </c>
      <c r="J10" s="12">
        <v>13.5069444444444</v>
      </c>
      <c r="K10" s="13">
        <v>1945000</v>
      </c>
      <c r="L10" s="12">
        <f t="shared" si="0"/>
        <v>540.27777777777783</v>
      </c>
      <c r="M10" s="13">
        <v>14627264</v>
      </c>
      <c r="N10" s="14">
        <f t="shared" si="1"/>
        <v>13.94964599609375</v>
      </c>
      <c r="O10" s="14">
        <v>33.475499999999997</v>
      </c>
      <c r="P10" s="1">
        <v>310</v>
      </c>
      <c r="Q10" s="1">
        <v>332086459005</v>
      </c>
      <c r="R10" t="s">
        <v>70</v>
      </c>
    </row>
    <row r="11" spans="1:18" x14ac:dyDescent="0.2">
      <c r="A11" s="10" t="s">
        <v>71</v>
      </c>
      <c r="B11" t="s">
        <v>19</v>
      </c>
      <c r="C11" t="s">
        <v>20</v>
      </c>
      <c r="D11" t="s">
        <v>63</v>
      </c>
      <c r="E11">
        <v>40</v>
      </c>
      <c r="F11">
        <v>3</v>
      </c>
      <c r="G11" t="s">
        <v>72</v>
      </c>
      <c r="H11" s="11" t="s">
        <v>73</v>
      </c>
      <c r="I11" s="8">
        <v>48631</v>
      </c>
      <c r="J11" s="12">
        <v>13.508611111111099</v>
      </c>
      <c r="K11" s="13">
        <v>1945280</v>
      </c>
      <c r="L11" s="12">
        <f t="shared" si="0"/>
        <v>540.35555555555561</v>
      </c>
      <c r="M11" s="13">
        <v>14629388</v>
      </c>
      <c r="N11" s="14">
        <f t="shared" si="1"/>
        <v>13.951671600341797</v>
      </c>
      <c r="O11" s="14">
        <v>33.475499999999997</v>
      </c>
      <c r="P11" s="1">
        <v>310</v>
      </c>
      <c r="Q11" s="1">
        <v>332086459005</v>
      </c>
      <c r="R11" t="s">
        <v>74</v>
      </c>
    </row>
    <row r="12" spans="1:18" x14ac:dyDescent="0.2">
      <c r="A12" s="10" t="s">
        <v>75</v>
      </c>
      <c r="B12" t="s">
        <v>19</v>
      </c>
      <c r="C12" t="s">
        <v>20</v>
      </c>
      <c r="D12" t="s">
        <v>63</v>
      </c>
      <c r="E12">
        <v>30</v>
      </c>
      <c r="F12">
        <v>1</v>
      </c>
      <c r="G12" t="s">
        <v>76</v>
      </c>
      <c r="H12" s="11" t="s">
        <v>77</v>
      </c>
      <c r="I12" s="8">
        <v>48494</v>
      </c>
      <c r="J12" s="12">
        <v>13.470555555555499</v>
      </c>
      <c r="K12" s="13">
        <v>1939800</v>
      </c>
      <c r="L12" s="12">
        <f t="shared" si="0"/>
        <v>538.83333333333337</v>
      </c>
      <c r="M12" s="13">
        <v>14716012</v>
      </c>
      <c r="N12" s="14">
        <f t="shared" si="1"/>
        <v>14.034282684326172</v>
      </c>
      <c r="O12" s="14">
        <v>33.475499999999997</v>
      </c>
      <c r="P12" s="1">
        <v>310</v>
      </c>
      <c r="Q12" s="1">
        <v>332086459005</v>
      </c>
      <c r="R12" t="s">
        <v>78</v>
      </c>
    </row>
    <row r="13" spans="1:18" x14ac:dyDescent="0.2">
      <c r="A13" s="10" t="s">
        <v>79</v>
      </c>
      <c r="B13" t="s">
        <v>19</v>
      </c>
      <c r="C13" t="s">
        <v>20</v>
      </c>
      <c r="D13" t="s">
        <v>63</v>
      </c>
      <c r="E13">
        <v>20</v>
      </c>
      <c r="F13">
        <v>1</v>
      </c>
      <c r="G13" t="s">
        <v>80</v>
      </c>
      <c r="H13" s="11" t="s">
        <v>81</v>
      </c>
      <c r="I13" s="8">
        <v>48487</v>
      </c>
      <c r="J13" s="12">
        <v>13.4686111111111</v>
      </c>
      <c r="K13" s="13">
        <v>1939480</v>
      </c>
      <c r="L13" s="12">
        <f t="shared" si="0"/>
        <v>538.74444444444441</v>
      </c>
      <c r="M13" s="13">
        <v>14634092</v>
      </c>
      <c r="N13" s="14">
        <f t="shared" si="1"/>
        <v>13.956157684326172</v>
      </c>
      <c r="O13" s="14">
        <v>33.475499999999997</v>
      </c>
      <c r="P13" s="1">
        <v>310</v>
      </c>
      <c r="Q13" s="1">
        <v>332086459005</v>
      </c>
      <c r="R13" t="s">
        <v>82</v>
      </c>
    </row>
    <row r="14" spans="1:18" x14ac:dyDescent="0.2">
      <c r="A14" s="10" t="s">
        <v>83</v>
      </c>
      <c r="B14" t="s">
        <v>19</v>
      </c>
      <c r="C14" t="s">
        <v>20</v>
      </c>
      <c r="D14" t="s">
        <v>63</v>
      </c>
      <c r="E14">
        <v>10</v>
      </c>
      <c r="F14">
        <v>1</v>
      </c>
      <c r="G14" t="s">
        <v>84</v>
      </c>
      <c r="H14" s="11" t="s">
        <v>85</v>
      </c>
      <c r="I14" s="8">
        <v>48495</v>
      </c>
      <c r="J14" s="12">
        <v>13.470833300000001</v>
      </c>
      <c r="K14" s="13">
        <v>1939840</v>
      </c>
      <c r="L14" s="12">
        <f t="shared" si="0"/>
        <v>538.84444444444443</v>
      </c>
      <c r="M14" s="13">
        <v>14626284</v>
      </c>
      <c r="N14" s="14">
        <f t="shared" si="1"/>
        <v>13.948711395263672</v>
      </c>
      <c r="O14" s="14">
        <v>33.475499999999997</v>
      </c>
      <c r="P14" s="1">
        <v>310</v>
      </c>
      <c r="Q14" s="1">
        <v>332086459005</v>
      </c>
      <c r="R14" t="s">
        <v>86</v>
      </c>
    </row>
    <row r="15" spans="1:18" x14ac:dyDescent="0.2">
      <c r="A15" s="2" t="s">
        <v>118</v>
      </c>
      <c r="B15" t="s">
        <v>19</v>
      </c>
      <c r="C15" t="s">
        <v>20</v>
      </c>
      <c r="D15" t="s">
        <v>87</v>
      </c>
      <c r="E15">
        <v>40</v>
      </c>
      <c r="F15">
        <v>1</v>
      </c>
      <c r="G15" t="s">
        <v>88</v>
      </c>
      <c r="H15" s="11" t="s">
        <v>119</v>
      </c>
      <c r="I15" s="8">
        <v>737867</v>
      </c>
      <c r="J15" s="12">
        <v>204.963055555555</v>
      </c>
      <c r="K15" s="13">
        <v>29514720</v>
      </c>
      <c r="L15" s="12">
        <f t="shared" si="0"/>
        <v>8198.5333333333328</v>
      </c>
      <c r="M15" s="13">
        <v>103790964</v>
      </c>
      <c r="N15" s="14">
        <f t="shared" si="1"/>
        <v>98.982776641845703</v>
      </c>
      <c r="O15" s="14">
        <v>32.813800000000001</v>
      </c>
      <c r="P15" s="1">
        <v>297</v>
      </c>
      <c r="Q15" s="1">
        <v>318553834195</v>
      </c>
      <c r="R15" t="s">
        <v>120</v>
      </c>
    </row>
    <row r="16" spans="1:18" x14ac:dyDescent="0.2">
      <c r="A16" s="2" t="s">
        <v>121</v>
      </c>
      <c r="B16" t="s">
        <v>19</v>
      </c>
      <c r="C16" t="s">
        <v>20</v>
      </c>
      <c r="D16" t="s">
        <v>87</v>
      </c>
      <c r="E16">
        <v>40</v>
      </c>
      <c r="F16">
        <v>2</v>
      </c>
      <c r="G16" t="s">
        <v>122</v>
      </c>
      <c r="H16" s="11" t="s">
        <v>136</v>
      </c>
      <c r="I16" s="8" t="s">
        <v>136</v>
      </c>
      <c r="J16" s="12" t="s">
        <v>136</v>
      </c>
      <c r="K16" s="13" t="s">
        <v>136</v>
      </c>
      <c r="L16" s="12" t="s">
        <v>136</v>
      </c>
      <c r="M16" s="13" t="s">
        <v>136</v>
      </c>
      <c r="N16" s="6" t="s">
        <v>136</v>
      </c>
      <c r="O16" s="6" t="s">
        <v>136</v>
      </c>
      <c r="P16" s="1" t="s">
        <v>136</v>
      </c>
      <c r="Q16" s="1" t="s">
        <v>136</v>
      </c>
      <c r="R16" t="s">
        <v>136</v>
      </c>
    </row>
    <row r="17" spans="1:18" x14ac:dyDescent="0.2">
      <c r="A17" s="2" t="s">
        <v>118</v>
      </c>
      <c r="B17" t="s">
        <v>19</v>
      </c>
      <c r="C17" t="s">
        <v>20</v>
      </c>
      <c r="D17" t="s">
        <v>87</v>
      </c>
      <c r="E17">
        <v>40</v>
      </c>
      <c r="F17">
        <v>3</v>
      </c>
      <c r="G17" t="s">
        <v>123</v>
      </c>
      <c r="H17" s="11" t="s">
        <v>124</v>
      </c>
      <c r="I17" s="8">
        <v>761152</v>
      </c>
      <c r="J17" s="12">
        <v>211.43111111111099</v>
      </c>
      <c r="K17" s="13">
        <v>30446120</v>
      </c>
      <c r="L17" s="12">
        <f>K17/3600</f>
        <v>8457.2555555555555</v>
      </c>
      <c r="M17" s="13">
        <v>98166528</v>
      </c>
      <c r="N17" s="14">
        <f t="shared" si="1"/>
        <v>93.618896484375</v>
      </c>
      <c r="O17" s="14">
        <v>32.813800000000001</v>
      </c>
      <c r="P17" s="1">
        <v>297</v>
      </c>
      <c r="Q17" s="1">
        <v>318553834196</v>
      </c>
      <c r="R17" t="s">
        <v>125</v>
      </c>
    </row>
    <row r="18" spans="1:18" x14ac:dyDescent="0.2">
      <c r="A18" s="2" t="s">
        <v>126</v>
      </c>
      <c r="B18" t="s">
        <v>19</v>
      </c>
      <c r="C18" t="s">
        <v>20</v>
      </c>
      <c r="D18" t="s">
        <v>87</v>
      </c>
      <c r="E18">
        <v>30</v>
      </c>
      <c r="F18">
        <v>1</v>
      </c>
      <c r="G18" t="s">
        <v>127</v>
      </c>
      <c r="H18" s="11" t="s">
        <v>128</v>
      </c>
      <c r="I18" s="8">
        <v>819241</v>
      </c>
      <c r="J18" s="12">
        <v>227.566944444444</v>
      </c>
      <c r="K18" s="13">
        <v>32769640</v>
      </c>
      <c r="L18" s="12">
        <f t="shared" ref="L18:L19" si="2">K18/3600</f>
        <v>9102.677777777777</v>
      </c>
      <c r="M18" s="15">
        <v>97328288</v>
      </c>
      <c r="N18" s="14">
        <f t="shared" si="1"/>
        <v>92.819488525390625</v>
      </c>
      <c r="O18" s="14">
        <v>32.813800000000001</v>
      </c>
      <c r="P18" s="1">
        <v>297</v>
      </c>
      <c r="Q18" s="1">
        <v>318553834196</v>
      </c>
      <c r="R18" t="s">
        <v>129</v>
      </c>
    </row>
    <row r="19" spans="1:18" x14ac:dyDescent="0.2">
      <c r="A19" s="2" t="s">
        <v>130</v>
      </c>
      <c r="B19" t="s">
        <v>19</v>
      </c>
      <c r="C19" t="s">
        <v>20</v>
      </c>
      <c r="D19" t="s">
        <v>87</v>
      </c>
      <c r="E19">
        <v>20</v>
      </c>
      <c r="F19">
        <v>1</v>
      </c>
      <c r="G19" t="s">
        <v>131</v>
      </c>
      <c r="H19" s="11" t="s">
        <v>132</v>
      </c>
      <c r="I19" s="8">
        <v>930751</v>
      </c>
      <c r="J19" s="12">
        <v>258.54194444444403</v>
      </c>
      <c r="K19" s="13">
        <v>37230040</v>
      </c>
      <c r="L19" s="12">
        <f t="shared" si="2"/>
        <v>10341.677777777777</v>
      </c>
      <c r="M19" s="15">
        <v>97613356</v>
      </c>
      <c r="N19" s="14">
        <f t="shared" si="1"/>
        <v>93.091350555419922</v>
      </c>
      <c r="O19" s="14">
        <v>32.813800000000001</v>
      </c>
      <c r="P19" s="1">
        <v>297</v>
      </c>
      <c r="Q19" s="1">
        <v>318553834196</v>
      </c>
      <c r="R19" t="s">
        <v>133</v>
      </c>
    </row>
    <row r="20" spans="1:18" x14ac:dyDescent="0.2">
      <c r="A20" s="2" t="s">
        <v>134</v>
      </c>
      <c r="B20" t="s">
        <v>19</v>
      </c>
      <c r="C20" t="s">
        <v>20</v>
      </c>
      <c r="D20" t="s">
        <v>87</v>
      </c>
      <c r="E20">
        <v>10</v>
      </c>
      <c r="F20">
        <v>1</v>
      </c>
      <c r="G20" t="s">
        <v>135</v>
      </c>
      <c r="H20" s="11" t="s">
        <v>136</v>
      </c>
      <c r="I20" s="8" t="s">
        <v>136</v>
      </c>
      <c r="J20" s="12" t="s">
        <v>136</v>
      </c>
      <c r="K20" s="13" t="s">
        <v>136</v>
      </c>
      <c r="L20" s="12" t="s">
        <v>136</v>
      </c>
      <c r="M20" s="13" t="s">
        <v>136</v>
      </c>
      <c r="N20" s="6" t="s">
        <v>136</v>
      </c>
      <c r="O20" s="6" t="s">
        <v>136</v>
      </c>
      <c r="P20" s="1" t="s">
        <v>136</v>
      </c>
      <c r="Q20" s="1" t="s">
        <v>136</v>
      </c>
      <c r="R20" t="s">
        <v>136</v>
      </c>
    </row>
    <row r="21" spans="1:18" x14ac:dyDescent="0.2">
      <c r="A21" s="2" t="s">
        <v>43</v>
      </c>
      <c r="B21" t="s">
        <v>44</v>
      </c>
      <c r="C21" t="s">
        <v>45</v>
      </c>
      <c r="D21" t="s">
        <v>21</v>
      </c>
      <c r="E21">
        <v>40</v>
      </c>
      <c r="F21">
        <v>1</v>
      </c>
      <c r="G21" t="s">
        <v>22</v>
      </c>
      <c r="H21" s="11" t="s">
        <v>46</v>
      </c>
      <c r="I21" s="8">
        <v>59561</v>
      </c>
      <c r="J21" s="12">
        <v>16.544722222222202</v>
      </c>
      <c r="K21" s="15">
        <v>2382480</v>
      </c>
      <c r="L21" s="12">
        <f>K21/3600</f>
        <v>661.8</v>
      </c>
      <c r="M21" s="13">
        <v>31162888</v>
      </c>
      <c r="N21" s="6">
        <f t="shared" si="1"/>
        <v>29.719245910644531</v>
      </c>
      <c r="O21" s="6">
        <v>39.699199999999998</v>
      </c>
      <c r="P21" s="1">
        <v>484</v>
      </c>
      <c r="Q21" s="1">
        <v>519330549880</v>
      </c>
      <c r="R21" t="s">
        <v>47</v>
      </c>
    </row>
    <row r="22" spans="1:18" x14ac:dyDescent="0.2">
      <c r="A22" s="2" t="s">
        <v>48</v>
      </c>
      <c r="B22" t="s">
        <v>44</v>
      </c>
      <c r="C22" t="s">
        <v>45</v>
      </c>
      <c r="D22" t="s">
        <v>21</v>
      </c>
      <c r="E22">
        <v>40</v>
      </c>
      <c r="F22">
        <v>2</v>
      </c>
      <c r="G22" t="s">
        <v>26</v>
      </c>
      <c r="H22" s="11" t="s">
        <v>49</v>
      </c>
      <c r="I22" s="8">
        <v>60118</v>
      </c>
      <c r="J22" s="12">
        <v>16.699444444444399</v>
      </c>
      <c r="K22" s="15">
        <v>2404760</v>
      </c>
      <c r="L22" s="12">
        <f t="shared" ref="L22:L37" si="3">K22/60</f>
        <v>40079.333333333336</v>
      </c>
      <c r="M22" s="13">
        <v>31102244</v>
      </c>
      <c r="N22" s="6">
        <f t="shared" si="1"/>
        <v>29.661411285400391</v>
      </c>
      <c r="O22" s="6">
        <v>39.699199999999998</v>
      </c>
      <c r="P22" s="1">
        <v>484</v>
      </c>
      <c r="Q22" s="1">
        <v>519330549880</v>
      </c>
      <c r="R22" t="s">
        <v>50</v>
      </c>
    </row>
    <row r="23" spans="1:18" x14ac:dyDescent="0.2">
      <c r="A23" s="2" t="s">
        <v>51</v>
      </c>
      <c r="B23" t="s">
        <v>44</v>
      </c>
      <c r="C23" t="s">
        <v>45</v>
      </c>
      <c r="D23" t="s">
        <v>21</v>
      </c>
      <c r="E23">
        <v>40</v>
      </c>
      <c r="F23">
        <v>3</v>
      </c>
      <c r="G23" t="s">
        <v>30</v>
      </c>
      <c r="H23" s="11" t="s">
        <v>52</v>
      </c>
      <c r="I23" s="8">
        <v>58087</v>
      </c>
      <c r="J23" s="12">
        <v>16.135277777777699</v>
      </c>
      <c r="K23" s="15">
        <v>2323480</v>
      </c>
      <c r="L23" s="12">
        <f t="shared" si="3"/>
        <v>38724.666666666664</v>
      </c>
      <c r="M23" s="13">
        <v>31136480</v>
      </c>
      <c r="N23" s="6">
        <f t="shared" si="1"/>
        <v>29.694061279296875</v>
      </c>
      <c r="O23" s="6">
        <v>39.699199999999998</v>
      </c>
      <c r="P23" s="1">
        <v>484</v>
      </c>
      <c r="Q23" s="1">
        <v>519330549880</v>
      </c>
      <c r="R23" t="s">
        <v>53</v>
      </c>
    </row>
    <row r="24" spans="1:18" x14ac:dyDescent="0.2">
      <c r="A24" s="2" t="s">
        <v>54</v>
      </c>
      <c r="B24" t="s">
        <v>44</v>
      </c>
      <c r="C24" t="s">
        <v>45</v>
      </c>
      <c r="D24" t="s">
        <v>21</v>
      </c>
      <c r="E24">
        <v>30</v>
      </c>
      <c r="F24">
        <v>1</v>
      </c>
      <c r="G24" t="s">
        <v>33</v>
      </c>
      <c r="H24" s="11" t="s">
        <v>55</v>
      </c>
      <c r="I24" s="8">
        <v>71967</v>
      </c>
      <c r="J24" s="12">
        <v>19.990833330000001</v>
      </c>
      <c r="K24" s="15">
        <v>2878720</v>
      </c>
      <c r="L24" s="12">
        <f t="shared" si="3"/>
        <v>47978.666666666664</v>
      </c>
      <c r="M24" s="13">
        <v>26119440</v>
      </c>
      <c r="N24" s="6">
        <f t="shared" si="1"/>
        <v>24.909439086914062</v>
      </c>
      <c r="O24" s="6">
        <v>39.699199999999998</v>
      </c>
      <c r="P24" s="1">
        <v>484</v>
      </c>
      <c r="Q24" s="1">
        <v>519330549880</v>
      </c>
      <c r="R24" t="s">
        <v>56</v>
      </c>
    </row>
    <row r="25" spans="1:18" x14ac:dyDescent="0.2">
      <c r="A25" s="2" t="s">
        <v>57</v>
      </c>
      <c r="B25" t="s">
        <v>44</v>
      </c>
      <c r="C25" t="s">
        <v>45</v>
      </c>
      <c r="D25" t="s">
        <v>21</v>
      </c>
      <c r="E25">
        <v>20</v>
      </c>
      <c r="F25">
        <v>1</v>
      </c>
      <c r="G25" t="s">
        <v>36</v>
      </c>
      <c r="H25" s="11" t="s">
        <v>58</v>
      </c>
      <c r="I25" s="8">
        <v>103671</v>
      </c>
      <c r="J25" s="12">
        <v>28.797499999999999</v>
      </c>
      <c r="K25" s="15">
        <v>4146880</v>
      </c>
      <c r="L25" s="12">
        <f t="shared" si="3"/>
        <v>69114.666666666672</v>
      </c>
      <c r="M25" s="13">
        <v>21222392</v>
      </c>
      <c r="N25" s="6">
        <f t="shared" si="1"/>
        <v>20.239250183105469</v>
      </c>
      <c r="O25" s="6">
        <v>39.699199999999998</v>
      </c>
      <c r="P25" s="1">
        <v>484</v>
      </c>
      <c r="Q25" s="1">
        <v>519330549880</v>
      </c>
      <c r="R25" s="16" t="s">
        <v>56</v>
      </c>
    </row>
    <row r="26" spans="1:18" x14ac:dyDescent="0.2">
      <c r="A26" s="2" t="s">
        <v>59</v>
      </c>
      <c r="B26" t="s">
        <v>44</v>
      </c>
      <c r="C26" t="s">
        <v>45</v>
      </c>
      <c r="D26" t="s">
        <v>21</v>
      </c>
      <c r="E26">
        <v>10</v>
      </c>
      <c r="F26">
        <v>1</v>
      </c>
      <c r="G26" t="s">
        <v>40</v>
      </c>
      <c r="H26" s="11" t="s">
        <v>60</v>
      </c>
      <c r="I26" s="8">
        <v>206459</v>
      </c>
      <c r="J26" s="12">
        <v>57.349722222222198</v>
      </c>
      <c r="K26" s="13">
        <v>8258400</v>
      </c>
      <c r="L26" s="12">
        <f t="shared" si="3"/>
        <v>137640</v>
      </c>
      <c r="M26" s="13">
        <v>15956572</v>
      </c>
      <c r="N26" s="6">
        <f t="shared" si="1"/>
        <v>15.217372894287109</v>
      </c>
      <c r="O26" s="6">
        <v>39.699199999999998</v>
      </c>
      <c r="P26" s="1">
        <v>484</v>
      </c>
      <c r="Q26" s="1">
        <v>519330549880</v>
      </c>
      <c r="R26" t="s">
        <v>61</v>
      </c>
    </row>
    <row r="27" spans="1:18" x14ac:dyDescent="0.2">
      <c r="A27" s="2" t="s">
        <v>94</v>
      </c>
      <c r="B27" t="s">
        <v>44</v>
      </c>
      <c r="C27" t="s">
        <v>45</v>
      </c>
      <c r="D27" t="s">
        <v>63</v>
      </c>
      <c r="E27">
        <v>40</v>
      </c>
      <c r="F27">
        <v>1</v>
      </c>
      <c r="G27" t="s">
        <v>99</v>
      </c>
      <c r="H27" s="11" t="s">
        <v>96</v>
      </c>
      <c r="I27" s="8">
        <v>57830</v>
      </c>
      <c r="J27" s="12">
        <v>16.063888888888801</v>
      </c>
      <c r="K27" s="15">
        <v>2313200</v>
      </c>
      <c r="L27" s="12">
        <f>K27/60</f>
        <v>38553.333333333336</v>
      </c>
      <c r="M27" s="13">
        <v>17562160</v>
      </c>
      <c r="N27" s="6">
        <f>M27/1048576</f>
        <v>16.748580932617188</v>
      </c>
      <c r="O27" s="6">
        <v>43.558599999999998</v>
      </c>
      <c r="P27" s="1">
        <v>453</v>
      </c>
      <c r="Q27" s="1">
        <v>485828521067</v>
      </c>
      <c r="R27" t="s">
        <v>97</v>
      </c>
    </row>
    <row r="28" spans="1:18" x14ac:dyDescent="0.2">
      <c r="A28" s="2" t="s">
        <v>98</v>
      </c>
      <c r="B28" t="s">
        <v>44</v>
      </c>
      <c r="C28" t="s">
        <v>45</v>
      </c>
      <c r="D28" t="s">
        <v>63</v>
      </c>
      <c r="E28">
        <v>40</v>
      </c>
      <c r="F28">
        <v>2</v>
      </c>
      <c r="G28" t="s">
        <v>107</v>
      </c>
      <c r="H28" s="11" t="s">
        <v>100</v>
      </c>
      <c r="I28" s="8">
        <v>57705</v>
      </c>
      <c r="J28" s="12">
        <v>16.029166700000001</v>
      </c>
      <c r="K28" s="15">
        <v>2308240</v>
      </c>
      <c r="L28" s="12">
        <f t="shared" si="3"/>
        <v>38470.666666666664</v>
      </c>
      <c r="M28" s="13">
        <v>17939172</v>
      </c>
      <c r="N28" s="6">
        <f t="shared" si="1"/>
        <v>17.108127593994141</v>
      </c>
      <c r="O28" s="6">
        <v>43.558599999999998</v>
      </c>
      <c r="P28" s="1">
        <v>453</v>
      </c>
      <c r="Q28" s="1">
        <v>485828521067</v>
      </c>
      <c r="R28" t="s">
        <v>101</v>
      </c>
    </row>
    <row r="29" spans="1:18" x14ac:dyDescent="0.2">
      <c r="A29" s="2" t="s">
        <v>102</v>
      </c>
      <c r="B29" t="s">
        <v>44</v>
      </c>
      <c r="C29" t="s">
        <v>45</v>
      </c>
      <c r="D29" t="s">
        <v>63</v>
      </c>
      <c r="E29">
        <v>40</v>
      </c>
      <c r="F29">
        <v>3</v>
      </c>
      <c r="G29" t="s">
        <v>115</v>
      </c>
      <c r="H29" s="11" t="s">
        <v>104</v>
      </c>
      <c r="I29" s="8">
        <v>57660</v>
      </c>
      <c r="J29" s="12">
        <v>16.016666699999998</v>
      </c>
      <c r="K29" s="15">
        <v>2306440</v>
      </c>
      <c r="L29" s="12">
        <f>K29/60</f>
        <v>38440.666666666664</v>
      </c>
      <c r="M29" s="13">
        <v>17743952</v>
      </c>
      <c r="N29" s="6">
        <f>M29/1048576</f>
        <v>16.921951293945312</v>
      </c>
      <c r="O29" s="6">
        <v>43.558599999999998</v>
      </c>
      <c r="P29" s="1">
        <v>453</v>
      </c>
      <c r="Q29" s="1">
        <v>485828521067</v>
      </c>
      <c r="R29" t="s">
        <v>105</v>
      </c>
    </row>
    <row r="30" spans="1:18" x14ac:dyDescent="0.2">
      <c r="A30" s="2" t="s">
        <v>106</v>
      </c>
      <c r="B30" t="s">
        <v>44</v>
      </c>
      <c r="C30" t="s">
        <v>45</v>
      </c>
      <c r="D30" t="s">
        <v>63</v>
      </c>
      <c r="E30">
        <v>30</v>
      </c>
      <c r="F30">
        <v>1</v>
      </c>
      <c r="G30" t="s">
        <v>111</v>
      </c>
      <c r="H30" s="11" t="s">
        <v>108</v>
      </c>
      <c r="I30" s="8">
        <v>57654</v>
      </c>
      <c r="J30" s="12">
        <v>16.015000000000001</v>
      </c>
      <c r="K30" s="15">
        <v>2306200</v>
      </c>
      <c r="L30" s="12">
        <f>K30/60</f>
        <v>38436.666666666664</v>
      </c>
      <c r="M30" s="13">
        <v>17902652</v>
      </c>
      <c r="N30" s="6">
        <f>M30/1048576</f>
        <v>17.073299407958984</v>
      </c>
      <c r="O30" s="6">
        <v>43.558599999999998</v>
      </c>
      <c r="P30" s="1">
        <v>453</v>
      </c>
      <c r="Q30" s="1">
        <v>485828521067</v>
      </c>
      <c r="R30" t="s">
        <v>109</v>
      </c>
    </row>
    <row r="31" spans="1:18" x14ac:dyDescent="0.2">
      <c r="A31" s="2" t="s">
        <v>110</v>
      </c>
      <c r="B31" t="s">
        <v>44</v>
      </c>
      <c r="C31" t="s">
        <v>45</v>
      </c>
      <c r="D31" t="s">
        <v>63</v>
      </c>
      <c r="E31">
        <v>20</v>
      </c>
      <c r="F31">
        <v>1</v>
      </c>
      <c r="G31" t="s">
        <v>103</v>
      </c>
      <c r="H31" s="11" t="s">
        <v>112</v>
      </c>
      <c r="I31" s="8">
        <v>58004</v>
      </c>
      <c r="J31" s="12">
        <v>16.112222222222201</v>
      </c>
      <c r="K31" s="15">
        <v>2320200</v>
      </c>
      <c r="L31" s="12">
        <f>K31/60</f>
        <v>38670</v>
      </c>
      <c r="M31" s="13">
        <v>17628444</v>
      </c>
      <c r="N31" s="6">
        <f>M31/1048576</f>
        <v>16.811794281005859</v>
      </c>
      <c r="O31" s="6">
        <v>43.558599999999998</v>
      </c>
      <c r="P31" s="1">
        <v>453</v>
      </c>
      <c r="Q31" s="1">
        <v>485828521067</v>
      </c>
      <c r="R31" t="s">
        <v>113</v>
      </c>
    </row>
    <row r="32" spans="1:18" x14ac:dyDescent="0.2">
      <c r="A32" s="2" t="s">
        <v>114</v>
      </c>
      <c r="B32" t="s">
        <v>44</v>
      </c>
      <c r="C32" t="s">
        <v>45</v>
      </c>
      <c r="D32" t="s">
        <v>63</v>
      </c>
      <c r="E32">
        <v>10</v>
      </c>
      <c r="F32">
        <v>1</v>
      </c>
      <c r="G32" t="s">
        <v>95</v>
      </c>
      <c r="H32" s="11" t="s">
        <v>116</v>
      </c>
      <c r="I32" s="8">
        <v>58476</v>
      </c>
      <c r="J32" s="12">
        <v>16.243333</v>
      </c>
      <c r="K32" s="15">
        <v>2339080</v>
      </c>
      <c r="L32" s="12">
        <f>K32/60</f>
        <v>38984.666666666664</v>
      </c>
      <c r="M32" s="13">
        <v>17716676</v>
      </c>
      <c r="N32" s="6">
        <f>M32/1048576</f>
        <v>16.895938873291016</v>
      </c>
      <c r="O32" s="6">
        <v>43.558599999999998</v>
      </c>
      <c r="P32" s="1">
        <v>453</v>
      </c>
      <c r="Q32" s="1">
        <v>485828521067</v>
      </c>
      <c r="R32" t="s">
        <v>117</v>
      </c>
    </row>
    <row r="33" spans="1:18" x14ac:dyDescent="0.2">
      <c r="A33" s="2" t="s">
        <v>137</v>
      </c>
      <c r="B33" t="s">
        <v>44</v>
      </c>
      <c r="C33" t="s">
        <v>45</v>
      </c>
      <c r="D33" t="s">
        <v>87</v>
      </c>
      <c r="E33">
        <v>40</v>
      </c>
      <c r="F33">
        <v>1</v>
      </c>
      <c r="G33" t="s">
        <v>88</v>
      </c>
      <c r="H33" s="11" t="s">
        <v>138</v>
      </c>
      <c r="I33" s="8">
        <v>1162625</v>
      </c>
      <c r="J33" s="12">
        <v>322.951388888888</v>
      </c>
      <c r="K33" s="13">
        <v>46505040</v>
      </c>
      <c r="L33" s="12">
        <f t="shared" si="3"/>
        <v>775084</v>
      </c>
      <c r="M33" s="13">
        <v>52424296</v>
      </c>
      <c r="N33" s="14">
        <f t="shared" si="1"/>
        <v>49.995704650878906</v>
      </c>
      <c r="O33" s="14">
        <v>45.408999999999999</v>
      </c>
      <c r="P33" s="1">
        <v>446</v>
      </c>
      <c r="Q33" s="17">
        <v>477971850907</v>
      </c>
      <c r="R33" t="s">
        <v>139</v>
      </c>
    </row>
    <row r="34" spans="1:18" x14ac:dyDescent="0.2">
      <c r="A34" s="2" t="s">
        <v>140</v>
      </c>
      <c r="B34" t="s">
        <v>44</v>
      </c>
      <c r="C34" t="s">
        <v>45</v>
      </c>
      <c r="D34" t="s">
        <v>87</v>
      </c>
      <c r="E34">
        <v>40</v>
      </c>
      <c r="F34">
        <v>2</v>
      </c>
      <c r="G34" t="s">
        <v>89</v>
      </c>
      <c r="H34" s="11" t="s">
        <v>141</v>
      </c>
      <c r="I34" s="8">
        <v>850069</v>
      </c>
      <c r="J34" s="12">
        <v>236.130277777777</v>
      </c>
      <c r="K34" s="13">
        <v>34002800</v>
      </c>
      <c r="L34" s="12">
        <f t="shared" si="3"/>
        <v>566713.33333333337</v>
      </c>
      <c r="M34" s="13">
        <v>52598936</v>
      </c>
      <c r="N34" s="6">
        <f t="shared" si="1"/>
        <v>50.162254333496094</v>
      </c>
      <c r="O34" s="6">
        <v>45.408999999999999</v>
      </c>
      <c r="P34" s="1">
        <v>446</v>
      </c>
      <c r="Q34" s="17">
        <v>477971850907</v>
      </c>
      <c r="R34" t="s">
        <v>142</v>
      </c>
    </row>
    <row r="35" spans="1:18" x14ac:dyDescent="0.2">
      <c r="A35" s="2" t="s">
        <v>143</v>
      </c>
      <c r="B35" t="s">
        <v>44</v>
      </c>
      <c r="C35" t="s">
        <v>45</v>
      </c>
      <c r="D35" t="s">
        <v>87</v>
      </c>
      <c r="E35">
        <v>40</v>
      </c>
      <c r="F35">
        <v>3</v>
      </c>
      <c r="G35" t="s">
        <v>90</v>
      </c>
      <c r="H35" s="11" t="s">
        <v>144</v>
      </c>
      <c r="I35" s="8">
        <v>860757</v>
      </c>
      <c r="J35" s="12">
        <v>239.09916666999999</v>
      </c>
      <c r="K35" s="13">
        <v>34430320</v>
      </c>
      <c r="L35" s="12">
        <f t="shared" si="3"/>
        <v>573838.66666666663</v>
      </c>
      <c r="M35" s="13">
        <v>52458080</v>
      </c>
      <c r="N35" s="6">
        <f t="shared" si="1"/>
        <v>50.027923583984375</v>
      </c>
      <c r="O35" s="6">
        <v>45.408999999999999</v>
      </c>
      <c r="P35" s="1">
        <v>446</v>
      </c>
      <c r="Q35" s="17">
        <v>477971850907</v>
      </c>
      <c r="R35" t="s">
        <v>145</v>
      </c>
    </row>
    <row r="36" spans="1:18" x14ac:dyDescent="0.2">
      <c r="A36" s="2" t="s">
        <v>146</v>
      </c>
      <c r="B36" t="s">
        <v>44</v>
      </c>
      <c r="C36" t="s">
        <v>45</v>
      </c>
      <c r="D36" t="s">
        <v>87</v>
      </c>
      <c r="E36">
        <v>30</v>
      </c>
      <c r="F36">
        <v>1</v>
      </c>
      <c r="G36" t="s">
        <v>91</v>
      </c>
      <c r="H36" s="11" t="s">
        <v>147</v>
      </c>
      <c r="I36" s="8">
        <v>855835</v>
      </c>
      <c r="J36" s="12">
        <v>237.731944444444</v>
      </c>
      <c r="K36" s="13">
        <v>34233440</v>
      </c>
      <c r="L36" s="12">
        <f t="shared" si="3"/>
        <v>570557.33333333337</v>
      </c>
      <c r="M36" s="13">
        <v>50429108</v>
      </c>
      <c r="N36" s="6">
        <f t="shared" si="1"/>
        <v>48.092945098876953</v>
      </c>
      <c r="O36" s="6">
        <v>45.409100000000002</v>
      </c>
      <c r="P36" s="1">
        <v>446</v>
      </c>
      <c r="Q36" s="17">
        <v>477971850915</v>
      </c>
      <c r="R36" t="s">
        <v>148</v>
      </c>
    </row>
    <row r="37" spans="1:18" x14ac:dyDescent="0.2">
      <c r="A37" s="2" t="s">
        <v>149</v>
      </c>
      <c r="B37" t="s">
        <v>44</v>
      </c>
      <c r="C37" t="s">
        <v>45</v>
      </c>
      <c r="D37" t="s">
        <v>87</v>
      </c>
      <c r="E37">
        <v>20</v>
      </c>
      <c r="F37">
        <v>1</v>
      </c>
      <c r="G37" t="s">
        <v>92</v>
      </c>
      <c r="H37" s="11" t="s">
        <v>150</v>
      </c>
      <c r="I37" s="8">
        <v>1068148</v>
      </c>
      <c r="J37" s="12">
        <v>296.70777777777698</v>
      </c>
      <c r="K37" s="13">
        <v>42725960</v>
      </c>
      <c r="L37" s="12">
        <f t="shared" si="3"/>
        <v>712099.33333333337</v>
      </c>
      <c r="M37" s="13">
        <v>48477264</v>
      </c>
      <c r="N37" s="6">
        <f t="shared" si="1"/>
        <v>46.231521606445312</v>
      </c>
      <c r="O37" s="6">
        <v>45.409100000000002</v>
      </c>
      <c r="P37" s="1">
        <v>446</v>
      </c>
      <c r="Q37" s="17">
        <v>477971850915</v>
      </c>
      <c r="R37" t="s">
        <v>151</v>
      </c>
    </row>
    <row r="38" spans="1:18" x14ac:dyDescent="0.2">
      <c r="A38" s="2" t="s">
        <v>152</v>
      </c>
      <c r="B38" t="s">
        <v>44</v>
      </c>
      <c r="C38" t="s">
        <v>45</v>
      </c>
      <c r="D38" t="s">
        <v>87</v>
      </c>
      <c r="E38">
        <v>10</v>
      </c>
      <c r="F38">
        <v>1</v>
      </c>
      <c r="G38" t="s">
        <v>93</v>
      </c>
      <c r="H38" s="18" t="s">
        <v>136</v>
      </c>
      <c r="I38" s="19" t="s">
        <v>136</v>
      </c>
      <c r="J38" s="20" t="s">
        <v>136</v>
      </c>
      <c r="K38" s="21" t="s">
        <v>136</v>
      </c>
      <c r="L38" s="20" t="s">
        <v>136</v>
      </c>
      <c r="M38" s="21" t="s">
        <v>136</v>
      </c>
      <c r="N38" s="6" t="s">
        <v>136</v>
      </c>
      <c r="O38" s="6" t="s">
        <v>136</v>
      </c>
      <c r="P38" s="1" t="s">
        <v>136</v>
      </c>
      <c r="Q38" s="1" t="s">
        <v>136</v>
      </c>
      <c r="R38" t="s">
        <v>136</v>
      </c>
    </row>
  </sheetData>
  <autoFilter ref="A2:R38" xr:uid="{570802A1-0442-6D41-9CD7-8AF1EBF71218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DC1B-5CFF-4F4B-8E6C-7148DF5CE039}">
  <dimension ref="A1:H40"/>
  <sheetViews>
    <sheetView workbookViewId="0">
      <selection activeCell="B34" sqref="B34"/>
    </sheetView>
  </sheetViews>
  <sheetFormatPr baseColWidth="10" defaultRowHeight="16" x14ac:dyDescent="0.2"/>
  <cols>
    <col min="1" max="1" width="38.6640625" style="56" bestFit="1" customWidth="1"/>
    <col min="2" max="4" width="16.83203125" style="56" bestFit="1" customWidth="1"/>
    <col min="5" max="5" width="2" style="56" customWidth="1"/>
    <col min="6" max="8" width="16.83203125" style="56" bestFit="1" customWidth="1"/>
    <col min="9" max="16384" width="10.83203125" style="56"/>
  </cols>
  <sheetData>
    <row r="1" spans="1:8" x14ac:dyDescent="0.2">
      <c r="B1" s="76" t="s">
        <v>19</v>
      </c>
      <c r="C1" s="77"/>
      <c r="D1" s="78"/>
      <c r="E1" s="57"/>
      <c r="F1" s="76" t="s">
        <v>44</v>
      </c>
      <c r="G1" s="77"/>
      <c r="H1" s="78"/>
    </row>
    <row r="2" spans="1:8" ht="17" thickBot="1" x14ac:dyDescent="0.25">
      <c r="B2" s="58" t="s">
        <v>153</v>
      </c>
      <c r="C2" s="59" t="s">
        <v>156</v>
      </c>
      <c r="D2" s="60" t="s">
        <v>21</v>
      </c>
      <c r="E2" s="59"/>
      <c r="F2" s="58" t="s">
        <v>153</v>
      </c>
      <c r="G2" s="59" t="s">
        <v>156</v>
      </c>
      <c r="H2" s="60" t="s">
        <v>21</v>
      </c>
    </row>
    <row r="3" spans="1:8" ht="17" thickBot="1" x14ac:dyDescent="0.25">
      <c r="A3" s="56" t="s">
        <v>190</v>
      </c>
      <c r="B3" s="61">
        <v>1</v>
      </c>
      <c r="C3" s="62">
        <v>1</v>
      </c>
      <c r="D3" s="63">
        <v>1</v>
      </c>
      <c r="E3" s="62"/>
      <c r="F3" s="61">
        <v>1</v>
      </c>
      <c r="G3" s="62">
        <v>1</v>
      </c>
      <c r="H3" s="63">
        <v>1</v>
      </c>
    </row>
    <row r="4" spans="1:8" x14ac:dyDescent="0.2">
      <c r="A4" s="64" t="s">
        <v>191</v>
      </c>
      <c r="B4" s="65">
        <v>15891898</v>
      </c>
      <c r="C4" s="66">
        <v>15891898</v>
      </c>
      <c r="D4" s="67">
        <v>15891153</v>
      </c>
      <c r="E4" s="66"/>
      <c r="F4" s="65">
        <v>40820704</v>
      </c>
      <c r="G4" s="66">
        <v>40820704</v>
      </c>
      <c r="H4" s="67">
        <v>40806614</v>
      </c>
    </row>
    <row r="5" spans="1:8" x14ac:dyDescent="0.2">
      <c r="A5" s="68" t="s">
        <v>192</v>
      </c>
      <c r="B5" s="61">
        <v>15891898</v>
      </c>
      <c r="C5" s="62">
        <v>15891898</v>
      </c>
      <c r="D5" s="63">
        <v>15891153</v>
      </c>
      <c r="E5" s="62"/>
      <c r="F5" s="61">
        <v>40820704</v>
      </c>
      <c r="G5" s="62">
        <v>40820704</v>
      </c>
      <c r="H5" s="63">
        <v>40806614</v>
      </c>
    </row>
    <row r="6" spans="1:8" ht="17" thickBot="1" x14ac:dyDescent="0.25">
      <c r="A6" s="58" t="s">
        <v>193</v>
      </c>
      <c r="B6" s="69">
        <v>1024037</v>
      </c>
      <c r="C6" s="70">
        <v>1024037</v>
      </c>
      <c r="D6" s="71">
        <v>1024037</v>
      </c>
      <c r="E6" s="70"/>
      <c r="F6" s="69">
        <v>40986</v>
      </c>
      <c r="G6" s="70">
        <v>40986</v>
      </c>
      <c r="H6" s="71">
        <v>40986</v>
      </c>
    </row>
    <row r="7" spans="1:8" x14ac:dyDescent="0.2">
      <c r="A7" s="64" t="s">
        <v>194</v>
      </c>
      <c r="B7" s="65">
        <v>13254609</v>
      </c>
      <c r="C7" s="66">
        <v>13217207</v>
      </c>
      <c r="D7" s="67">
        <v>12602742</v>
      </c>
      <c r="E7" s="66"/>
      <c r="F7" s="65">
        <v>38471526</v>
      </c>
      <c r="G7" s="66">
        <v>37661104</v>
      </c>
      <c r="H7" s="67">
        <v>34765559</v>
      </c>
    </row>
    <row r="8" spans="1:8" x14ac:dyDescent="0.2">
      <c r="A8" s="68" t="s">
        <v>195</v>
      </c>
      <c r="B8" s="61">
        <v>0</v>
      </c>
      <c r="C8" s="62">
        <v>5448684</v>
      </c>
      <c r="D8" s="63">
        <v>0</v>
      </c>
      <c r="E8" s="62"/>
      <c r="F8" s="61">
        <v>0</v>
      </c>
      <c r="G8" s="62">
        <v>10034089</v>
      </c>
      <c r="H8" s="63">
        <v>0</v>
      </c>
    </row>
    <row r="9" spans="1:8" x14ac:dyDescent="0.2">
      <c r="A9" s="68" t="s">
        <v>196</v>
      </c>
      <c r="B9" s="61">
        <v>2637289</v>
      </c>
      <c r="C9" s="62">
        <v>2674691</v>
      </c>
      <c r="D9" s="63">
        <v>3288411</v>
      </c>
      <c r="E9" s="62"/>
      <c r="F9" s="61">
        <v>2349178</v>
      </c>
      <c r="G9" s="62">
        <v>3159600</v>
      </c>
      <c r="H9" s="63">
        <v>6041055</v>
      </c>
    </row>
    <row r="10" spans="1:8" x14ac:dyDescent="0.2">
      <c r="A10" s="68" t="s">
        <v>197</v>
      </c>
      <c r="B10" s="61">
        <v>0</v>
      </c>
      <c r="C10" s="62">
        <v>0</v>
      </c>
      <c r="D10" s="63">
        <v>0</v>
      </c>
      <c r="E10" s="62"/>
      <c r="F10" s="61">
        <v>0</v>
      </c>
      <c r="G10" s="62">
        <v>0</v>
      </c>
      <c r="H10" s="63">
        <v>0</v>
      </c>
    </row>
    <row r="11" spans="1:8" x14ac:dyDescent="0.2">
      <c r="A11" s="68" t="s">
        <v>198</v>
      </c>
      <c r="B11" s="61">
        <v>0</v>
      </c>
      <c r="C11" s="62">
        <v>0</v>
      </c>
      <c r="D11" s="63">
        <v>0</v>
      </c>
      <c r="E11" s="62"/>
      <c r="F11" s="61">
        <v>0</v>
      </c>
      <c r="G11" s="62">
        <v>0</v>
      </c>
      <c r="H11" s="63">
        <v>0</v>
      </c>
    </row>
    <row r="12" spans="1:8" x14ac:dyDescent="0.2">
      <c r="A12" s="68" t="s">
        <v>199</v>
      </c>
      <c r="B12" s="61">
        <v>0</v>
      </c>
      <c r="C12" s="62">
        <v>356944</v>
      </c>
      <c r="D12" s="63">
        <v>172301</v>
      </c>
      <c r="E12" s="62"/>
      <c r="F12" s="61">
        <v>0</v>
      </c>
      <c r="G12" s="62">
        <v>1052274</v>
      </c>
      <c r="H12" s="63">
        <v>31755</v>
      </c>
    </row>
    <row r="13" spans="1:8" x14ac:dyDescent="0.2">
      <c r="A13" s="68" t="s">
        <v>200</v>
      </c>
      <c r="B13" s="61">
        <v>0</v>
      </c>
      <c r="C13" s="62">
        <v>0</v>
      </c>
      <c r="D13" s="63">
        <v>0</v>
      </c>
      <c r="E13" s="62"/>
      <c r="F13" s="61">
        <v>0</v>
      </c>
      <c r="G13" s="62">
        <v>0</v>
      </c>
      <c r="H13" s="63">
        <v>0</v>
      </c>
    </row>
    <row r="14" spans="1:8" x14ac:dyDescent="0.2">
      <c r="A14" s="68" t="s">
        <v>201</v>
      </c>
      <c r="B14" s="61">
        <v>0</v>
      </c>
      <c r="C14" s="62">
        <v>0</v>
      </c>
      <c r="D14" s="63">
        <v>0</v>
      </c>
      <c r="E14" s="62"/>
      <c r="F14" s="61">
        <v>0</v>
      </c>
      <c r="G14" s="62">
        <v>0</v>
      </c>
      <c r="H14" s="63">
        <v>0</v>
      </c>
    </row>
    <row r="15" spans="1:8" x14ac:dyDescent="0.2">
      <c r="A15" s="68" t="s">
        <v>202</v>
      </c>
      <c r="B15" s="61">
        <v>0</v>
      </c>
      <c r="C15" s="62">
        <v>0</v>
      </c>
      <c r="D15" s="63">
        <v>0</v>
      </c>
      <c r="E15" s="62"/>
      <c r="F15" s="61">
        <v>0</v>
      </c>
      <c r="G15" s="62">
        <v>0</v>
      </c>
      <c r="H15" s="63">
        <v>0</v>
      </c>
    </row>
    <row r="16" spans="1:8" x14ac:dyDescent="0.2">
      <c r="A16" s="68" t="s">
        <v>203</v>
      </c>
      <c r="B16" s="61">
        <v>111202000000</v>
      </c>
      <c r="C16" s="62">
        <v>116387000000</v>
      </c>
      <c r="D16" s="63">
        <v>108336000000</v>
      </c>
      <c r="E16" s="62"/>
      <c r="F16" s="61">
        <v>165792000000</v>
      </c>
      <c r="G16" s="62">
        <v>167619000000</v>
      </c>
      <c r="H16" s="63">
        <v>154748000000</v>
      </c>
    </row>
    <row r="17" spans="1:8" x14ac:dyDescent="0.2">
      <c r="A17" s="68" t="s">
        <v>204</v>
      </c>
      <c r="B17" s="61">
        <v>110649000000</v>
      </c>
      <c r="C17" s="62">
        <v>112694000000</v>
      </c>
      <c r="D17" s="63">
        <v>104009000000</v>
      </c>
      <c r="E17" s="62"/>
      <c r="F17" s="61">
        <v>164522000000</v>
      </c>
      <c r="G17" s="62">
        <v>153692000000</v>
      </c>
      <c r="H17" s="63">
        <v>139427000000</v>
      </c>
    </row>
    <row r="18" spans="1:8" x14ac:dyDescent="0.2">
      <c r="A18" s="68" t="s">
        <v>205</v>
      </c>
      <c r="B18" s="61">
        <v>18163876099</v>
      </c>
      <c r="C18" s="62">
        <v>16937336384</v>
      </c>
      <c r="D18" s="63">
        <v>14318263712</v>
      </c>
      <c r="E18" s="62"/>
      <c r="F18" s="61">
        <v>31696275854</v>
      </c>
      <c r="G18" s="62">
        <v>24010830564</v>
      </c>
      <c r="H18" s="63">
        <v>20351525408</v>
      </c>
    </row>
    <row r="19" spans="1:8" x14ac:dyDescent="0.2">
      <c r="A19" s="68" t="s">
        <v>206</v>
      </c>
      <c r="B19" s="61">
        <v>0</v>
      </c>
      <c r="C19" s="62">
        <v>0</v>
      </c>
      <c r="D19" s="63">
        <v>0</v>
      </c>
      <c r="E19" s="62"/>
      <c r="F19" s="61">
        <v>0</v>
      </c>
      <c r="G19" s="62">
        <v>0</v>
      </c>
      <c r="H19" s="63">
        <v>0</v>
      </c>
    </row>
    <row r="20" spans="1:8" x14ac:dyDescent="0.2">
      <c r="A20" s="68" t="s">
        <v>207</v>
      </c>
      <c r="B20" s="61">
        <v>0</v>
      </c>
      <c r="C20" s="62">
        <v>0</v>
      </c>
      <c r="D20" s="63">
        <v>0</v>
      </c>
      <c r="E20" s="62"/>
      <c r="F20" s="61">
        <v>0</v>
      </c>
      <c r="G20" s="62">
        <v>0</v>
      </c>
      <c r="H20" s="63">
        <v>0</v>
      </c>
    </row>
    <row r="21" spans="1:8" x14ac:dyDescent="0.2">
      <c r="A21" s="68" t="s">
        <v>208</v>
      </c>
      <c r="B21" s="61">
        <v>0.16400000000000001</v>
      </c>
      <c r="C21" s="62">
        <v>0.15</v>
      </c>
      <c r="D21" s="63">
        <v>0.13800000000000001</v>
      </c>
      <c r="E21" s="62"/>
      <c r="F21" s="61">
        <v>0.193</v>
      </c>
      <c r="G21" s="62">
        <v>0.156</v>
      </c>
      <c r="H21" s="63">
        <v>0.14599999999999999</v>
      </c>
    </row>
    <row r="22" spans="1:8" x14ac:dyDescent="0.2">
      <c r="A22" s="68" t="s">
        <v>209</v>
      </c>
      <c r="B22" s="61">
        <v>0</v>
      </c>
      <c r="C22" s="62">
        <v>0</v>
      </c>
      <c r="D22" s="63">
        <v>0</v>
      </c>
      <c r="E22" s="62"/>
      <c r="F22" s="61">
        <v>0</v>
      </c>
      <c r="G22" s="62">
        <v>0</v>
      </c>
      <c r="H22" s="63">
        <v>0</v>
      </c>
    </row>
    <row r="23" spans="1:8" x14ac:dyDescent="0.2">
      <c r="A23" s="68" t="s">
        <v>210</v>
      </c>
      <c r="B23" s="61">
        <v>0</v>
      </c>
      <c r="C23" s="62">
        <v>0</v>
      </c>
      <c r="D23" s="63">
        <v>0</v>
      </c>
      <c r="E23" s="62"/>
      <c r="F23" s="61">
        <v>0</v>
      </c>
      <c r="G23" s="62">
        <v>0</v>
      </c>
      <c r="H23" s="63">
        <v>0</v>
      </c>
    </row>
    <row r="24" spans="1:8" ht="17" thickBot="1" x14ac:dyDescent="0.25">
      <c r="A24" s="58" t="s">
        <v>211</v>
      </c>
      <c r="B24" s="69">
        <v>0</v>
      </c>
      <c r="C24" s="70">
        <v>0</v>
      </c>
      <c r="D24" s="71">
        <v>0</v>
      </c>
      <c r="E24" s="70"/>
      <c r="F24" s="69">
        <v>0</v>
      </c>
      <c r="G24" s="70">
        <v>0</v>
      </c>
      <c r="H24" s="71">
        <v>0</v>
      </c>
    </row>
    <row r="25" spans="1:8" x14ac:dyDescent="0.2">
      <c r="A25" s="64" t="s">
        <v>212</v>
      </c>
      <c r="B25" s="65">
        <v>15891898</v>
      </c>
      <c r="C25" s="66">
        <v>15891898</v>
      </c>
      <c r="D25" s="67">
        <v>15891153</v>
      </c>
      <c r="E25" s="66"/>
      <c r="F25" s="65">
        <v>40820704</v>
      </c>
      <c r="G25" s="66">
        <v>40820704</v>
      </c>
      <c r="H25" s="67">
        <v>40806614</v>
      </c>
    </row>
    <row r="26" spans="1:8" x14ac:dyDescent="0.2">
      <c r="A26" s="68" t="s">
        <v>213</v>
      </c>
      <c r="B26" s="61">
        <v>123117000000</v>
      </c>
      <c r="C26" s="62">
        <v>123117000000</v>
      </c>
      <c r="D26" s="63">
        <v>123111000000</v>
      </c>
      <c r="E26" s="62"/>
      <c r="F26" s="61">
        <v>176932000000</v>
      </c>
      <c r="G26" s="62">
        <v>176932000000</v>
      </c>
      <c r="H26" s="63">
        <v>176849000000</v>
      </c>
    </row>
    <row r="27" spans="1:8" x14ac:dyDescent="0.2">
      <c r="A27" s="68" t="s">
        <v>214</v>
      </c>
      <c r="B27" s="61">
        <v>7747</v>
      </c>
      <c r="C27" s="62">
        <v>7747</v>
      </c>
      <c r="D27" s="63">
        <v>7747</v>
      </c>
      <c r="E27" s="62"/>
      <c r="F27" s="61">
        <v>4334</v>
      </c>
      <c r="G27" s="62">
        <v>4334</v>
      </c>
      <c r="H27" s="63">
        <v>4334</v>
      </c>
    </row>
    <row r="28" spans="1:8" x14ac:dyDescent="0.2">
      <c r="A28" s="68" t="s">
        <v>215</v>
      </c>
      <c r="B28" s="61">
        <v>7747</v>
      </c>
      <c r="C28" s="62">
        <v>7747</v>
      </c>
      <c r="D28" s="63">
        <v>7747</v>
      </c>
      <c r="E28" s="62"/>
      <c r="F28" s="61">
        <v>4334</v>
      </c>
      <c r="G28" s="62">
        <v>4334</v>
      </c>
      <c r="H28" s="63">
        <v>4333</v>
      </c>
    </row>
    <row r="29" spans="1:8" x14ac:dyDescent="0.2">
      <c r="A29" s="68" t="s">
        <v>216</v>
      </c>
      <c r="B29" s="61">
        <v>12</v>
      </c>
      <c r="C29" s="62">
        <v>12</v>
      </c>
      <c r="D29" s="63">
        <v>12</v>
      </c>
      <c r="E29" s="62"/>
      <c r="F29" s="61">
        <v>1</v>
      </c>
      <c r="G29" s="62">
        <v>1</v>
      </c>
      <c r="H29" s="63">
        <v>1</v>
      </c>
    </row>
    <row r="30" spans="1:8" x14ac:dyDescent="0.2">
      <c r="A30" s="68" t="s">
        <v>217</v>
      </c>
      <c r="B30" s="61">
        <v>0</v>
      </c>
      <c r="C30" s="62">
        <v>0</v>
      </c>
      <c r="D30" s="63">
        <v>0</v>
      </c>
      <c r="E30" s="62"/>
      <c r="F30" s="61">
        <v>0</v>
      </c>
      <c r="G30" s="62">
        <v>0</v>
      </c>
      <c r="H30" s="63">
        <v>0</v>
      </c>
    </row>
    <row r="31" spans="1:8" x14ac:dyDescent="0.2">
      <c r="A31" s="68" t="s">
        <v>218</v>
      </c>
      <c r="B31" s="61">
        <v>0</v>
      </c>
      <c r="C31" s="62">
        <v>0</v>
      </c>
      <c r="D31" s="63">
        <v>0</v>
      </c>
      <c r="E31" s="62"/>
      <c r="F31" s="61">
        <v>0</v>
      </c>
      <c r="G31" s="62">
        <v>0</v>
      </c>
      <c r="H31" s="63">
        <v>0</v>
      </c>
    </row>
    <row r="32" spans="1:8" x14ac:dyDescent="0.2">
      <c r="A32" s="68" t="s">
        <v>219</v>
      </c>
      <c r="B32" s="61">
        <v>0</v>
      </c>
      <c r="C32" s="62">
        <v>0</v>
      </c>
      <c r="D32" s="63">
        <v>0</v>
      </c>
      <c r="E32" s="62"/>
      <c r="F32" s="61">
        <v>0</v>
      </c>
      <c r="G32" s="62">
        <v>0</v>
      </c>
      <c r="H32" s="63">
        <v>0</v>
      </c>
    </row>
    <row r="33" spans="1:8" x14ac:dyDescent="0.2">
      <c r="A33" s="68" t="s">
        <v>220</v>
      </c>
      <c r="B33" s="61">
        <v>0</v>
      </c>
      <c r="C33" s="62">
        <v>0</v>
      </c>
      <c r="D33" s="63">
        <v>0</v>
      </c>
      <c r="E33" s="62"/>
      <c r="F33" s="61">
        <v>0</v>
      </c>
      <c r="G33" s="62">
        <v>0</v>
      </c>
      <c r="H33" s="63">
        <v>0</v>
      </c>
    </row>
    <row r="34" spans="1:8" x14ac:dyDescent="0.2">
      <c r="A34" s="68" t="s">
        <v>221</v>
      </c>
      <c r="B34" s="61">
        <v>0</v>
      </c>
      <c r="C34" s="62">
        <v>0</v>
      </c>
      <c r="D34" s="63">
        <v>0</v>
      </c>
      <c r="E34" s="62"/>
      <c r="F34" s="61">
        <v>0</v>
      </c>
      <c r="G34" s="62">
        <v>0</v>
      </c>
      <c r="H34" s="63">
        <v>0</v>
      </c>
    </row>
    <row r="35" spans="1:8" x14ac:dyDescent="0.2">
      <c r="A35" s="68" t="s">
        <v>222</v>
      </c>
      <c r="B35" s="61">
        <v>0</v>
      </c>
      <c r="C35" s="62">
        <v>0</v>
      </c>
      <c r="D35" s="63">
        <v>0</v>
      </c>
      <c r="E35" s="62"/>
      <c r="F35" s="61">
        <v>0</v>
      </c>
      <c r="G35" s="62">
        <v>0</v>
      </c>
      <c r="H35" s="63">
        <v>0</v>
      </c>
    </row>
    <row r="36" spans="1:8" x14ac:dyDescent="0.2">
      <c r="A36" s="68" t="s">
        <v>223</v>
      </c>
      <c r="B36" s="61">
        <v>0</v>
      </c>
      <c r="C36" s="62">
        <v>0</v>
      </c>
      <c r="D36" s="63">
        <v>0</v>
      </c>
      <c r="E36" s="62"/>
      <c r="F36" s="61">
        <v>0</v>
      </c>
      <c r="G36" s="62">
        <v>0</v>
      </c>
      <c r="H36" s="63">
        <v>0</v>
      </c>
    </row>
    <row r="37" spans="1:8" x14ac:dyDescent="0.2">
      <c r="A37" s="68" t="s">
        <v>224</v>
      </c>
      <c r="B37" s="61">
        <v>0</v>
      </c>
      <c r="C37" s="62">
        <v>0</v>
      </c>
      <c r="D37" s="63">
        <v>0</v>
      </c>
      <c r="E37" s="62"/>
      <c r="F37" s="61">
        <v>0</v>
      </c>
      <c r="G37" s="62">
        <v>0</v>
      </c>
      <c r="H37" s="63">
        <v>0</v>
      </c>
    </row>
    <row r="38" spans="1:8" x14ac:dyDescent="0.2">
      <c r="A38" s="68" t="s">
        <v>225</v>
      </c>
      <c r="B38" s="61">
        <v>0</v>
      </c>
      <c r="C38" s="62">
        <v>0</v>
      </c>
      <c r="D38" s="63">
        <v>0</v>
      </c>
      <c r="E38" s="62"/>
      <c r="F38" s="61">
        <v>0</v>
      </c>
      <c r="G38" s="62">
        <v>0</v>
      </c>
      <c r="H38" s="63">
        <v>0</v>
      </c>
    </row>
    <row r="39" spans="1:8" ht="17" thickBot="1" x14ac:dyDescent="0.25">
      <c r="A39" s="58" t="s">
        <v>226</v>
      </c>
      <c r="B39" s="69">
        <v>0</v>
      </c>
      <c r="C39" s="70">
        <v>0</v>
      </c>
      <c r="D39" s="71">
        <v>0</v>
      </c>
      <c r="E39" s="70"/>
      <c r="F39" s="69">
        <v>0</v>
      </c>
      <c r="G39" s="70">
        <v>0</v>
      </c>
      <c r="H39" s="71">
        <v>0</v>
      </c>
    </row>
    <row r="40" spans="1:8" ht="17" thickBot="1" x14ac:dyDescent="0.25">
      <c r="A40" s="72" t="s">
        <v>227</v>
      </c>
      <c r="B40" s="73">
        <v>123117000000</v>
      </c>
      <c r="C40" s="74">
        <v>123117000000</v>
      </c>
      <c r="D40" s="75">
        <v>123111000000</v>
      </c>
      <c r="E40" s="74"/>
      <c r="F40" s="73">
        <v>176932000000</v>
      </c>
      <c r="G40" s="74">
        <v>176932000000</v>
      </c>
      <c r="H40" s="75">
        <v>176849000000</v>
      </c>
    </row>
  </sheetData>
  <mergeCells count="2">
    <mergeCell ref="B1:D1"/>
    <mergeCell ref="F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5E5B9-3E4A-2345-B5E6-372E6C2B6E35}">
  <dimension ref="A1:R1000"/>
  <sheetViews>
    <sheetView workbookViewId="0">
      <selection activeCell="B31" sqref="B31:B32"/>
    </sheetView>
  </sheetViews>
  <sheetFormatPr baseColWidth="10" defaultColWidth="13.1640625" defaultRowHeight="16" x14ac:dyDescent="0.2"/>
  <cols>
    <col min="1" max="1" width="28" customWidth="1"/>
    <col min="2" max="2" width="24.1640625" customWidth="1"/>
    <col min="3" max="3" width="15.1640625" customWidth="1"/>
    <col min="4" max="4" width="16.6640625" customWidth="1"/>
    <col min="5" max="6" width="9.83203125" customWidth="1"/>
    <col min="7" max="7" width="15.1640625" customWidth="1"/>
    <col min="8" max="8" width="16.6640625" customWidth="1"/>
    <col min="9" max="10" width="9.83203125" customWidth="1"/>
    <col min="11" max="11" width="15.1640625" customWidth="1"/>
    <col min="12" max="12" width="16.6640625" customWidth="1"/>
    <col min="13" max="14" width="9.83203125" customWidth="1"/>
    <col min="15" max="15" width="15.1640625" customWidth="1"/>
    <col min="16" max="16" width="16.6640625" customWidth="1"/>
    <col min="17" max="18" width="9.83203125" customWidth="1"/>
  </cols>
  <sheetData>
    <row r="1" spans="1:18" ht="30.75" customHeight="1" x14ac:dyDescent="0.2">
      <c r="A1" s="22"/>
      <c r="B1" s="23"/>
      <c r="C1" s="79" t="s">
        <v>158</v>
      </c>
      <c r="D1" s="80"/>
      <c r="E1" s="80"/>
      <c r="F1" s="81"/>
      <c r="G1" s="79" t="s">
        <v>159</v>
      </c>
      <c r="H1" s="80"/>
      <c r="I1" s="80"/>
      <c r="J1" s="81"/>
      <c r="K1" s="79" t="s">
        <v>160</v>
      </c>
      <c r="L1" s="82"/>
      <c r="M1" s="82"/>
      <c r="N1" s="83"/>
      <c r="O1" s="79" t="s">
        <v>161</v>
      </c>
      <c r="P1" s="80"/>
      <c r="Q1" s="80"/>
      <c r="R1" s="81"/>
    </row>
    <row r="2" spans="1:18" ht="33.75" customHeight="1" thickBot="1" x14ac:dyDescent="0.25">
      <c r="A2" s="24" t="s">
        <v>155</v>
      </c>
      <c r="B2" s="25" t="s">
        <v>162</v>
      </c>
      <c r="C2" s="26" t="s">
        <v>157</v>
      </c>
      <c r="D2" s="27" t="s">
        <v>163</v>
      </c>
      <c r="E2" s="28" t="s">
        <v>21</v>
      </c>
      <c r="F2" s="27" t="s">
        <v>164</v>
      </c>
      <c r="G2" s="26" t="s">
        <v>157</v>
      </c>
      <c r="H2" s="27" t="s">
        <v>163</v>
      </c>
      <c r="I2" s="28" t="s">
        <v>21</v>
      </c>
      <c r="J2" s="27" t="s">
        <v>164</v>
      </c>
      <c r="K2" s="26" t="s">
        <v>157</v>
      </c>
      <c r="L2" s="27" t="s">
        <v>163</v>
      </c>
      <c r="M2" s="28" t="s">
        <v>21</v>
      </c>
      <c r="N2" s="27" t="s">
        <v>164</v>
      </c>
      <c r="O2" s="26" t="s">
        <v>157</v>
      </c>
      <c r="P2" s="27" t="s">
        <v>163</v>
      </c>
      <c r="Q2" s="28" t="s">
        <v>21</v>
      </c>
      <c r="R2" s="27" t="s">
        <v>164</v>
      </c>
    </row>
    <row r="3" spans="1:18" ht="15.75" customHeight="1" x14ac:dyDescent="0.2">
      <c r="A3" s="29" t="s">
        <v>165</v>
      </c>
      <c r="B3" s="84" t="s">
        <v>166</v>
      </c>
      <c r="C3" s="30">
        <v>2940</v>
      </c>
      <c r="D3" s="31">
        <v>6572</v>
      </c>
      <c r="E3" s="29">
        <v>4775</v>
      </c>
      <c r="F3" s="86">
        <v>0</v>
      </c>
      <c r="G3" s="30">
        <v>840</v>
      </c>
      <c r="H3" s="31">
        <v>3064</v>
      </c>
      <c r="I3" s="29">
        <v>2266</v>
      </c>
      <c r="J3" s="86">
        <v>3651</v>
      </c>
      <c r="K3" s="30">
        <v>0</v>
      </c>
      <c r="L3" s="31">
        <v>1</v>
      </c>
      <c r="M3" s="29">
        <v>4</v>
      </c>
      <c r="N3" s="86">
        <v>1</v>
      </c>
      <c r="O3" s="30">
        <v>0</v>
      </c>
      <c r="P3" s="31">
        <v>1</v>
      </c>
      <c r="Q3" s="29">
        <v>0</v>
      </c>
      <c r="R3" s="86">
        <v>1</v>
      </c>
    </row>
    <row r="4" spans="1:18" ht="15.75" customHeight="1" thickBot="1" x14ac:dyDescent="0.25">
      <c r="A4" s="32" t="s">
        <v>167</v>
      </c>
      <c r="B4" s="85"/>
      <c r="C4" s="33">
        <v>1231</v>
      </c>
      <c r="D4" s="34">
        <v>3728</v>
      </c>
      <c r="E4" s="32">
        <v>2603</v>
      </c>
      <c r="F4" s="87"/>
      <c r="G4" s="33">
        <v>1753</v>
      </c>
      <c r="H4" s="34">
        <v>4777</v>
      </c>
      <c r="I4" s="32">
        <v>3217</v>
      </c>
      <c r="J4" s="87"/>
      <c r="K4" s="33">
        <v>0</v>
      </c>
      <c r="L4" s="34">
        <v>0</v>
      </c>
      <c r="M4" s="32">
        <v>7</v>
      </c>
      <c r="N4" s="88"/>
      <c r="O4" s="33">
        <v>0</v>
      </c>
      <c r="P4" s="34">
        <v>0</v>
      </c>
      <c r="Q4" s="32">
        <v>1</v>
      </c>
      <c r="R4" s="87"/>
    </row>
    <row r="5" spans="1:18" ht="15.75" customHeight="1" x14ac:dyDescent="0.2">
      <c r="A5" s="35" t="s">
        <v>165</v>
      </c>
      <c r="B5" s="89" t="s">
        <v>168</v>
      </c>
      <c r="C5" s="36">
        <v>5091</v>
      </c>
      <c r="D5" s="37">
        <v>7087</v>
      </c>
      <c r="E5" s="35">
        <v>6204</v>
      </c>
      <c r="F5" s="90">
        <v>609</v>
      </c>
      <c r="G5" s="36">
        <v>4805</v>
      </c>
      <c r="H5" s="37">
        <v>8009</v>
      </c>
      <c r="I5" s="35">
        <v>6593</v>
      </c>
      <c r="J5" s="90">
        <v>67</v>
      </c>
      <c r="K5" s="36">
        <v>0</v>
      </c>
      <c r="L5" s="37">
        <v>71</v>
      </c>
      <c r="M5" s="35">
        <v>584</v>
      </c>
      <c r="N5" s="90">
        <v>624</v>
      </c>
      <c r="O5" s="36">
        <v>0</v>
      </c>
      <c r="P5" s="37">
        <v>19</v>
      </c>
      <c r="Q5" s="35">
        <v>40</v>
      </c>
      <c r="R5" s="90">
        <v>12</v>
      </c>
    </row>
    <row r="6" spans="1:18" ht="15.75" customHeight="1" thickBot="1" x14ac:dyDescent="0.25">
      <c r="A6" s="38" t="s">
        <v>167</v>
      </c>
      <c r="B6" s="85"/>
      <c r="C6" s="39">
        <v>4917</v>
      </c>
      <c r="D6" s="40">
        <v>6501</v>
      </c>
      <c r="E6" s="38">
        <v>5170</v>
      </c>
      <c r="F6" s="87"/>
      <c r="G6" s="39">
        <v>6185</v>
      </c>
      <c r="H6" s="40">
        <v>8745</v>
      </c>
      <c r="I6" s="38">
        <v>6913</v>
      </c>
      <c r="J6" s="87"/>
      <c r="K6" s="39">
        <v>0</v>
      </c>
      <c r="L6" s="40">
        <v>96</v>
      </c>
      <c r="M6" s="38">
        <v>640</v>
      </c>
      <c r="N6" s="91"/>
      <c r="O6" s="39">
        <v>0</v>
      </c>
      <c r="P6" s="40">
        <v>18</v>
      </c>
      <c r="Q6" s="38">
        <v>36</v>
      </c>
      <c r="R6" s="87"/>
    </row>
    <row r="7" spans="1:18" ht="15.75" customHeight="1" x14ac:dyDescent="0.2">
      <c r="A7" s="29" t="s">
        <v>165</v>
      </c>
      <c r="B7" s="84" t="s">
        <v>169</v>
      </c>
      <c r="C7" s="30">
        <v>285</v>
      </c>
      <c r="D7" s="31">
        <v>250</v>
      </c>
      <c r="E7" s="29">
        <v>268</v>
      </c>
      <c r="F7" s="86">
        <v>106</v>
      </c>
      <c r="G7" s="30">
        <v>254</v>
      </c>
      <c r="H7" s="31">
        <v>250</v>
      </c>
      <c r="I7" s="29">
        <v>259</v>
      </c>
      <c r="J7" s="86">
        <v>11</v>
      </c>
      <c r="K7" s="30">
        <v>0</v>
      </c>
      <c r="L7" s="31">
        <v>10</v>
      </c>
      <c r="M7" s="29">
        <v>51</v>
      </c>
      <c r="N7" s="86">
        <v>164</v>
      </c>
      <c r="O7" s="30">
        <v>0</v>
      </c>
      <c r="P7" s="31">
        <v>12</v>
      </c>
      <c r="Q7" s="29">
        <v>13</v>
      </c>
      <c r="R7" s="86">
        <v>33</v>
      </c>
    </row>
    <row r="8" spans="1:18" ht="15.75" customHeight="1" thickBot="1" x14ac:dyDescent="0.25">
      <c r="A8" s="32" t="s">
        <v>167</v>
      </c>
      <c r="B8" s="85"/>
      <c r="C8" s="33">
        <v>251</v>
      </c>
      <c r="D8" s="34">
        <v>219</v>
      </c>
      <c r="E8" s="32">
        <v>234</v>
      </c>
      <c r="F8" s="87"/>
      <c r="G8" s="33">
        <v>215</v>
      </c>
      <c r="H8" s="34">
        <v>204</v>
      </c>
      <c r="I8" s="32">
        <v>201</v>
      </c>
      <c r="J8" s="87"/>
      <c r="K8" s="33">
        <v>0</v>
      </c>
      <c r="L8" s="34">
        <v>12</v>
      </c>
      <c r="M8" s="32">
        <v>51</v>
      </c>
      <c r="N8" s="88"/>
      <c r="O8" s="33">
        <v>0</v>
      </c>
      <c r="P8" s="34">
        <v>11</v>
      </c>
      <c r="Q8" s="32">
        <v>14</v>
      </c>
      <c r="R8" s="87"/>
    </row>
    <row r="9" spans="1:18" ht="15.75" customHeight="1" x14ac:dyDescent="0.2">
      <c r="A9" s="35" t="s">
        <v>165</v>
      </c>
      <c r="B9" s="89" t="s">
        <v>170</v>
      </c>
      <c r="C9" s="36">
        <v>157</v>
      </c>
      <c r="D9" s="37">
        <v>143</v>
      </c>
      <c r="E9" s="35">
        <v>164</v>
      </c>
      <c r="F9" s="90">
        <v>68</v>
      </c>
      <c r="G9" s="36">
        <v>131</v>
      </c>
      <c r="H9" s="37">
        <v>99</v>
      </c>
      <c r="I9" s="35">
        <v>105</v>
      </c>
      <c r="J9" s="90">
        <v>8</v>
      </c>
      <c r="K9" s="36">
        <v>0</v>
      </c>
      <c r="L9" s="37">
        <v>7</v>
      </c>
      <c r="M9" s="35">
        <v>13</v>
      </c>
      <c r="N9" s="90">
        <v>136</v>
      </c>
      <c r="O9" s="36">
        <v>0</v>
      </c>
      <c r="P9" s="37">
        <v>4</v>
      </c>
      <c r="Q9" s="35">
        <v>3</v>
      </c>
      <c r="R9" s="90">
        <v>26</v>
      </c>
    </row>
    <row r="10" spans="1:18" ht="15.75" customHeight="1" thickBot="1" x14ac:dyDescent="0.25">
      <c r="A10" s="38" t="s">
        <v>167</v>
      </c>
      <c r="B10" s="85"/>
      <c r="C10" s="39">
        <v>125</v>
      </c>
      <c r="D10" s="40">
        <v>140</v>
      </c>
      <c r="E10" s="38">
        <v>147</v>
      </c>
      <c r="F10" s="87"/>
      <c r="G10" s="39">
        <v>44</v>
      </c>
      <c r="H10" s="40">
        <v>35</v>
      </c>
      <c r="I10" s="38">
        <v>38</v>
      </c>
      <c r="J10" s="87"/>
      <c r="K10" s="39">
        <v>0</v>
      </c>
      <c r="L10" s="40">
        <v>4</v>
      </c>
      <c r="M10" s="38">
        <v>12</v>
      </c>
      <c r="N10" s="91"/>
      <c r="O10" s="39">
        <v>0</v>
      </c>
      <c r="P10" s="40">
        <v>2</v>
      </c>
      <c r="Q10" s="38">
        <v>7</v>
      </c>
      <c r="R10" s="87"/>
    </row>
    <row r="11" spans="1:18" ht="15.75" customHeight="1" x14ac:dyDescent="0.2">
      <c r="A11" s="29" t="s">
        <v>165</v>
      </c>
      <c r="B11" s="84" t="s">
        <v>171</v>
      </c>
      <c r="C11" s="30">
        <v>62</v>
      </c>
      <c r="D11" s="31">
        <v>74</v>
      </c>
      <c r="E11" s="29">
        <v>80</v>
      </c>
      <c r="F11" s="86">
        <v>56</v>
      </c>
      <c r="G11" s="30">
        <v>33</v>
      </c>
      <c r="H11" s="31">
        <v>30</v>
      </c>
      <c r="I11" s="29">
        <v>35</v>
      </c>
      <c r="J11" s="86">
        <v>5</v>
      </c>
      <c r="K11" s="30">
        <v>0</v>
      </c>
      <c r="L11" s="31">
        <v>4</v>
      </c>
      <c r="M11" s="29">
        <v>12</v>
      </c>
      <c r="N11" s="86">
        <v>107</v>
      </c>
      <c r="O11" s="30">
        <v>0</v>
      </c>
      <c r="P11" s="31">
        <v>2</v>
      </c>
      <c r="Q11" s="29">
        <v>7</v>
      </c>
      <c r="R11" s="86">
        <v>22</v>
      </c>
    </row>
    <row r="12" spans="1:18" ht="15.75" customHeight="1" thickBot="1" x14ac:dyDescent="0.25">
      <c r="A12" s="32" t="s">
        <v>167</v>
      </c>
      <c r="B12" s="85"/>
      <c r="C12" s="33">
        <v>27</v>
      </c>
      <c r="D12" s="34">
        <v>72</v>
      </c>
      <c r="E12" s="32">
        <v>70</v>
      </c>
      <c r="F12" s="87"/>
      <c r="G12" s="33">
        <v>3</v>
      </c>
      <c r="H12" s="34">
        <v>8</v>
      </c>
      <c r="I12" s="32">
        <v>8</v>
      </c>
      <c r="J12" s="87"/>
      <c r="K12" s="33">
        <v>0</v>
      </c>
      <c r="L12" s="34">
        <v>2</v>
      </c>
      <c r="M12" s="32">
        <v>7</v>
      </c>
      <c r="N12" s="88"/>
      <c r="O12" s="33">
        <v>0</v>
      </c>
      <c r="P12" s="34">
        <v>3</v>
      </c>
      <c r="Q12" s="32">
        <v>3</v>
      </c>
      <c r="R12" s="87"/>
    </row>
    <row r="13" spans="1:18" ht="15.75" customHeight="1" x14ac:dyDescent="0.2">
      <c r="A13" s="35" t="s">
        <v>165</v>
      </c>
      <c r="B13" s="89" t="s">
        <v>172</v>
      </c>
      <c r="C13" s="36">
        <v>39</v>
      </c>
      <c r="D13" s="37">
        <v>52</v>
      </c>
      <c r="E13" s="35">
        <v>61</v>
      </c>
      <c r="F13" s="90">
        <v>31</v>
      </c>
      <c r="G13" s="36">
        <v>13</v>
      </c>
      <c r="H13" s="37">
        <v>10</v>
      </c>
      <c r="I13" s="35">
        <v>13</v>
      </c>
      <c r="J13" s="90">
        <v>4</v>
      </c>
      <c r="K13" s="36">
        <v>0</v>
      </c>
      <c r="L13" s="37">
        <v>6</v>
      </c>
      <c r="M13" s="35">
        <v>10</v>
      </c>
      <c r="N13" s="90">
        <v>75</v>
      </c>
      <c r="O13" s="36">
        <v>0</v>
      </c>
      <c r="P13" s="37">
        <v>1</v>
      </c>
      <c r="Q13" s="35">
        <v>0</v>
      </c>
      <c r="R13" s="90">
        <v>11</v>
      </c>
    </row>
    <row r="14" spans="1:18" ht="15.75" customHeight="1" thickBot="1" x14ac:dyDescent="0.25">
      <c r="A14" s="38" t="s">
        <v>167</v>
      </c>
      <c r="B14" s="85"/>
      <c r="C14" s="39">
        <v>12</v>
      </c>
      <c r="D14" s="40">
        <v>48</v>
      </c>
      <c r="E14" s="38">
        <v>54</v>
      </c>
      <c r="F14" s="87"/>
      <c r="G14" s="39">
        <v>0</v>
      </c>
      <c r="H14" s="40">
        <v>1</v>
      </c>
      <c r="I14" s="38">
        <v>0</v>
      </c>
      <c r="J14" s="87"/>
      <c r="K14" s="39">
        <v>0</v>
      </c>
      <c r="L14" s="40">
        <v>5</v>
      </c>
      <c r="M14" s="38">
        <v>8</v>
      </c>
      <c r="N14" s="91"/>
      <c r="O14" s="39">
        <v>0</v>
      </c>
      <c r="P14" s="40">
        <v>2</v>
      </c>
      <c r="Q14" s="38">
        <v>2</v>
      </c>
      <c r="R14" s="87"/>
    </row>
    <row r="15" spans="1:18" ht="15.75" customHeight="1" x14ac:dyDescent="0.2">
      <c r="A15" s="29" t="s">
        <v>165</v>
      </c>
      <c r="B15" s="84" t="s">
        <v>173</v>
      </c>
      <c r="C15" s="30">
        <v>43</v>
      </c>
      <c r="D15" s="31">
        <v>43</v>
      </c>
      <c r="E15" s="29">
        <v>53</v>
      </c>
      <c r="F15" s="86">
        <v>33</v>
      </c>
      <c r="G15" s="30">
        <v>10</v>
      </c>
      <c r="H15" s="31">
        <v>4</v>
      </c>
      <c r="I15" s="29">
        <v>26</v>
      </c>
      <c r="J15" s="86">
        <v>3</v>
      </c>
      <c r="K15" s="30">
        <v>0</v>
      </c>
      <c r="L15" s="31">
        <v>1</v>
      </c>
      <c r="M15" s="29">
        <v>8</v>
      </c>
      <c r="N15" s="86">
        <v>61</v>
      </c>
      <c r="O15" s="30">
        <v>0</v>
      </c>
      <c r="P15" s="31">
        <v>0</v>
      </c>
      <c r="Q15" s="29">
        <v>5</v>
      </c>
      <c r="R15" s="86">
        <v>10</v>
      </c>
    </row>
    <row r="16" spans="1:18" ht="15.75" customHeight="1" thickBot="1" x14ac:dyDescent="0.25">
      <c r="A16" s="32" t="s">
        <v>167</v>
      </c>
      <c r="B16" s="85"/>
      <c r="C16" s="33">
        <v>4</v>
      </c>
      <c r="D16" s="34">
        <v>44</v>
      </c>
      <c r="E16" s="32">
        <v>48</v>
      </c>
      <c r="F16" s="87"/>
      <c r="G16" s="33">
        <v>0</v>
      </c>
      <c r="H16" s="34">
        <v>0</v>
      </c>
      <c r="I16" s="32">
        <v>0</v>
      </c>
      <c r="J16" s="87"/>
      <c r="K16" s="33">
        <v>0</v>
      </c>
      <c r="L16" s="34">
        <v>5</v>
      </c>
      <c r="M16" s="32">
        <v>6</v>
      </c>
      <c r="N16" s="88"/>
      <c r="O16" s="33">
        <v>0</v>
      </c>
      <c r="P16" s="34">
        <v>2</v>
      </c>
      <c r="Q16" s="32">
        <v>4</v>
      </c>
      <c r="R16" s="87"/>
    </row>
    <row r="17" spans="1:18" ht="15.75" customHeight="1" x14ac:dyDescent="0.2">
      <c r="A17" s="35" t="s">
        <v>165</v>
      </c>
      <c r="B17" s="89" t="s">
        <v>174</v>
      </c>
      <c r="C17" s="36">
        <v>35</v>
      </c>
      <c r="D17" s="37">
        <v>73</v>
      </c>
      <c r="E17" s="35">
        <v>75</v>
      </c>
      <c r="F17" s="90">
        <v>41</v>
      </c>
      <c r="G17" s="36">
        <v>4</v>
      </c>
      <c r="H17" s="37">
        <v>2</v>
      </c>
      <c r="I17" s="35">
        <v>4</v>
      </c>
      <c r="J17" s="90">
        <v>7</v>
      </c>
      <c r="K17" s="36">
        <v>0</v>
      </c>
      <c r="L17" s="37">
        <v>1</v>
      </c>
      <c r="M17" s="35">
        <v>5</v>
      </c>
      <c r="N17" s="90">
        <v>49</v>
      </c>
      <c r="O17" s="36">
        <v>0</v>
      </c>
      <c r="P17" s="37">
        <v>2</v>
      </c>
      <c r="Q17" s="35">
        <v>4</v>
      </c>
      <c r="R17" s="90">
        <v>4</v>
      </c>
    </row>
    <row r="18" spans="1:18" ht="15.75" customHeight="1" thickBot="1" x14ac:dyDescent="0.25">
      <c r="A18" s="38" t="s">
        <v>167</v>
      </c>
      <c r="B18" s="85"/>
      <c r="C18" s="39">
        <v>0</v>
      </c>
      <c r="D18" s="40">
        <v>71</v>
      </c>
      <c r="E18" s="38">
        <v>73</v>
      </c>
      <c r="F18" s="87"/>
      <c r="G18" s="39">
        <v>0</v>
      </c>
      <c r="H18" s="40">
        <v>0</v>
      </c>
      <c r="I18" s="38">
        <v>0</v>
      </c>
      <c r="J18" s="87"/>
      <c r="K18" s="39">
        <v>0</v>
      </c>
      <c r="L18" s="40">
        <v>1</v>
      </c>
      <c r="M18" s="38">
        <v>4</v>
      </c>
      <c r="N18" s="91"/>
      <c r="O18" s="39">
        <v>0</v>
      </c>
      <c r="P18" s="40">
        <v>1</v>
      </c>
      <c r="Q18" s="38">
        <v>0</v>
      </c>
      <c r="R18" s="87"/>
    </row>
    <row r="19" spans="1:18" ht="15.75" customHeight="1" x14ac:dyDescent="0.2">
      <c r="A19" s="29" t="s">
        <v>165</v>
      </c>
      <c r="B19" s="84" t="s">
        <v>175</v>
      </c>
      <c r="C19" s="30">
        <v>7</v>
      </c>
      <c r="D19" s="31">
        <v>15</v>
      </c>
      <c r="E19" s="29">
        <v>19</v>
      </c>
      <c r="F19" s="86">
        <v>19</v>
      </c>
      <c r="G19" s="30">
        <v>2</v>
      </c>
      <c r="H19" s="31">
        <v>0</v>
      </c>
      <c r="I19" s="29">
        <v>1</v>
      </c>
      <c r="J19" s="86">
        <v>3</v>
      </c>
      <c r="K19" s="30">
        <v>0</v>
      </c>
      <c r="L19" s="31">
        <v>1</v>
      </c>
      <c r="M19" s="29">
        <v>8</v>
      </c>
      <c r="N19" s="86">
        <v>41</v>
      </c>
      <c r="O19" s="30">
        <v>0</v>
      </c>
      <c r="P19" s="31">
        <v>2</v>
      </c>
      <c r="Q19" s="29">
        <v>5</v>
      </c>
      <c r="R19" s="86">
        <v>4</v>
      </c>
    </row>
    <row r="20" spans="1:18" ht="15.75" customHeight="1" thickBot="1" x14ac:dyDescent="0.25">
      <c r="A20" s="32" t="s">
        <v>167</v>
      </c>
      <c r="B20" s="85"/>
      <c r="C20" s="33">
        <v>0</v>
      </c>
      <c r="D20" s="34">
        <v>19</v>
      </c>
      <c r="E20" s="32">
        <v>21</v>
      </c>
      <c r="F20" s="87"/>
      <c r="G20" s="33">
        <v>0</v>
      </c>
      <c r="H20" s="34">
        <v>0</v>
      </c>
      <c r="I20" s="32">
        <v>0</v>
      </c>
      <c r="J20" s="87"/>
      <c r="K20" s="33">
        <v>0</v>
      </c>
      <c r="L20" s="34">
        <v>1</v>
      </c>
      <c r="M20" s="32">
        <v>7</v>
      </c>
      <c r="N20" s="88"/>
      <c r="O20" s="33">
        <v>0</v>
      </c>
      <c r="P20" s="34">
        <v>0</v>
      </c>
      <c r="Q20" s="32">
        <v>2</v>
      </c>
      <c r="R20" s="87"/>
    </row>
    <row r="21" spans="1:18" ht="15.75" customHeight="1" x14ac:dyDescent="0.2">
      <c r="A21" s="35" t="s">
        <v>165</v>
      </c>
      <c r="B21" s="89" t="s">
        <v>176</v>
      </c>
      <c r="C21" s="36">
        <v>4</v>
      </c>
      <c r="D21" s="37">
        <v>11</v>
      </c>
      <c r="E21" s="35">
        <v>13</v>
      </c>
      <c r="F21" s="90">
        <v>11</v>
      </c>
      <c r="G21" s="36">
        <v>0</v>
      </c>
      <c r="H21" s="37">
        <v>1</v>
      </c>
      <c r="I21" s="35">
        <v>0</v>
      </c>
      <c r="J21" s="90">
        <v>5</v>
      </c>
      <c r="K21" s="36">
        <v>0</v>
      </c>
      <c r="L21" s="37">
        <v>1</v>
      </c>
      <c r="M21" s="35">
        <v>2</v>
      </c>
      <c r="N21" s="90">
        <v>29</v>
      </c>
      <c r="O21" s="36">
        <v>0</v>
      </c>
      <c r="P21" s="37">
        <v>2</v>
      </c>
      <c r="Q21" s="35">
        <v>2</v>
      </c>
      <c r="R21" s="90">
        <v>2</v>
      </c>
    </row>
    <row r="22" spans="1:18" ht="15.75" customHeight="1" thickBot="1" x14ac:dyDescent="0.25">
      <c r="A22" s="38" t="s">
        <v>167</v>
      </c>
      <c r="B22" s="85"/>
      <c r="C22" s="39">
        <v>0</v>
      </c>
      <c r="D22" s="40">
        <v>13</v>
      </c>
      <c r="E22" s="38">
        <v>14</v>
      </c>
      <c r="F22" s="87"/>
      <c r="G22" s="39">
        <v>0</v>
      </c>
      <c r="H22" s="40">
        <v>0</v>
      </c>
      <c r="I22" s="38">
        <v>0</v>
      </c>
      <c r="J22" s="87"/>
      <c r="K22" s="39">
        <v>0</v>
      </c>
      <c r="L22" s="40">
        <v>1</v>
      </c>
      <c r="M22" s="38">
        <v>4</v>
      </c>
      <c r="N22" s="91"/>
      <c r="O22" s="39">
        <v>0</v>
      </c>
      <c r="P22" s="40">
        <v>1</v>
      </c>
      <c r="Q22" s="38">
        <v>4</v>
      </c>
      <c r="R22" s="87"/>
    </row>
    <row r="23" spans="1:18" ht="15.75" customHeight="1" x14ac:dyDescent="0.2">
      <c r="A23" s="29" t="s">
        <v>165</v>
      </c>
      <c r="B23" s="84" t="s">
        <v>177</v>
      </c>
      <c r="C23" s="30">
        <v>1</v>
      </c>
      <c r="D23" s="31">
        <v>11</v>
      </c>
      <c r="E23" s="29">
        <v>8</v>
      </c>
      <c r="F23" s="86">
        <v>9</v>
      </c>
      <c r="G23" s="30">
        <v>0</v>
      </c>
      <c r="H23" s="31">
        <v>0</v>
      </c>
      <c r="I23" s="29">
        <v>0</v>
      </c>
      <c r="J23" s="86">
        <v>11</v>
      </c>
      <c r="K23" s="30">
        <v>0</v>
      </c>
      <c r="L23" s="31">
        <v>3</v>
      </c>
      <c r="M23" s="29">
        <v>7</v>
      </c>
      <c r="N23" s="86">
        <v>26</v>
      </c>
      <c r="O23" s="30">
        <v>0</v>
      </c>
      <c r="P23" s="31">
        <v>0</v>
      </c>
      <c r="Q23" s="29">
        <v>4</v>
      </c>
      <c r="R23" s="86">
        <v>1</v>
      </c>
    </row>
    <row r="24" spans="1:18" ht="15.75" customHeight="1" thickBot="1" x14ac:dyDescent="0.25">
      <c r="A24" s="32" t="s">
        <v>167</v>
      </c>
      <c r="B24" s="85"/>
      <c r="C24" s="33">
        <v>0</v>
      </c>
      <c r="D24" s="34">
        <v>11</v>
      </c>
      <c r="E24" s="32">
        <v>10</v>
      </c>
      <c r="F24" s="87"/>
      <c r="G24" s="33">
        <v>0</v>
      </c>
      <c r="H24" s="34">
        <v>0</v>
      </c>
      <c r="I24" s="32">
        <v>0</v>
      </c>
      <c r="J24" s="87"/>
      <c r="K24" s="33">
        <v>0</v>
      </c>
      <c r="L24" s="34">
        <v>3</v>
      </c>
      <c r="M24" s="32">
        <v>9</v>
      </c>
      <c r="N24" s="88"/>
      <c r="O24" s="33">
        <v>0</v>
      </c>
      <c r="P24" s="34">
        <v>0</v>
      </c>
      <c r="Q24" s="32">
        <v>5</v>
      </c>
      <c r="R24" s="87"/>
    </row>
    <row r="25" spans="1:18" ht="15.75" customHeight="1" x14ac:dyDescent="0.2">
      <c r="A25" s="35" t="s">
        <v>165</v>
      </c>
      <c r="B25" s="89" t="s">
        <v>178</v>
      </c>
      <c r="C25" s="36">
        <v>2</v>
      </c>
      <c r="D25" s="37">
        <v>17</v>
      </c>
      <c r="E25" s="35">
        <v>24</v>
      </c>
      <c r="F25" s="90">
        <v>45</v>
      </c>
      <c r="G25" s="36">
        <v>0</v>
      </c>
      <c r="H25" s="37">
        <v>0</v>
      </c>
      <c r="I25" s="35">
        <v>0</v>
      </c>
      <c r="J25" s="90">
        <v>98</v>
      </c>
      <c r="K25" s="36">
        <v>0</v>
      </c>
      <c r="L25" s="37">
        <v>14</v>
      </c>
      <c r="M25" s="35">
        <v>20</v>
      </c>
      <c r="N25" s="90">
        <v>142</v>
      </c>
      <c r="O25" s="36">
        <v>0</v>
      </c>
      <c r="P25" s="37">
        <v>13</v>
      </c>
      <c r="Q25" s="35">
        <v>23</v>
      </c>
      <c r="R25" s="90">
        <v>18</v>
      </c>
    </row>
    <row r="26" spans="1:18" ht="15.75" customHeight="1" thickBot="1" x14ac:dyDescent="0.25">
      <c r="A26" s="38" t="s">
        <v>167</v>
      </c>
      <c r="B26" s="85"/>
      <c r="C26" s="39">
        <v>0</v>
      </c>
      <c r="D26" s="40">
        <v>20</v>
      </c>
      <c r="E26" s="38">
        <v>27</v>
      </c>
      <c r="F26" s="87"/>
      <c r="G26" s="39">
        <v>0</v>
      </c>
      <c r="H26" s="40">
        <v>0</v>
      </c>
      <c r="I26" s="38">
        <v>0</v>
      </c>
      <c r="J26" s="87"/>
      <c r="K26" s="39">
        <v>0</v>
      </c>
      <c r="L26" s="40">
        <v>10</v>
      </c>
      <c r="M26" s="38">
        <v>15</v>
      </c>
      <c r="N26" s="91"/>
      <c r="O26" s="39">
        <v>0</v>
      </c>
      <c r="P26" s="40">
        <v>6</v>
      </c>
      <c r="Q26" s="38">
        <v>22</v>
      </c>
      <c r="R26" s="87"/>
    </row>
    <row r="27" spans="1:18" ht="15.75" customHeight="1" x14ac:dyDescent="0.2">
      <c r="A27" s="29" t="s">
        <v>165</v>
      </c>
      <c r="B27" s="84" t="s">
        <v>179</v>
      </c>
      <c r="C27" s="30">
        <v>0</v>
      </c>
      <c r="D27" s="31">
        <v>7</v>
      </c>
      <c r="E27" s="29">
        <v>12</v>
      </c>
      <c r="F27" s="86">
        <v>52</v>
      </c>
      <c r="G27" s="30">
        <v>0</v>
      </c>
      <c r="H27" s="31">
        <v>0</v>
      </c>
      <c r="I27" s="29">
        <v>0</v>
      </c>
      <c r="J27" s="86">
        <v>161</v>
      </c>
      <c r="K27" s="30">
        <v>0</v>
      </c>
      <c r="L27" s="31">
        <v>1</v>
      </c>
      <c r="M27" s="29">
        <v>1</v>
      </c>
      <c r="N27" s="86">
        <v>64</v>
      </c>
      <c r="O27" s="30">
        <v>0</v>
      </c>
      <c r="P27" s="31">
        <v>3</v>
      </c>
      <c r="Q27" s="29">
        <v>4</v>
      </c>
      <c r="R27" s="86">
        <v>6</v>
      </c>
    </row>
    <row r="28" spans="1:18" ht="15.75" customHeight="1" thickBot="1" x14ac:dyDescent="0.25">
      <c r="A28" s="32" t="s">
        <v>167</v>
      </c>
      <c r="B28" s="85"/>
      <c r="C28" s="33">
        <v>0</v>
      </c>
      <c r="D28" s="34">
        <v>7</v>
      </c>
      <c r="E28" s="32">
        <v>10</v>
      </c>
      <c r="F28" s="87"/>
      <c r="G28" s="33">
        <v>0</v>
      </c>
      <c r="H28" s="34">
        <v>0</v>
      </c>
      <c r="I28" s="32">
        <v>0</v>
      </c>
      <c r="J28" s="87"/>
      <c r="K28" s="33">
        <v>0</v>
      </c>
      <c r="L28" s="34">
        <v>0</v>
      </c>
      <c r="M28" s="32">
        <v>0</v>
      </c>
      <c r="N28" s="88"/>
      <c r="O28" s="33">
        <v>0</v>
      </c>
      <c r="P28" s="34">
        <v>3</v>
      </c>
      <c r="Q28" s="32">
        <v>5</v>
      </c>
      <c r="R28" s="87"/>
    </row>
    <row r="29" spans="1:18" ht="15.75" customHeight="1" x14ac:dyDescent="0.2">
      <c r="A29" s="35" t="s">
        <v>165</v>
      </c>
      <c r="B29" s="89" t="s">
        <v>180</v>
      </c>
      <c r="C29" s="36">
        <v>0</v>
      </c>
      <c r="D29" s="37">
        <v>4</v>
      </c>
      <c r="E29" s="35">
        <v>4</v>
      </c>
      <c r="F29" s="90">
        <v>60</v>
      </c>
      <c r="G29" s="36">
        <v>0</v>
      </c>
      <c r="H29" s="37">
        <v>0</v>
      </c>
      <c r="I29" s="35">
        <v>0</v>
      </c>
      <c r="J29" s="90">
        <v>585</v>
      </c>
      <c r="K29" s="36">
        <v>0</v>
      </c>
      <c r="L29" s="37">
        <v>4</v>
      </c>
      <c r="M29" s="35">
        <v>0</v>
      </c>
      <c r="N29" s="90">
        <v>30</v>
      </c>
      <c r="O29" s="36">
        <v>0</v>
      </c>
      <c r="P29" s="37">
        <v>1</v>
      </c>
      <c r="Q29" s="35">
        <v>1</v>
      </c>
      <c r="R29" s="90">
        <v>7</v>
      </c>
    </row>
    <row r="30" spans="1:18" ht="15.75" customHeight="1" thickBot="1" x14ac:dyDescent="0.25">
      <c r="A30" s="38" t="s">
        <v>167</v>
      </c>
      <c r="B30" s="85"/>
      <c r="C30" s="39">
        <v>0</v>
      </c>
      <c r="D30" s="40">
        <v>4</v>
      </c>
      <c r="E30" s="38">
        <v>1</v>
      </c>
      <c r="F30" s="87"/>
      <c r="G30" s="39">
        <v>0</v>
      </c>
      <c r="H30" s="40">
        <v>0</v>
      </c>
      <c r="I30" s="38">
        <v>0</v>
      </c>
      <c r="J30" s="87"/>
      <c r="K30" s="39">
        <v>0</v>
      </c>
      <c r="L30" s="40">
        <v>0</v>
      </c>
      <c r="M30" s="38">
        <v>0</v>
      </c>
      <c r="N30" s="91"/>
      <c r="O30" s="39">
        <v>0</v>
      </c>
      <c r="P30" s="40">
        <v>1</v>
      </c>
      <c r="Q30" s="38">
        <v>2</v>
      </c>
      <c r="R30" s="87"/>
    </row>
    <row r="31" spans="1:18" ht="15.75" customHeight="1" x14ac:dyDescent="0.2">
      <c r="A31" s="29" t="s">
        <v>165</v>
      </c>
      <c r="B31" s="84" t="s">
        <v>181</v>
      </c>
      <c r="C31" s="30">
        <v>0</v>
      </c>
      <c r="D31" s="31">
        <v>3</v>
      </c>
      <c r="E31" s="29">
        <v>5</v>
      </c>
      <c r="F31" s="86">
        <v>86</v>
      </c>
      <c r="G31" s="30">
        <v>0</v>
      </c>
      <c r="H31" s="31">
        <v>0</v>
      </c>
      <c r="I31" s="29">
        <v>0</v>
      </c>
      <c r="J31" s="86">
        <v>53</v>
      </c>
      <c r="K31" s="30">
        <v>0</v>
      </c>
      <c r="L31" s="31">
        <v>1</v>
      </c>
      <c r="M31" s="29">
        <v>0</v>
      </c>
      <c r="N31" s="86">
        <v>22</v>
      </c>
      <c r="O31" s="30">
        <v>0</v>
      </c>
      <c r="P31" s="31">
        <v>2</v>
      </c>
      <c r="Q31" s="29">
        <v>2</v>
      </c>
      <c r="R31" s="86">
        <v>5</v>
      </c>
    </row>
    <row r="32" spans="1:18" ht="15.75" customHeight="1" thickBot="1" x14ac:dyDescent="0.25">
      <c r="A32" s="32" t="s">
        <v>167</v>
      </c>
      <c r="B32" s="85"/>
      <c r="C32" s="33">
        <v>0</v>
      </c>
      <c r="D32" s="34">
        <v>3</v>
      </c>
      <c r="E32" s="32">
        <v>5</v>
      </c>
      <c r="F32" s="87"/>
      <c r="G32" s="33">
        <v>0</v>
      </c>
      <c r="H32" s="34">
        <v>0</v>
      </c>
      <c r="I32" s="32">
        <v>0</v>
      </c>
      <c r="J32" s="87"/>
      <c r="K32" s="33">
        <v>0</v>
      </c>
      <c r="L32" s="34">
        <v>0</v>
      </c>
      <c r="M32" s="32">
        <v>0</v>
      </c>
      <c r="N32" s="88"/>
      <c r="O32" s="33">
        <v>0</v>
      </c>
      <c r="P32" s="34">
        <v>1</v>
      </c>
      <c r="Q32" s="32">
        <v>1</v>
      </c>
      <c r="R32" s="87"/>
    </row>
    <row r="33" spans="1:18" ht="15.75" customHeight="1" x14ac:dyDescent="0.2">
      <c r="A33" s="35" t="s">
        <v>165</v>
      </c>
      <c r="B33" s="89" t="s">
        <v>182</v>
      </c>
      <c r="C33" s="36">
        <v>0</v>
      </c>
      <c r="D33" s="37">
        <v>3</v>
      </c>
      <c r="E33" s="35">
        <v>2</v>
      </c>
      <c r="F33" s="90">
        <v>48</v>
      </c>
      <c r="G33" s="36">
        <v>0</v>
      </c>
      <c r="H33" s="37">
        <v>0</v>
      </c>
      <c r="I33" s="35">
        <v>0</v>
      </c>
      <c r="J33" s="90">
        <v>18</v>
      </c>
      <c r="K33" s="36">
        <v>0</v>
      </c>
      <c r="L33" s="37">
        <v>1</v>
      </c>
      <c r="M33" s="35">
        <v>0</v>
      </c>
      <c r="N33" s="90">
        <v>15</v>
      </c>
      <c r="O33" s="36">
        <v>0</v>
      </c>
      <c r="P33" s="37">
        <v>2</v>
      </c>
      <c r="Q33" s="35">
        <v>2</v>
      </c>
      <c r="R33" s="90">
        <v>1</v>
      </c>
    </row>
    <row r="34" spans="1:18" ht="15.75" customHeight="1" thickBot="1" x14ac:dyDescent="0.25">
      <c r="A34" s="38" t="s">
        <v>167</v>
      </c>
      <c r="B34" s="85"/>
      <c r="C34" s="39">
        <v>0</v>
      </c>
      <c r="D34" s="40">
        <v>3</v>
      </c>
      <c r="E34" s="38">
        <v>2</v>
      </c>
      <c r="F34" s="87"/>
      <c r="G34" s="39">
        <v>0</v>
      </c>
      <c r="H34" s="40">
        <v>0</v>
      </c>
      <c r="I34" s="38">
        <v>0</v>
      </c>
      <c r="J34" s="87"/>
      <c r="K34" s="39">
        <v>0</v>
      </c>
      <c r="L34" s="40">
        <v>0</v>
      </c>
      <c r="M34" s="38">
        <v>0</v>
      </c>
      <c r="N34" s="91"/>
      <c r="O34" s="39">
        <v>0</v>
      </c>
      <c r="P34" s="40">
        <v>4</v>
      </c>
      <c r="Q34" s="38">
        <v>6</v>
      </c>
      <c r="R34" s="87"/>
    </row>
    <row r="35" spans="1:18" ht="15.75" customHeight="1" x14ac:dyDescent="0.2">
      <c r="A35" s="29" t="s">
        <v>165</v>
      </c>
      <c r="B35" s="84" t="s">
        <v>183</v>
      </c>
      <c r="C35" s="30">
        <v>0</v>
      </c>
      <c r="D35" s="31">
        <v>2</v>
      </c>
      <c r="E35" s="29">
        <v>1</v>
      </c>
      <c r="F35" s="86">
        <v>19</v>
      </c>
      <c r="G35" s="30">
        <v>0</v>
      </c>
      <c r="H35" s="31">
        <v>0</v>
      </c>
      <c r="I35" s="29">
        <v>0</v>
      </c>
      <c r="J35" s="86">
        <v>6</v>
      </c>
      <c r="K35" s="30">
        <v>0</v>
      </c>
      <c r="L35" s="31">
        <v>0</v>
      </c>
      <c r="M35" s="29">
        <v>0</v>
      </c>
      <c r="N35" s="86">
        <v>6</v>
      </c>
      <c r="O35" s="30">
        <v>0</v>
      </c>
      <c r="P35" s="31">
        <v>1</v>
      </c>
      <c r="Q35" s="29">
        <v>2</v>
      </c>
      <c r="R35" s="86">
        <v>1</v>
      </c>
    </row>
    <row r="36" spans="1:18" ht="15.75" customHeight="1" thickBot="1" x14ac:dyDescent="0.25">
      <c r="A36" s="32" t="s">
        <v>167</v>
      </c>
      <c r="B36" s="85"/>
      <c r="C36" s="33">
        <v>0</v>
      </c>
      <c r="D36" s="34">
        <v>1</v>
      </c>
      <c r="E36" s="32">
        <v>1</v>
      </c>
      <c r="F36" s="87"/>
      <c r="G36" s="33">
        <v>0</v>
      </c>
      <c r="H36" s="34">
        <v>0</v>
      </c>
      <c r="I36" s="32">
        <v>0</v>
      </c>
      <c r="J36" s="87"/>
      <c r="K36" s="33">
        <v>0</v>
      </c>
      <c r="L36" s="34">
        <v>0</v>
      </c>
      <c r="M36" s="32">
        <v>0</v>
      </c>
      <c r="N36" s="88"/>
      <c r="O36" s="33">
        <v>0</v>
      </c>
      <c r="P36" s="34">
        <v>2</v>
      </c>
      <c r="Q36" s="32">
        <v>2</v>
      </c>
      <c r="R36" s="87"/>
    </row>
    <row r="37" spans="1:18" ht="15.75" customHeight="1" x14ac:dyDescent="0.2">
      <c r="A37" s="35" t="s">
        <v>165</v>
      </c>
      <c r="B37" s="89" t="s">
        <v>184</v>
      </c>
      <c r="C37" s="36">
        <v>0</v>
      </c>
      <c r="D37" s="37">
        <v>2</v>
      </c>
      <c r="E37" s="35">
        <v>2</v>
      </c>
      <c r="F37" s="90">
        <v>12</v>
      </c>
      <c r="G37" s="36">
        <v>0</v>
      </c>
      <c r="H37" s="37">
        <v>0</v>
      </c>
      <c r="I37" s="35">
        <v>0</v>
      </c>
      <c r="J37" s="90">
        <v>2</v>
      </c>
      <c r="K37" s="36">
        <v>0</v>
      </c>
      <c r="L37" s="37">
        <v>0</v>
      </c>
      <c r="M37" s="35">
        <v>0</v>
      </c>
      <c r="N37" s="90">
        <v>3</v>
      </c>
      <c r="O37" s="36">
        <v>0</v>
      </c>
      <c r="P37" s="37">
        <v>0</v>
      </c>
      <c r="Q37" s="35">
        <v>0</v>
      </c>
      <c r="R37" s="90">
        <v>0</v>
      </c>
    </row>
    <row r="38" spans="1:18" ht="15.75" customHeight="1" thickBot="1" x14ac:dyDescent="0.25">
      <c r="A38" s="38" t="s">
        <v>167</v>
      </c>
      <c r="B38" s="85"/>
      <c r="C38" s="39">
        <v>0</v>
      </c>
      <c r="D38" s="40">
        <v>2</v>
      </c>
      <c r="E38" s="38">
        <v>2</v>
      </c>
      <c r="F38" s="87"/>
      <c r="G38" s="39">
        <v>0</v>
      </c>
      <c r="H38" s="40">
        <v>0</v>
      </c>
      <c r="I38" s="38">
        <v>0</v>
      </c>
      <c r="J38" s="87"/>
      <c r="K38" s="39">
        <v>0</v>
      </c>
      <c r="L38" s="40">
        <v>0</v>
      </c>
      <c r="M38" s="38">
        <v>0</v>
      </c>
      <c r="N38" s="91"/>
      <c r="O38" s="39">
        <v>0</v>
      </c>
      <c r="P38" s="40">
        <v>0</v>
      </c>
      <c r="Q38" s="38">
        <v>0</v>
      </c>
      <c r="R38" s="87"/>
    </row>
    <row r="39" spans="1:18" ht="15.75" customHeight="1" x14ac:dyDescent="0.2">
      <c r="A39" s="29" t="s">
        <v>165</v>
      </c>
      <c r="B39" s="84" t="s">
        <v>185</v>
      </c>
      <c r="C39" s="30">
        <v>0</v>
      </c>
      <c r="D39" s="31">
        <v>0</v>
      </c>
      <c r="E39" s="29">
        <v>1</v>
      </c>
      <c r="F39" s="86">
        <v>13</v>
      </c>
      <c r="G39" s="30">
        <v>0</v>
      </c>
      <c r="H39" s="31">
        <v>0</v>
      </c>
      <c r="I39" s="29">
        <v>0</v>
      </c>
      <c r="J39" s="86">
        <v>0</v>
      </c>
      <c r="K39" s="30">
        <v>0</v>
      </c>
      <c r="L39" s="31">
        <v>0</v>
      </c>
      <c r="M39" s="29">
        <v>0</v>
      </c>
      <c r="N39" s="86">
        <v>3</v>
      </c>
      <c r="O39" s="30">
        <v>0</v>
      </c>
      <c r="P39" s="31">
        <v>0</v>
      </c>
      <c r="Q39" s="29">
        <v>0</v>
      </c>
      <c r="R39" s="86">
        <v>8</v>
      </c>
    </row>
    <row r="40" spans="1:18" ht="15.75" customHeight="1" thickBot="1" x14ac:dyDescent="0.25">
      <c r="A40" s="32" t="s">
        <v>167</v>
      </c>
      <c r="B40" s="85"/>
      <c r="C40" s="33">
        <v>0</v>
      </c>
      <c r="D40" s="34">
        <v>0</v>
      </c>
      <c r="E40" s="32">
        <v>0</v>
      </c>
      <c r="F40" s="87"/>
      <c r="G40" s="33">
        <v>0</v>
      </c>
      <c r="H40" s="34">
        <v>0</v>
      </c>
      <c r="I40" s="32">
        <v>0</v>
      </c>
      <c r="J40" s="87"/>
      <c r="K40" s="33">
        <v>0</v>
      </c>
      <c r="L40" s="34">
        <v>0</v>
      </c>
      <c r="M40" s="32">
        <v>0</v>
      </c>
      <c r="N40" s="88"/>
      <c r="O40" s="33">
        <v>0</v>
      </c>
      <c r="P40" s="34">
        <v>0</v>
      </c>
      <c r="Q40" s="32">
        <v>0</v>
      </c>
      <c r="R40" s="87"/>
    </row>
    <row r="41" spans="1:18" ht="15.75" customHeight="1" x14ac:dyDescent="0.2">
      <c r="A41" s="35" t="s">
        <v>165</v>
      </c>
      <c r="B41" s="89" t="s">
        <v>186</v>
      </c>
      <c r="C41" s="36">
        <v>0</v>
      </c>
      <c r="D41" s="37">
        <v>0</v>
      </c>
      <c r="E41" s="35">
        <v>0</v>
      </c>
      <c r="F41" s="90">
        <v>9</v>
      </c>
      <c r="G41" s="36">
        <v>0</v>
      </c>
      <c r="H41" s="37">
        <v>0</v>
      </c>
      <c r="I41" s="35">
        <v>0</v>
      </c>
      <c r="J41" s="90">
        <v>0</v>
      </c>
      <c r="K41" s="36">
        <v>0</v>
      </c>
      <c r="L41" s="37">
        <v>0</v>
      </c>
      <c r="M41" s="35">
        <v>0</v>
      </c>
      <c r="N41" s="90">
        <v>2</v>
      </c>
      <c r="O41" s="36">
        <v>0</v>
      </c>
      <c r="P41" s="37">
        <v>1</v>
      </c>
      <c r="Q41" s="35">
        <v>0</v>
      </c>
      <c r="R41" s="90">
        <v>14</v>
      </c>
    </row>
    <row r="42" spans="1:18" ht="15.75" customHeight="1" thickBot="1" x14ac:dyDescent="0.25">
      <c r="A42" s="38" t="s">
        <v>167</v>
      </c>
      <c r="B42" s="85"/>
      <c r="C42" s="39">
        <v>0</v>
      </c>
      <c r="D42" s="40">
        <v>0</v>
      </c>
      <c r="E42" s="38">
        <v>0</v>
      </c>
      <c r="F42" s="87"/>
      <c r="G42" s="39">
        <v>0</v>
      </c>
      <c r="H42" s="40">
        <v>0</v>
      </c>
      <c r="I42" s="38">
        <v>0</v>
      </c>
      <c r="J42" s="87"/>
      <c r="K42" s="39">
        <v>0</v>
      </c>
      <c r="L42" s="40">
        <v>0</v>
      </c>
      <c r="M42" s="38">
        <v>0</v>
      </c>
      <c r="N42" s="91"/>
      <c r="O42" s="39">
        <v>0</v>
      </c>
      <c r="P42" s="40">
        <v>1</v>
      </c>
      <c r="Q42" s="38">
        <v>1</v>
      </c>
      <c r="R42" s="87"/>
    </row>
    <row r="43" spans="1:18" ht="15.75" customHeight="1" x14ac:dyDescent="0.2">
      <c r="A43" s="29" t="s">
        <v>165</v>
      </c>
      <c r="B43" s="84" t="s">
        <v>187</v>
      </c>
      <c r="C43" s="30">
        <v>0</v>
      </c>
      <c r="D43" s="31">
        <v>11</v>
      </c>
      <c r="E43" s="29">
        <v>48</v>
      </c>
      <c r="F43" s="86">
        <v>26</v>
      </c>
      <c r="G43" s="30">
        <v>0</v>
      </c>
      <c r="H43" s="31">
        <v>0</v>
      </c>
      <c r="I43" s="29">
        <v>0</v>
      </c>
      <c r="J43" s="86">
        <v>0</v>
      </c>
      <c r="K43" s="30">
        <v>0</v>
      </c>
      <c r="L43" s="31">
        <v>0</v>
      </c>
      <c r="M43" s="29">
        <v>49</v>
      </c>
      <c r="N43" s="86">
        <v>19</v>
      </c>
      <c r="O43" s="30">
        <v>0</v>
      </c>
      <c r="P43" s="31">
        <v>30</v>
      </c>
      <c r="Q43" s="29">
        <v>66</v>
      </c>
      <c r="R43" s="86">
        <v>51</v>
      </c>
    </row>
    <row r="44" spans="1:18" ht="15.75" customHeight="1" thickBot="1" x14ac:dyDescent="0.25">
      <c r="A44" s="41" t="s">
        <v>167</v>
      </c>
      <c r="B44" s="94"/>
      <c r="C44" s="42">
        <v>0</v>
      </c>
      <c r="D44" s="43">
        <v>39</v>
      </c>
      <c r="E44" s="41">
        <v>69</v>
      </c>
      <c r="F44" s="95"/>
      <c r="G44" s="42">
        <v>0</v>
      </c>
      <c r="H44" s="43">
        <v>0</v>
      </c>
      <c r="I44" s="41">
        <v>0</v>
      </c>
      <c r="J44" s="95"/>
      <c r="K44" s="42">
        <v>0</v>
      </c>
      <c r="L44" s="43">
        <v>15</v>
      </c>
      <c r="M44" s="41">
        <v>50</v>
      </c>
      <c r="N44" s="88"/>
      <c r="O44" s="42">
        <v>0</v>
      </c>
      <c r="P44" s="43">
        <v>44</v>
      </c>
      <c r="Q44" s="41">
        <v>73</v>
      </c>
      <c r="R44" s="95"/>
    </row>
    <row r="45" spans="1:18" ht="15.75" customHeight="1" x14ac:dyDescent="0.2">
      <c r="A45" s="44" t="s">
        <v>188</v>
      </c>
      <c r="B45" s="45"/>
      <c r="C45" s="46">
        <f t="shared" ref="C45:E46" si="0">SUM(C3,C5,C7,C9,C11,C13,C15,C17,C19,C21,C23,C25,C27,C29,C31,C33,C35,C37,C39,C41,C43)</f>
        <v>8666</v>
      </c>
      <c r="D45" s="47">
        <f t="shared" si="0"/>
        <v>14380</v>
      </c>
      <c r="E45" s="48">
        <f t="shared" si="0"/>
        <v>11819</v>
      </c>
      <c r="F45" s="92">
        <f>SUM(F3:F44)</f>
        <v>1353</v>
      </c>
      <c r="G45" s="46">
        <f t="shared" ref="G45:I46" si="1">SUM(G3,G5,G7,G9,G11,G13,G15,G17,G19,G21,G23,G25,G27,G29,G31,G33,G35,G37,G39,G41,G43)</f>
        <v>6092</v>
      </c>
      <c r="H45" s="47">
        <f t="shared" si="1"/>
        <v>11469</v>
      </c>
      <c r="I45" s="48">
        <f t="shared" si="1"/>
        <v>9302</v>
      </c>
      <c r="J45" s="92">
        <f>SUM(J3:J44)</f>
        <v>4698</v>
      </c>
      <c r="K45" s="46">
        <f t="shared" ref="K45:M46" si="2">SUM(K3,K5,K7,K9,K11,K13,K15,K17,K19,K21,K23,K25,K27,K29,K31,K33,K35,K37,K39,K41,K43)</f>
        <v>0</v>
      </c>
      <c r="L45" s="47">
        <f t="shared" si="2"/>
        <v>127</v>
      </c>
      <c r="M45" s="48">
        <f t="shared" si="2"/>
        <v>774</v>
      </c>
      <c r="N45" s="92">
        <f>SUM(N3:N44)</f>
        <v>1619</v>
      </c>
      <c r="O45" s="46">
        <f t="shared" ref="O45:Q46" si="3">SUM(O3,O5,O7,O9,O11,O13,O15,O17,O19,O21,O23,O25,O27,O29,O31,O33,O35,O37,O39,O41,O43)</f>
        <v>0</v>
      </c>
      <c r="P45" s="47">
        <f t="shared" si="3"/>
        <v>98</v>
      </c>
      <c r="Q45" s="48">
        <f t="shared" si="3"/>
        <v>183</v>
      </c>
      <c r="R45" s="92">
        <f>SUM(R3:R44)</f>
        <v>237</v>
      </c>
    </row>
    <row r="46" spans="1:18" ht="15.75" customHeight="1" thickBot="1" x14ac:dyDescent="0.25">
      <c r="A46" s="49" t="s">
        <v>189</v>
      </c>
      <c r="B46" s="50"/>
      <c r="C46" s="51">
        <f t="shared" si="0"/>
        <v>6567</v>
      </c>
      <c r="D46" s="52">
        <f t="shared" si="0"/>
        <v>10945</v>
      </c>
      <c r="E46" s="53">
        <f t="shared" si="0"/>
        <v>8561</v>
      </c>
      <c r="F46" s="87"/>
      <c r="G46" s="51">
        <f t="shared" si="1"/>
        <v>8200</v>
      </c>
      <c r="H46" s="52">
        <f t="shared" si="1"/>
        <v>13770</v>
      </c>
      <c r="I46" s="53">
        <f t="shared" si="1"/>
        <v>10377</v>
      </c>
      <c r="J46" s="87"/>
      <c r="K46" s="51">
        <f t="shared" si="2"/>
        <v>0</v>
      </c>
      <c r="L46" s="52">
        <f t="shared" si="2"/>
        <v>155</v>
      </c>
      <c r="M46" s="53">
        <f t="shared" si="2"/>
        <v>820</v>
      </c>
      <c r="N46" s="93"/>
      <c r="O46" s="51">
        <f t="shared" si="3"/>
        <v>0</v>
      </c>
      <c r="P46" s="52">
        <f t="shared" si="3"/>
        <v>102</v>
      </c>
      <c r="Q46" s="53">
        <f t="shared" si="3"/>
        <v>190</v>
      </c>
      <c r="R46" s="87"/>
    </row>
    <row r="47" spans="1:18" ht="15.75" customHeight="1" x14ac:dyDescent="0.2">
      <c r="B47" s="54"/>
      <c r="F47" s="55"/>
      <c r="J47" s="55"/>
      <c r="N47" s="55"/>
      <c r="R47" s="55"/>
    </row>
    <row r="48" spans="1:18" ht="15.75" customHeight="1" x14ac:dyDescent="0.2">
      <c r="B48" s="54"/>
      <c r="F48" s="55"/>
      <c r="J48" s="55"/>
      <c r="N48" s="55"/>
      <c r="R48" s="55"/>
    </row>
    <row r="49" spans="2:18" ht="15.75" customHeight="1" x14ac:dyDescent="0.2">
      <c r="B49" s="54"/>
      <c r="F49" s="55"/>
      <c r="J49" s="55"/>
      <c r="N49" s="55"/>
      <c r="R49" s="55"/>
    </row>
    <row r="50" spans="2:18" ht="15.75" customHeight="1" x14ac:dyDescent="0.2">
      <c r="B50" s="54"/>
      <c r="F50" s="55"/>
      <c r="J50" s="55"/>
      <c r="N50" s="55"/>
      <c r="R50" s="55"/>
    </row>
    <row r="51" spans="2:18" ht="15.75" customHeight="1" x14ac:dyDescent="0.2">
      <c r="B51" s="54"/>
      <c r="F51" s="55"/>
      <c r="J51" s="55"/>
      <c r="N51" s="55"/>
      <c r="R51" s="55"/>
    </row>
    <row r="52" spans="2:18" ht="15.75" customHeight="1" x14ac:dyDescent="0.2">
      <c r="B52" s="54"/>
      <c r="F52" s="55"/>
      <c r="J52" s="55"/>
      <c r="N52" s="55"/>
      <c r="R52" s="55"/>
    </row>
    <row r="53" spans="2:18" ht="15.75" customHeight="1" x14ac:dyDescent="0.2">
      <c r="B53" s="54"/>
      <c r="F53" s="55"/>
      <c r="J53" s="55"/>
      <c r="N53" s="55"/>
      <c r="R53" s="55"/>
    </row>
    <row r="54" spans="2:18" ht="15.75" customHeight="1" x14ac:dyDescent="0.2">
      <c r="B54" s="54"/>
      <c r="F54" s="55"/>
      <c r="J54" s="55"/>
      <c r="N54" s="55"/>
      <c r="R54" s="55"/>
    </row>
    <row r="55" spans="2:18" ht="15.75" customHeight="1" x14ac:dyDescent="0.2">
      <c r="B55" s="54"/>
      <c r="F55" s="55"/>
      <c r="J55" s="55"/>
      <c r="N55" s="55"/>
      <c r="R55" s="55"/>
    </row>
    <row r="56" spans="2:18" ht="15.75" customHeight="1" x14ac:dyDescent="0.2">
      <c r="B56" s="54"/>
      <c r="F56" s="55"/>
      <c r="J56" s="55"/>
      <c r="N56" s="55"/>
      <c r="R56" s="55"/>
    </row>
    <row r="57" spans="2:18" ht="15.75" customHeight="1" x14ac:dyDescent="0.2">
      <c r="B57" s="54"/>
      <c r="F57" s="55"/>
      <c r="J57" s="55"/>
      <c r="N57" s="55"/>
      <c r="R57" s="55"/>
    </row>
    <row r="58" spans="2:18" ht="15.75" customHeight="1" x14ac:dyDescent="0.2">
      <c r="B58" s="54"/>
      <c r="F58" s="55"/>
      <c r="J58" s="55"/>
      <c r="N58" s="55"/>
      <c r="R58" s="55"/>
    </row>
    <row r="59" spans="2:18" ht="15.75" customHeight="1" x14ac:dyDescent="0.2">
      <c r="B59" s="54"/>
      <c r="F59" s="55"/>
      <c r="J59" s="55"/>
      <c r="N59" s="55"/>
      <c r="R59" s="55"/>
    </row>
    <row r="60" spans="2:18" ht="15.75" customHeight="1" x14ac:dyDescent="0.2">
      <c r="B60" s="54"/>
      <c r="F60" s="55"/>
      <c r="J60" s="55"/>
      <c r="N60" s="55"/>
      <c r="R60" s="55"/>
    </row>
    <row r="61" spans="2:18" ht="15.75" customHeight="1" x14ac:dyDescent="0.2">
      <c r="B61" s="54"/>
      <c r="F61" s="55"/>
      <c r="J61" s="55"/>
      <c r="N61" s="55"/>
      <c r="R61" s="55"/>
    </row>
    <row r="62" spans="2:18" ht="15.75" customHeight="1" x14ac:dyDescent="0.2">
      <c r="B62" s="54"/>
      <c r="F62" s="55"/>
      <c r="J62" s="55"/>
      <c r="N62" s="55"/>
      <c r="R62" s="55"/>
    </row>
    <row r="63" spans="2:18" ht="15.75" customHeight="1" x14ac:dyDescent="0.2">
      <c r="B63" s="54"/>
      <c r="F63" s="55"/>
      <c r="J63" s="55"/>
      <c r="N63" s="55"/>
      <c r="R63" s="55"/>
    </row>
    <row r="64" spans="2:18" ht="15.75" customHeight="1" x14ac:dyDescent="0.2">
      <c r="B64" s="54"/>
      <c r="F64" s="55"/>
      <c r="J64" s="55"/>
      <c r="N64" s="55"/>
      <c r="R64" s="55"/>
    </row>
    <row r="65" spans="2:18" ht="15.75" customHeight="1" x14ac:dyDescent="0.2">
      <c r="B65" s="54"/>
      <c r="F65" s="55"/>
      <c r="J65" s="55"/>
      <c r="N65" s="55"/>
      <c r="R65" s="55"/>
    </row>
    <row r="66" spans="2:18" ht="15.75" customHeight="1" x14ac:dyDescent="0.2">
      <c r="B66" s="54"/>
      <c r="F66" s="55"/>
      <c r="J66" s="55"/>
      <c r="N66" s="55"/>
      <c r="R66" s="55"/>
    </row>
    <row r="67" spans="2:18" ht="15.75" customHeight="1" x14ac:dyDescent="0.2">
      <c r="B67" s="54"/>
      <c r="F67" s="55"/>
      <c r="J67" s="55"/>
      <c r="N67" s="55"/>
      <c r="R67" s="55"/>
    </row>
    <row r="68" spans="2:18" ht="15.75" customHeight="1" x14ac:dyDescent="0.2">
      <c r="B68" s="54"/>
      <c r="F68" s="55"/>
      <c r="J68" s="55"/>
      <c r="N68" s="55"/>
      <c r="R68" s="55"/>
    </row>
    <row r="69" spans="2:18" ht="15.75" customHeight="1" x14ac:dyDescent="0.2">
      <c r="B69" s="54"/>
      <c r="F69" s="55"/>
      <c r="J69" s="55"/>
      <c r="N69" s="55"/>
      <c r="R69" s="55"/>
    </row>
    <row r="70" spans="2:18" ht="15.75" customHeight="1" x14ac:dyDescent="0.2">
      <c r="B70" s="54"/>
      <c r="F70" s="55"/>
      <c r="J70" s="55"/>
      <c r="N70" s="55"/>
      <c r="R70" s="55"/>
    </row>
    <row r="71" spans="2:18" ht="15.75" customHeight="1" x14ac:dyDescent="0.2">
      <c r="B71" s="54"/>
      <c r="F71" s="55"/>
      <c r="J71" s="55"/>
      <c r="N71" s="55"/>
      <c r="R71" s="55"/>
    </row>
    <row r="72" spans="2:18" ht="15.75" customHeight="1" x14ac:dyDescent="0.2">
      <c r="B72" s="54"/>
      <c r="F72" s="55"/>
      <c r="J72" s="55"/>
      <c r="N72" s="55"/>
      <c r="R72" s="55"/>
    </row>
    <row r="73" spans="2:18" ht="15.75" customHeight="1" x14ac:dyDescent="0.2">
      <c r="B73" s="54"/>
      <c r="F73" s="55"/>
      <c r="J73" s="55"/>
      <c r="N73" s="55"/>
      <c r="R73" s="55"/>
    </row>
    <row r="74" spans="2:18" ht="15.75" customHeight="1" x14ac:dyDescent="0.2">
      <c r="B74" s="54"/>
      <c r="F74" s="55"/>
      <c r="J74" s="55"/>
      <c r="N74" s="55"/>
      <c r="R74" s="55"/>
    </row>
    <row r="75" spans="2:18" ht="15.75" customHeight="1" x14ac:dyDescent="0.2">
      <c r="B75" s="54"/>
      <c r="F75" s="55"/>
      <c r="J75" s="55"/>
      <c r="N75" s="55"/>
      <c r="R75" s="55"/>
    </row>
    <row r="76" spans="2:18" ht="15.75" customHeight="1" x14ac:dyDescent="0.2">
      <c r="B76" s="54"/>
      <c r="F76" s="55"/>
      <c r="J76" s="55"/>
      <c r="N76" s="55"/>
      <c r="R76" s="55"/>
    </row>
    <row r="77" spans="2:18" ht="15.75" customHeight="1" x14ac:dyDescent="0.2">
      <c r="B77" s="54"/>
      <c r="F77" s="55"/>
      <c r="J77" s="55"/>
      <c r="N77" s="55"/>
      <c r="R77" s="55"/>
    </row>
    <row r="78" spans="2:18" ht="15.75" customHeight="1" x14ac:dyDescent="0.2">
      <c r="B78" s="54"/>
      <c r="F78" s="55"/>
      <c r="J78" s="55"/>
      <c r="N78" s="55"/>
      <c r="R78" s="55"/>
    </row>
    <row r="79" spans="2:18" ht="15.75" customHeight="1" x14ac:dyDescent="0.2">
      <c r="B79" s="54"/>
      <c r="F79" s="55"/>
      <c r="J79" s="55"/>
      <c r="N79" s="55"/>
      <c r="R79" s="55"/>
    </row>
    <row r="80" spans="2:18" ht="15.75" customHeight="1" x14ac:dyDescent="0.2">
      <c r="B80" s="54"/>
      <c r="F80" s="55"/>
      <c r="J80" s="55"/>
      <c r="N80" s="55"/>
      <c r="R80" s="55"/>
    </row>
    <row r="81" spans="2:18" ht="15.75" customHeight="1" x14ac:dyDescent="0.2">
      <c r="B81" s="54"/>
      <c r="F81" s="55"/>
      <c r="J81" s="55"/>
      <c r="N81" s="55"/>
      <c r="R81" s="55"/>
    </row>
    <row r="82" spans="2:18" ht="15.75" customHeight="1" x14ac:dyDescent="0.2">
      <c r="B82" s="54"/>
      <c r="F82" s="55"/>
      <c r="J82" s="55"/>
      <c r="N82" s="55"/>
      <c r="R82" s="55"/>
    </row>
    <row r="83" spans="2:18" ht="15.75" customHeight="1" x14ac:dyDescent="0.2">
      <c r="B83" s="54"/>
      <c r="F83" s="55"/>
      <c r="J83" s="55"/>
      <c r="N83" s="55"/>
      <c r="R83" s="55"/>
    </row>
    <row r="84" spans="2:18" ht="15.75" customHeight="1" x14ac:dyDescent="0.2">
      <c r="B84" s="54"/>
      <c r="F84" s="55"/>
      <c r="J84" s="55"/>
      <c r="N84" s="55"/>
      <c r="R84" s="55"/>
    </row>
    <row r="85" spans="2:18" ht="15.75" customHeight="1" x14ac:dyDescent="0.2">
      <c r="B85" s="54"/>
      <c r="F85" s="55"/>
      <c r="J85" s="55"/>
      <c r="N85" s="55"/>
      <c r="R85" s="55"/>
    </row>
    <row r="86" spans="2:18" ht="15.75" customHeight="1" x14ac:dyDescent="0.2">
      <c r="B86" s="54"/>
      <c r="F86" s="55"/>
      <c r="J86" s="55"/>
      <c r="N86" s="55"/>
      <c r="R86" s="55"/>
    </row>
    <row r="87" spans="2:18" ht="15.75" customHeight="1" x14ac:dyDescent="0.2">
      <c r="B87" s="54"/>
      <c r="F87" s="55"/>
      <c r="J87" s="55"/>
      <c r="N87" s="55"/>
      <c r="R87" s="55"/>
    </row>
    <row r="88" spans="2:18" ht="15.75" customHeight="1" x14ac:dyDescent="0.2">
      <c r="B88" s="54"/>
      <c r="F88" s="55"/>
      <c r="J88" s="55"/>
      <c r="N88" s="55"/>
      <c r="R88" s="55"/>
    </row>
    <row r="89" spans="2:18" ht="15.75" customHeight="1" x14ac:dyDescent="0.2">
      <c r="B89" s="54"/>
      <c r="F89" s="55"/>
      <c r="J89" s="55"/>
      <c r="N89" s="55"/>
      <c r="R89" s="55"/>
    </row>
    <row r="90" spans="2:18" ht="15.75" customHeight="1" x14ac:dyDescent="0.2">
      <c r="B90" s="54"/>
      <c r="F90" s="55"/>
      <c r="J90" s="55"/>
      <c r="N90" s="55"/>
      <c r="R90" s="55"/>
    </row>
    <row r="91" spans="2:18" ht="15.75" customHeight="1" x14ac:dyDescent="0.2">
      <c r="B91" s="54"/>
      <c r="F91" s="55"/>
      <c r="J91" s="55"/>
      <c r="N91" s="55"/>
      <c r="R91" s="55"/>
    </row>
    <row r="92" spans="2:18" ht="15.75" customHeight="1" x14ac:dyDescent="0.2">
      <c r="B92" s="54"/>
      <c r="F92" s="55"/>
      <c r="J92" s="55"/>
      <c r="N92" s="55"/>
      <c r="R92" s="55"/>
    </row>
    <row r="93" spans="2:18" ht="15.75" customHeight="1" x14ac:dyDescent="0.2">
      <c r="B93" s="54"/>
      <c r="F93" s="55"/>
      <c r="J93" s="55"/>
      <c r="N93" s="55"/>
      <c r="R93" s="55"/>
    </row>
    <row r="94" spans="2:18" ht="15.75" customHeight="1" x14ac:dyDescent="0.2">
      <c r="B94" s="54"/>
      <c r="F94" s="55"/>
      <c r="J94" s="55"/>
      <c r="N94" s="55"/>
      <c r="R94" s="55"/>
    </row>
    <row r="95" spans="2:18" ht="15.75" customHeight="1" x14ac:dyDescent="0.2">
      <c r="B95" s="54"/>
      <c r="F95" s="55"/>
      <c r="J95" s="55"/>
      <c r="N95" s="55"/>
      <c r="R95" s="55"/>
    </row>
    <row r="96" spans="2:18" ht="15.75" customHeight="1" x14ac:dyDescent="0.2">
      <c r="B96" s="54"/>
      <c r="F96" s="55"/>
      <c r="J96" s="55"/>
      <c r="N96" s="55"/>
      <c r="R96" s="55"/>
    </row>
    <row r="97" spans="2:18" ht="15.75" customHeight="1" x14ac:dyDescent="0.2">
      <c r="B97" s="54"/>
      <c r="F97" s="55"/>
      <c r="J97" s="55"/>
      <c r="N97" s="55"/>
      <c r="R97" s="55"/>
    </row>
    <row r="98" spans="2:18" ht="15.75" customHeight="1" x14ac:dyDescent="0.2">
      <c r="B98" s="54"/>
      <c r="F98" s="55"/>
      <c r="J98" s="55"/>
      <c r="N98" s="55"/>
      <c r="R98" s="55"/>
    </row>
    <row r="99" spans="2:18" ht="15.75" customHeight="1" x14ac:dyDescent="0.2">
      <c r="B99" s="54"/>
      <c r="F99" s="55"/>
      <c r="J99" s="55"/>
      <c r="N99" s="55"/>
      <c r="R99" s="55"/>
    </row>
    <row r="100" spans="2:18" ht="15.75" customHeight="1" x14ac:dyDescent="0.2">
      <c r="B100" s="54"/>
      <c r="F100" s="55"/>
      <c r="J100" s="55"/>
      <c r="N100" s="55"/>
      <c r="R100" s="55"/>
    </row>
    <row r="101" spans="2:18" ht="15.75" customHeight="1" x14ac:dyDescent="0.2">
      <c r="B101" s="54"/>
      <c r="F101" s="55"/>
      <c r="J101" s="55"/>
      <c r="N101" s="55"/>
      <c r="R101" s="55"/>
    </row>
    <row r="102" spans="2:18" ht="15.75" customHeight="1" x14ac:dyDescent="0.2">
      <c r="B102" s="54"/>
      <c r="F102" s="55"/>
      <c r="J102" s="55"/>
      <c r="N102" s="55"/>
      <c r="R102" s="55"/>
    </row>
    <row r="103" spans="2:18" ht="15.75" customHeight="1" x14ac:dyDescent="0.2">
      <c r="B103" s="54"/>
      <c r="F103" s="55"/>
      <c r="J103" s="55"/>
      <c r="N103" s="55"/>
      <c r="R103" s="55"/>
    </row>
    <row r="104" spans="2:18" ht="15.75" customHeight="1" x14ac:dyDescent="0.2">
      <c r="B104" s="54"/>
      <c r="F104" s="55"/>
      <c r="J104" s="55"/>
      <c r="N104" s="55"/>
      <c r="R104" s="55"/>
    </row>
    <row r="105" spans="2:18" ht="15.75" customHeight="1" x14ac:dyDescent="0.2">
      <c r="B105" s="54"/>
      <c r="F105" s="55"/>
      <c r="J105" s="55"/>
      <c r="N105" s="55"/>
      <c r="R105" s="55"/>
    </row>
    <row r="106" spans="2:18" ht="15.75" customHeight="1" x14ac:dyDescent="0.2">
      <c r="B106" s="54"/>
      <c r="F106" s="55"/>
      <c r="J106" s="55"/>
      <c r="N106" s="55"/>
      <c r="R106" s="55"/>
    </row>
    <row r="107" spans="2:18" ht="15.75" customHeight="1" x14ac:dyDescent="0.2">
      <c r="B107" s="54"/>
      <c r="F107" s="55"/>
      <c r="J107" s="55"/>
      <c r="N107" s="55"/>
      <c r="R107" s="55"/>
    </row>
    <row r="108" spans="2:18" ht="15.75" customHeight="1" x14ac:dyDescent="0.2">
      <c r="B108" s="54"/>
      <c r="F108" s="55"/>
      <c r="J108" s="55"/>
      <c r="N108" s="55"/>
      <c r="R108" s="55"/>
    </row>
    <row r="109" spans="2:18" ht="15.75" customHeight="1" x14ac:dyDescent="0.2">
      <c r="B109" s="54"/>
      <c r="F109" s="55"/>
      <c r="J109" s="55"/>
      <c r="N109" s="55"/>
      <c r="R109" s="55"/>
    </row>
    <row r="110" spans="2:18" ht="15.75" customHeight="1" x14ac:dyDescent="0.2">
      <c r="B110" s="54"/>
      <c r="F110" s="55"/>
      <c r="J110" s="55"/>
      <c r="N110" s="55"/>
      <c r="R110" s="55"/>
    </row>
    <row r="111" spans="2:18" ht="15.75" customHeight="1" x14ac:dyDescent="0.2">
      <c r="B111" s="54"/>
      <c r="F111" s="55"/>
      <c r="J111" s="55"/>
      <c r="N111" s="55"/>
      <c r="R111" s="55"/>
    </row>
    <row r="112" spans="2:18" ht="15.75" customHeight="1" x14ac:dyDescent="0.2">
      <c r="B112" s="54"/>
      <c r="F112" s="55"/>
      <c r="J112" s="55"/>
      <c r="N112" s="55"/>
      <c r="R112" s="55"/>
    </row>
    <row r="113" spans="2:18" ht="15.75" customHeight="1" x14ac:dyDescent="0.2">
      <c r="B113" s="54"/>
      <c r="F113" s="55"/>
      <c r="J113" s="55"/>
      <c r="N113" s="55"/>
      <c r="R113" s="55"/>
    </row>
    <row r="114" spans="2:18" ht="15.75" customHeight="1" x14ac:dyDescent="0.2">
      <c r="B114" s="54"/>
      <c r="F114" s="55"/>
      <c r="J114" s="55"/>
      <c r="N114" s="55"/>
      <c r="R114" s="55"/>
    </row>
    <row r="115" spans="2:18" ht="15.75" customHeight="1" x14ac:dyDescent="0.2">
      <c r="B115" s="54"/>
      <c r="F115" s="55"/>
      <c r="J115" s="55"/>
      <c r="N115" s="55"/>
      <c r="R115" s="55"/>
    </row>
    <row r="116" spans="2:18" ht="15.75" customHeight="1" x14ac:dyDescent="0.2">
      <c r="B116" s="54"/>
      <c r="F116" s="55"/>
      <c r="J116" s="55"/>
      <c r="N116" s="55"/>
      <c r="R116" s="55"/>
    </row>
    <row r="117" spans="2:18" ht="15.75" customHeight="1" x14ac:dyDescent="0.2">
      <c r="B117" s="54"/>
      <c r="F117" s="55"/>
      <c r="J117" s="55"/>
      <c r="N117" s="55"/>
      <c r="R117" s="55"/>
    </row>
    <row r="118" spans="2:18" ht="15.75" customHeight="1" x14ac:dyDescent="0.2">
      <c r="B118" s="54"/>
      <c r="F118" s="55"/>
      <c r="J118" s="55"/>
      <c r="N118" s="55"/>
      <c r="R118" s="55"/>
    </row>
    <row r="119" spans="2:18" ht="15.75" customHeight="1" x14ac:dyDescent="0.2">
      <c r="B119" s="54"/>
      <c r="F119" s="55"/>
      <c r="J119" s="55"/>
      <c r="N119" s="55"/>
      <c r="R119" s="55"/>
    </row>
    <row r="120" spans="2:18" ht="15.75" customHeight="1" x14ac:dyDescent="0.2">
      <c r="B120" s="54"/>
      <c r="F120" s="55"/>
      <c r="J120" s="55"/>
      <c r="N120" s="55"/>
      <c r="R120" s="55"/>
    </row>
    <row r="121" spans="2:18" ht="15.75" customHeight="1" x14ac:dyDescent="0.2">
      <c r="B121" s="54"/>
      <c r="F121" s="55"/>
      <c r="J121" s="55"/>
      <c r="N121" s="55"/>
      <c r="R121" s="55"/>
    </row>
    <row r="122" spans="2:18" ht="15.75" customHeight="1" x14ac:dyDescent="0.2">
      <c r="B122" s="54"/>
      <c r="F122" s="55"/>
      <c r="J122" s="55"/>
      <c r="N122" s="55"/>
      <c r="R122" s="55"/>
    </row>
    <row r="123" spans="2:18" ht="15.75" customHeight="1" x14ac:dyDescent="0.2">
      <c r="B123" s="54"/>
      <c r="F123" s="55"/>
      <c r="J123" s="55"/>
      <c r="N123" s="55"/>
      <c r="R123" s="55"/>
    </row>
    <row r="124" spans="2:18" ht="15.75" customHeight="1" x14ac:dyDescent="0.2">
      <c r="B124" s="54"/>
      <c r="F124" s="55"/>
      <c r="J124" s="55"/>
      <c r="N124" s="55"/>
      <c r="R124" s="55"/>
    </row>
    <row r="125" spans="2:18" ht="15.75" customHeight="1" x14ac:dyDescent="0.2">
      <c r="B125" s="54"/>
      <c r="F125" s="55"/>
      <c r="J125" s="55"/>
      <c r="N125" s="55"/>
      <c r="R125" s="55"/>
    </row>
    <row r="126" spans="2:18" ht="15.75" customHeight="1" x14ac:dyDescent="0.2">
      <c r="B126" s="54"/>
      <c r="F126" s="55"/>
      <c r="J126" s="55"/>
      <c r="N126" s="55"/>
      <c r="R126" s="55"/>
    </row>
    <row r="127" spans="2:18" ht="15.75" customHeight="1" x14ac:dyDescent="0.2">
      <c r="B127" s="54"/>
      <c r="F127" s="55"/>
      <c r="J127" s="55"/>
      <c r="N127" s="55"/>
      <c r="R127" s="55"/>
    </row>
    <row r="128" spans="2:18" ht="15.75" customHeight="1" x14ac:dyDescent="0.2">
      <c r="B128" s="54"/>
      <c r="F128" s="55"/>
      <c r="J128" s="55"/>
      <c r="N128" s="55"/>
      <c r="R128" s="55"/>
    </row>
    <row r="129" spans="2:18" ht="15.75" customHeight="1" x14ac:dyDescent="0.2">
      <c r="B129" s="54"/>
      <c r="F129" s="55"/>
      <c r="J129" s="55"/>
      <c r="N129" s="55"/>
      <c r="R129" s="55"/>
    </row>
    <row r="130" spans="2:18" ht="15.75" customHeight="1" x14ac:dyDescent="0.2">
      <c r="B130" s="54"/>
      <c r="F130" s="55"/>
      <c r="J130" s="55"/>
      <c r="N130" s="55"/>
      <c r="R130" s="55"/>
    </row>
    <row r="131" spans="2:18" ht="15.75" customHeight="1" x14ac:dyDescent="0.2">
      <c r="B131" s="54"/>
      <c r="F131" s="55"/>
      <c r="J131" s="55"/>
      <c r="N131" s="55"/>
      <c r="R131" s="55"/>
    </row>
    <row r="132" spans="2:18" ht="15.75" customHeight="1" x14ac:dyDescent="0.2">
      <c r="B132" s="54"/>
      <c r="F132" s="55"/>
      <c r="J132" s="55"/>
      <c r="N132" s="55"/>
      <c r="R132" s="55"/>
    </row>
    <row r="133" spans="2:18" ht="15.75" customHeight="1" x14ac:dyDescent="0.2">
      <c r="B133" s="54"/>
      <c r="F133" s="55"/>
      <c r="J133" s="55"/>
      <c r="N133" s="55"/>
      <c r="R133" s="55"/>
    </row>
    <row r="134" spans="2:18" ht="15.75" customHeight="1" x14ac:dyDescent="0.2">
      <c r="B134" s="54"/>
      <c r="F134" s="55"/>
      <c r="J134" s="55"/>
      <c r="N134" s="55"/>
      <c r="R134" s="55"/>
    </row>
    <row r="135" spans="2:18" ht="15.75" customHeight="1" x14ac:dyDescent="0.2">
      <c r="B135" s="54"/>
      <c r="F135" s="55"/>
      <c r="J135" s="55"/>
      <c r="N135" s="55"/>
      <c r="R135" s="55"/>
    </row>
    <row r="136" spans="2:18" ht="15.75" customHeight="1" x14ac:dyDescent="0.2">
      <c r="B136" s="54"/>
      <c r="F136" s="55"/>
      <c r="J136" s="55"/>
      <c r="N136" s="55"/>
      <c r="R136" s="55"/>
    </row>
    <row r="137" spans="2:18" ht="15.75" customHeight="1" x14ac:dyDescent="0.2">
      <c r="B137" s="54"/>
      <c r="F137" s="55"/>
      <c r="J137" s="55"/>
      <c r="N137" s="55"/>
      <c r="R137" s="55"/>
    </row>
    <row r="138" spans="2:18" ht="15.75" customHeight="1" x14ac:dyDescent="0.2">
      <c r="B138" s="54"/>
      <c r="F138" s="55"/>
      <c r="J138" s="55"/>
      <c r="N138" s="55"/>
      <c r="R138" s="55"/>
    </row>
    <row r="139" spans="2:18" ht="15.75" customHeight="1" x14ac:dyDescent="0.2">
      <c r="B139" s="54"/>
      <c r="F139" s="55"/>
      <c r="J139" s="55"/>
      <c r="N139" s="55"/>
      <c r="R139" s="55"/>
    </row>
    <row r="140" spans="2:18" ht="15.75" customHeight="1" x14ac:dyDescent="0.2">
      <c r="B140" s="54"/>
      <c r="F140" s="55"/>
      <c r="J140" s="55"/>
      <c r="N140" s="55"/>
      <c r="R140" s="55"/>
    </row>
    <row r="141" spans="2:18" ht="15.75" customHeight="1" x14ac:dyDescent="0.2">
      <c r="B141" s="54"/>
      <c r="F141" s="55"/>
      <c r="J141" s="55"/>
      <c r="N141" s="55"/>
      <c r="R141" s="55"/>
    </row>
    <row r="142" spans="2:18" ht="15.75" customHeight="1" x14ac:dyDescent="0.2">
      <c r="B142" s="54"/>
      <c r="F142" s="55"/>
      <c r="J142" s="55"/>
      <c r="N142" s="55"/>
      <c r="R142" s="55"/>
    </row>
    <row r="143" spans="2:18" ht="15.75" customHeight="1" x14ac:dyDescent="0.2">
      <c r="B143" s="54"/>
      <c r="F143" s="55"/>
      <c r="J143" s="55"/>
      <c r="N143" s="55"/>
      <c r="R143" s="55"/>
    </row>
    <row r="144" spans="2:18" ht="15.75" customHeight="1" x14ac:dyDescent="0.2">
      <c r="B144" s="54"/>
      <c r="F144" s="55"/>
      <c r="J144" s="55"/>
      <c r="N144" s="55"/>
      <c r="R144" s="55"/>
    </row>
    <row r="145" spans="2:18" ht="15.75" customHeight="1" x14ac:dyDescent="0.2">
      <c r="B145" s="54"/>
      <c r="F145" s="55"/>
      <c r="J145" s="55"/>
      <c r="N145" s="55"/>
      <c r="R145" s="55"/>
    </row>
    <row r="146" spans="2:18" ht="15.75" customHeight="1" x14ac:dyDescent="0.2">
      <c r="B146" s="54"/>
      <c r="F146" s="55"/>
      <c r="J146" s="55"/>
      <c r="N146" s="55"/>
      <c r="R146" s="55"/>
    </row>
    <row r="147" spans="2:18" ht="15.75" customHeight="1" x14ac:dyDescent="0.2">
      <c r="B147" s="54"/>
      <c r="F147" s="55"/>
      <c r="J147" s="55"/>
      <c r="N147" s="55"/>
      <c r="R147" s="55"/>
    </row>
    <row r="148" spans="2:18" ht="15.75" customHeight="1" x14ac:dyDescent="0.2">
      <c r="B148" s="54"/>
      <c r="F148" s="55"/>
      <c r="J148" s="55"/>
      <c r="N148" s="55"/>
      <c r="R148" s="55"/>
    </row>
    <row r="149" spans="2:18" ht="15.75" customHeight="1" x14ac:dyDescent="0.2">
      <c r="B149" s="54"/>
      <c r="F149" s="55"/>
      <c r="J149" s="55"/>
      <c r="N149" s="55"/>
      <c r="R149" s="55"/>
    </row>
    <row r="150" spans="2:18" ht="15.75" customHeight="1" x14ac:dyDescent="0.2">
      <c r="B150" s="54"/>
      <c r="F150" s="55"/>
      <c r="J150" s="55"/>
      <c r="N150" s="55"/>
      <c r="R150" s="55"/>
    </row>
    <row r="151" spans="2:18" ht="15.75" customHeight="1" x14ac:dyDescent="0.2">
      <c r="B151" s="54"/>
      <c r="F151" s="55"/>
      <c r="J151" s="55"/>
      <c r="N151" s="55"/>
      <c r="R151" s="55"/>
    </row>
    <row r="152" spans="2:18" ht="15.75" customHeight="1" x14ac:dyDescent="0.2">
      <c r="B152" s="54"/>
      <c r="F152" s="55"/>
      <c r="J152" s="55"/>
      <c r="N152" s="55"/>
      <c r="R152" s="55"/>
    </row>
    <row r="153" spans="2:18" ht="15.75" customHeight="1" x14ac:dyDescent="0.2">
      <c r="B153" s="54"/>
      <c r="F153" s="55"/>
      <c r="J153" s="55"/>
      <c r="N153" s="55"/>
      <c r="R153" s="55"/>
    </row>
    <row r="154" spans="2:18" ht="15.75" customHeight="1" x14ac:dyDescent="0.2">
      <c r="B154" s="54"/>
      <c r="F154" s="55"/>
      <c r="J154" s="55"/>
      <c r="N154" s="55"/>
      <c r="R154" s="55"/>
    </row>
    <row r="155" spans="2:18" ht="15.75" customHeight="1" x14ac:dyDescent="0.2">
      <c r="B155" s="54"/>
      <c r="F155" s="55"/>
      <c r="J155" s="55"/>
      <c r="N155" s="55"/>
      <c r="R155" s="55"/>
    </row>
    <row r="156" spans="2:18" ht="15.75" customHeight="1" x14ac:dyDescent="0.2">
      <c r="B156" s="54"/>
      <c r="F156" s="55"/>
      <c r="J156" s="55"/>
      <c r="N156" s="55"/>
      <c r="R156" s="55"/>
    </row>
    <row r="157" spans="2:18" ht="15.75" customHeight="1" x14ac:dyDescent="0.2">
      <c r="B157" s="54"/>
      <c r="F157" s="55"/>
      <c r="J157" s="55"/>
      <c r="N157" s="55"/>
      <c r="R157" s="55"/>
    </row>
    <row r="158" spans="2:18" ht="15.75" customHeight="1" x14ac:dyDescent="0.2">
      <c r="B158" s="54"/>
      <c r="F158" s="55"/>
      <c r="J158" s="55"/>
      <c r="N158" s="55"/>
      <c r="R158" s="55"/>
    </row>
    <row r="159" spans="2:18" ht="15.75" customHeight="1" x14ac:dyDescent="0.2">
      <c r="B159" s="54"/>
      <c r="F159" s="55"/>
      <c r="J159" s="55"/>
      <c r="N159" s="55"/>
      <c r="R159" s="55"/>
    </row>
    <row r="160" spans="2:18" ht="15.75" customHeight="1" x14ac:dyDescent="0.2">
      <c r="B160" s="54"/>
      <c r="F160" s="55"/>
      <c r="J160" s="55"/>
      <c r="N160" s="55"/>
      <c r="R160" s="55"/>
    </row>
    <row r="161" spans="2:18" ht="15.75" customHeight="1" x14ac:dyDescent="0.2">
      <c r="B161" s="54"/>
      <c r="F161" s="55"/>
      <c r="J161" s="55"/>
      <c r="N161" s="55"/>
      <c r="R161" s="55"/>
    </row>
    <row r="162" spans="2:18" ht="15.75" customHeight="1" x14ac:dyDescent="0.2">
      <c r="B162" s="54"/>
      <c r="F162" s="55"/>
      <c r="J162" s="55"/>
      <c r="N162" s="55"/>
      <c r="R162" s="55"/>
    </row>
    <row r="163" spans="2:18" ht="15.75" customHeight="1" x14ac:dyDescent="0.2">
      <c r="B163" s="54"/>
      <c r="F163" s="55"/>
      <c r="J163" s="55"/>
      <c r="N163" s="55"/>
      <c r="R163" s="55"/>
    </row>
    <row r="164" spans="2:18" ht="15.75" customHeight="1" x14ac:dyDescent="0.2">
      <c r="B164" s="54"/>
      <c r="F164" s="55"/>
      <c r="J164" s="55"/>
      <c r="N164" s="55"/>
      <c r="R164" s="55"/>
    </row>
    <row r="165" spans="2:18" ht="15.75" customHeight="1" x14ac:dyDescent="0.2">
      <c r="B165" s="54"/>
      <c r="F165" s="55"/>
      <c r="J165" s="55"/>
      <c r="N165" s="55"/>
      <c r="R165" s="55"/>
    </row>
    <row r="166" spans="2:18" ht="15.75" customHeight="1" x14ac:dyDescent="0.2">
      <c r="B166" s="54"/>
      <c r="F166" s="55"/>
      <c r="J166" s="55"/>
      <c r="N166" s="55"/>
      <c r="R166" s="55"/>
    </row>
    <row r="167" spans="2:18" ht="15.75" customHeight="1" x14ac:dyDescent="0.2">
      <c r="B167" s="54"/>
      <c r="F167" s="55"/>
      <c r="J167" s="55"/>
      <c r="N167" s="55"/>
      <c r="R167" s="55"/>
    </row>
    <row r="168" spans="2:18" ht="15.75" customHeight="1" x14ac:dyDescent="0.2">
      <c r="B168" s="54"/>
      <c r="F168" s="55"/>
      <c r="J168" s="55"/>
      <c r="N168" s="55"/>
      <c r="R168" s="55"/>
    </row>
    <row r="169" spans="2:18" ht="15.75" customHeight="1" x14ac:dyDescent="0.2">
      <c r="B169" s="54"/>
      <c r="F169" s="55"/>
      <c r="J169" s="55"/>
      <c r="N169" s="55"/>
      <c r="R169" s="55"/>
    </row>
    <row r="170" spans="2:18" ht="15.75" customHeight="1" x14ac:dyDescent="0.2">
      <c r="B170" s="54"/>
      <c r="F170" s="55"/>
      <c r="J170" s="55"/>
      <c r="N170" s="55"/>
      <c r="R170" s="55"/>
    </row>
    <row r="171" spans="2:18" ht="15.75" customHeight="1" x14ac:dyDescent="0.2">
      <c r="B171" s="54"/>
      <c r="F171" s="55"/>
      <c r="J171" s="55"/>
      <c r="N171" s="55"/>
      <c r="R171" s="55"/>
    </row>
    <row r="172" spans="2:18" ht="15.75" customHeight="1" x14ac:dyDescent="0.2">
      <c r="B172" s="54"/>
      <c r="F172" s="55"/>
      <c r="J172" s="55"/>
      <c r="N172" s="55"/>
      <c r="R172" s="55"/>
    </row>
    <row r="173" spans="2:18" ht="15.75" customHeight="1" x14ac:dyDescent="0.2">
      <c r="B173" s="54"/>
      <c r="F173" s="55"/>
      <c r="J173" s="55"/>
      <c r="N173" s="55"/>
      <c r="R173" s="55"/>
    </row>
    <row r="174" spans="2:18" ht="15.75" customHeight="1" x14ac:dyDescent="0.2">
      <c r="B174" s="54"/>
      <c r="F174" s="55"/>
      <c r="J174" s="55"/>
      <c r="N174" s="55"/>
      <c r="R174" s="55"/>
    </row>
    <row r="175" spans="2:18" ht="15.75" customHeight="1" x14ac:dyDescent="0.2">
      <c r="B175" s="54"/>
      <c r="F175" s="55"/>
      <c r="J175" s="55"/>
      <c r="N175" s="55"/>
      <c r="R175" s="55"/>
    </row>
    <row r="176" spans="2:18" ht="15.75" customHeight="1" x14ac:dyDescent="0.2">
      <c r="B176" s="54"/>
      <c r="F176" s="55"/>
      <c r="J176" s="55"/>
      <c r="N176" s="55"/>
      <c r="R176" s="55"/>
    </row>
    <row r="177" spans="2:18" ht="15.75" customHeight="1" x14ac:dyDescent="0.2">
      <c r="B177" s="54"/>
      <c r="F177" s="55"/>
      <c r="J177" s="55"/>
      <c r="N177" s="55"/>
      <c r="R177" s="55"/>
    </row>
    <row r="178" spans="2:18" ht="15.75" customHeight="1" x14ac:dyDescent="0.2">
      <c r="B178" s="54"/>
      <c r="F178" s="55"/>
      <c r="J178" s="55"/>
      <c r="N178" s="55"/>
      <c r="R178" s="55"/>
    </row>
    <row r="179" spans="2:18" ht="15.75" customHeight="1" x14ac:dyDescent="0.2">
      <c r="B179" s="54"/>
      <c r="F179" s="55"/>
      <c r="J179" s="55"/>
      <c r="N179" s="55"/>
      <c r="R179" s="55"/>
    </row>
    <row r="180" spans="2:18" ht="15.75" customHeight="1" x14ac:dyDescent="0.2">
      <c r="B180" s="54"/>
      <c r="F180" s="55"/>
      <c r="J180" s="55"/>
      <c r="N180" s="55"/>
      <c r="R180" s="55"/>
    </row>
    <row r="181" spans="2:18" ht="15.75" customHeight="1" x14ac:dyDescent="0.2">
      <c r="B181" s="54"/>
      <c r="F181" s="55"/>
      <c r="J181" s="55"/>
      <c r="N181" s="55"/>
      <c r="R181" s="55"/>
    </row>
    <row r="182" spans="2:18" ht="15.75" customHeight="1" x14ac:dyDescent="0.2">
      <c r="B182" s="54"/>
      <c r="F182" s="55"/>
      <c r="J182" s="55"/>
      <c r="N182" s="55"/>
      <c r="R182" s="55"/>
    </row>
    <row r="183" spans="2:18" ht="15.75" customHeight="1" x14ac:dyDescent="0.2">
      <c r="B183" s="54"/>
      <c r="F183" s="55"/>
      <c r="J183" s="55"/>
      <c r="N183" s="55"/>
      <c r="R183" s="55"/>
    </row>
    <row r="184" spans="2:18" ht="15.75" customHeight="1" x14ac:dyDescent="0.2">
      <c r="B184" s="54"/>
      <c r="F184" s="55"/>
      <c r="J184" s="55"/>
      <c r="N184" s="55"/>
      <c r="R184" s="55"/>
    </row>
    <row r="185" spans="2:18" ht="15.75" customHeight="1" x14ac:dyDescent="0.2">
      <c r="B185" s="54"/>
      <c r="F185" s="55"/>
      <c r="J185" s="55"/>
      <c r="N185" s="55"/>
      <c r="R185" s="55"/>
    </row>
    <row r="186" spans="2:18" ht="15.75" customHeight="1" x14ac:dyDescent="0.2">
      <c r="B186" s="54"/>
      <c r="F186" s="55"/>
      <c r="J186" s="55"/>
      <c r="N186" s="55"/>
      <c r="R186" s="55"/>
    </row>
    <row r="187" spans="2:18" ht="15.75" customHeight="1" x14ac:dyDescent="0.2">
      <c r="B187" s="54"/>
      <c r="F187" s="55"/>
      <c r="J187" s="55"/>
      <c r="N187" s="55"/>
      <c r="R187" s="55"/>
    </row>
    <row r="188" spans="2:18" ht="15.75" customHeight="1" x14ac:dyDescent="0.2">
      <c r="B188" s="54"/>
      <c r="F188" s="55"/>
      <c r="J188" s="55"/>
      <c r="N188" s="55"/>
      <c r="R188" s="55"/>
    </row>
    <row r="189" spans="2:18" ht="15.75" customHeight="1" x14ac:dyDescent="0.2">
      <c r="B189" s="54"/>
      <c r="F189" s="55"/>
      <c r="J189" s="55"/>
      <c r="N189" s="55"/>
      <c r="R189" s="55"/>
    </row>
    <row r="190" spans="2:18" ht="15.75" customHeight="1" x14ac:dyDescent="0.2">
      <c r="B190" s="54"/>
      <c r="F190" s="55"/>
      <c r="J190" s="55"/>
      <c r="N190" s="55"/>
      <c r="R190" s="55"/>
    </row>
    <row r="191" spans="2:18" ht="15.75" customHeight="1" x14ac:dyDescent="0.2">
      <c r="B191" s="54"/>
      <c r="F191" s="55"/>
      <c r="J191" s="55"/>
      <c r="N191" s="55"/>
      <c r="R191" s="55"/>
    </row>
    <row r="192" spans="2:18" ht="15.75" customHeight="1" x14ac:dyDescent="0.2">
      <c r="B192" s="54"/>
      <c r="F192" s="55"/>
      <c r="J192" s="55"/>
      <c r="N192" s="55"/>
      <c r="R192" s="55"/>
    </row>
    <row r="193" spans="2:18" ht="15.75" customHeight="1" x14ac:dyDescent="0.2">
      <c r="B193" s="54"/>
      <c r="F193" s="55"/>
      <c r="J193" s="55"/>
      <c r="N193" s="55"/>
      <c r="R193" s="55"/>
    </row>
    <row r="194" spans="2:18" ht="15.75" customHeight="1" x14ac:dyDescent="0.2">
      <c r="B194" s="54"/>
      <c r="F194" s="55"/>
      <c r="J194" s="55"/>
      <c r="N194" s="55"/>
      <c r="R194" s="55"/>
    </row>
    <row r="195" spans="2:18" ht="15.75" customHeight="1" x14ac:dyDescent="0.2">
      <c r="B195" s="54"/>
      <c r="F195" s="55"/>
      <c r="J195" s="55"/>
      <c r="N195" s="55"/>
      <c r="R195" s="55"/>
    </row>
    <row r="196" spans="2:18" ht="15.75" customHeight="1" x14ac:dyDescent="0.2">
      <c r="B196" s="54"/>
      <c r="F196" s="55"/>
      <c r="J196" s="55"/>
      <c r="N196" s="55"/>
      <c r="R196" s="55"/>
    </row>
    <row r="197" spans="2:18" ht="15.75" customHeight="1" x14ac:dyDescent="0.2">
      <c r="B197" s="54"/>
      <c r="F197" s="55"/>
      <c r="J197" s="55"/>
      <c r="N197" s="55"/>
      <c r="R197" s="55"/>
    </row>
    <row r="198" spans="2:18" ht="15.75" customHeight="1" x14ac:dyDescent="0.2">
      <c r="B198" s="54"/>
      <c r="F198" s="55"/>
      <c r="J198" s="55"/>
      <c r="N198" s="55"/>
      <c r="R198" s="55"/>
    </row>
    <row r="199" spans="2:18" ht="15.75" customHeight="1" x14ac:dyDescent="0.2">
      <c r="B199" s="54"/>
      <c r="F199" s="55"/>
      <c r="J199" s="55"/>
      <c r="N199" s="55"/>
      <c r="R199" s="55"/>
    </row>
    <row r="200" spans="2:18" ht="15.75" customHeight="1" x14ac:dyDescent="0.2">
      <c r="B200" s="54"/>
      <c r="F200" s="55"/>
      <c r="J200" s="55"/>
      <c r="N200" s="55"/>
      <c r="R200" s="55"/>
    </row>
    <row r="201" spans="2:18" ht="15.75" customHeight="1" x14ac:dyDescent="0.2">
      <c r="B201" s="54"/>
      <c r="F201" s="55"/>
      <c r="J201" s="55"/>
      <c r="N201" s="55"/>
      <c r="R201" s="55"/>
    </row>
    <row r="202" spans="2:18" ht="15.75" customHeight="1" x14ac:dyDescent="0.2">
      <c r="B202" s="54"/>
      <c r="F202" s="55"/>
      <c r="J202" s="55"/>
      <c r="N202" s="55"/>
      <c r="R202" s="55"/>
    </row>
    <row r="203" spans="2:18" ht="15.75" customHeight="1" x14ac:dyDescent="0.2">
      <c r="B203" s="54"/>
      <c r="F203" s="55"/>
      <c r="J203" s="55"/>
      <c r="N203" s="55"/>
      <c r="R203" s="55"/>
    </row>
    <row r="204" spans="2:18" ht="15.75" customHeight="1" x14ac:dyDescent="0.2">
      <c r="B204" s="54"/>
      <c r="F204" s="55"/>
      <c r="J204" s="55"/>
      <c r="N204" s="55"/>
      <c r="R204" s="55"/>
    </row>
    <row r="205" spans="2:18" ht="15.75" customHeight="1" x14ac:dyDescent="0.2">
      <c r="B205" s="54"/>
      <c r="F205" s="55"/>
      <c r="J205" s="55"/>
      <c r="N205" s="55"/>
      <c r="R205" s="55"/>
    </row>
    <row r="206" spans="2:18" ht="15.75" customHeight="1" x14ac:dyDescent="0.2">
      <c r="B206" s="54"/>
      <c r="F206" s="55"/>
      <c r="J206" s="55"/>
      <c r="N206" s="55"/>
      <c r="R206" s="55"/>
    </row>
    <row r="207" spans="2:18" ht="15.75" customHeight="1" x14ac:dyDescent="0.2">
      <c r="B207" s="54"/>
      <c r="F207" s="55"/>
      <c r="J207" s="55"/>
      <c r="N207" s="55"/>
      <c r="R207" s="55"/>
    </row>
    <row r="208" spans="2:18" ht="15.75" customHeight="1" x14ac:dyDescent="0.2">
      <c r="B208" s="54"/>
      <c r="F208" s="55"/>
      <c r="J208" s="55"/>
      <c r="N208" s="55"/>
      <c r="R208" s="55"/>
    </row>
    <row r="209" spans="2:18" ht="15.75" customHeight="1" x14ac:dyDescent="0.2">
      <c r="B209" s="54"/>
      <c r="F209" s="55"/>
      <c r="J209" s="55"/>
      <c r="N209" s="55"/>
      <c r="R209" s="55"/>
    </row>
    <row r="210" spans="2:18" ht="15.75" customHeight="1" x14ac:dyDescent="0.2">
      <c r="B210" s="54"/>
      <c r="F210" s="55"/>
      <c r="J210" s="55"/>
      <c r="N210" s="55"/>
      <c r="R210" s="55"/>
    </row>
    <row r="211" spans="2:18" ht="15.75" customHeight="1" x14ac:dyDescent="0.2">
      <c r="B211" s="54"/>
      <c r="F211" s="55"/>
      <c r="J211" s="55"/>
      <c r="N211" s="55"/>
      <c r="R211" s="55"/>
    </row>
    <row r="212" spans="2:18" ht="15.75" customHeight="1" x14ac:dyDescent="0.2">
      <c r="B212" s="54"/>
      <c r="F212" s="55"/>
      <c r="J212" s="55"/>
      <c r="N212" s="55"/>
      <c r="R212" s="55"/>
    </row>
    <row r="213" spans="2:18" ht="15.75" customHeight="1" x14ac:dyDescent="0.2">
      <c r="B213" s="54"/>
      <c r="F213" s="55"/>
      <c r="J213" s="55"/>
      <c r="N213" s="55"/>
      <c r="R213" s="55"/>
    </row>
    <row r="214" spans="2:18" ht="15.75" customHeight="1" x14ac:dyDescent="0.2">
      <c r="B214" s="54"/>
      <c r="F214" s="55"/>
      <c r="J214" s="55"/>
      <c r="N214" s="55"/>
      <c r="R214" s="55"/>
    </row>
    <row r="215" spans="2:18" ht="15.75" customHeight="1" x14ac:dyDescent="0.2">
      <c r="B215" s="54"/>
      <c r="F215" s="55"/>
      <c r="J215" s="55"/>
      <c r="N215" s="55"/>
      <c r="R215" s="55"/>
    </row>
    <row r="216" spans="2:18" ht="15.75" customHeight="1" x14ac:dyDescent="0.2">
      <c r="B216" s="54"/>
      <c r="F216" s="55"/>
      <c r="J216" s="55"/>
      <c r="N216" s="55"/>
      <c r="R216" s="55"/>
    </row>
    <row r="217" spans="2:18" ht="15.75" customHeight="1" x14ac:dyDescent="0.2">
      <c r="B217" s="54"/>
      <c r="F217" s="55"/>
      <c r="J217" s="55"/>
      <c r="N217" s="55"/>
      <c r="R217" s="55"/>
    </row>
    <row r="218" spans="2:18" ht="15.75" customHeight="1" x14ac:dyDescent="0.2">
      <c r="B218" s="54"/>
      <c r="F218" s="55"/>
      <c r="J218" s="55"/>
      <c r="N218" s="55"/>
      <c r="R218" s="55"/>
    </row>
    <row r="219" spans="2:18" ht="15.75" customHeight="1" x14ac:dyDescent="0.2">
      <c r="B219" s="54"/>
      <c r="F219" s="55"/>
      <c r="J219" s="55"/>
      <c r="N219" s="55"/>
      <c r="R219" s="55"/>
    </row>
    <row r="220" spans="2:18" ht="15.75" customHeight="1" x14ac:dyDescent="0.2">
      <c r="B220" s="54"/>
      <c r="F220" s="55"/>
      <c r="J220" s="55"/>
      <c r="N220" s="55"/>
      <c r="R220" s="55"/>
    </row>
    <row r="221" spans="2:18" ht="15.75" customHeight="1" x14ac:dyDescent="0.2">
      <c r="B221" s="54"/>
      <c r="F221" s="55"/>
      <c r="J221" s="55"/>
      <c r="N221" s="55"/>
      <c r="R221" s="55"/>
    </row>
    <row r="222" spans="2:18" ht="15.75" customHeight="1" x14ac:dyDescent="0.2">
      <c r="B222" s="54"/>
      <c r="F222" s="55"/>
      <c r="J222" s="55"/>
      <c r="N222" s="55"/>
      <c r="R222" s="55"/>
    </row>
    <row r="223" spans="2:18" ht="15.75" customHeight="1" x14ac:dyDescent="0.2">
      <c r="B223" s="54"/>
      <c r="F223" s="55"/>
      <c r="J223" s="55"/>
      <c r="N223" s="55"/>
      <c r="R223" s="55"/>
    </row>
    <row r="224" spans="2:18" ht="15.75" customHeight="1" x14ac:dyDescent="0.2">
      <c r="B224" s="54"/>
      <c r="F224" s="55"/>
      <c r="J224" s="55"/>
      <c r="N224" s="55"/>
      <c r="R224" s="55"/>
    </row>
    <row r="225" spans="2:18" ht="15.75" customHeight="1" x14ac:dyDescent="0.2">
      <c r="B225" s="54"/>
      <c r="F225" s="55"/>
      <c r="J225" s="55"/>
      <c r="N225" s="55"/>
      <c r="R225" s="55"/>
    </row>
    <row r="226" spans="2:18" ht="15.75" customHeight="1" x14ac:dyDescent="0.2">
      <c r="B226" s="54"/>
      <c r="F226" s="55"/>
      <c r="J226" s="55"/>
      <c r="N226" s="55"/>
      <c r="R226" s="55"/>
    </row>
    <row r="227" spans="2:18" ht="15.75" customHeight="1" x14ac:dyDescent="0.2">
      <c r="B227" s="54"/>
      <c r="F227" s="55"/>
      <c r="J227" s="55"/>
      <c r="N227" s="55"/>
      <c r="R227" s="55"/>
    </row>
    <row r="228" spans="2:18" ht="15.75" customHeight="1" x14ac:dyDescent="0.2">
      <c r="B228" s="54"/>
      <c r="F228" s="55"/>
      <c r="J228" s="55"/>
      <c r="N228" s="55"/>
      <c r="R228" s="55"/>
    </row>
    <row r="229" spans="2:18" ht="15.75" customHeight="1" x14ac:dyDescent="0.2">
      <c r="B229" s="54"/>
      <c r="F229" s="55"/>
      <c r="J229" s="55"/>
      <c r="N229" s="55"/>
      <c r="R229" s="55"/>
    </row>
    <row r="230" spans="2:18" ht="15.75" customHeight="1" x14ac:dyDescent="0.2">
      <c r="B230" s="54"/>
      <c r="F230" s="55"/>
      <c r="J230" s="55"/>
      <c r="N230" s="55"/>
      <c r="R230" s="55"/>
    </row>
    <row r="231" spans="2:18" ht="15.75" customHeight="1" x14ac:dyDescent="0.2">
      <c r="B231" s="54"/>
      <c r="F231" s="55"/>
      <c r="J231" s="55"/>
      <c r="N231" s="55"/>
      <c r="R231" s="55"/>
    </row>
    <row r="232" spans="2:18" ht="15.75" customHeight="1" x14ac:dyDescent="0.2">
      <c r="B232" s="54"/>
      <c r="F232" s="55"/>
      <c r="J232" s="55"/>
      <c r="N232" s="55"/>
      <c r="R232" s="55"/>
    </row>
    <row r="233" spans="2:18" ht="15.75" customHeight="1" x14ac:dyDescent="0.2">
      <c r="B233" s="54"/>
      <c r="F233" s="55"/>
      <c r="J233" s="55"/>
      <c r="N233" s="55"/>
      <c r="R233" s="55"/>
    </row>
    <row r="234" spans="2:18" ht="15.75" customHeight="1" x14ac:dyDescent="0.2">
      <c r="B234" s="54"/>
      <c r="F234" s="55"/>
      <c r="J234" s="55"/>
      <c r="N234" s="55"/>
      <c r="R234" s="55"/>
    </row>
    <row r="235" spans="2:18" ht="15.75" customHeight="1" x14ac:dyDescent="0.2">
      <c r="B235" s="54"/>
      <c r="F235" s="55"/>
      <c r="J235" s="55"/>
      <c r="N235" s="55"/>
      <c r="R235" s="55"/>
    </row>
    <row r="236" spans="2:18" ht="15.75" customHeight="1" x14ac:dyDescent="0.2">
      <c r="B236" s="54"/>
      <c r="F236" s="55"/>
      <c r="J236" s="55"/>
      <c r="N236" s="55"/>
      <c r="R236" s="55"/>
    </row>
    <row r="237" spans="2:18" ht="15.75" customHeight="1" x14ac:dyDescent="0.2">
      <c r="B237" s="54"/>
      <c r="F237" s="55"/>
      <c r="J237" s="55"/>
      <c r="N237" s="55"/>
      <c r="R237" s="55"/>
    </row>
    <row r="238" spans="2:18" ht="15.75" customHeight="1" x14ac:dyDescent="0.2">
      <c r="B238" s="54"/>
      <c r="F238" s="55"/>
      <c r="J238" s="55"/>
      <c r="N238" s="55"/>
      <c r="R238" s="55"/>
    </row>
    <row r="239" spans="2:18" ht="15.75" customHeight="1" x14ac:dyDescent="0.2">
      <c r="B239" s="54"/>
      <c r="F239" s="55"/>
      <c r="J239" s="55"/>
      <c r="N239" s="55"/>
      <c r="R239" s="55"/>
    </row>
    <row r="240" spans="2:18" ht="15.75" customHeight="1" x14ac:dyDescent="0.2">
      <c r="B240" s="54"/>
      <c r="F240" s="55"/>
      <c r="J240" s="55"/>
      <c r="N240" s="55"/>
      <c r="R240" s="55"/>
    </row>
    <row r="241" spans="2:18" ht="15.75" customHeight="1" x14ac:dyDescent="0.2">
      <c r="B241" s="54"/>
      <c r="F241" s="55"/>
      <c r="J241" s="55"/>
      <c r="N241" s="55"/>
      <c r="R241" s="55"/>
    </row>
    <row r="242" spans="2:18" ht="15.75" customHeight="1" x14ac:dyDescent="0.2">
      <c r="B242" s="54"/>
      <c r="F242" s="55"/>
      <c r="J242" s="55"/>
      <c r="N242" s="55"/>
      <c r="R242" s="55"/>
    </row>
    <row r="243" spans="2:18" ht="15.75" customHeight="1" x14ac:dyDescent="0.2">
      <c r="B243" s="54"/>
      <c r="F243" s="55"/>
      <c r="J243" s="55"/>
      <c r="N243" s="55"/>
      <c r="R243" s="55"/>
    </row>
    <row r="244" spans="2:18" ht="15.75" customHeight="1" x14ac:dyDescent="0.2">
      <c r="B244" s="54"/>
      <c r="F244" s="55"/>
      <c r="J244" s="55"/>
      <c r="N244" s="55"/>
      <c r="R244" s="55"/>
    </row>
    <row r="245" spans="2:18" ht="15.75" customHeight="1" x14ac:dyDescent="0.2">
      <c r="B245" s="54"/>
      <c r="F245" s="55"/>
      <c r="J245" s="55"/>
      <c r="N245" s="55"/>
      <c r="R245" s="55"/>
    </row>
    <row r="246" spans="2:18" ht="15.75" customHeight="1" x14ac:dyDescent="0.2">
      <c r="B246" s="54"/>
      <c r="F246" s="55"/>
      <c r="J246" s="55"/>
      <c r="N246" s="55"/>
      <c r="R246" s="55"/>
    </row>
    <row r="247" spans="2:18" ht="15.75" customHeight="1" x14ac:dyDescent="0.2">
      <c r="B247" s="54"/>
      <c r="F247" s="55"/>
      <c r="J247" s="55"/>
      <c r="N247" s="55"/>
      <c r="R247" s="55"/>
    </row>
    <row r="248" spans="2:18" ht="15.75" customHeight="1" x14ac:dyDescent="0.2">
      <c r="B248" s="54"/>
      <c r="F248" s="55"/>
      <c r="J248" s="55"/>
      <c r="N248" s="55"/>
      <c r="R248" s="55"/>
    </row>
    <row r="249" spans="2:18" ht="15.75" customHeight="1" x14ac:dyDescent="0.2">
      <c r="B249" s="54"/>
      <c r="F249" s="55"/>
      <c r="J249" s="55"/>
      <c r="N249" s="55"/>
      <c r="R249" s="55"/>
    </row>
    <row r="250" spans="2:18" ht="15.75" customHeight="1" x14ac:dyDescent="0.2">
      <c r="B250" s="54"/>
      <c r="F250" s="55"/>
      <c r="J250" s="55"/>
      <c r="N250" s="55"/>
      <c r="R250" s="55"/>
    </row>
    <row r="251" spans="2:18" ht="15.75" customHeight="1" x14ac:dyDescent="0.2">
      <c r="B251" s="54"/>
      <c r="F251" s="55"/>
      <c r="J251" s="55"/>
      <c r="N251" s="55"/>
      <c r="R251" s="55"/>
    </row>
    <row r="252" spans="2:18" ht="15.75" customHeight="1" x14ac:dyDescent="0.2">
      <c r="B252" s="54"/>
      <c r="F252" s="55"/>
      <c r="J252" s="55"/>
      <c r="N252" s="55"/>
      <c r="R252" s="55"/>
    </row>
    <row r="253" spans="2:18" ht="15.75" customHeight="1" x14ac:dyDescent="0.2">
      <c r="B253" s="54"/>
      <c r="F253" s="55"/>
      <c r="J253" s="55"/>
      <c r="N253" s="55"/>
      <c r="R253" s="55"/>
    </row>
    <row r="254" spans="2:18" ht="15.75" customHeight="1" x14ac:dyDescent="0.2">
      <c r="B254" s="54"/>
      <c r="F254" s="55"/>
      <c r="J254" s="55"/>
      <c r="N254" s="55"/>
      <c r="R254" s="55"/>
    </row>
    <row r="255" spans="2:18" ht="15.75" customHeight="1" x14ac:dyDescent="0.2">
      <c r="B255" s="54"/>
      <c r="F255" s="55"/>
      <c r="J255" s="55"/>
      <c r="N255" s="55"/>
      <c r="R255" s="55"/>
    </row>
    <row r="256" spans="2:18" ht="15.75" customHeight="1" x14ac:dyDescent="0.2">
      <c r="B256" s="54"/>
      <c r="F256" s="55"/>
      <c r="J256" s="55"/>
      <c r="N256" s="55"/>
      <c r="R256" s="55"/>
    </row>
    <row r="257" spans="2:18" ht="15.75" customHeight="1" x14ac:dyDescent="0.2">
      <c r="B257" s="54"/>
      <c r="F257" s="55"/>
      <c r="J257" s="55"/>
      <c r="N257" s="55"/>
      <c r="R257" s="55"/>
    </row>
    <row r="258" spans="2:18" ht="15.75" customHeight="1" x14ac:dyDescent="0.2">
      <c r="B258" s="54"/>
      <c r="F258" s="55"/>
      <c r="J258" s="55"/>
      <c r="N258" s="55"/>
      <c r="R258" s="55"/>
    </row>
    <row r="259" spans="2:18" ht="15.75" customHeight="1" x14ac:dyDescent="0.2">
      <c r="B259" s="54"/>
      <c r="F259" s="55"/>
      <c r="J259" s="55"/>
      <c r="N259" s="55"/>
      <c r="R259" s="55"/>
    </row>
    <row r="260" spans="2:18" ht="15.75" customHeight="1" x14ac:dyDescent="0.2">
      <c r="B260" s="54"/>
      <c r="F260" s="55"/>
      <c r="J260" s="55"/>
      <c r="N260" s="55"/>
      <c r="R260" s="55"/>
    </row>
    <row r="261" spans="2:18" ht="15.75" customHeight="1" x14ac:dyDescent="0.2">
      <c r="B261" s="54"/>
      <c r="F261" s="55"/>
      <c r="J261" s="55"/>
      <c r="N261" s="55"/>
      <c r="R261" s="55"/>
    </row>
    <row r="262" spans="2:18" ht="15.75" customHeight="1" x14ac:dyDescent="0.2">
      <c r="B262" s="54"/>
      <c r="F262" s="55"/>
      <c r="J262" s="55"/>
      <c r="N262" s="55"/>
      <c r="R262" s="55"/>
    </row>
    <row r="263" spans="2:18" ht="15.75" customHeight="1" x14ac:dyDescent="0.2">
      <c r="B263" s="54"/>
      <c r="F263" s="55"/>
      <c r="J263" s="55"/>
      <c r="N263" s="55"/>
      <c r="R263" s="55"/>
    </row>
    <row r="264" spans="2:18" ht="15.75" customHeight="1" x14ac:dyDescent="0.2">
      <c r="B264" s="54"/>
      <c r="F264" s="55"/>
      <c r="J264" s="55"/>
      <c r="N264" s="55"/>
      <c r="R264" s="55"/>
    </row>
    <row r="265" spans="2:18" ht="15.75" customHeight="1" x14ac:dyDescent="0.2">
      <c r="B265" s="54"/>
      <c r="F265" s="55"/>
      <c r="J265" s="55"/>
      <c r="N265" s="55"/>
      <c r="R265" s="55"/>
    </row>
    <row r="266" spans="2:18" ht="15.75" customHeight="1" x14ac:dyDescent="0.2">
      <c r="B266" s="54"/>
      <c r="F266" s="55"/>
      <c r="J266" s="55"/>
      <c r="N266" s="55"/>
      <c r="R266" s="55"/>
    </row>
    <row r="267" spans="2:18" ht="15.75" customHeight="1" x14ac:dyDescent="0.2">
      <c r="B267" s="54"/>
      <c r="F267" s="55"/>
      <c r="J267" s="55"/>
      <c r="N267" s="55"/>
      <c r="R267" s="55"/>
    </row>
    <row r="268" spans="2:18" ht="15.75" customHeight="1" x14ac:dyDescent="0.2">
      <c r="B268" s="54"/>
      <c r="F268" s="55"/>
      <c r="J268" s="55"/>
      <c r="N268" s="55"/>
      <c r="R268" s="55"/>
    </row>
    <row r="269" spans="2:18" ht="15.75" customHeight="1" x14ac:dyDescent="0.2">
      <c r="B269" s="54"/>
      <c r="F269" s="55"/>
      <c r="J269" s="55"/>
      <c r="N269" s="55"/>
      <c r="R269" s="55"/>
    </row>
    <row r="270" spans="2:18" ht="15.75" customHeight="1" x14ac:dyDescent="0.2">
      <c r="B270" s="54"/>
      <c r="F270" s="55"/>
      <c r="J270" s="55"/>
      <c r="N270" s="55"/>
      <c r="R270" s="55"/>
    </row>
    <row r="271" spans="2:18" ht="15.75" customHeight="1" x14ac:dyDescent="0.2">
      <c r="B271" s="54"/>
      <c r="F271" s="55"/>
      <c r="J271" s="55"/>
      <c r="N271" s="55"/>
      <c r="R271" s="55"/>
    </row>
    <row r="272" spans="2:18" ht="15.75" customHeight="1" x14ac:dyDescent="0.2">
      <c r="B272" s="54"/>
      <c r="F272" s="55"/>
      <c r="J272" s="55"/>
      <c r="N272" s="55"/>
      <c r="R272" s="55"/>
    </row>
    <row r="273" spans="2:18" ht="15.75" customHeight="1" x14ac:dyDescent="0.2">
      <c r="B273" s="54"/>
      <c r="F273" s="55"/>
      <c r="J273" s="55"/>
      <c r="N273" s="55"/>
      <c r="R273" s="55"/>
    </row>
    <row r="274" spans="2:18" ht="15.75" customHeight="1" x14ac:dyDescent="0.2">
      <c r="B274" s="54"/>
      <c r="F274" s="55"/>
      <c r="J274" s="55"/>
      <c r="N274" s="55"/>
      <c r="R274" s="55"/>
    </row>
    <row r="275" spans="2:18" ht="15.75" customHeight="1" x14ac:dyDescent="0.2">
      <c r="B275" s="54"/>
      <c r="F275" s="55"/>
      <c r="J275" s="55"/>
      <c r="N275" s="55"/>
      <c r="R275" s="55"/>
    </row>
    <row r="276" spans="2:18" ht="15.75" customHeight="1" x14ac:dyDescent="0.2">
      <c r="B276" s="54"/>
      <c r="F276" s="55"/>
      <c r="J276" s="55"/>
      <c r="N276" s="55"/>
      <c r="R276" s="55"/>
    </row>
    <row r="277" spans="2:18" ht="15.75" customHeight="1" x14ac:dyDescent="0.2">
      <c r="B277" s="54"/>
      <c r="F277" s="55"/>
      <c r="J277" s="55"/>
      <c r="N277" s="55"/>
      <c r="R277" s="55"/>
    </row>
    <row r="278" spans="2:18" ht="15.75" customHeight="1" x14ac:dyDescent="0.2">
      <c r="B278" s="54"/>
      <c r="F278" s="55"/>
      <c r="J278" s="55"/>
      <c r="N278" s="55"/>
      <c r="R278" s="55"/>
    </row>
    <row r="279" spans="2:18" ht="15.75" customHeight="1" x14ac:dyDescent="0.2">
      <c r="B279" s="54"/>
      <c r="F279" s="55"/>
      <c r="J279" s="55"/>
      <c r="N279" s="55"/>
      <c r="R279" s="55"/>
    </row>
    <row r="280" spans="2:18" ht="15.75" customHeight="1" x14ac:dyDescent="0.2">
      <c r="B280" s="54"/>
      <c r="F280" s="55"/>
      <c r="J280" s="55"/>
      <c r="N280" s="55"/>
      <c r="R280" s="55"/>
    </row>
    <row r="281" spans="2:18" ht="15.75" customHeight="1" x14ac:dyDescent="0.2">
      <c r="B281" s="54"/>
      <c r="F281" s="55"/>
      <c r="J281" s="55"/>
      <c r="N281" s="55"/>
      <c r="R281" s="55"/>
    </row>
    <row r="282" spans="2:18" ht="15.75" customHeight="1" x14ac:dyDescent="0.2">
      <c r="B282" s="54"/>
      <c r="F282" s="55"/>
      <c r="J282" s="55"/>
      <c r="N282" s="55"/>
      <c r="R282" s="55"/>
    </row>
    <row r="283" spans="2:18" ht="15.75" customHeight="1" x14ac:dyDescent="0.2">
      <c r="B283" s="54"/>
      <c r="F283" s="55"/>
      <c r="J283" s="55"/>
      <c r="N283" s="55"/>
      <c r="R283" s="55"/>
    </row>
    <row r="284" spans="2:18" ht="15.75" customHeight="1" x14ac:dyDescent="0.2">
      <c r="B284" s="54"/>
      <c r="F284" s="55"/>
      <c r="J284" s="55"/>
      <c r="N284" s="55"/>
      <c r="R284" s="55"/>
    </row>
    <row r="285" spans="2:18" ht="15.75" customHeight="1" x14ac:dyDescent="0.2">
      <c r="B285" s="54"/>
      <c r="F285" s="55"/>
      <c r="J285" s="55"/>
      <c r="N285" s="55"/>
      <c r="R285" s="55"/>
    </row>
    <row r="286" spans="2:18" ht="15.75" customHeight="1" x14ac:dyDescent="0.2">
      <c r="B286" s="54"/>
      <c r="F286" s="55"/>
      <c r="J286" s="55"/>
      <c r="N286" s="55"/>
      <c r="R286" s="55"/>
    </row>
    <row r="287" spans="2:18" ht="15.75" customHeight="1" x14ac:dyDescent="0.2">
      <c r="B287" s="54"/>
      <c r="F287" s="55"/>
      <c r="J287" s="55"/>
      <c r="N287" s="55"/>
      <c r="R287" s="55"/>
    </row>
    <row r="288" spans="2:18" ht="15.75" customHeight="1" x14ac:dyDescent="0.2">
      <c r="B288" s="54"/>
      <c r="F288" s="55"/>
      <c r="J288" s="55"/>
      <c r="N288" s="55"/>
      <c r="R288" s="55"/>
    </row>
    <row r="289" spans="2:18" ht="15.75" customHeight="1" x14ac:dyDescent="0.2">
      <c r="B289" s="54"/>
      <c r="F289" s="55"/>
      <c r="J289" s="55"/>
      <c r="N289" s="55"/>
      <c r="R289" s="55"/>
    </row>
    <row r="290" spans="2:18" ht="15.75" customHeight="1" x14ac:dyDescent="0.2">
      <c r="B290" s="54"/>
      <c r="F290" s="55"/>
      <c r="J290" s="55"/>
      <c r="N290" s="55"/>
      <c r="R290" s="55"/>
    </row>
    <row r="291" spans="2:18" ht="15.75" customHeight="1" x14ac:dyDescent="0.2">
      <c r="B291" s="54"/>
      <c r="F291" s="55"/>
      <c r="J291" s="55"/>
      <c r="N291" s="55"/>
      <c r="R291" s="55"/>
    </row>
    <row r="292" spans="2:18" ht="15.75" customHeight="1" x14ac:dyDescent="0.2">
      <c r="B292" s="54"/>
      <c r="F292" s="55"/>
      <c r="J292" s="55"/>
      <c r="N292" s="55"/>
      <c r="R292" s="55"/>
    </row>
    <row r="293" spans="2:18" ht="15.75" customHeight="1" x14ac:dyDescent="0.2">
      <c r="B293" s="54"/>
      <c r="F293" s="55"/>
      <c r="J293" s="55"/>
      <c r="N293" s="55"/>
      <c r="R293" s="55"/>
    </row>
    <row r="294" spans="2:18" ht="15.75" customHeight="1" x14ac:dyDescent="0.2">
      <c r="B294" s="54"/>
      <c r="F294" s="55"/>
      <c r="J294" s="55"/>
      <c r="N294" s="55"/>
      <c r="R294" s="55"/>
    </row>
    <row r="295" spans="2:18" ht="15.75" customHeight="1" x14ac:dyDescent="0.2">
      <c r="B295" s="54"/>
      <c r="F295" s="55"/>
      <c r="J295" s="55"/>
      <c r="N295" s="55"/>
      <c r="R295" s="55"/>
    </row>
    <row r="296" spans="2:18" ht="15.75" customHeight="1" x14ac:dyDescent="0.2">
      <c r="B296" s="54"/>
      <c r="F296" s="55"/>
      <c r="J296" s="55"/>
      <c r="N296" s="55"/>
      <c r="R296" s="55"/>
    </row>
    <row r="297" spans="2:18" ht="15.75" customHeight="1" x14ac:dyDescent="0.2">
      <c r="B297" s="54"/>
      <c r="F297" s="55"/>
      <c r="J297" s="55"/>
      <c r="N297" s="55"/>
      <c r="R297" s="55"/>
    </row>
    <row r="298" spans="2:18" ht="15.75" customHeight="1" x14ac:dyDescent="0.2">
      <c r="B298" s="54"/>
      <c r="F298" s="55"/>
      <c r="J298" s="55"/>
      <c r="N298" s="55"/>
      <c r="R298" s="55"/>
    </row>
    <row r="299" spans="2:18" ht="15.75" customHeight="1" x14ac:dyDescent="0.2">
      <c r="B299" s="54"/>
      <c r="F299" s="55"/>
      <c r="J299" s="55"/>
      <c r="N299" s="55"/>
      <c r="R299" s="55"/>
    </row>
    <row r="300" spans="2:18" ht="15.75" customHeight="1" x14ac:dyDescent="0.2">
      <c r="B300" s="54"/>
      <c r="F300" s="55"/>
      <c r="J300" s="55"/>
      <c r="N300" s="55"/>
      <c r="R300" s="55"/>
    </row>
    <row r="301" spans="2:18" ht="15.75" customHeight="1" x14ac:dyDescent="0.2">
      <c r="B301" s="54"/>
      <c r="F301" s="55"/>
      <c r="J301" s="55"/>
      <c r="N301" s="55"/>
      <c r="R301" s="55"/>
    </row>
    <row r="302" spans="2:18" ht="15.75" customHeight="1" x14ac:dyDescent="0.2">
      <c r="B302" s="54"/>
      <c r="F302" s="55"/>
      <c r="J302" s="55"/>
      <c r="N302" s="55"/>
      <c r="R302" s="55"/>
    </row>
    <row r="303" spans="2:18" ht="15.75" customHeight="1" x14ac:dyDescent="0.2">
      <c r="B303" s="54"/>
      <c r="F303" s="55"/>
      <c r="J303" s="55"/>
      <c r="N303" s="55"/>
      <c r="R303" s="55"/>
    </row>
    <row r="304" spans="2:18" ht="15.75" customHeight="1" x14ac:dyDescent="0.2">
      <c r="B304" s="54"/>
      <c r="F304" s="55"/>
      <c r="J304" s="55"/>
      <c r="N304" s="55"/>
      <c r="R304" s="55"/>
    </row>
    <row r="305" spans="2:18" ht="15.75" customHeight="1" x14ac:dyDescent="0.2">
      <c r="B305" s="54"/>
      <c r="F305" s="55"/>
      <c r="J305" s="55"/>
      <c r="N305" s="55"/>
      <c r="R305" s="55"/>
    </row>
    <row r="306" spans="2:18" ht="15.75" customHeight="1" x14ac:dyDescent="0.2">
      <c r="B306" s="54"/>
      <c r="F306" s="55"/>
      <c r="J306" s="55"/>
      <c r="N306" s="55"/>
      <c r="R306" s="55"/>
    </row>
    <row r="307" spans="2:18" ht="15.75" customHeight="1" x14ac:dyDescent="0.2">
      <c r="B307" s="54"/>
      <c r="F307" s="55"/>
      <c r="J307" s="55"/>
      <c r="N307" s="55"/>
      <c r="R307" s="55"/>
    </row>
    <row r="308" spans="2:18" ht="15.75" customHeight="1" x14ac:dyDescent="0.2">
      <c r="B308" s="54"/>
      <c r="F308" s="55"/>
      <c r="J308" s="55"/>
      <c r="N308" s="55"/>
      <c r="R308" s="55"/>
    </row>
    <row r="309" spans="2:18" ht="15.75" customHeight="1" x14ac:dyDescent="0.2">
      <c r="B309" s="54"/>
      <c r="F309" s="55"/>
      <c r="J309" s="55"/>
      <c r="N309" s="55"/>
      <c r="R309" s="55"/>
    </row>
    <row r="310" spans="2:18" ht="15.75" customHeight="1" x14ac:dyDescent="0.2">
      <c r="B310" s="54"/>
      <c r="F310" s="55"/>
      <c r="J310" s="55"/>
      <c r="N310" s="55"/>
      <c r="R310" s="55"/>
    </row>
    <row r="311" spans="2:18" ht="15.75" customHeight="1" x14ac:dyDescent="0.2">
      <c r="B311" s="54"/>
      <c r="F311" s="55"/>
      <c r="J311" s="55"/>
      <c r="N311" s="55"/>
      <c r="R311" s="55"/>
    </row>
    <row r="312" spans="2:18" ht="15.75" customHeight="1" x14ac:dyDescent="0.2">
      <c r="B312" s="54"/>
      <c r="F312" s="55"/>
      <c r="J312" s="55"/>
      <c r="N312" s="55"/>
      <c r="R312" s="55"/>
    </row>
    <row r="313" spans="2:18" ht="15.75" customHeight="1" x14ac:dyDescent="0.2">
      <c r="B313" s="54"/>
      <c r="F313" s="55"/>
      <c r="J313" s="55"/>
      <c r="N313" s="55"/>
      <c r="R313" s="55"/>
    </row>
    <row r="314" spans="2:18" ht="15.75" customHeight="1" x14ac:dyDescent="0.2">
      <c r="B314" s="54"/>
      <c r="F314" s="55"/>
      <c r="J314" s="55"/>
      <c r="N314" s="55"/>
      <c r="R314" s="55"/>
    </row>
    <row r="315" spans="2:18" ht="15.75" customHeight="1" x14ac:dyDescent="0.2">
      <c r="B315" s="54"/>
      <c r="F315" s="55"/>
      <c r="J315" s="55"/>
      <c r="N315" s="55"/>
      <c r="R315" s="55"/>
    </row>
    <row r="316" spans="2:18" ht="15.75" customHeight="1" x14ac:dyDescent="0.2">
      <c r="B316" s="54"/>
      <c r="F316" s="55"/>
      <c r="J316" s="55"/>
      <c r="N316" s="55"/>
      <c r="R316" s="55"/>
    </row>
    <row r="317" spans="2:18" ht="15.75" customHeight="1" x14ac:dyDescent="0.2">
      <c r="B317" s="54"/>
      <c r="F317" s="55"/>
      <c r="J317" s="55"/>
      <c r="N317" s="55"/>
      <c r="R317" s="55"/>
    </row>
    <row r="318" spans="2:18" ht="15.75" customHeight="1" x14ac:dyDescent="0.2">
      <c r="B318" s="54"/>
      <c r="F318" s="55"/>
      <c r="J318" s="55"/>
      <c r="N318" s="55"/>
      <c r="R318" s="55"/>
    </row>
    <row r="319" spans="2:18" ht="15.75" customHeight="1" x14ac:dyDescent="0.2">
      <c r="B319" s="54"/>
      <c r="F319" s="55"/>
      <c r="J319" s="55"/>
      <c r="N319" s="55"/>
      <c r="R319" s="55"/>
    </row>
    <row r="320" spans="2:18" ht="15.75" customHeight="1" x14ac:dyDescent="0.2">
      <c r="B320" s="54"/>
      <c r="F320" s="55"/>
      <c r="J320" s="55"/>
      <c r="N320" s="55"/>
      <c r="R320" s="55"/>
    </row>
    <row r="321" spans="2:18" ht="15.75" customHeight="1" x14ac:dyDescent="0.2">
      <c r="B321" s="54"/>
      <c r="F321" s="55"/>
      <c r="J321" s="55"/>
      <c r="N321" s="55"/>
      <c r="R321" s="55"/>
    </row>
    <row r="322" spans="2:18" ht="15.75" customHeight="1" x14ac:dyDescent="0.2">
      <c r="B322" s="54"/>
      <c r="F322" s="55"/>
      <c r="J322" s="55"/>
      <c r="N322" s="55"/>
      <c r="R322" s="55"/>
    </row>
    <row r="323" spans="2:18" ht="15.75" customHeight="1" x14ac:dyDescent="0.2">
      <c r="B323" s="54"/>
      <c r="F323" s="55"/>
      <c r="J323" s="55"/>
      <c r="N323" s="55"/>
      <c r="R323" s="55"/>
    </row>
    <row r="324" spans="2:18" ht="15.75" customHeight="1" x14ac:dyDescent="0.2">
      <c r="B324" s="54"/>
      <c r="F324" s="55"/>
      <c r="J324" s="55"/>
      <c r="N324" s="55"/>
      <c r="R324" s="55"/>
    </row>
    <row r="325" spans="2:18" ht="15.75" customHeight="1" x14ac:dyDescent="0.2">
      <c r="B325" s="54"/>
      <c r="F325" s="55"/>
      <c r="J325" s="55"/>
      <c r="N325" s="55"/>
      <c r="R325" s="55"/>
    </row>
    <row r="326" spans="2:18" ht="15.75" customHeight="1" x14ac:dyDescent="0.2">
      <c r="B326" s="54"/>
      <c r="F326" s="55"/>
      <c r="J326" s="55"/>
      <c r="N326" s="55"/>
      <c r="R326" s="55"/>
    </row>
    <row r="327" spans="2:18" ht="15.75" customHeight="1" x14ac:dyDescent="0.2">
      <c r="B327" s="54"/>
      <c r="F327" s="55"/>
      <c r="J327" s="55"/>
      <c r="N327" s="55"/>
      <c r="R327" s="55"/>
    </row>
    <row r="328" spans="2:18" ht="15.75" customHeight="1" x14ac:dyDescent="0.2">
      <c r="B328" s="54"/>
      <c r="F328" s="55"/>
      <c r="J328" s="55"/>
      <c r="N328" s="55"/>
      <c r="R328" s="55"/>
    </row>
    <row r="329" spans="2:18" ht="15.75" customHeight="1" x14ac:dyDescent="0.2">
      <c r="B329" s="54"/>
      <c r="F329" s="55"/>
      <c r="J329" s="55"/>
      <c r="N329" s="55"/>
      <c r="R329" s="55"/>
    </row>
    <row r="330" spans="2:18" ht="15.75" customHeight="1" x14ac:dyDescent="0.2">
      <c r="B330" s="54"/>
      <c r="F330" s="55"/>
      <c r="J330" s="55"/>
      <c r="N330" s="55"/>
      <c r="R330" s="55"/>
    </row>
    <row r="331" spans="2:18" ht="15.75" customHeight="1" x14ac:dyDescent="0.2">
      <c r="B331" s="54"/>
      <c r="F331" s="55"/>
      <c r="J331" s="55"/>
      <c r="N331" s="55"/>
      <c r="R331" s="55"/>
    </row>
    <row r="332" spans="2:18" ht="15.75" customHeight="1" x14ac:dyDescent="0.2">
      <c r="B332" s="54"/>
      <c r="F332" s="55"/>
      <c r="J332" s="55"/>
      <c r="N332" s="55"/>
      <c r="R332" s="55"/>
    </row>
    <row r="333" spans="2:18" ht="15.75" customHeight="1" x14ac:dyDescent="0.2">
      <c r="B333" s="54"/>
      <c r="F333" s="55"/>
      <c r="J333" s="55"/>
      <c r="N333" s="55"/>
      <c r="R333" s="55"/>
    </row>
    <row r="334" spans="2:18" ht="15.75" customHeight="1" x14ac:dyDescent="0.2">
      <c r="B334" s="54"/>
      <c r="F334" s="55"/>
      <c r="J334" s="55"/>
      <c r="N334" s="55"/>
      <c r="R334" s="55"/>
    </row>
    <row r="335" spans="2:18" ht="15.75" customHeight="1" x14ac:dyDescent="0.2">
      <c r="B335" s="54"/>
      <c r="F335" s="55"/>
      <c r="J335" s="55"/>
      <c r="N335" s="55"/>
      <c r="R335" s="55"/>
    </row>
    <row r="336" spans="2:18" ht="15.75" customHeight="1" x14ac:dyDescent="0.2">
      <c r="B336" s="54"/>
      <c r="F336" s="55"/>
      <c r="J336" s="55"/>
      <c r="N336" s="55"/>
      <c r="R336" s="55"/>
    </row>
    <row r="337" spans="2:18" ht="15.75" customHeight="1" x14ac:dyDescent="0.2">
      <c r="B337" s="54"/>
      <c r="F337" s="55"/>
      <c r="J337" s="55"/>
      <c r="N337" s="55"/>
      <c r="R337" s="55"/>
    </row>
    <row r="338" spans="2:18" ht="15.75" customHeight="1" x14ac:dyDescent="0.2">
      <c r="B338" s="54"/>
      <c r="F338" s="55"/>
      <c r="J338" s="55"/>
      <c r="N338" s="55"/>
      <c r="R338" s="55"/>
    </row>
    <row r="339" spans="2:18" ht="15.75" customHeight="1" x14ac:dyDescent="0.2">
      <c r="B339" s="54"/>
      <c r="F339" s="55"/>
      <c r="J339" s="55"/>
      <c r="N339" s="55"/>
      <c r="R339" s="55"/>
    </row>
    <row r="340" spans="2:18" ht="15.75" customHeight="1" x14ac:dyDescent="0.2">
      <c r="B340" s="54"/>
      <c r="F340" s="55"/>
      <c r="J340" s="55"/>
      <c r="N340" s="55"/>
      <c r="R340" s="55"/>
    </row>
    <row r="341" spans="2:18" ht="15.75" customHeight="1" x14ac:dyDescent="0.2">
      <c r="B341" s="54"/>
      <c r="F341" s="55"/>
      <c r="J341" s="55"/>
      <c r="N341" s="55"/>
      <c r="R341" s="55"/>
    </row>
    <row r="342" spans="2:18" ht="15.75" customHeight="1" x14ac:dyDescent="0.2">
      <c r="B342" s="54"/>
      <c r="F342" s="55"/>
      <c r="J342" s="55"/>
      <c r="N342" s="55"/>
      <c r="R342" s="55"/>
    </row>
    <row r="343" spans="2:18" ht="15.75" customHeight="1" x14ac:dyDescent="0.2">
      <c r="B343" s="54"/>
      <c r="F343" s="55"/>
      <c r="J343" s="55"/>
      <c r="N343" s="55"/>
      <c r="R343" s="55"/>
    </row>
    <row r="344" spans="2:18" ht="15.75" customHeight="1" x14ac:dyDescent="0.2">
      <c r="B344" s="54"/>
      <c r="F344" s="55"/>
      <c r="J344" s="55"/>
      <c r="N344" s="55"/>
      <c r="R344" s="55"/>
    </row>
    <row r="345" spans="2:18" ht="15.75" customHeight="1" x14ac:dyDescent="0.2">
      <c r="B345" s="54"/>
      <c r="F345" s="55"/>
      <c r="J345" s="55"/>
      <c r="N345" s="55"/>
      <c r="R345" s="55"/>
    </row>
    <row r="346" spans="2:18" ht="15.75" customHeight="1" x14ac:dyDescent="0.2">
      <c r="B346" s="54"/>
      <c r="F346" s="55"/>
      <c r="J346" s="55"/>
      <c r="N346" s="55"/>
      <c r="R346" s="55"/>
    </row>
    <row r="347" spans="2:18" ht="15.75" customHeight="1" x14ac:dyDescent="0.2">
      <c r="B347" s="54"/>
      <c r="F347" s="55"/>
      <c r="J347" s="55"/>
      <c r="N347" s="55"/>
      <c r="R347" s="55"/>
    </row>
    <row r="348" spans="2:18" ht="15.75" customHeight="1" x14ac:dyDescent="0.2">
      <c r="B348" s="54"/>
      <c r="F348" s="55"/>
      <c r="J348" s="55"/>
      <c r="N348" s="55"/>
      <c r="R348" s="55"/>
    </row>
    <row r="349" spans="2:18" ht="15.75" customHeight="1" x14ac:dyDescent="0.2">
      <c r="B349" s="54"/>
      <c r="F349" s="55"/>
      <c r="J349" s="55"/>
      <c r="N349" s="55"/>
      <c r="R349" s="55"/>
    </row>
    <row r="350" spans="2:18" ht="15.75" customHeight="1" x14ac:dyDescent="0.2">
      <c r="B350" s="54"/>
      <c r="F350" s="55"/>
      <c r="J350" s="55"/>
      <c r="N350" s="55"/>
      <c r="R350" s="55"/>
    </row>
    <row r="351" spans="2:18" ht="15.75" customHeight="1" x14ac:dyDescent="0.2">
      <c r="B351" s="54"/>
      <c r="F351" s="55"/>
      <c r="J351" s="55"/>
      <c r="N351" s="55"/>
      <c r="R351" s="55"/>
    </row>
    <row r="352" spans="2:18" ht="15.75" customHeight="1" x14ac:dyDescent="0.2">
      <c r="B352" s="54"/>
      <c r="F352" s="55"/>
      <c r="J352" s="55"/>
      <c r="N352" s="55"/>
      <c r="R352" s="55"/>
    </row>
    <row r="353" spans="2:18" ht="15.75" customHeight="1" x14ac:dyDescent="0.2">
      <c r="B353" s="54"/>
      <c r="F353" s="55"/>
      <c r="J353" s="55"/>
      <c r="N353" s="55"/>
      <c r="R353" s="55"/>
    </row>
    <row r="354" spans="2:18" ht="15.75" customHeight="1" x14ac:dyDescent="0.2">
      <c r="B354" s="54"/>
      <c r="F354" s="55"/>
      <c r="J354" s="55"/>
      <c r="N354" s="55"/>
      <c r="R354" s="55"/>
    </row>
    <row r="355" spans="2:18" ht="15.75" customHeight="1" x14ac:dyDescent="0.2">
      <c r="B355" s="54"/>
      <c r="F355" s="55"/>
      <c r="J355" s="55"/>
      <c r="N355" s="55"/>
      <c r="R355" s="55"/>
    </row>
    <row r="356" spans="2:18" ht="15.75" customHeight="1" x14ac:dyDescent="0.2">
      <c r="B356" s="54"/>
      <c r="F356" s="55"/>
      <c r="J356" s="55"/>
      <c r="N356" s="55"/>
      <c r="R356" s="55"/>
    </row>
    <row r="357" spans="2:18" ht="15.75" customHeight="1" x14ac:dyDescent="0.2">
      <c r="B357" s="54"/>
      <c r="F357" s="55"/>
      <c r="J357" s="55"/>
      <c r="N357" s="55"/>
      <c r="R357" s="55"/>
    </row>
    <row r="358" spans="2:18" ht="15.75" customHeight="1" x14ac:dyDescent="0.2">
      <c r="B358" s="54"/>
      <c r="F358" s="55"/>
      <c r="J358" s="55"/>
      <c r="N358" s="55"/>
      <c r="R358" s="55"/>
    </row>
    <row r="359" spans="2:18" ht="15.75" customHeight="1" x14ac:dyDescent="0.2">
      <c r="B359" s="54"/>
      <c r="F359" s="55"/>
      <c r="J359" s="55"/>
      <c r="N359" s="55"/>
      <c r="R359" s="55"/>
    </row>
    <row r="360" spans="2:18" ht="15.75" customHeight="1" x14ac:dyDescent="0.2">
      <c r="B360" s="54"/>
      <c r="F360" s="55"/>
      <c r="J360" s="55"/>
      <c r="N360" s="55"/>
      <c r="R360" s="55"/>
    </row>
    <row r="361" spans="2:18" ht="15.75" customHeight="1" x14ac:dyDescent="0.2">
      <c r="B361" s="54"/>
      <c r="F361" s="55"/>
      <c r="J361" s="55"/>
      <c r="N361" s="55"/>
      <c r="R361" s="55"/>
    </row>
    <row r="362" spans="2:18" ht="15.75" customHeight="1" x14ac:dyDescent="0.2">
      <c r="B362" s="54"/>
      <c r="F362" s="55"/>
      <c r="J362" s="55"/>
      <c r="N362" s="55"/>
      <c r="R362" s="55"/>
    </row>
    <row r="363" spans="2:18" ht="15.75" customHeight="1" x14ac:dyDescent="0.2">
      <c r="B363" s="54"/>
      <c r="F363" s="55"/>
      <c r="J363" s="55"/>
      <c r="N363" s="55"/>
      <c r="R363" s="55"/>
    </row>
    <row r="364" spans="2:18" ht="15.75" customHeight="1" x14ac:dyDescent="0.2">
      <c r="B364" s="54"/>
      <c r="F364" s="55"/>
      <c r="J364" s="55"/>
      <c r="N364" s="55"/>
      <c r="R364" s="55"/>
    </row>
    <row r="365" spans="2:18" ht="15.75" customHeight="1" x14ac:dyDescent="0.2">
      <c r="B365" s="54"/>
      <c r="F365" s="55"/>
      <c r="J365" s="55"/>
      <c r="N365" s="55"/>
      <c r="R365" s="55"/>
    </row>
    <row r="366" spans="2:18" ht="15.75" customHeight="1" x14ac:dyDescent="0.2">
      <c r="B366" s="54"/>
      <c r="F366" s="55"/>
      <c r="J366" s="55"/>
      <c r="N366" s="55"/>
      <c r="R366" s="55"/>
    </row>
    <row r="367" spans="2:18" ht="15.75" customHeight="1" x14ac:dyDescent="0.2">
      <c r="B367" s="54"/>
      <c r="F367" s="55"/>
      <c r="J367" s="55"/>
      <c r="N367" s="55"/>
      <c r="R367" s="55"/>
    </row>
    <row r="368" spans="2:18" ht="15.75" customHeight="1" x14ac:dyDescent="0.2">
      <c r="B368" s="54"/>
      <c r="F368" s="55"/>
      <c r="J368" s="55"/>
      <c r="N368" s="55"/>
      <c r="R368" s="55"/>
    </row>
    <row r="369" spans="2:18" ht="15.75" customHeight="1" x14ac:dyDescent="0.2">
      <c r="B369" s="54"/>
      <c r="F369" s="55"/>
      <c r="J369" s="55"/>
      <c r="N369" s="55"/>
      <c r="R369" s="55"/>
    </row>
    <row r="370" spans="2:18" ht="15.75" customHeight="1" x14ac:dyDescent="0.2">
      <c r="B370" s="54"/>
      <c r="F370" s="55"/>
      <c r="J370" s="55"/>
      <c r="N370" s="55"/>
      <c r="R370" s="55"/>
    </row>
    <row r="371" spans="2:18" ht="15.75" customHeight="1" x14ac:dyDescent="0.2">
      <c r="B371" s="54"/>
      <c r="F371" s="55"/>
      <c r="J371" s="55"/>
      <c r="N371" s="55"/>
      <c r="R371" s="55"/>
    </row>
    <row r="372" spans="2:18" ht="15.75" customHeight="1" x14ac:dyDescent="0.2">
      <c r="B372" s="54"/>
      <c r="F372" s="55"/>
      <c r="J372" s="55"/>
      <c r="N372" s="55"/>
      <c r="R372" s="55"/>
    </row>
    <row r="373" spans="2:18" ht="15.75" customHeight="1" x14ac:dyDescent="0.2">
      <c r="B373" s="54"/>
      <c r="F373" s="55"/>
      <c r="J373" s="55"/>
      <c r="N373" s="55"/>
      <c r="R373" s="55"/>
    </row>
    <row r="374" spans="2:18" ht="15.75" customHeight="1" x14ac:dyDescent="0.2">
      <c r="B374" s="54"/>
      <c r="F374" s="55"/>
      <c r="J374" s="55"/>
      <c r="N374" s="55"/>
      <c r="R374" s="55"/>
    </row>
    <row r="375" spans="2:18" ht="15.75" customHeight="1" x14ac:dyDescent="0.2">
      <c r="B375" s="54"/>
      <c r="F375" s="55"/>
      <c r="J375" s="55"/>
      <c r="N375" s="55"/>
      <c r="R375" s="55"/>
    </row>
    <row r="376" spans="2:18" ht="15.75" customHeight="1" x14ac:dyDescent="0.2">
      <c r="B376" s="54"/>
      <c r="F376" s="55"/>
      <c r="J376" s="55"/>
      <c r="N376" s="55"/>
      <c r="R376" s="55"/>
    </row>
    <row r="377" spans="2:18" ht="15.75" customHeight="1" x14ac:dyDescent="0.2">
      <c r="B377" s="54"/>
      <c r="F377" s="55"/>
      <c r="J377" s="55"/>
      <c r="N377" s="55"/>
      <c r="R377" s="55"/>
    </row>
    <row r="378" spans="2:18" ht="15.75" customHeight="1" x14ac:dyDescent="0.2">
      <c r="B378" s="54"/>
      <c r="F378" s="55"/>
      <c r="J378" s="55"/>
      <c r="N378" s="55"/>
      <c r="R378" s="55"/>
    </row>
    <row r="379" spans="2:18" ht="15.75" customHeight="1" x14ac:dyDescent="0.2">
      <c r="B379" s="54"/>
      <c r="F379" s="55"/>
      <c r="J379" s="55"/>
      <c r="N379" s="55"/>
      <c r="R379" s="55"/>
    </row>
    <row r="380" spans="2:18" ht="15.75" customHeight="1" x14ac:dyDescent="0.2">
      <c r="B380" s="54"/>
      <c r="F380" s="55"/>
      <c r="J380" s="55"/>
      <c r="N380" s="55"/>
      <c r="R380" s="55"/>
    </row>
    <row r="381" spans="2:18" ht="15.75" customHeight="1" x14ac:dyDescent="0.2">
      <c r="B381" s="54"/>
      <c r="F381" s="55"/>
      <c r="J381" s="55"/>
      <c r="N381" s="55"/>
      <c r="R381" s="55"/>
    </row>
    <row r="382" spans="2:18" ht="15.75" customHeight="1" x14ac:dyDescent="0.2">
      <c r="B382" s="54"/>
      <c r="F382" s="55"/>
      <c r="J382" s="55"/>
      <c r="N382" s="55"/>
      <c r="R382" s="55"/>
    </row>
    <row r="383" spans="2:18" ht="15.75" customHeight="1" x14ac:dyDescent="0.2">
      <c r="B383" s="54"/>
      <c r="F383" s="55"/>
      <c r="J383" s="55"/>
      <c r="N383" s="55"/>
      <c r="R383" s="55"/>
    </row>
    <row r="384" spans="2:18" ht="15.75" customHeight="1" x14ac:dyDescent="0.2">
      <c r="B384" s="54"/>
      <c r="F384" s="55"/>
      <c r="J384" s="55"/>
      <c r="N384" s="55"/>
      <c r="R384" s="55"/>
    </row>
    <row r="385" spans="2:18" ht="15.75" customHeight="1" x14ac:dyDescent="0.2">
      <c r="B385" s="54"/>
      <c r="F385" s="55"/>
      <c r="J385" s="55"/>
      <c r="N385" s="55"/>
      <c r="R385" s="55"/>
    </row>
    <row r="386" spans="2:18" ht="15.75" customHeight="1" x14ac:dyDescent="0.2">
      <c r="B386" s="54"/>
      <c r="F386" s="55"/>
      <c r="J386" s="55"/>
      <c r="N386" s="55"/>
      <c r="R386" s="55"/>
    </row>
    <row r="387" spans="2:18" ht="15.75" customHeight="1" x14ac:dyDescent="0.2">
      <c r="B387" s="54"/>
      <c r="F387" s="55"/>
      <c r="J387" s="55"/>
      <c r="N387" s="55"/>
      <c r="R387" s="55"/>
    </row>
    <row r="388" spans="2:18" ht="15.75" customHeight="1" x14ac:dyDescent="0.2">
      <c r="B388" s="54"/>
      <c r="F388" s="55"/>
      <c r="J388" s="55"/>
      <c r="N388" s="55"/>
      <c r="R388" s="55"/>
    </row>
    <row r="389" spans="2:18" ht="15.75" customHeight="1" x14ac:dyDescent="0.2">
      <c r="B389" s="54"/>
      <c r="F389" s="55"/>
      <c r="J389" s="55"/>
      <c r="N389" s="55"/>
      <c r="R389" s="55"/>
    </row>
    <row r="390" spans="2:18" ht="15.75" customHeight="1" x14ac:dyDescent="0.2">
      <c r="B390" s="54"/>
      <c r="F390" s="55"/>
      <c r="J390" s="55"/>
      <c r="N390" s="55"/>
      <c r="R390" s="55"/>
    </row>
    <row r="391" spans="2:18" ht="15.75" customHeight="1" x14ac:dyDescent="0.2">
      <c r="B391" s="54"/>
      <c r="F391" s="55"/>
      <c r="J391" s="55"/>
      <c r="N391" s="55"/>
      <c r="R391" s="55"/>
    </row>
    <row r="392" spans="2:18" ht="15.75" customHeight="1" x14ac:dyDescent="0.2">
      <c r="B392" s="54"/>
      <c r="F392" s="55"/>
      <c r="J392" s="55"/>
      <c r="N392" s="55"/>
      <c r="R392" s="55"/>
    </row>
    <row r="393" spans="2:18" ht="15.75" customHeight="1" x14ac:dyDescent="0.2">
      <c r="B393" s="54"/>
      <c r="F393" s="55"/>
      <c r="J393" s="55"/>
      <c r="N393" s="55"/>
      <c r="R393" s="55"/>
    </row>
    <row r="394" spans="2:18" ht="15.75" customHeight="1" x14ac:dyDescent="0.2">
      <c r="B394" s="54"/>
      <c r="F394" s="55"/>
      <c r="J394" s="55"/>
      <c r="N394" s="55"/>
      <c r="R394" s="55"/>
    </row>
    <row r="395" spans="2:18" ht="15.75" customHeight="1" x14ac:dyDescent="0.2">
      <c r="B395" s="54"/>
      <c r="F395" s="55"/>
      <c r="J395" s="55"/>
      <c r="N395" s="55"/>
      <c r="R395" s="55"/>
    </row>
    <row r="396" spans="2:18" ht="15.75" customHeight="1" x14ac:dyDescent="0.2">
      <c r="B396" s="54"/>
      <c r="F396" s="55"/>
      <c r="J396" s="55"/>
      <c r="N396" s="55"/>
      <c r="R396" s="55"/>
    </row>
    <row r="397" spans="2:18" ht="15.75" customHeight="1" x14ac:dyDescent="0.2">
      <c r="B397" s="54"/>
      <c r="F397" s="55"/>
      <c r="J397" s="55"/>
      <c r="N397" s="55"/>
      <c r="R397" s="55"/>
    </row>
    <row r="398" spans="2:18" ht="15.75" customHeight="1" x14ac:dyDescent="0.2">
      <c r="B398" s="54"/>
      <c r="F398" s="55"/>
      <c r="J398" s="55"/>
      <c r="N398" s="55"/>
      <c r="R398" s="55"/>
    </row>
    <row r="399" spans="2:18" ht="15.75" customHeight="1" x14ac:dyDescent="0.2">
      <c r="B399" s="54"/>
      <c r="F399" s="55"/>
      <c r="J399" s="55"/>
      <c r="N399" s="55"/>
      <c r="R399" s="55"/>
    </row>
    <row r="400" spans="2:18" ht="15.75" customHeight="1" x14ac:dyDescent="0.2">
      <c r="B400" s="54"/>
      <c r="F400" s="55"/>
      <c r="J400" s="55"/>
      <c r="N400" s="55"/>
      <c r="R400" s="55"/>
    </row>
    <row r="401" spans="2:18" ht="15.75" customHeight="1" x14ac:dyDescent="0.2">
      <c r="B401" s="54"/>
      <c r="F401" s="55"/>
      <c r="J401" s="55"/>
      <c r="N401" s="55"/>
      <c r="R401" s="55"/>
    </row>
    <row r="402" spans="2:18" ht="15.75" customHeight="1" x14ac:dyDescent="0.2">
      <c r="B402" s="54"/>
      <c r="F402" s="55"/>
      <c r="J402" s="55"/>
      <c r="N402" s="55"/>
      <c r="R402" s="55"/>
    </row>
    <row r="403" spans="2:18" ht="15.75" customHeight="1" x14ac:dyDescent="0.2">
      <c r="B403" s="54"/>
      <c r="F403" s="55"/>
      <c r="J403" s="55"/>
      <c r="N403" s="55"/>
      <c r="R403" s="55"/>
    </row>
    <row r="404" spans="2:18" ht="15.75" customHeight="1" x14ac:dyDescent="0.2">
      <c r="B404" s="54"/>
      <c r="F404" s="55"/>
      <c r="J404" s="55"/>
      <c r="N404" s="55"/>
      <c r="R404" s="55"/>
    </row>
    <row r="405" spans="2:18" ht="15.75" customHeight="1" x14ac:dyDescent="0.2">
      <c r="B405" s="54"/>
      <c r="F405" s="55"/>
      <c r="J405" s="55"/>
      <c r="N405" s="55"/>
      <c r="R405" s="55"/>
    </row>
    <row r="406" spans="2:18" ht="15.75" customHeight="1" x14ac:dyDescent="0.2">
      <c r="B406" s="54"/>
      <c r="F406" s="55"/>
      <c r="J406" s="55"/>
      <c r="N406" s="55"/>
      <c r="R406" s="55"/>
    </row>
    <row r="407" spans="2:18" ht="15.75" customHeight="1" x14ac:dyDescent="0.2">
      <c r="B407" s="54"/>
      <c r="F407" s="55"/>
      <c r="J407" s="55"/>
      <c r="N407" s="55"/>
      <c r="R407" s="55"/>
    </row>
    <row r="408" spans="2:18" ht="15.75" customHeight="1" x14ac:dyDescent="0.2">
      <c r="B408" s="54"/>
      <c r="F408" s="55"/>
      <c r="J408" s="55"/>
      <c r="N408" s="55"/>
      <c r="R408" s="55"/>
    </row>
    <row r="409" spans="2:18" ht="15.75" customHeight="1" x14ac:dyDescent="0.2">
      <c r="B409" s="54"/>
      <c r="F409" s="55"/>
      <c r="J409" s="55"/>
      <c r="N409" s="55"/>
      <c r="R409" s="55"/>
    </row>
    <row r="410" spans="2:18" ht="15.75" customHeight="1" x14ac:dyDescent="0.2">
      <c r="B410" s="54"/>
      <c r="F410" s="55"/>
      <c r="J410" s="55"/>
      <c r="N410" s="55"/>
      <c r="R410" s="55"/>
    </row>
    <row r="411" spans="2:18" ht="15.75" customHeight="1" x14ac:dyDescent="0.2">
      <c r="B411" s="54"/>
      <c r="F411" s="55"/>
      <c r="J411" s="55"/>
      <c r="N411" s="55"/>
      <c r="R411" s="55"/>
    </row>
    <row r="412" spans="2:18" ht="15.75" customHeight="1" x14ac:dyDescent="0.2">
      <c r="B412" s="54"/>
      <c r="F412" s="55"/>
      <c r="J412" s="55"/>
      <c r="N412" s="55"/>
      <c r="R412" s="55"/>
    </row>
    <row r="413" spans="2:18" ht="15.75" customHeight="1" x14ac:dyDescent="0.2">
      <c r="B413" s="54"/>
      <c r="F413" s="55"/>
      <c r="J413" s="55"/>
      <c r="N413" s="55"/>
      <c r="R413" s="55"/>
    </row>
    <row r="414" spans="2:18" ht="15.75" customHeight="1" x14ac:dyDescent="0.2">
      <c r="B414" s="54"/>
      <c r="F414" s="55"/>
      <c r="J414" s="55"/>
      <c r="N414" s="55"/>
      <c r="R414" s="55"/>
    </row>
    <row r="415" spans="2:18" ht="15.75" customHeight="1" x14ac:dyDescent="0.2">
      <c r="B415" s="54"/>
      <c r="F415" s="55"/>
      <c r="J415" s="55"/>
      <c r="N415" s="55"/>
      <c r="R415" s="55"/>
    </row>
    <row r="416" spans="2:18" ht="15.75" customHeight="1" x14ac:dyDescent="0.2">
      <c r="B416" s="54"/>
      <c r="F416" s="55"/>
      <c r="J416" s="55"/>
      <c r="N416" s="55"/>
      <c r="R416" s="55"/>
    </row>
    <row r="417" spans="2:18" ht="15.75" customHeight="1" x14ac:dyDescent="0.2">
      <c r="B417" s="54"/>
      <c r="F417" s="55"/>
      <c r="J417" s="55"/>
      <c r="N417" s="55"/>
      <c r="R417" s="55"/>
    </row>
    <row r="418" spans="2:18" ht="15.75" customHeight="1" x14ac:dyDescent="0.2">
      <c r="B418" s="54"/>
      <c r="F418" s="55"/>
      <c r="J418" s="55"/>
      <c r="N418" s="55"/>
      <c r="R418" s="55"/>
    </row>
    <row r="419" spans="2:18" ht="15.75" customHeight="1" x14ac:dyDescent="0.2">
      <c r="B419" s="54"/>
      <c r="F419" s="55"/>
      <c r="J419" s="55"/>
      <c r="N419" s="55"/>
      <c r="R419" s="55"/>
    </row>
    <row r="420" spans="2:18" ht="15.75" customHeight="1" x14ac:dyDescent="0.2">
      <c r="B420" s="54"/>
      <c r="F420" s="55"/>
      <c r="J420" s="55"/>
      <c r="N420" s="55"/>
      <c r="R420" s="55"/>
    </row>
    <row r="421" spans="2:18" ht="15.75" customHeight="1" x14ac:dyDescent="0.2">
      <c r="B421" s="54"/>
      <c r="F421" s="55"/>
      <c r="J421" s="55"/>
      <c r="N421" s="55"/>
      <c r="R421" s="55"/>
    </row>
    <row r="422" spans="2:18" ht="15.75" customHeight="1" x14ac:dyDescent="0.2">
      <c r="B422" s="54"/>
      <c r="F422" s="55"/>
      <c r="J422" s="55"/>
      <c r="N422" s="55"/>
      <c r="R422" s="55"/>
    </row>
    <row r="423" spans="2:18" ht="15.75" customHeight="1" x14ac:dyDescent="0.2">
      <c r="B423" s="54"/>
      <c r="F423" s="55"/>
      <c r="J423" s="55"/>
      <c r="N423" s="55"/>
      <c r="R423" s="55"/>
    </row>
    <row r="424" spans="2:18" ht="15.75" customHeight="1" x14ac:dyDescent="0.2">
      <c r="B424" s="54"/>
      <c r="F424" s="55"/>
      <c r="J424" s="55"/>
      <c r="N424" s="55"/>
      <c r="R424" s="55"/>
    </row>
    <row r="425" spans="2:18" ht="15.75" customHeight="1" x14ac:dyDescent="0.2">
      <c r="B425" s="54"/>
      <c r="F425" s="55"/>
      <c r="J425" s="55"/>
      <c r="N425" s="55"/>
      <c r="R425" s="55"/>
    </row>
    <row r="426" spans="2:18" ht="15.75" customHeight="1" x14ac:dyDescent="0.2">
      <c r="B426" s="54"/>
      <c r="F426" s="55"/>
      <c r="J426" s="55"/>
      <c r="N426" s="55"/>
      <c r="R426" s="55"/>
    </row>
    <row r="427" spans="2:18" ht="15.75" customHeight="1" x14ac:dyDescent="0.2">
      <c r="B427" s="54"/>
      <c r="F427" s="55"/>
      <c r="J427" s="55"/>
      <c r="N427" s="55"/>
      <c r="R427" s="55"/>
    </row>
    <row r="428" spans="2:18" ht="15.75" customHeight="1" x14ac:dyDescent="0.2">
      <c r="B428" s="54"/>
      <c r="F428" s="55"/>
      <c r="J428" s="55"/>
      <c r="N428" s="55"/>
      <c r="R428" s="55"/>
    </row>
    <row r="429" spans="2:18" ht="15.75" customHeight="1" x14ac:dyDescent="0.2">
      <c r="B429" s="54"/>
      <c r="F429" s="55"/>
      <c r="J429" s="55"/>
      <c r="N429" s="55"/>
      <c r="R429" s="55"/>
    </row>
    <row r="430" spans="2:18" ht="15.75" customHeight="1" x14ac:dyDescent="0.2">
      <c r="B430" s="54"/>
      <c r="F430" s="55"/>
      <c r="J430" s="55"/>
      <c r="N430" s="55"/>
      <c r="R430" s="55"/>
    </row>
    <row r="431" spans="2:18" ht="15.75" customHeight="1" x14ac:dyDescent="0.2">
      <c r="B431" s="54"/>
      <c r="F431" s="55"/>
      <c r="J431" s="55"/>
      <c r="N431" s="55"/>
      <c r="R431" s="55"/>
    </row>
    <row r="432" spans="2:18" ht="15.75" customHeight="1" x14ac:dyDescent="0.2">
      <c r="B432" s="54"/>
      <c r="F432" s="55"/>
      <c r="J432" s="55"/>
      <c r="N432" s="55"/>
      <c r="R432" s="55"/>
    </row>
    <row r="433" spans="2:18" ht="15.75" customHeight="1" x14ac:dyDescent="0.2">
      <c r="B433" s="54"/>
      <c r="F433" s="55"/>
      <c r="J433" s="55"/>
      <c r="N433" s="55"/>
      <c r="R433" s="55"/>
    </row>
    <row r="434" spans="2:18" ht="15.75" customHeight="1" x14ac:dyDescent="0.2">
      <c r="B434" s="54"/>
      <c r="F434" s="55"/>
      <c r="J434" s="55"/>
      <c r="N434" s="55"/>
      <c r="R434" s="55"/>
    </row>
    <row r="435" spans="2:18" ht="15.75" customHeight="1" x14ac:dyDescent="0.2">
      <c r="B435" s="54"/>
      <c r="F435" s="55"/>
      <c r="J435" s="55"/>
      <c r="N435" s="55"/>
      <c r="R435" s="55"/>
    </row>
    <row r="436" spans="2:18" ht="15.75" customHeight="1" x14ac:dyDescent="0.2">
      <c r="B436" s="54"/>
      <c r="F436" s="55"/>
      <c r="J436" s="55"/>
      <c r="N436" s="55"/>
      <c r="R436" s="55"/>
    </row>
    <row r="437" spans="2:18" ht="15.75" customHeight="1" x14ac:dyDescent="0.2">
      <c r="B437" s="54"/>
      <c r="F437" s="55"/>
      <c r="J437" s="55"/>
      <c r="N437" s="55"/>
      <c r="R437" s="55"/>
    </row>
    <row r="438" spans="2:18" ht="15.75" customHeight="1" x14ac:dyDescent="0.2">
      <c r="B438" s="54"/>
      <c r="F438" s="55"/>
      <c r="J438" s="55"/>
      <c r="N438" s="55"/>
      <c r="R438" s="55"/>
    </row>
    <row r="439" spans="2:18" ht="15.75" customHeight="1" x14ac:dyDescent="0.2">
      <c r="B439" s="54"/>
      <c r="F439" s="55"/>
      <c r="J439" s="55"/>
      <c r="N439" s="55"/>
      <c r="R439" s="55"/>
    </row>
    <row r="440" spans="2:18" ht="15.75" customHeight="1" x14ac:dyDescent="0.2">
      <c r="B440" s="54"/>
      <c r="F440" s="55"/>
      <c r="J440" s="55"/>
      <c r="N440" s="55"/>
      <c r="R440" s="55"/>
    </row>
    <row r="441" spans="2:18" ht="15.75" customHeight="1" x14ac:dyDescent="0.2">
      <c r="B441" s="54"/>
      <c r="F441" s="55"/>
      <c r="J441" s="55"/>
      <c r="N441" s="55"/>
      <c r="R441" s="55"/>
    </row>
    <row r="442" spans="2:18" ht="15.75" customHeight="1" x14ac:dyDescent="0.2">
      <c r="B442" s="54"/>
      <c r="F442" s="55"/>
      <c r="J442" s="55"/>
      <c r="N442" s="55"/>
      <c r="R442" s="55"/>
    </row>
    <row r="443" spans="2:18" ht="15.75" customHeight="1" x14ac:dyDescent="0.2">
      <c r="B443" s="54"/>
      <c r="F443" s="55"/>
      <c r="J443" s="55"/>
      <c r="N443" s="55"/>
      <c r="R443" s="55"/>
    </row>
    <row r="444" spans="2:18" ht="15.75" customHeight="1" x14ac:dyDescent="0.2">
      <c r="B444" s="54"/>
      <c r="F444" s="55"/>
      <c r="J444" s="55"/>
      <c r="N444" s="55"/>
      <c r="R444" s="55"/>
    </row>
    <row r="445" spans="2:18" ht="15.75" customHeight="1" x14ac:dyDescent="0.2">
      <c r="B445" s="54"/>
      <c r="F445" s="55"/>
      <c r="J445" s="55"/>
      <c r="N445" s="55"/>
      <c r="R445" s="55"/>
    </row>
    <row r="446" spans="2:18" ht="15.75" customHeight="1" x14ac:dyDescent="0.2">
      <c r="B446" s="54"/>
      <c r="F446" s="55"/>
      <c r="J446" s="55"/>
      <c r="N446" s="55"/>
      <c r="R446" s="55"/>
    </row>
    <row r="447" spans="2:18" ht="15.75" customHeight="1" x14ac:dyDescent="0.2">
      <c r="B447" s="54"/>
      <c r="F447" s="55"/>
      <c r="J447" s="55"/>
      <c r="N447" s="55"/>
      <c r="R447" s="55"/>
    </row>
    <row r="448" spans="2:18" ht="15.75" customHeight="1" x14ac:dyDescent="0.2">
      <c r="B448" s="54"/>
      <c r="F448" s="55"/>
      <c r="J448" s="55"/>
      <c r="N448" s="55"/>
      <c r="R448" s="55"/>
    </row>
    <row r="449" spans="2:18" ht="15.75" customHeight="1" x14ac:dyDescent="0.2">
      <c r="B449" s="54"/>
      <c r="F449" s="55"/>
      <c r="J449" s="55"/>
      <c r="N449" s="55"/>
      <c r="R449" s="55"/>
    </row>
    <row r="450" spans="2:18" ht="15.75" customHeight="1" x14ac:dyDescent="0.2">
      <c r="B450" s="54"/>
      <c r="F450" s="55"/>
      <c r="J450" s="55"/>
      <c r="N450" s="55"/>
      <c r="R450" s="55"/>
    </row>
    <row r="451" spans="2:18" ht="15.75" customHeight="1" x14ac:dyDescent="0.2">
      <c r="B451" s="54"/>
      <c r="F451" s="55"/>
      <c r="J451" s="55"/>
      <c r="N451" s="55"/>
      <c r="R451" s="55"/>
    </row>
    <row r="452" spans="2:18" ht="15.75" customHeight="1" x14ac:dyDescent="0.2">
      <c r="B452" s="54"/>
      <c r="F452" s="55"/>
      <c r="J452" s="55"/>
      <c r="N452" s="55"/>
      <c r="R452" s="55"/>
    </row>
    <row r="453" spans="2:18" ht="15.75" customHeight="1" x14ac:dyDescent="0.2">
      <c r="B453" s="54"/>
      <c r="F453" s="55"/>
      <c r="J453" s="55"/>
      <c r="N453" s="55"/>
      <c r="R453" s="55"/>
    </row>
    <row r="454" spans="2:18" ht="15.75" customHeight="1" x14ac:dyDescent="0.2">
      <c r="B454" s="54"/>
      <c r="F454" s="55"/>
      <c r="J454" s="55"/>
      <c r="N454" s="55"/>
      <c r="R454" s="55"/>
    </row>
    <row r="455" spans="2:18" ht="15.75" customHeight="1" x14ac:dyDescent="0.2">
      <c r="B455" s="54"/>
      <c r="F455" s="55"/>
      <c r="J455" s="55"/>
      <c r="N455" s="55"/>
      <c r="R455" s="55"/>
    </row>
    <row r="456" spans="2:18" ht="15.75" customHeight="1" x14ac:dyDescent="0.2">
      <c r="B456" s="54"/>
      <c r="F456" s="55"/>
      <c r="J456" s="55"/>
      <c r="N456" s="55"/>
      <c r="R456" s="55"/>
    </row>
    <row r="457" spans="2:18" ht="15.75" customHeight="1" x14ac:dyDescent="0.2">
      <c r="B457" s="54"/>
      <c r="F457" s="55"/>
      <c r="J457" s="55"/>
      <c r="N457" s="55"/>
      <c r="R457" s="55"/>
    </row>
    <row r="458" spans="2:18" ht="15.75" customHeight="1" x14ac:dyDescent="0.2">
      <c r="B458" s="54"/>
      <c r="F458" s="55"/>
      <c r="J458" s="55"/>
      <c r="N458" s="55"/>
      <c r="R458" s="55"/>
    </row>
    <row r="459" spans="2:18" ht="15.75" customHeight="1" x14ac:dyDescent="0.2">
      <c r="B459" s="54"/>
      <c r="F459" s="55"/>
      <c r="J459" s="55"/>
      <c r="N459" s="55"/>
      <c r="R459" s="55"/>
    </row>
    <row r="460" spans="2:18" ht="15.75" customHeight="1" x14ac:dyDescent="0.2">
      <c r="B460" s="54"/>
      <c r="F460" s="55"/>
      <c r="J460" s="55"/>
      <c r="N460" s="55"/>
      <c r="R460" s="55"/>
    </row>
    <row r="461" spans="2:18" ht="15.75" customHeight="1" x14ac:dyDescent="0.2">
      <c r="B461" s="54"/>
      <c r="F461" s="55"/>
      <c r="J461" s="55"/>
      <c r="N461" s="55"/>
      <c r="R461" s="55"/>
    </row>
    <row r="462" spans="2:18" ht="15.75" customHeight="1" x14ac:dyDescent="0.2">
      <c r="B462" s="54"/>
      <c r="F462" s="55"/>
      <c r="J462" s="55"/>
      <c r="N462" s="55"/>
      <c r="R462" s="55"/>
    </row>
    <row r="463" spans="2:18" ht="15.75" customHeight="1" x14ac:dyDescent="0.2">
      <c r="B463" s="54"/>
      <c r="F463" s="55"/>
      <c r="J463" s="55"/>
      <c r="N463" s="55"/>
      <c r="R463" s="55"/>
    </row>
    <row r="464" spans="2:18" ht="15.75" customHeight="1" x14ac:dyDescent="0.2">
      <c r="B464" s="54"/>
      <c r="F464" s="55"/>
      <c r="J464" s="55"/>
      <c r="N464" s="55"/>
      <c r="R464" s="55"/>
    </row>
    <row r="465" spans="2:18" ht="15.75" customHeight="1" x14ac:dyDescent="0.2">
      <c r="B465" s="54"/>
      <c r="F465" s="55"/>
      <c r="J465" s="55"/>
      <c r="N465" s="55"/>
      <c r="R465" s="55"/>
    </row>
    <row r="466" spans="2:18" ht="15.75" customHeight="1" x14ac:dyDescent="0.2">
      <c r="B466" s="54"/>
      <c r="F466" s="55"/>
      <c r="J466" s="55"/>
      <c r="N466" s="55"/>
      <c r="R466" s="55"/>
    </row>
    <row r="467" spans="2:18" ht="15.75" customHeight="1" x14ac:dyDescent="0.2">
      <c r="B467" s="54"/>
      <c r="F467" s="55"/>
      <c r="J467" s="55"/>
      <c r="N467" s="55"/>
      <c r="R467" s="55"/>
    </row>
    <row r="468" spans="2:18" ht="15.75" customHeight="1" x14ac:dyDescent="0.2">
      <c r="B468" s="54"/>
      <c r="F468" s="55"/>
      <c r="J468" s="55"/>
      <c r="N468" s="55"/>
      <c r="R468" s="55"/>
    </row>
    <row r="469" spans="2:18" ht="15.75" customHeight="1" x14ac:dyDescent="0.2">
      <c r="B469" s="54"/>
      <c r="F469" s="55"/>
      <c r="J469" s="55"/>
      <c r="N469" s="55"/>
      <c r="R469" s="55"/>
    </row>
    <row r="470" spans="2:18" ht="15.75" customHeight="1" x14ac:dyDescent="0.2">
      <c r="B470" s="54"/>
      <c r="F470" s="55"/>
      <c r="J470" s="55"/>
      <c r="N470" s="55"/>
      <c r="R470" s="55"/>
    </row>
    <row r="471" spans="2:18" ht="15.75" customHeight="1" x14ac:dyDescent="0.2">
      <c r="B471" s="54"/>
      <c r="F471" s="55"/>
      <c r="J471" s="55"/>
      <c r="N471" s="55"/>
      <c r="R471" s="55"/>
    </row>
    <row r="472" spans="2:18" ht="15.75" customHeight="1" x14ac:dyDescent="0.2">
      <c r="B472" s="54"/>
      <c r="F472" s="55"/>
      <c r="J472" s="55"/>
      <c r="N472" s="55"/>
      <c r="R472" s="55"/>
    </row>
    <row r="473" spans="2:18" ht="15.75" customHeight="1" x14ac:dyDescent="0.2">
      <c r="B473" s="54"/>
      <c r="F473" s="55"/>
      <c r="J473" s="55"/>
      <c r="N473" s="55"/>
      <c r="R473" s="55"/>
    </row>
    <row r="474" spans="2:18" ht="15.75" customHeight="1" x14ac:dyDescent="0.2">
      <c r="B474" s="54"/>
      <c r="F474" s="55"/>
      <c r="J474" s="55"/>
      <c r="N474" s="55"/>
      <c r="R474" s="55"/>
    </row>
    <row r="475" spans="2:18" ht="15.75" customHeight="1" x14ac:dyDescent="0.2">
      <c r="B475" s="54"/>
      <c r="F475" s="55"/>
      <c r="J475" s="55"/>
      <c r="N475" s="55"/>
      <c r="R475" s="55"/>
    </row>
    <row r="476" spans="2:18" ht="15.75" customHeight="1" x14ac:dyDescent="0.2">
      <c r="B476" s="54"/>
      <c r="F476" s="55"/>
      <c r="J476" s="55"/>
      <c r="N476" s="55"/>
      <c r="R476" s="55"/>
    </row>
    <row r="477" spans="2:18" ht="15.75" customHeight="1" x14ac:dyDescent="0.2">
      <c r="B477" s="54"/>
      <c r="F477" s="55"/>
      <c r="J477" s="55"/>
      <c r="N477" s="55"/>
      <c r="R477" s="55"/>
    </row>
    <row r="478" spans="2:18" ht="15.75" customHeight="1" x14ac:dyDescent="0.2">
      <c r="B478" s="54"/>
      <c r="F478" s="55"/>
      <c r="J478" s="55"/>
      <c r="N478" s="55"/>
      <c r="R478" s="55"/>
    </row>
    <row r="479" spans="2:18" ht="15.75" customHeight="1" x14ac:dyDescent="0.2">
      <c r="B479" s="54"/>
      <c r="F479" s="55"/>
      <c r="J479" s="55"/>
      <c r="N479" s="55"/>
      <c r="R479" s="55"/>
    </row>
    <row r="480" spans="2:18" ht="15.75" customHeight="1" x14ac:dyDescent="0.2">
      <c r="B480" s="54"/>
      <c r="F480" s="55"/>
      <c r="J480" s="55"/>
      <c r="N480" s="55"/>
      <c r="R480" s="55"/>
    </row>
    <row r="481" spans="2:18" ht="15.75" customHeight="1" x14ac:dyDescent="0.2">
      <c r="B481" s="54"/>
      <c r="F481" s="55"/>
      <c r="J481" s="55"/>
      <c r="N481" s="55"/>
      <c r="R481" s="55"/>
    </row>
    <row r="482" spans="2:18" ht="15.75" customHeight="1" x14ac:dyDescent="0.2">
      <c r="B482" s="54"/>
      <c r="F482" s="55"/>
      <c r="J482" s="55"/>
      <c r="N482" s="55"/>
      <c r="R482" s="55"/>
    </row>
    <row r="483" spans="2:18" ht="15.75" customHeight="1" x14ac:dyDescent="0.2">
      <c r="B483" s="54"/>
      <c r="F483" s="55"/>
      <c r="J483" s="55"/>
      <c r="N483" s="55"/>
      <c r="R483" s="55"/>
    </row>
    <row r="484" spans="2:18" ht="15.75" customHeight="1" x14ac:dyDescent="0.2">
      <c r="B484" s="54"/>
      <c r="F484" s="55"/>
      <c r="J484" s="55"/>
      <c r="N484" s="55"/>
      <c r="R484" s="55"/>
    </row>
    <row r="485" spans="2:18" ht="15.75" customHeight="1" x14ac:dyDescent="0.2">
      <c r="B485" s="54"/>
      <c r="F485" s="55"/>
      <c r="J485" s="55"/>
      <c r="N485" s="55"/>
      <c r="R485" s="55"/>
    </row>
    <row r="486" spans="2:18" ht="15.75" customHeight="1" x14ac:dyDescent="0.2">
      <c r="B486" s="54"/>
      <c r="F486" s="55"/>
      <c r="J486" s="55"/>
      <c r="N486" s="55"/>
      <c r="R486" s="55"/>
    </row>
    <row r="487" spans="2:18" ht="15.75" customHeight="1" x14ac:dyDescent="0.2">
      <c r="B487" s="54"/>
      <c r="F487" s="55"/>
      <c r="J487" s="55"/>
      <c r="N487" s="55"/>
      <c r="R487" s="55"/>
    </row>
    <row r="488" spans="2:18" ht="15.75" customHeight="1" x14ac:dyDescent="0.2">
      <c r="B488" s="54"/>
      <c r="F488" s="55"/>
      <c r="J488" s="55"/>
      <c r="N488" s="55"/>
      <c r="R488" s="55"/>
    </row>
    <row r="489" spans="2:18" ht="15.75" customHeight="1" x14ac:dyDescent="0.2">
      <c r="B489" s="54"/>
      <c r="F489" s="55"/>
      <c r="J489" s="55"/>
      <c r="N489" s="55"/>
      <c r="R489" s="55"/>
    </row>
    <row r="490" spans="2:18" ht="15.75" customHeight="1" x14ac:dyDescent="0.2">
      <c r="B490" s="54"/>
      <c r="F490" s="55"/>
      <c r="J490" s="55"/>
      <c r="N490" s="55"/>
      <c r="R490" s="55"/>
    </row>
    <row r="491" spans="2:18" ht="15.75" customHeight="1" x14ac:dyDescent="0.2">
      <c r="B491" s="54"/>
      <c r="F491" s="55"/>
      <c r="J491" s="55"/>
      <c r="N491" s="55"/>
      <c r="R491" s="55"/>
    </row>
    <row r="492" spans="2:18" ht="15.75" customHeight="1" x14ac:dyDescent="0.2">
      <c r="B492" s="54"/>
      <c r="F492" s="55"/>
      <c r="J492" s="55"/>
      <c r="N492" s="55"/>
      <c r="R492" s="55"/>
    </row>
    <row r="493" spans="2:18" ht="15.75" customHeight="1" x14ac:dyDescent="0.2">
      <c r="B493" s="54"/>
      <c r="F493" s="55"/>
      <c r="J493" s="55"/>
      <c r="N493" s="55"/>
      <c r="R493" s="55"/>
    </row>
    <row r="494" spans="2:18" ht="15.75" customHeight="1" x14ac:dyDescent="0.2">
      <c r="B494" s="54"/>
      <c r="F494" s="55"/>
      <c r="J494" s="55"/>
      <c r="N494" s="55"/>
      <c r="R494" s="55"/>
    </row>
    <row r="495" spans="2:18" ht="15.75" customHeight="1" x14ac:dyDescent="0.2">
      <c r="B495" s="54"/>
      <c r="F495" s="55"/>
      <c r="J495" s="55"/>
      <c r="N495" s="55"/>
      <c r="R495" s="55"/>
    </row>
    <row r="496" spans="2:18" ht="15.75" customHeight="1" x14ac:dyDescent="0.2">
      <c r="B496" s="54"/>
      <c r="F496" s="55"/>
      <c r="J496" s="55"/>
      <c r="N496" s="55"/>
      <c r="R496" s="55"/>
    </row>
    <row r="497" spans="2:18" ht="15.75" customHeight="1" x14ac:dyDescent="0.2">
      <c r="B497" s="54"/>
      <c r="F497" s="55"/>
      <c r="J497" s="55"/>
      <c r="N497" s="55"/>
      <c r="R497" s="55"/>
    </row>
    <row r="498" spans="2:18" ht="15.75" customHeight="1" x14ac:dyDescent="0.2">
      <c r="B498" s="54"/>
      <c r="F498" s="55"/>
      <c r="J498" s="55"/>
      <c r="N498" s="55"/>
      <c r="R498" s="55"/>
    </row>
    <row r="499" spans="2:18" ht="15.75" customHeight="1" x14ac:dyDescent="0.2">
      <c r="B499" s="54"/>
      <c r="F499" s="55"/>
      <c r="J499" s="55"/>
      <c r="N499" s="55"/>
      <c r="R499" s="55"/>
    </row>
    <row r="500" spans="2:18" ht="15.75" customHeight="1" x14ac:dyDescent="0.2">
      <c r="B500" s="54"/>
      <c r="F500" s="55"/>
      <c r="J500" s="55"/>
      <c r="N500" s="55"/>
      <c r="R500" s="55"/>
    </row>
    <row r="501" spans="2:18" ht="15.75" customHeight="1" x14ac:dyDescent="0.2">
      <c r="B501" s="54"/>
      <c r="F501" s="55"/>
      <c r="J501" s="55"/>
      <c r="N501" s="55"/>
      <c r="R501" s="55"/>
    </row>
    <row r="502" spans="2:18" ht="15.75" customHeight="1" x14ac:dyDescent="0.2">
      <c r="B502" s="54"/>
      <c r="F502" s="55"/>
      <c r="J502" s="55"/>
      <c r="N502" s="55"/>
      <c r="R502" s="55"/>
    </row>
    <row r="503" spans="2:18" ht="15.75" customHeight="1" x14ac:dyDescent="0.2">
      <c r="B503" s="54"/>
      <c r="F503" s="55"/>
      <c r="J503" s="55"/>
      <c r="N503" s="55"/>
      <c r="R503" s="55"/>
    </row>
    <row r="504" spans="2:18" ht="15.75" customHeight="1" x14ac:dyDescent="0.2">
      <c r="B504" s="54"/>
      <c r="F504" s="55"/>
      <c r="J504" s="55"/>
      <c r="N504" s="55"/>
      <c r="R504" s="55"/>
    </row>
    <row r="505" spans="2:18" ht="15.75" customHeight="1" x14ac:dyDescent="0.2">
      <c r="B505" s="54"/>
      <c r="F505" s="55"/>
      <c r="J505" s="55"/>
      <c r="N505" s="55"/>
      <c r="R505" s="55"/>
    </row>
    <row r="506" spans="2:18" ht="15.75" customHeight="1" x14ac:dyDescent="0.2">
      <c r="B506" s="54"/>
      <c r="F506" s="55"/>
      <c r="J506" s="55"/>
      <c r="N506" s="55"/>
      <c r="R506" s="55"/>
    </row>
    <row r="507" spans="2:18" ht="15.75" customHeight="1" x14ac:dyDescent="0.2">
      <c r="B507" s="54"/>
      <c r="F507" s="55"/>
      <c r="J507" s="55"/>
      <c r="N507" s="55"/>
      <c r="R507" s="55"/>
    </row>
    <row r="508" spans="2:18" ht="15.75" customHeight="1" x14ac:dyDescent="0.2">
      <c r="B508" s="54"/>
      <c r="F508" s="55"/>
      <c r="J508" s="55"/>
      <c r="N508" s="55"/>
      <c r="R508" s="55"/>
    </row>
    <row r="509" spans="2:18" ht="15.75" customHeight="1" x14ac:dyDescent="0.2">
      <c r="B509" s="54"/>
      <c r="F509" s="55"/>
      <c r="J509" s="55"/>
      <c r="N509" s="55"/>
      <c r="R509" s="55"/>
    </row>
    <row r="510" spans="2:18" ht="15.75" customHeight="1" x14ac:dyDescent="0.2">
      <c r="B510" s="54"/>
      <c r="F510" s="55"/>
      <c r="J510" s="55"/>
      <c r="N510" s="55"/>
      <c r="R510" s="55"/>
    </row>
    <row r="511" spans="2:18" ht="15.75" customHeight="1" x14ac:dyDescent="0.2">
      <c r="B511" s="54"/>
      <c r="F511" s="55"/>
      <c r="J511" s="55"/>
      <c r="N511" s="55"/>
      <c r="R511" s="55"/>
    </row>
    <row r="512" spans="2:18" ht="15.75" customHeight="1" x14ac:dyDescent="0.2">
      <c r="B512" s="54"/>
      <c r="F512" s="55"/>
      <c r="J512" s="55"/>
      <c r="N512" s="55"/>
      <c r="R512" s="55"/>
    </row>
    <row r="513" spans="2:18" ht="15.75" customHeight="1" x14ac:dyDescent="0.2">
      <c r="B513" s="54"/>
      <c r="F513" s="55"/>
      <c r="J513" s="55"/>
      <c r="N513" s="55"/>
      <c r="R513" s="55"/>
    </row>
    <row r="514" spans="2:18" ht="15.75" customHeight="1" x14ac:dyDescent="0.2">
      <c r="B514" s="54"/>
      <c r="F514" s="55"/>
      <c r="J514" s="55"/>
      <c r="N514" s="55"/>
      <c r="R514" s="55"/>
    </row>
    <row r="515" spans="2:18" ht="15.75" customHeight="1" x14ac:dyDescent="0.2">
      <c r="B515" s="54"/>
      <c r="F515" s="55"/>
      <c r="J515" s="55"/>
      <c r="N515" s="55"/>
      <c r="R515" s="55"/>
    </row>
    <row r="516" spans="2:18" ht="15.75" customHeight="1" x14ac:dyDescent="0.2">
      <c r="B516" s="54"/>
      <c r="F516" s="55"/>
      <c r="J516" s="55"/>
      <c r="N516" s="55"/>
      <c r="R516" s="55"/>
    </row>
    <row r="517" spans="2:18" ht="15.75" customHeight="1" x14ac:dyDescent="0.2">
      <c r="B517" s="54"/>
      <c r="F517" s="55"/>
      <c r="J517" s="55"/>
      <c r="N517" s="55"/>
      <c r="R517" s="55"/>
    </row>
    <row r="518" spans="2:18" ht="15.75" customHeight="1" x14ac:dyDescent="0.2">
      <c r="B518" s="54"/>
      <c r="F518" s="55"/>
      <c r="J518" s="55"/>
      <c r="N518" s="55"/>
      <c r="R518" s="55"/>
    </row>
    <row r="519" spans="2:18" ht="15.75" customHeight="1" x14ac:dyDescent="0.2">
      <c r="B519" s="54"/>
      <c r="F519" s="55"/>
      <c r="J519" s="55"/>
      <c r="N519" s="55"/>
      <c r="R519" s="55"/>
    </row>
    <row r="520" spans="2:18" ht="15.75" customHeight="1" x14ac:dyDescent="0.2">
      <c r="B520" s="54"/>
      <c r="F520" s="55"/>
      <c r="J520" s="55"/>
      <c r="N520" s="55"/>
      <c r="R520" s="55"/>
    </row>
    <row r="521" spans="2:18" ht="15.75" customHeight="1" x14ac:dyDescent="0.2">
      <c r="B521" s="54"/>
      <c r="F521" s="55"/>
      <c r="J521" s="55"/>
      <c r="N521" s="55"/>
      <c r="R521" s="55"/>
    </row>
    <row r="522" spans="2:18" ht="15.75" customHeight="1" x14ac:dyDescent="0.2">
      <c r="B522" s="54"/>
      <c r="F522" s="55"/>
      <c r="J522" s="55"/>
      <c r="N522" s="55"/>
      <c r="R522" s="55"/>
    </row>
    <row r="523" spans="2:18" ht="15.75" customHeight="1" x14ac:dyDescent="0.2">
      <c r="B523" s="54"/>
      <c r="F523" s="55"/>
      <c r="J523" s="55"/>
      <c r="N523" s="55"/>
      <c r="R523" s="55"/>
    </row>
    <row r="524" spans="2:18" ht="15.75" customHeight="1" x14ac:dyDescent="0.2">
      <c r="B524" s="54"/>
      <c r="F524" s="55"/>
      <c r="J524" s="55"/>
      <c r="N524" s="55"/>
      <c r="R524" s="55"/>
    </row>
    <row r="525" spans="2:18" ht="15.75" customHeight="1" x14ac:dyDescent="0.2">
      <c r="B525" s="54"/>
      <c r="F525" s="55"/>
      <c r="J525" s="55"/>
      <c r="N525" s="55"/>
      <c r="R525" s="55"/>
    </row>
    <row r="526" spans="2:18" ht="15.75" customHeight="1" x14ac:dyDescent="0.2">
      <c r="B526" s="54"/>
      <c r="F526" s="55"/>
      <c r="J526" s="55"/>
      <c r="N526" s="55"/>
      <c r="R526" s="55"/>
    </row>
    <row r="527" spans="2:18" ht="15.75" customHeight="1" x14ac:dyDescent="0.2">
      <c r="B527" s="54"/>
      <c r="F527" s="55"/>
      <c r="J527" s="55"/>
      <c r="N527" s="55"/>
      <c r="R527" s="55"/>
    </row>
    <row r="528" spans="2:18" ht="15.75" customHeight="1" x14ac:dyDescent="0.2">
      <c r="B528" s="54"/>
      <c r="F528" s="55"/>
      <c r="J528" s="55"/>
      <c r="N528" s="55"/>
      <c r="R528" s="55"/>
    </row>
    <row r="529" spans="2:18" ht="15.75" customHeight="1" x14ac:dyDescent="0.2">
      <c r="B529" s="54"/>
      <c r="F529" s="55"/>
      <c r="J529" s="55"/>
      <c r="N529" s="55"/>
      <c r="R529" s="55"/>
    </row>
    <row r="530" spans="2:18" ht="15.75" customHeight="1" x14ac:dyDescent="0.2">
      <c r="B530" s="54"/>
      <c r="F530" s="55"/>
      <c r="J530" s="55"/>
      <c r="N530" s="55"/>
      <c r="R530" s="55"/>
    </row>
    <row r="531" spans="2:18" ht="15.75" customHeight="1" x14ac:dyDescent="0.2">
      <c r="B531" s="54"/>
      <c r="F531" s="55"/>
      <c r="J531" s="55"/>
      <c r="N531" s="55"/>
      <c r="R531" s="55"/>
    </row>
    <row r="532" spans="2:18" ht="15.75" customHeight="1" x14ac:dyDescent="0.2">
      <c r="B532" s="54"/>
      <c r="F532" s="55"/>
      <c r="J532" s="55"/>
      <c r="N532" s="55"/>
      <c r="R532" s="55"/>
    </row>
    <row r="533" spans="2:18" ht="15.75" customHeight="1" x14ac:dyDescent="0.2">
      <c r="B533" s="54"/>
      <c r="F533" s="55"/>
      <c r="J533" s="55"/>
      <c r="N533" s="55"/>
      <c r="R533" s="55"/>
    </row>
    <row r="534" spans="2:18" ht="15.75" customHeight="1" x14ac:dyDescent="0.2">
      <c r="B534" s="54"/>
      <c r="F534" s="55"/>
      <c r="J534" s="55"/>
      <c r="N534" s="55"/>
      <c r="R534" s="55"/>
    </row>
    <row r="535" spans="2:18" ht="15.75" customHeight="1" x14ac:dyDescent="0.2">
      <c r="B535" s="54"/>
      <c r="F535" s="55"/>
      <c r="J535" s="55"/>
      <c r="N535" s="55"/>
      <c r="R535" s="55"/>
    </row>
    <row r="536" spans="2:18" ht="15.75" customHeight="1" x14ac:dyDescent="0.2">
      <c r="B536" s="54"/>
      <c r="F536" s="55"/>
      <c r="J536" s="55"/>
      <c r="N536" s="55"/>
      <c r="R536" s="55"/>
    </row>
    <row r="537" spans="2:18" ht="15.75" customHeight="1" x14ac:dyDescent="0.2">
      <c r="B537" s="54"/>
      <c r="F537" s="55"/>
      <c r="J537" s="55"/>
      <c r="N537" s="55"/>
      <c r="R537" s="55"/>
    </row>
    <row r="538" spans="2:18" ht="15.75" customHeight="1" x14ac:dyDescent="0.2">
      <c r="B538" s="54"/>
      <c r="F538" s="55"/>
      <c r="J538" s="55"/>
      <c r="N538" s="55"/>
      <c r="R538" s="55"/>
    </row>
    <row r="539" spans="2:18" ht="15.75" customHeight="1" x14ac:dyDescent="0.2">
      <c r="B539" s="54"/>
      <c r="F539" s="55"/>
      <c r="J539" s="55"/>
      <c r="N539" s="55"/>
      <c r="R539" s="55"/>
    </row>
    <row r="540" spans="2:18" ht="15.75" customHeight="1" x14ac:dyDescent="0.2">
      <c r="B540" s="54"/>
      <c r="F540" s="55"/>
      <c r="J540" s="55"/>
      <c r="N540" s="55"/>
      <c r="R540" s="55"/>
    </row>
    <row r="541" spans="2:18" ht="15.75" customHeight="1" x14ac:dyDescent="0.2">
      <c r="B541" s="54"/>
      <c r="F541" s="55"/>
      <c r="J541" s="55"/>
      <c r="N541" s="55"/>
      <c r="R541" s="55"/>
    </row>
    <row r="542" spans="2:18" ht="15.75" customHeight="1" x14ac:dyDescent="0.2">
      <c r="B542" s="54"/>
      <c r="F542" s="55"/>
      <c r="J542" s="55"/>
      <c r="N542" s="55"/>
      <c r="R542" s="55"/>
    </row>
    <row r="543" spans="2:18" ht="15.75" customHeight="1" x14ac:dyDescent="0.2">
      <c r="B543" s="54"/>
      <c r="F543" s="55"/>
      <c r="J543" s="55"/>
      <c r="N543" s="55"/>
      <c r="R543" s="55"/>
    </row>
    <row r="544" spans="2:18" ht="15.75" customHeight="1" x14ac:dyDescent="0.2">
      <c r="B544" s="54"/>
      <c r="F544" s="55"/>
      <c r="J544" s="55"/>
      <c r="N544" s="55"/>
      <c r="R544" s="55"/>
    </row>
    <row r="545" spans="2:18" ht="15.75" customHeight="1" x14ac:dyDescent="0.2">
      <c r="B545" s="54"/>
      <c r="F545" s="55"/>
      <c r="J545" s="55"/>
      <c r="N545" s="55"/>
      <c r="R545" s="55"/>
    </row>
    <row r="546" spans="2:18" ht="15.75" customHeight="1" x14ac:dyDescent="0.2">
      <c r="B546" s="54"/>
      <c r="F546" s="55"/>
      <c r="J546" s="55"/>
      <c r="N546" s="55"/>
      <c r="R546" s="55"/>
    </row>
    <row r="547" spans="2:18" ht="15.75" customHeight="1" x14ac:dyDescent="0.2">
      <c r="B547" s="54"/>
      <c r="F547" s="55"/>
      <c r="J547" s="55"/>
      <c r="N547" s="55"/>
      <c r="R547" s="55"/>
    </row>
    <row r="548" spans="2:18" ht="15.75" customHeight="1" x14ac:dyDescent="0.2">
      <c r="B548" s="54"/>
      <c r="F548" s="55"/>
      <c r="J548" s="55"/>
      <c r="N548" s="55"/>
      <c r="R548" s="55"/>
    </row>
    <row r="549" spans="2:18" ht="15.75" customHeight="1" x14ac:dyDescent="0.2">
      <c r="B549" s="54"/>
      <c r="F549" s="55"/>
      <c r="J549" s="55"/>
      <c r="N549" s="55"/>
      <c r="R549" s="55"/>
    </row>
    <row r="550" spans="2:18" ht="15.75" customHeight="1" x14ac:dyDescent="0.2">
      <c r="B550" s="54"/>
      <c r="F550" s="55"/>
      <c r="J550" s="55"/>
      <c r="N550" s="55"/>
      <c r="R550" s="55"/>
    </row>
    <row r="551" spans="2:18" ht="15.75" customHeight="1" x14ac:dyDescent="0.2">
      <c r="B551" s="54"/>
      <c r="F551" s="55"/>
      <c r="J551" s="55"/>
      <c r="N551" s="55"/>
      <c r="R551" s="55"/>
    </row>
    <row r="552" spans="2:18" ht="15.75" customHeight="1" x14ac:dyDescent="0.2">
      <c r="B552" s="54"/>
      <c r="F552" s="55"/>
      <c r="J552" s="55"/>
      <c r="N552" s="55"/>
      <c r="R552" s="55"/>
    </row>
    <row r="553" spans="2:18" ht="15.75" customHeight="1" x14ac:dyDescent="0.2">
      <c r="B553" s="54"/>
      <c r="F553" s="55"/>
      <c r="J553" s="55"/>
      <c r="N553" s="55"/>
      <c r="R553" s="55"/>
    </row>
    <row r="554" spans="2:18" ht="15.75" customHeight="1" x14ac:dyDescent="0.2">
      <c r="B554" s="54"/>
      <c r="F554" s="55"/>
      <c r="J554" s="55"/>
      <c r="N554" s="55"/>
      <c r="R554" s="55"/>
    </row>
    <row r="555" spans="2:18" ht="15.75" customHeight="1" x14ac:dyDescent="0.2">
      <c r="B555" s="54"/>
      <c r="F555" s="55"/>
      <c r="J555" s="55"/>
      <c r="N555" s="55"/>
      <c r="R555" s="55"/>
    </row>
    <row r="556" spans="2:18" ht="15.75" customHeight="1" x14ac:dyDescent="0.2">
      <c r="B556" s="54"/>
      <c r="F556" s="55"/>
      <c r="J556" s="55"/>
      <c r="N556" s="55"/>
      <c r="R556" s="55"/>
    </row>
    <row r="557" spans="2:18" ht="15.75" customHeight="1" x14ac:dyDescent="0.2">
      <c r="B557" s="54"/>
      <c r="F557" s="55"/>
      <c r="J557" s="55"/>
      <c r="N557" s="55"/>
      <c r="R557" s="55"/>
    </row>
    <row r="558" spans="2:18" ht="15.75" customHeight="1" x14ac:dyDescent="0.2">
      <c r="B558" s="54"/>
      <c r="F558" s="55"/>
      <c r="J558" s="55"/>
      <c r="N558" s="55"/>
      <c r="R558" s="55"/>
    </row>
    <row r="559" spans="2:18" ht="15.75" customHeight="1" x14ac:dyDescent="0.2">
      <c r="B559" s="54"/>
      <c r="F559" s="55"/>
      <c r="J559" s="55"/>
      <c r="N559" s="55"/>
      <c r="R559" s="55"/>
    </row>
    <row r="560" spans="2:18" ht="15.75" customHeight="1" x14ac:dyDescent="0.2">
      <c r="B560" s="54"/>
      <c r="F560" s="55"/>
      <c r="J560" s="55"/>
      <c r="N560" s="55"/>
      <c r="R560" s="55"/>
    </row>
    <row r="561" spans="2:18" ht="15.75" customHeight="1" x14ac:dyDescent="0.2">
      <c r="B561" s="54"/>
      <c r="F561" s="55"/>
      <c r="J561" s="55"/>
      <c r="N561" s="55"/>
      <c r="R561" s="55"/>
    </row>
    <row r="562" spans="2:18" ht="15.75" customHeight="1" x14ac:dyDescent="0.2">
      <c r="B562" s="54"/>
      <c r="F562" s="55"/>
      <c r="J562" s="55"/>
      <c r="N562" s="55"/>
      <c r="R562" s="55"/>
    </row>
    <row r="563" spans="2:18" ht="15.75" customHeight="1" x14ac:dyDescent="0.2">
      <c r="B563" s="54"/>
      <c r="F563" s="55"/>
      <c r="J563" s="55"/>
      <c r="N563" s="55"/>
      <c r="R563" s="55"/>
    </row>
    <row r="564" spans="2:18" ht="15.75" customHeight="1" x14ac:dyDescent="0.2">
      <c r="B564" s="54"/>
      <c r="F564" s="55"/>
      <c r="J564" s="55"/>
      <c r="N564" s="55"/>
      <c r="R564" s="55"/>
    </row>
    <row r="565" spans="2:18" ht="15.75" customHeight="1" x14ac:dyDescent="0.2">
      <c r="B565" s="54"/>
      <c r="F565" s="55"/>
      <c r="J565" s="55"/>
      <c r="N565" s="55"/>
      <c r="R565" s="55"/>
    </row>
    <row r="566" spans="2:18" ht="15.75" customHeight="1" x14ac:dyDescent="0.2">
      <c r="B566" s="54"/>
      <c r="F566" s="55"/>
      <c r="J566" s="55"/>
      <c r="N566" s="55"/>
      <c r="R566" s="55"/>
    </row>
    <row r="567" spans="2:18" ht="15.75" customHeight="1" x14ac:dyDescent="0.2">
      <c r="B567" s="54"/>
      <c r="F567" s="55"/>
      <c r="J567" s="55"/>
      <c r="N567" s="55"/>
      <c r="R567" s="55"/>
    </row>
    <row r="568" spans="2:18" ht="15.75" customHeight="1" x14ac:dyDescent="0.2">
      <c r="B568" s="54"/>
      <c r="F568" s="55"/>
      <c r="J568" s="55"/>
      <c r="N568" s="55"/>
      <c r="R568" s="55"/>
    </row>
    <row r="569" spans="2:18" ht="15.75" customHeight="1" x14ac:dyDescent="0.2">
      <c r="B569" s="54"/>
      <c r="F569" s="55"/>
      <c r="J569" s="55"/>
      <c r="N569" s="55"/>
      <c r="R569" s="55"/>
    </row>
    <row r="570" spans="2:18" ht="15.75" customHeight="1" x14ac:dyDescent="0.2">
      <c r="B570" s="54"/>
      <c r="F570" s="55"/>
      <c r="J570" s="55"/>
      <c r="N570" s="55"/>
      <c r="R570" s="55"/>
    </row>
    <row r="571" spans="2:18" ht="15.75" customHeight="1" x14ac:dyDescent="0.2">
      <c r="B571" s="54"/>
      <c r="F571" s="55"/>
      <c r="J571" s="55"/>
      <c r="N571" s="55"/>
      <c r="R571" s="55"/>
    </row>
    <row r="572" spans="2:18" ht="15.75" customHeight="1" x14ac:dyDescent="0.2">
      <c r="B572" s="54"/>
      <c r="F572" s="55"/>
      <c r="J572" s="55"/>
      <c r="N572" s="55"/>
      <c r="R572" s="55"/>
    </row>
    <row r="573" spans="2:18" ht="15.75" customHeight="1" x14ac:dyDescent="0.2">
      <c r="B573" s="54"/>
      <c r="F573" s="55"/>
      <c r="J573" s="55"/>
      <c r="N573" s="55"/>
      <c r="R573" s="55"/>
    </row>
    <row r="574" spans="2:18" ht="15.75" customHeight="1" x14ac:dyDescent="0.2">
      <c r="B574" s="54"/>
      <c r="F574" s="55"/>
      <c r="J574" s="55"/>
      <c r="N574" s="55"/>
      <c r="R574" s="55"/>
    </row>
    <row r="575" spans="2:18" ht="15.75" customHeight="1" x14ac:dyDescent="0.2">
      <c r="B575" s="54"/>
      <c r="F575" s="55"/>
      <c r="J575" s="55"/>
      <c r="N575" s="55"/>
      <c r="R575" s="55"/>
    </row>
    <row r="576" spans="2:18" ht="15.75" customHeight="1" x14ac:dyDescent="0.2">
      <c r="B576" s="54"/>
      <c r="F576" s="55"/>
      <c r="J576" s="55"/>
      <c r="N576" s="55"/>
      <c r="R576" s="55"/>
    </row>
    <row r="577" spans="2:18" ht="15.75" customHeight="1" x14ac:dyDescent="0.2">
      <c r="B577" s="54"/>
      <c r="F577" s="55"/>
      <c r="J577" s="55"/>
      <c r="N577" s="55"/>
      <c r="R577" s="55"/>
    </row>
    <row r="578" spans="2:18" ht="15.75" customHeight="1" x14ac:dyDescent="0.2">
      <c r="B578" s="54"/>
      <c r="F578" s="55"/>
      <c r="J578" s="55"/>
      <c r="N578" s="55"/>
      <c r="R578" s="55"/>
    </row>
    <row r="579" spans="2:18" ht="15.75" customHeight="1" x14ac:dyDescent="0.2">
      <c r="B579" s="54"/>
      <c r="F579" s="55"/>
      <c r="J579" s="55"/>
      <c r="N579" s="55"/>
      <c r="R579" s="55"/>
    </row>
    <row r="580" spans="2:18" ht="15.75" customHeight="1" x14ac:dyDescent="0.2">
      <c r="B580" s="54"/>
      <c r="F580" s="55"/>
      <c r="J580" s="55"/>
      <c r="N580" s="55"/>
      <c r="R580" s="55"/>
    </row>
    <row r="581" spans="2:18" ht="15.75" customHeight="1" x14ac:dyDescent="0.2">
      <c r="B581" s="54"/>
      <c r="F581" s="55"/>
      <c r="J581" s="55"/>
      <c r="N581" s="55"/>
      <c r="R581" s="55"/>
    </row>
    <row r="582" spans="2:18" ht="15.75" customHeight="1" x14ac:dyDescent="0.2">
      <c r="B582" s="54"/>
      <c r="F582" s="55"/>
      <c r="J582" s="55"/>
      <c r="N582" s="55"/>
      <c r="R582" s="55"/>
    </row>
    <row r="583" spans="2:18" ht="15.75" customHeight="1" x14ac:dyDescent="0.2">
      <c r="B583" s="54"/>
      <c r="F583" s="55"/>
      <c r="J583" s="55"/>
      <c r="N583" s="55"/>
      <c r="R583" s="55"/>
    </row>
    <row r="584" spans="2:18" ht="15.75" customHeight="1" x14ac:dyDescent="0.2">
      <c r="B584" s="54"/>
      <c r="F584" s="55"/>
      <c r="J584" s="55"/>
      <c r="N584" s="55"/>
      <c r="R584" s="55"/>
    </row>
    <row r="585" spans="2:18" ht="15.75" customHeight="1" x14ac:dyDescent="0.2">
      <c r="B585" s="54"/>
      <c r="F585" s="55"/>
      <c r="J585" s="55"/>
      <c r="N585" s="55"/>
      <c r="R585" s="55"/>
    </row>
    <row r="586" spans="2:18" ht="15.75" customHeight="1" x14ac:dyDescent="0.2">
      <c r="B586" s="54"/>
      <c r="F586" s="55"/>
      <c r="J586" s="55"/>
      <c r="N586" s="55"/>
      <c r="R586" s="55"/>
    </row>
    <row r="587" spans="2:18" ht="15.75" customHeight="1" x14ac:dyDescent="0.2">
      <c r="B587" s="54"/>
      <c r="F587" s="55"/>
      <c r="J587" s="55"/>
      <c r="N587" s="55"/>
      <c r="R587" s="55"/>
    </row>
    <row r="588" spans="2:18" ht="15.75" customHeight="1" x14ac:dyDescent="0.2">
      <c r="B588" s="54"/>
      <c r="F588" s="55"/>
      <c r="J588" s="55"/>
      <c r="N588" s="55"/>
      <c r="R588" s="55"/>
    </row>
    <row r="589" spans="2:18" ht="15.75" customHeight="1" x14ac:dyDescent="0.2">
      <c r="B589" s="54"/>
      <c r="F589" s="55"/>
      <c r="J589" s="55"/>
      <c r="N589" s="55"/>
      <c r="R589" s="55"/>
    </row>
    <row r="590" spans="2:18" ht="15.75" customHeight="1" x14ac:dyDescent="0.2">
      <c r="B590" s="54"/>
      <c r="F590" s="55"/>
      <c r="J590" s="55"/>
      <c r="N590" s="55"/>
      <c r="R590" s="55"/>
    </row>
    <row r="591" spans="2:18" ht="15.75" customHeight="1" x14ac:dyDescent="0.2">
      <c r="B591" s="54"/>
      <c r="F591" s="55"/>
      <c r="J591" s="55"/>
      <c r="N591" s="55"/>
      <c r="R591" s="55"/>
    </row>
    <row r="592" spans="2:18" ht="15.75" customHeight="1" x14ac:dyDescent="0.2">
      <c r="B592" s="54"/>
      <c r="F592" s="55"/>
      <c r="J592" s="55"/>
      <c r="N592" s="55"/>
      <c r="R592" s="55"/>
    </row>
    <row r="593" spans="2:18" ht="15.75" customHeight="1" x14ac:dyDescent="0.2">
      <c r="B593" s="54"/>
      <c r="F593" s="55"/>
      <c r="J593" s="55"/>
      <c r="N593" s="55"/>
      <c r="R593" s="55"/>
    </row>
    <row r="594" spans="2:18" ht="15.75" customHeight="1" x14ac:dyDescent="0.2">
      <c r="B594" s="54"/>
      <c r="F594" s="55"/>
      <c r="J594" s="55"/>
      <c r="N594" s="55"/>
      <c r="R594" s="55"/>
    </row>
    <row r="595" spans="2:18" ht="15.75" customHeight="1" x14ac:dyDescent="0.2">
      <c r="B595" s="54"/>
      <c r="F595" s="55"/>
      <c r="J595" s="55"/>
      <c r="N595" s="55"/>
      <c r="R595" s="55"/>
    </row>
    <row r="596" spans="2:18" ht="15.75" customHeight="1" x14ac:dyDescent="0.2">
      <c r="B596" s="54"/>
      <c r="F596" s="55"/>
      <c r="J596" s="55"/>
      <c r="N596" s="55"/>
      <c r="R596" s="55"/>
    </row>
    <row r="597" spans="2:18" ht="15.75" customHeight="1" x14ac:dyDescent="0.2">
      <c r="B597" s="54"/>
      <c r="F597" s="55"/>
      <c r="J597" s="55"/>
      <c r="N597" s="55"/>
      <c r="R597" s="55"/>
    </row>
    <row r="598" spans="2:18" ht="15.75" customHeight="1" x14ac:dyDescent="0.2">
      <c r="B598" s="54"/>
      <c r="F598" s="55"/>
      <c r="J598" s="55"/>
      <c r="N598" s="55"/>
      <c r="R598" s="55"/>
    </row>
    <row r="599" spans="2:18" ht="15.75" customHeight="1" x14ac:dyDescent="0.2">
      <c r="B599" s="54"/>
      <c r="F599" s="55"/>
      <c r="J599" s="55"/>
      <c r="N599" s="55"/>
      <c r="R599" s="55"/>
    </row>
    <row r="600" spans="2:18" ht="15.75" customHeight="1" x14ac:dyDescent="0.2">
      <c r="B600" s="54"/>
      <c r="F600" s="55"/>
      <c r="J600" s="55"/>
      <c r="N600" s="55"/>
      <c r="R600" s="55"/>
    </row>
    <row r="601" spans="2:18" ht="15.75" customHeight="1" x14ac:dyDescent="0.2">
      <c r="B601" s="54"/>
      <c r="F601" s="55"/>
      <c r="J601" s="55"/>
      <c r="N601" s="55"/>
      <c r="R601" s="55"/>
    </row>
    <row r="602" spans="2:18" ht="15.75" customHeight="1" x14ac:dyDescent="0.2">
      <c r="B602" s="54"/>
      <c r="F602" s="55"/>
      <c r="J602" s="55"/>
      <c r="N602" s="55"/>
      <c r="R602" s="55"/>
    </row>
    <row r="603" spans="2:18" ht="15.75" customHeight="1" x14ac:dyDescent="0.2">
      <c r="B603" s="54"/>
      <c r="F603" s="55"/>
      <c r="J603" s="55"/>
      <c r="N603" s="55"/>
      <c r="R603" s="55"/>
    </row>
    <row r="604" spans="2:18" ht="15.75" customHeight="1" x14ac:dyDescent="0.2">
      <c r="B604" s="54"/>
      <c r="F604" s="55"/>
      <c r="J604" s="55"/>
      <c r="N604" s="55"/>
      <c r="R604" s="55"/>
    </row>
    <row r="605" spans="2:18" ht="15.75" customHeight="1" x14ac:dyDescent="0.2">
      <c r="B605" s="54"/>
      <c r="F605" s="55"/>
      <c r="J605" s="55"/>
      <c r="N605" s="55"/>
      <c r="R605" s="55"/>
    </row>
    <row r="606" spans="2:18" ht="15.75" customHeight="1" x14ac:dyDescent="0.2">
      <c r="B606" s="54"/>
      <c r="F606" s="55"/>
      <c r="J606" s="55"/>
      <c r="N606" s="55"/>
      <c r="R606" s="55"/>
    </row>
    <row r="607" spans="2:18" ht="15.75" customHeight="1" x14ac:dyDescent="0.2">
      <c r="B607" s="54"/>
      <c r="F607" s="55"/>
      <c r="J607" s="55"/>
      <c r="N607" s="55"/>
      <c r="R607" s="55"/>
    </row>
    <row r="608" spans="2:18" ht="15.75" customHeight="1" x14ac:dyDescent="0.2">
      <c r="B608" s="54"/>
      <c r="F608" s="55"/>
      <c r="J608" s="55"/>
      <c r="N608" s="55"/>
      <c r="R608" s="55"/>
    </row>
    <row r="609" spans="2:18" ht="15.75" customHeight="1" x14ac:dyDescent="0.2">
      <c r="B609" s="54"/>
      <c r="F609" s="55"/>
      <c r="J609" s="55"/>
      <c r="N609" s="55"/>
      <c r="R609" s="55"/>
    </row>
    <row r="610" spans="2:18" ht="15.75" customHeight="1" x14ac:dyDescent="0.2">
      <c r="B610" s="54"/>
      <c r="F610" s="55"/>
      <c r="J610" s="55"/>
      <c r="N610" s="55"/>
      <c r="R610" s="55"/>
    </row>
    <row r="611" spans="2:18" ht="15.75" customHeight="1" x14ac:dyDescent="0.2">
      <c r="B611" s="54"/>
      <c r="F611" s="55"/>
      <c r="J611" s="55"/>
      <c r="N611" s="55"/>
      <c r="R611" s="55"/>
    </row>
    <row r="612" spans="2:18" ht="15.75" customHeight="1" x14ac:dyDescent="0.2">
      <c r="B612" s="54"/>
      <c r="F612" s="55"/>
      <c r="J612" s="55"/>
      <c r="N612" s="55"/>
      <c r="R612" s="55"/>
    </row>
    <row r="613" spans="2:18" ht="15.75" customHeight="1" x14ac:dyDescent="0.2">
      <c r="B613" s="54"/>
      <c r="F613" s="55"/>
      <c r="J613" s="55"/>
      <c r="N613" s="55"/>
      <c r="R613" s="55"/>
    </row>
    <row r="614" spans="2:18" ht="15.75" customHeight="1" x14ac:dyDescent="0.2">
      <c r="B614" s="54"/>
      <c r="F614" s="55"/>
      <c r="J614" s="55"/>
      <c r="N614" s="55"/>
      <c r="R614" s="55"/>
    </row>
    <row r="615" spans="2:18" ht="15.75" customHeight="1" x14ac:dyDescent="0.2">
      <c r="B615" s="54"/>
      <c r="F615" s="55"/>
      <c r="J615" s="55"/>
      <c r="N615" s="55"/>
      <c r="R615" s="55"/>
    </row>
    <row r="616" spans="2:18" ht="15.75" customHeight="1" x14ac:dyDescent="0.2">
      <c r="B616" s="54"/>
      <c r="F616" s="55"/>
      <c r="J616" s="55"/>
      <c r="N616" s="55"/>
      <c r="R616" s="55"/>
    </row>
    <row r="617" spans="2:18" ht="15.75" customHeight="1" x14ac:dyDescent="0.2">
      <c r="B617" s="54"/>
      <c r="F617" s="55"/>
      <c r="J617" s="55"/>
      <c r="N617" s="55"/>
      <c r="R617" s="55"/>
    </row>
    <row r="618" spans="2:18" ht="15.75" customHeight="1" x14ac:dyDescent="0.2">
      <c r="B618" s="54"/>
      <c r="F618" s="55"/>
      <c r="J618" s="55"/>
      <c r="N618" s="55"/>
      <c r="R618" s="55"/>
    </row>
    <row r="619" spans="2:18" ht="15.75" customHeight="1" x14ac:dyDescent="0.2">
      <c r="B619" s="54"/>
      <c r="F619" s="55"/>
      <c r="J619" s="55"/>
      <c r="N619" s="55"/>
      <c r="R619" s="55"/>
    </row>
    <row r="620" spans="2:18" ht="15.75" customHeight="1" x14ac:dyDescent="0.2">
      <c r="B620" s="54"/>
      <c r="F620" s="55"/>
      <c r="J620" s="55"/>
      <c r="N620" s="55"/>
      <c r="R620" s="55"/>
    </row>
    <row r="621" spans="2:18" ht="15.75" customHeight="1" x14ac:dyDescent="0.2">
      <c r="B621" s="54"/>
      <c r="F621" s="55"/>
      <c r="J621" s="55"/>
      <c r="N621" s="55"/>
      <c r="R621" s="55"/>
    </row>
    <row r="622" spans="2:18" ht="15.75" customHeight="1" x14ac:dyDescent="0.2">
      <c r="B622" s="54"/>
      <c r="F622" s="55"/>
      <c r="J622" s="55"/>
      <c r="N622" s="55"/>
      <c r="R622" s="55"/>
    </row>
    <row r="623" spans="2:18" ht="15.75" customHeight="1" x14ac:dyDescent="0.2">
      <c r="B623" s="54"/>
      <c r="F623" s="55"/>
      <c r="J623" s="55"/>
      <c r="N623" s="55"/>
      <c r="R623" s="55"/>
    </row>
    <row r="624" spans="2:18" ht="15.75" customHeight="1" x14ac:dyDescent="0.2">
      <c r="B624" s="54"/>
      <c r="F624" s="55"/>
      <c r="J624" s="55"/>
      <c r="N624" s="55"/>
      <c r="R624" s="55"/>
    </row>
    <row r="625" spans="2:18" ht="15.75" customHeight="1" x14ac:dyDescent="0.2">
      <c r="B625" s="54"/>
      <c r="F625" s="55"/>
      <c r="J625" s="55"/>
      <c r="N625" s="55"/>
      <c r="R625" s="55"/>
    </row>
    <row r="626" spans="2:18" ht="15.75" customHeight="1" x14ac:dyDescent="0.2">
      <c r="B626" s="54"/>
      <c r="F626" s="55"/>
      <c r="J626" s="55"/>
      <c r="N626" s="55"/>
      <c r="R626" s="55"/>
    </row>
    <row r="627" spans="2:18" ht="15.75" customHeight="1" x14ac:dyDescent="0.2">
      <c r="B627" s="54"/>
      <c r="F627" s="55"/>
      <c r="J627" s="55"/>
      <c r="N627" s="55"/>
      <c r="R627" s="55"/>
    </row>
    <row r="628" spans="2:18" ht="15.75" customHeight="1" x14ac:dyDescent="0.2">
      <c r="B628" s="54"/>
      <c r="F628" s="55"/>
      <c r="J628" s="55"/>
      <c r="N628" s="55"/>
      <c r="R628" s="55"/>
    </row>
    <row r="629" spans="2:18" ht="15.75" customHeight="1" x14ac:dyDescent="0.2">
      <c r="B629" s="54"/>
      <c r="F629" s="55"/>
      <c r="J629" s="55"/>
      <c r="N629" s="55"/>
      <c r="R629" s="55"/>
    </row>
    <row r="630" spans="2:18" ht="15.75" customHeight="1" x14ac:dyDescent="0.2">
      <c r="B630" s="54"/>
      <c r="F630" s="55"/>
      <c r="J630" s="55"/>
      <c r="N630" s="55"/>
      <c r="R630" s="55"/>
    </row>
    <row r="631" spans="2:18" ht="15.75" customHeight="1" x14ac:dyDescent="0.2">
      <c r="B631" s="54"/>
      <c r="F631" s="55"/>
      <c r="J631" s="55"/>
      <c r="N631" s="55"/>
      <c r="R631" s="55"/>
    </row>
    <row r="632" spans="2:18" ht="15.75" customHeight="1" x14ac:dyDescent="0.2">
      <c r="B632" s="54"/>
      <c r="F632" s="55"/>
      <c r="J632" s="55"/>
      <c r="N632" s="55"/>
      <c r="R632" s="55"/>
    </row>
    <row r="633" spans="2:18" ht="15.75" customHeight="1" x14ac:dyDescent="0.2">
      <c r="B633" s="54"/>
      <c r="F633" s="55"/>
      <c r="J633" s="55"/>
      <c r="N633" s="55"/>
      <c r="R633" s="55"/>
    </row>
    <row r="634" spans="2:18" ht="15.75" customHeight="1" x14ac:dyDescent="0.2">
      <c r="B634" s="54"/>
      <c r="F634" s="55"/>
      <c r="J634" s="55"/>
      <c r="N634" s="55"/>
      <c r="R634" s="55"/>
    </row>
    <row r="635" spans="2:18" ht="15.75" customHeight="1" x14ac:dyDescent="0.2">
      <c r="B635" s="54"/>
      <c r="F635" s="55"/>
      <c r="J635" s="55"/>
      <c r="N635" s="55"/>
      <c r="R635" s="55"/>
    </row>
    <row r="636" spans="2:18" ht="15.75" customHeight="1" x14ac:dyDescent="0.2">
      <c r="B636" s="54"/>
      <c r="F636" s="55"/>
      <c r="J636" s="55"/>
      <c r="N636" s="55"/>
      <c r="R636" s="55"/>
    </row>
    <row r="637" spans="2:18" ht="15.75" customHeight="1" x14ac:dyDescent="0.2">
      <c r="B637" s="54"/>
      <c r="F637" s="55"/>
      <c r="J637" s="55"/>
      <c r="N637" s="55"/>
      <c r="R637" s="55"/>
    </row>
    <row r="638" spans="2:18" ht="15.75" customHeight="1" x14ac:dyDescent="0.2">
      <c r="B638" s="54"/>
      <c r="F638" s="55"/>
      <c r="J638" s="55"/>
      <c r="N638" s="55"/>
      <c r="R638" s="55"/>
    </row>
    <row r="639" spans="2:18" ht="15.75" customHeight="1" x14ac:dyDescent="0.2">
      <c r="B639" s="54"/>
      <c r="F639" s="55"/>
      <c r="J639" s="55"/>
      <c r="N639" s="55"/>
      <c r="R639" s="55"/>
    </row>
    <row r="640" spans="2:18" ht="15.75" customHeight="1" x14ac:dyDescent="0.2">
      <c r="B640" s="54"/>
      <c r="F640" s="55"/>
      <c r="J640" s="55"/>
      <c r="N640" s="55"/>
      <c r="R640" s="55"/>
    </row>
    <row r="641" spans="2:18" ht="15.75" customHeight="1" x14ac:dyDescent="0.2">
      <c r="B641" s="54"/>
      <c r="F641" s="55"/>
      <c r="J641" s="55"/>
      <c r="N641" s="55"/>
      <c r="R641" s="55"/>
    </row>
    <row r="642" spans="2:18" ht="15.75" customHeight="1" x14ac:dyDescent="0.2">
      <c r="B642" s="54"/>
      <c r="F642" s="55"/>
      <c r="J642" s="55"/>
      <c r="N642" s="55"/>
      <c r="R642" s="55"/>
    </row>
    <row r="643" spans="2:18" ht="15.75" customHeight="1" x14ac:dyDescent="0.2">
      <c r="B643" s="54"/>
      <c r="F643" s="55"/>
      <c r="J643" s="55"/>
      <c r="N643" s="55"/>
      <c r="R643" s="55"/>
    </row>
    <row r="644" spans="2:18" ht="15.75" customHeight="1" x14ac:dyDescent="0.2">
      <c r="B644" s="54"/>
      <c r="F644" s="55"/>
      <c r="J644" s="55"/>
      <c r="N644" s="55"/>
      <c r="R644" s="55"/>
    </row>
    <row r="645" spans="2:18" ht="15.75" customHeight="1" x14ac:dyDescent="0.2">
      <c r="B645" s="54"/>
      <c r="F645" s="55"/>
      <c r="J645" s="55"/>
      <c r="N645" s="55"/>
      <c r="R645" s="55"/>
    </row>
    <row r="646" spans="2:18" ht="15.75" customHeight="1" x14ac:dyDescent="0.2">
      <c r="B646" s="54"/>
      <c r="F646" s="55"/>
      <c r="J646" s="55"/>
      <c r="N646" s="55"/>
      <c r="R646" s="55"/>
    </row>
    <row r="647" spans="2:18" ht="15.75" customHeight="1" x14ac:dyDescent="0.2">
      <c r="B647" s="54"/>
      <c r="F647" s="55"/>
      <c r="J647" s="55"/>
      <c r="N647" s="55"/>
      <c r="R647" s="55"/>
    </row>
    <row r="648" spans="2:18" ht="15.75" customHeight="1" x14ac:dyDescent="0.2">
      <c r="B648" s="54"/>
      <c r="F648" s="55"/>
      <c r="J648" s="55"/>
      <c r="N648" s="55"/>
      <c r="R648" s="55"/>
    </row>
    <row r="649" spans="2:18" ht="15.75" customHeight="1" x14ac:dyDescent="0.2">
      <c r="B649" s="54"/>
      <c r="F649" s="55"/>
      <c r="J649" s="55"/>
      <c r="N649" s="55"/>
      <c r="R649" s="55"/>
    </row>
    <row r="650" spans="2:18" ht="15.75" customHeight="1" x14ac:dyDescent="0.2">
      <c r="B650" s="54"/>
      <c r="F650" s="55"/>
      <c r="J650" s="55"/>
      <c r="N650" s="55"/>
      <c r="R650" s="55"/>
    </row>
    <row r="651" spans="2:18" ht="15.75" customHeight="1" x14ac:dyDescent="0.2">
      <c r="B651" s="54"/>
      <c r="F651" s="55"/>
      <c r="J651" s="55"/>
      <c r="N651" s="55"/>
      <c r="R651" s="55"/>
    </row>
    <row r="652" spans="2:18" ht="15.75" customHeight="1" x14ac:dyDescent="0.2">
      <c r="B652" s="54"/>
      <c r="F652" s="55"/>
      <c r="J652" s="55"/>
      <c r="N652" s="55"/>
      <c r="R652" s="55"/>
    </row>
    <row r="653" spans="2:18" ht="15.75" customHeight="1" x14ac:dyDescent="0.2">
      <c r="B653" s="54"/>
      <c r="F653" s="55"/>
      <c r="J653" s="55"/>
      <c r="N653" s="55"/>
      <c r="R653" s="55"/>
    </row>
    <row r="654" spans="2:18" ht="15.75" customHeight="1" x14ac:dyDescent="0.2">
      <c r="B654" s="54"/>
      <c r="F654" s="55"/>
      <c r="J654" s="55"/>
      <c r="N654" s="55"/>
      <c r="R654" s="55"/>
    </row>
    <row r="655" spans="2:18" ht="15.75" customHeight="1" x14ac:dyDescent="0.2">
      <c r="B655" s="54"/>
      <c r="F655" s="55"/>
      <c r="J655" s="55"/>
      <c r="N655" s="55"/>
      <c r="R655" s="55"/>
    </row>
    <row r="656" spans="2:18" ht="15.75" customHeight="1" x14ac:dyDescent="0.2">
      <c r="B656" s="54"/>
      <c r="F656" s="55"/>
      <c r="J656" s="55"/>
      <c r="N656" s="55"/>
      <c r="R656" s="55"/>
    </row>
    <row r="657" spans="2:18" ht="15.75" customHeight="1" x14ac:dyDescent="0.2">
      <c r="B657" s="54"/>
      <c r="F657" s="55"/>
      <c r="J657" s="55"/>
      <c r="N657" s="55"/>
      <c r="R657" s="55"/>
    </row>
    <row r="658" spans="2:18" ht="15.75" customHeight="1" x14ac:dyDescent="0.2">
      <c r="B658" s="54"/>
      <c r="F658" s="55"/>
      <c r="J658" s="55"/>
      <c r="N658" s="55"/>
      <c r="R658" s="55"/>
    </row>
    <row r="659" spans="2:18" ht="15.75" customHeight="1" x14ac:dyDescent="0.2">
      <c r="B659" s="54"/>
      <c r="F659" s="55"/>
      <c r="J659" s="55"/>
      <c r="N659" s="55"/>
      <c r="R659" s="55"/>
    </row>
    <row r="660" spans="2:18" ht="15.75" customHeight="1" x14ac:dyDescent="0.2">
      <c r="B660" s="54"/>
      <c r="F660" s="55"/>
      <c r="J660" s="55"/>
      <c r="N660" s="55"/>
      <c r="R660" s="55"/>
    </row>
    <row r="661" spans="2:18" ht="15.75" customHeight="1" x14ac:dyDescent="0.2">
      <c r="B661" s="54"/>
      <c r="F661" s="55"/>
      <c r="J661" s="55"/>
      <c r="N661" s="55"/>
      <c r="R661" s="55"/>
    </row>
    <row r="662" spans="2:18" ht="15.75" customHeight="1" x14ac:dyDescent="0.2">
      <c r="B662" s="54"/>
      <c r="F662" s="55"/>
      <c r="J662" s="55"/>
      <c r="N662" s="55"/>
      <c r="R662" s="55"/>
    </row>
    <row r="663" spans="2:18" ht="15.75" customHeight="1" x14ac:dyDescent="0.2">
      <c r="B663" s="54"/>
      <c r="F663" s="55"/>
      <c r="J663" s="55"/>
      <c r="N663" s="55"/>
      <c r="R663" s="55"/>
    </row>
    <row r="664" spans="2:18" ht="15.75" customHeight="1" x14ac:dyDescent="0.2">
      <c r="B664" s="54"/>
      <c r="F664" s="55"/>
      <c r="J664" s="55"/>
      <c r="N664" s="55"/>
      <c r="R664" s="55"/>
    </row>
    <row r="665" spans="2:18" ht="15.75" customHeight="1" x14ac:dyDescent="0.2">
      <c r="B665" s="54"/>
      <c r="F665" s="55"/>
      <c r="J665" s="55"/>
      <c r="N665" s="55"/>
      <c r="R665" s="55"/>
    </row>
    <row r="666" spans="2:18" ht="15.75" customHeight="1" x14ac:dyDescent="0.2">
      <c r="B666" s="54"/>
      <c r="F666" s="55"/>
      <c r="J666" s="55"/>
      <c r="N666" s="55"/>
      <c r="R666" s="55"/>
    </row>
    <row r="667" spans="2:18" ht="15.75" customHeight="1" x14ac:dyDescent="0.2">
      <c r="B667" s="54"/>
      <c r="F667" s="55"/>
      <c r="J667" s="55"/>
      <c r="N667" s="55"/>
      <c r="R667" s="55"/>
    </row>
    <row r="668" spans="2:18" ht="15.75" customHeight="1" x14ac:dyDescent="0.2">
      <c r="B668" s="54"/>
      <c r="F668" s="55"/>
      <c r="J668" s="55"/>
      <c r="N668" s="55"/>
      <c r="R668" s="55"/>
    </row>
    <row r="669" spans="2:18" ht="15.75" customHeight="1" x14ac:dyDescent="0.2">
      <c r="B669" s="54"/>
      <c r="F669" s="55"/>
      <c r="J669" s="55"/>
      <c r="N669" s="55"/>
      <c r="R669" s="55"/>
    </row>
    <row r="670" spans="2:18" ht="15.75" customHeight="1" x14ac:dyDescent="0.2">
      <c r="B670" s="54"/>
      <c r="F670" s="55"/>
      <c r="J670" s="55"/>
      <c r="N670" s="55"/>
      <c r="R670" s="55"/>
    </row>
    <row r="671" spans="2:18" ht="15.75" customHeight="1" x14ac:dyDescent="0.2">
      <c r="B671" s="54"/>
      <c r="F671" s="55"/>
      <c r="J671" s="55"/>
      <c r="N671" s="55"/>
      <c r="R671" s="55"/>
    </row>
    <row r="672" spans="2:18" ht="15.75" customHeight="1" x14ac:dyDescent="0.2">
      <c r="B672" s="54"/>
      <c r="F672" s="55"/>
      <c r="J672" s="55"/>
      <c r="N672" s="55"/>
      <c r="R672" s="55"/>
    </row>
    <row r="673" spans="2:18" ht="15.75" customHeight="1" x14ac:dyDescent="0.2">
      <c r="B673" s="54"/>
      <c r="F673" s="55"/>
      <c r="J673" s="55"/>
      <c r="N673" s="55"/>
      <c r="R673" s="55"/>
    </row>
    <row r="674" spans="2:18" ht="15.75" customHeight="1" x14ac:dyDescent="0.2">
      <c r="B674" s="54"/>
      <c r="F674" s="55"/>
      <c r="J674" s="55"/>
      <c r="N674" s="55"/>
      <c r="R674" s="55"/>
    </row>
    <row r="675" spans="2:18" ht="15.75" customHeight="1" x14ac:dyDescent="0.2">
      <c r="B675" s="54"/>
      <c r="F675" s="55"/>
      <c r="J675" s="55"/>
      <c r="N675" s="55"/>
      <c r="R675" s="55"/>
    </row>
    <row r="676" spans="2:18" ht="15.75" customHeight="1" x14ac:dyDescent="0.2">
      <c r="B676" s="54"/>
      <c r="F676" s="55"/>
      <c r="J676" s="55"/>
      <c r="N676" s="55"/>
      <c r="R676" s="55"/>
    </row>
    <row r="677" spans="2:18" ht="15.75" customHeight="1" x14ac:dyDescent="0.2">
      <c r="B677" s="54"/>
      <c r="F677" s="55"/>
      <c r="J677" s="55"/>
      <c r="N677" s="55"/>
      <c r="R677" s="55"/>
    </row>
    <row r="678" spans="2:18" ht="15.75" customHeight="1" x14ac:dyDescent="0.2">
      <c r="B678" s="54"/>
      <c r="F678" s="55"/>
      <c r="J678" s="55"/>
      <c r="N678" s="55"/>
      <c r="R678" s="55"/>
    </row>
    <row r="679" spans="2:18" ht="15.75" customHeight="1" x14ac:dyDescent="0.2">
      <c r="B679" s="54"/>
      <c r="F679" s="55"/>
      <c r="J679" s="55"/>
      <c r="N679" s="55"/>
      <c r="R679" s="55"/>
    </row>
    <row r="680" spans="2:18" ht="15.75" customHeight="1" x14ac:dyDescent="0.2">
      <c r="B680" s="54"/>
      <c r="F680" s="55"/>
      <c r="J680" s="55"/>
      <c r="N680" s="55"/>
      <c r="R680" s="55"/>
    </row>
    <row r="681" spans="2:18" ht="15.75" customHeight="1" x14ac:dyDescent="0.2">
      <c r="B681" s="54"/>
      <c r="F681" s="55"/>
      <c r="J681" s="55"/>
      <c r="N681" s="55"/>
      <c r="R681" s="55"/>
    </row>
    <row r="682" spans="2:18" ht="15.75" customHeight="1" x14ac:dyDescent="0.2">
      <c r="B682" s="54"/>
      <c r="F682" s="55"/>
      <c r="J682" s="55"/>
      <c r="N682" s="55"/>
      <c r="R682" s="55"/>
    </row>
    <row r="683" spans="2:18" ht="15.75" customHeight="1" x14ac:dyDescent="0.2">
      <c r="B683" s="54"/>
      <c r="F683" s="55"/>
      <c r="J683" s="55"/>
      <c r="N683" s="55"/>
      <c r="R683" s="55"/>
    </row>
    <row r="684" spans="2:18" ht="15.75" customHeight="1" x14ac:dyDescent="0.2">
      <c r="B684" s="54"/>
      <c r="F684" s="55"/>
      <c r="J684" s="55"/>
      <c r="N684" s="55"/>
      <c r="R684" s="55"/>
    </row>
    <row r="685" spans="2:18" ht="15.75" customHeight="1" x14ac:dyDescent="0.2">
      <c r="B685" s="54"/>
      <c r="F685" s="55"/>
      <c r="J685" s="55"/>
      <c r="N685" s="55"/>
      <c r="R685" s="55"/>
    </row>
    <row r="686" spans="2:18" ht="15.75" customHeight="1" x14ac:dyDescent="0.2">
      <c r="B686" s="54"/>
      <c r="F686" s="55"/>
      <c r="J686" s="55"/>
      <c r="N686" s="55"/>
      <c r="R686" s="55"/>
    </row>
    <row r="687" spans="2:18" ht="15.75" customHeight="1" x14ac:dyDescent="0.2">
      <c r="B687" s="54"/>
      <c r="F687" s="55"/>
      <c r="J687" s="55"/>
      <c r="N687" s="55"/>
      <c r="R687" s="55"/>
    </row>
    <row r="688" spans="2:18" ht="15.75" customHeight="1" x14ac:dyDescent="0.2">
      <c r="B688" s="54"/>
      <c r="F688" s="55"/>
      <c r="J688" s="55"/>
      <c r="N688" s="55"/>
      <c r="R688" s="55"/>
    </row>
    <row r="689" spans="2:18" ht="15.75" customHeight="1" x14ac:dyDescent="0.2">
      <c r="B689" s="54"/>
      <c r="F689" s="55"/>
      <c r="J689" s="55"/>
      <c r="N689" s="55"/>
      <c r="R689" s="55"/>
    </row>
    <row r="690" spans="2:18" ht="15.75" customHeight="1" x14ac:dyDescent="0.2">
      <c r="B690" s="54"/>
      <c r="F690" s="55"/>
      <c r="J690" s="55"/>
      <c r="N690" s="55"/>
      <c r="R690" s="55"/>
    </row>
    <row r="691" spans="2:18" ht="15.75" customHeight="1" x14ac:dyDescent="0.2">
      <c r="B691" s="54"/>
      <c r="F691" s="55"/>
      <c r="J691" s="55"/>
      <c r="N691" s="55"/>
      <c r="R691" s="55"/>
    </row>
    <row r="692" spans="2:18" ht="15.75" customHeight="1" x14ac:dyDescent="0.2">
      <c r="B692" s="54"/>
      <c r="F692" s="55"/>
      <c r="J692" s="55"/>
      <c r="N692" s="55"/>
      <c r="R692" s="55"/>
    </row>
    <row r="693" spans="2:18" ht="15.75" customHeight="1" x14ac:dyDescent="0.2">
      <c r="B693" s="54"/>
      <c r="F693" s="55"/>
      <c r="J693" s="55"/>
      <c r="N693" s="55"/>
      <c r="R693" s="55"/>
    </row>
    <row r="694" spans="2:18" ht="15.75" customHeight="1" x14ac:dyDescent="0.2">
      <c r="B694" s="54"/>
      <c r="F694" s="55"/>
      <c r="J694" s="55"/>
      <c r="N694" s="55"/>
      <c r="R694" s="55"/>
    </row>
    <row r="695" spans="2:18" ht="15.75" customHeight="1" x14ac:dyDescent="0.2">
      <c r="B695" s="54"/>
      <c r="F695" s="55"/>
      <c r="J695" s="55"/>
      <c r="N695" s="55"/>
      <c r="R695" s="55"/>
    </row>
    <row r="696" spans="2:18" ht="15.75" customHeight="1" x14ac:dyDescent="0.2">
      <c r="B696" s="54"/>
      <c r="F696" s="55"/>
      <c r="J696" s="55"/>
      <c r="N696" s="55"/>
      <c r="R696" s="55"/>
    </row>
    <row r="697" spans="2:18" ht="15.75" customHeight="1" x14ac:dyDescent="0.2">
      <c r="B697" s="54"/>
      <c r="F697" s="55"/>
      <c r="J697" s="55"/>
      <c r="N697" s="55"/>
      <c r="R697" s="55"/>
    </row>
    <row r="698" spans="2:18" ht="15.75" customHeight="1" x14ac:dyDescent="0.2">
      <c r="B698" s="54"/>
      <c r="F698" s="55"/>
      <c r="J698" s="55"/>
      <c r="N698" s="55"/>
      <c r="R698" s="55"/>
    </row>
    <row r="699" spans="2:18" ht="15.75" customHeight="1" x14ac:dyDescent="0.2">
      <c r="B699" s="54"/>
      <c r="F699" s="55"/>
      <c r="J699" s="55"/>
      <c r="N699" s="55"/>
      <c r="R699" s="55"/>
    </row>
    <row r="700" spans="2:18" ht="15.75" customHeight="1" x14ac:dyDescent="0.2">
      <c r="B700" s="54"/>
      <c r="F700" s="55"/>
      <c r="J700" s="55"/>
      <c r="N700" s="55"/>
      <c r="R700" s="55"/>
    </row>
    <row r="701" spans="2:18" ht="15.75" customHeight="1" x14ac:dyDescent="0.2">
      <c r="B701" s="54"/>
      <c r="F701" s="55"/>
      <c r="J701" s="55"/>
      <c r="N701" s="55"/>
      <c r="R701" s="55"/>
    </row>
    <row r="702" spans="2:18" ht="15.75" customHeight="1" x14ac:dyDescent="0.2">
      <c r="B702" s="54"/>
      <c r="F702" s="55"/>
      <c r="J702" s="55"/>
      <c r="N702" s="55"/>
      <c r="R702" s="55"/>
    </row>
    <row r="703" spans="2:18" ht="15.75" customHeight="1" x14ac:dyDescent="0.2">
      <c r="B703" s="54"/>
      <c r="F703" s="55"/>
      <c r="J703" s="55"/>
      <c r="N703" s="55"/>
      <c r="R703" s="55"/>
    </row>
    <row r="704" spans="2:18" ht="15.75" customHeight="1" x14ac:dyDescent="0.2">
      <c r="B704" s="54"/>
      <c r="F704" s="55"/>
      <c r="J704" s="55"/>
      <c r="N704" s="55"/>
      <c r="R704" s="55"/>
    </row>
    <row r="705" spans="2:18" ht="15.75" customHeight="1" x14ac:dyDescent="0.2">
      <c r="B705" s="54"/>
      <c r="F705" s="55"/>
      <c r="J705" s="55"/>
      <c r="N705" s="55"/>
      <c r="R705" s="55"/>
    </row>
    <row r="706" spans="2:18" ht="15.75" customHeight="1" x14ac:dyDescent="0.2">
      <c r="B706" s="54"/>
      <c r="F706" s="55"/>
      <c r="J706" s="55"/>
      <c r="N706" s="55"/>
      <c r="R706" s="55"/>
    </row>
    <row r="707" spans="2:18" ht="15.75" customHeight="1" x14ac:dyDescent="0.2">
      <c r="B707" s="54"/>
      <c r="F707" s="55"/>
      <c r="J707" s="55"/>
      <c r="N707" s="55"/>
      <c r="R707" s="55"/>
    </row>
    <row r="708" spans="2:18" ht="15.75" customHeight="1" x14ac:dyDescent="0.2">
      <c r="B708" s="54"/>
      <c r="F708" s="55"/>
      <c r="J708" s="55"/>
      <c r="N708" s="55"/>
      <c r="R708" s="55"/>
    </row>
    <row r="709" spans="2:18" ht="15.75" customHeight="1" x14ac:dyDescent="0.2">
      <c r="B709" s="54"/>
      <c r="F709" s="55"/>
      <c r="J709" s="55"/>
      <c r="N709" s="55"/>
      <c r="R709" s="55"/>
    </row>
    <row r="710" spans="2:18" ht="15.75" customHeight="1" x14ac:dyDescent="0.2">
      <c r="B710" s="54"/>
      <c r="F710" s="55"/>
      <c r="J710" s="55"/>
      <c r="N710" s="55"/>
      <c r="R710" s="55"/>
    </row>
    <row r="711" spans="2:18" ht="15.75" customHeight="1" x14ac:dyDescent="0.2">
      <c r="B711" s="54"/>
      <c r="F711" s="55"/>
      <c r="J711" s="55"/>
      <c r="N711" s="55"/>
      <c r="R711" s="55"/>
    </row>
    <row r="712" spans="2:18" ht="15.75" customHeight="1" x14ac:dyDescent="0.2">
      <c r="B712" s="54"/>
      <c r="F712" s="55"/>
      <c r="J712" s="55"/>
      <c r="N712" s="55"/>
      <c r="R712" s="55"/>
    </row>
    <row r="713" spans="2:18" ht="15.75" customHeight="1" x14ac:dyDescent="0.2">
      <c r="B713" s="54"/>
      <c r="F713" s="55"/>
      <c r="J713" s="55"/>
      <c r="N713" s="55"/>
      <c r="R713" s="55"/>
    </row>
    <row r="714" spans="2:18" ht="15.75" customHeight="1" x14ac:dyDescent="0.2">
      <c r="B714" s="54"/>
      <c r="F714" s="55"/>
      <c r="J714" s="55"/>
      <c r="N714" s="55"/>
      <c r="R714" s="55"/>
    </row>
    <row r="715" spans="2:18" ht="15.75" customHeight="1" x14ac:dyDescent="0.2">
      <c r="B715" s="54"/>
      <c r="F715" s="55"/>
      <c r="J715" s="55"/>
      <c r="N715" s="55"/>
      <c r="R715" s="55"/>
    </row>
    <row r="716" spans="2:18" ht="15.75" customHeight="1" x14ac:dyDescent="0.2">
      <c r="B716" s="54"/>
      <c r="F716" s="55"/>
      <c r="J716" s="55"/>
      <c r="N716" s="55"/>
      <c r="R716" s="55"/>
    </row>
    <row r="717" spans="2:18" ht="15.75" customHeight="1" x14ac:dyDescent="0.2">
      <c r="B717" s="54"/>
      <c r="F717" s="55"/>
      <c r="J717" s="55"/>
      <c r="N717" s="55"/>
      <c r="R717" s="55"/>
    </row>
    <row r="718" spans="2:18" ht="15.75" customHeight="1" x14ac:dyDescent="0.2">
      <c r="B718" s="54"/>
      <c r="F718" s="55"/>
      <c r="J718" s="55"/>
      <c r="N718" s="55"/>
      <c r="R718" s="55"/>
    </row>
    <row r="719" spans="2:18" ht="15.75" customHeight="1" x14ac:dyDescent="0.2">
      <c r="B719" s="54"/>
      <c r="F719" s="55"/>
      <c r="J719" s="55"/>
      <c r="N719" s="55"/>
      <c r="R719" s="55"/>
    </row>
    <row r="720" spans="2:18" ht="15.75" customHeight="1" x14ac:dyDescent="0.2">
      <c r="B720" s="54"/>
      <c r="F720" s="55"/>
      <c r="J720" s="55"/>
      <c r="N720" s="55"/>
      <c r="R720" s="55"/>
    </row>
    <row r="721" spans="2:18" ht="15.75" customHeight="1" x14ac:dyDescent="0.2">
      <c r="B721" s="54"/>
      <c r="F721" s="55"/>
      <c r="J721" s="55"/>
      <c r="N721" s="55"/>
      <c r="R721" s="55"/>
    </row>
    <row r="722" spans="2:18" ht="15.75" customHeight="1" x14ac:dyDescent="0.2">
      <c r="B722" s="54"/>
      <c r="F722" s="55"/>
      <c r="J722" s="55"/>
      <c r="N722" s="55"/>
      <c r="R722" s="55"/>
    </row>
    <row r="723" spans="2:18" ht="15.75" customHeight="1" x14ac:dyDescent="0.2">
      <c r="B723" s="54"/>
      <c r="F723" s="55"/>
      <c r="J723" s="55"/>
      <c r="N723" s="55"/>
      <c r="R723" s="55"/>
    </row>
    <row r="724" spans="2:18" ht="15.75" customHeight="1" x14ac:dyDescent="0.2">
      <c r="B724" s="54"/>
      <c r="F724" s="55"/>
      <c r="J724" s="55"/>
      <c r="N724" s="55"/>
      <c r="R724" s="55"/>
    </row>
    <row r="725" spans="2:18" ht="15.75" customHeight="1" x14ac:dyDescent="0.2">
      <c r="B725" s="54"/>
      <c r="F725" s="55"/>
      <c r="J725" s="55"/>
      <c r="N725" s="55"/>
      <c r="R725" s="55"/>
    </row>
    <row r="726" spans="2:18" ht="15.75" customHeight="1" x14ac:dyDescent="0.2">
      <c r="B726" s="54"/>
      <c r="F726" s="55"/>
      <c r="J726" s="55"/>
      <c r="N726" s="55"/>
      <c r="R726" s="55"/>
    </row>
    <row r="727" spans="2:18" ht="15.75" customHeight="1" x14ac:dyDescent="0.2">
      <c r="B727" s="54"/>
      <c r="F727" s="55"/>
      <c r="J727" s="55"/>
      <c r="N727" s="55"/>
      <c r="R727" s="55"/>
    </row>
    <row r="728" spans="2:18" ht="15.75" customHeight="1" x14ac:dyDescent="0.2">
      <c r="B728" s="54"/>
      <c r="F728" s="55"/>
      <c r="J728" s="55"/>
      <c r="N728" s="55"/>
      <c r="R728" s="55"/>
    </row>
    <row r="729" spans="2:18" ht="15.75" customHeight="1" x14ac:dyDescent="0.2">
      <c r="B729" s="54"/>
      <c r="F729" s="55"/>
      <c r="J729" s="55"/>
      <c r="N729" s="55"/>
      <c r="R729" s="55"/>
    </row>
    <row r="730" spans="2:18" ht="15.75" customHeight="1" x14ac:dyDescent="0.2">
      <c r="B730" s="54"/>
      <c r="F730" s="55"/>
      <c r="J730" s="55"/>
      <c r="N730" s="55"/>
      <c r="R730" s="55"/>
    </row>
    <row r="731" spans="2:18" ht="15.75" customHeight="1" x14ac:dyDescent="0.2">
      <c r="B731" s="54"/>
      <c r="F731" s="55"/>
      <c r="J731" s="55"/>
      <c r="N731" s="55"/>
      <c r="R731" s="55"/>
    </row>
    <row r="732" spans="2:18" ht="15.75" customHeight="1" x14ac:dyDescent="0.2">
      <c r="B732" s="54"/>
      <c r="F732" s="55"/>
      <c r="J732" s="55"/>
      <c r="N732" s="55"/>
      <c r="R732" s="55"/>
    </row>
    <row r="733" spans="2:18" ht="15.75" customHeight="1" x14ac:dyDescent="0.2">
      <c r="B733" s="54"/>
      <c r="F733" s="55"/>
      <c r="J733" s="55"/>
      <c r="N733" s="55"/>
      <c r="R733" s="55"/>
    </row>
    <row r="734" spans="2:18" ht="15.75" customHeight="1" x14ac:dyDescent="0.2">
      <c r="B734" s="54"/>
      <c r="F734" s="55"/>
      <c r="J734" s="55"/>
      <c r="N734" s="55"/>
      <c r="R734" s="55"/>
    </row>
    <row r="735" spans="2:18" ht="15.75" customHeight="1" x14ac:dyDescent="0.2">
      <c r="B735" s="54"/>
      <c r="F735" s="55"/>
      <c r="J735" s="55"/>
      <c r="N735" s="55"/>
      <c r="R735" s="55"/>
    </row>
    <row r="736" spans="2:18" ht="15.75" customHeight="1" x14ac:dyDescent="0.2">
      <c r="B736" s="54"/>
      <c r="F736" s="55"/>
      <c r="J736" s="55"/>
      <c r="N736" s="55"/>
      <c r="R736" s="55"/>
    </row>
    <row r="737" spans="2:18" ht="15.75" customHeight="1" x14ac:dyDescent="0.2">
      <c r="B737" s="54"/>
      <c r="F737" s="55"/>
      <c r="J737" s="55"/>
      <c r="N737" s="55"/>
      <c r="R737" s="55"/>
    </row>
    <row r="738" spans="2:18" ht="15.75" customHeight="1" x14ac:dyDescent="0.2">
      <c r="B738" s="54"/>
      <c r="F738" s="55"/>
      <c r="J738" s="55"/>
      <c r="N738" s="55"/>
      <c r="R738" s="55"/>
    </row>
    <row r="739" spans="2:18" ht="15.75" customHeight="1" x14ac:dyDescent="0.2">
      <c r="B739" s="54"/>
      <c r="F739" s="55"/>
      <c r="J739" s="55"/>
      <c r="N739" s="55"/>
      <c r="R739" s="55"/>
    </row>
    <row r="740" spans="2:18" ht="15.75" customHeight="1" x14ac:dyDescent="0.2">
      <c r="B740" s="54"/>
      <c r="F740" s="55"/>
      <c r="J740" s="55"/>
      <c r="N740" s="55"/>
      <c r="R740" s="55"/>
    </row>
    <row r="741" spans="2:18" ht="15.75" customHeight="1" x14ac:dyDescent="0.2">
      <c r="B741" s="54"/>
      <c r="F741" s="55"/>
      <c r="J741" s="55"/>
      <c r="N741" s="55"/>
      <c r="R741" s="55"/>
    </row>
    <row r="742" spans="2:18" ht="15.75" customHeight="1" x14ac:dyDescent="0.2">
      <c r="B742" s="54"/>
      <c r="F742" s="55"/>
      <c r="J742" s="55"/>
      <c r="N742" s="55"/>
      <c r="R742" s="55"/>
    </row>
    <row r="743" spans="2:18" ht="15.75" customHeight="1" x14ac:dyDescent="0.2">
      <c r="B743" s="54"/>
      <c r="F743" s="55"/>
      <c r="J743" s="55"/>
      <c r="N743" s="55"/>
      <c r="R743" s="55"/>
    </row>
    <row r="744" spans="2:18" ht="15.75" customHeight="1" x14ac:dyDescent="0.2">
      <c r="B744" s="54"/>
      <c r="F744" s="55"/>
      <c r="J744" s="55"/>
      <c r="N744" s="55"/>
      <c r="R744" s="55"/>
    </row>
    <row r="745" spans="2:18" ht="15.75" customHeight="1" x14ac:dyDescent="0.2">
      <c r="B745" s="54"/>
      <c r="F745" s="55"/>
      <c r="J745" s="55"/>
      <c r="N745" s="55"/>
      <c r="R745" s="55"/>
    </row>
    <row r="746" spans="2:18" ht="15.75" customHeight="1" x14ac:dyDescent="0.2">
      <c r="B746" s="54"/>
      <c r="F746" s="55"/>
      <c r="J746" s="55"/>
      <c r="N746" s="55"/>
      <c r="R746" s="55"/>
    </row>
    <row r="747" spans="2:18" ht="15.75" customHeight="1" x14ac:dyDescent="0.2">
      <c r="B747" s="54"/>
      <c r="F747" s="55"/>
      <c r="J747" s="55"/>
      <c r="N747" s="55"/>
      <c r="R747" s="55"/>
    </row>
    <row r="748" spans="2:18" ht="15.75" customHeight="1" x14ac:dyDescent="0.2">
      <c r="B748" s="54"/>
      <c r="F748" s="55"/>
      <c r="J748" s="55"/>
      <c r="N748" s="55"/>
      <c r="R748" s="55"/>
    </row>
    <row r="749" spans="2:18" ht="15.75" customHeight="1" x14ac:dyDescent="0.2">
      <c r="B749" s="54"/>
      <c r="F749" s="55"/>
      <c r="J749" s="55"/>
      <c r="N749" s="55"/>
      <c r="R749" s="55"/>
    </row>
    <row r="750" spans="2:18" ht="15.75" customHeight="1" x14ac:dyDescent="0.2">
      <c r="B750" s="54"/>
      <c r="F750" s="55"/>
      <c r="J750" s="55"/>
      <c r="N750" s="55"/>
      <c r="R750" s="55"/>
    </row>
    <row r="751" spans="2:18" ht="15.75" customHeight="1" x14ac:dyDescent="0.2">
      <c r="B751" s="54"/>
      <c r="F751" s="55"/>
      <c r="J751" s="55"/>
      <c r="N751" s="55"/>
      <c r="R751" s="55"/>
    </row>
    <row r="752" spans="2:18" ht="15.75" customHeight="1" x14ac:dyDescent="0.2">
      <c r="B752" s="54"/>
      <c r="F752" s="55"/>
      <c r="J752" s="55"/>
      <c r="N752" s="55"/>
      <c r="R752" s="55"/>
    </row>
    <row r="753" spans="2:18" ht="15.75" customHeight="1" x14ac:dyDescent="0.2">
      <c r="B753" s="54"/>
      <c r="F753" s="55"/>
      <c r="J753" s="55"/>
      <c r="N753" s="55"/>
      <c r="R753" s="55"/>
    </row>
    <row r="754" spans="2:18" ht="15.75" customHeight="1" x14ac:dyDescent="0.2">
      <c r="B754" s="54"/>
      <c r="F754" s="55"/>
      <c r="J754" s="55"/>
      <c r="N754" s="55"/>
      <c r="R754" s="55"/>
    </row>
    <row r="755" spans="2:18" ht="15.75" customHeight="1" x14ac:dyDescent="0.2">
      <c r="B755" s="54"/>
      <c r="F755" s="55"/>
      <c r="J755" s="55"/>
      <c r="N755" s="55"/>
      <c r="R755" s="55"/>
    </row>
    <row r="756" spans="2:18" ht="15.75" customHeight="1" x14ac:dyDescent="0.2">
      <c r="B756" s="54"/>
      <c r="F756" s="55"/>
      <c r="J756" s="55"/>
      <c r="N756" s="55"/>
      <c r="R756" s="55"/>
    </row>
    <row r="757" spans="2:18" ht="15.75" customHeight="1" x14ac:dyDescent="0.2">
      <c r="B757" s="54"/>
      <c r="F757" s="55"/>
      <c r="J757" s="55"/>
      <c r="N757" s="55"/>
      <c r="R757" s="55"/>
    </row>
    <row r="758" spans="2:18" ht="15.75" customHeight="1" x14ac:dyDescent="0.2">
      <c r="B758" s="54"/>
      <c r="F758" s="55"/>
      <c r="J758" s="55"/>
      <c r="N758" s="55"/>
      <c r="R758" s="55"/>
    </row>
    <row r="759" spans="2:18" ht="15.75" customHeight="1" x14ac:dyDescent="0.2">
      <c r="B759" s="54"/>
      <c r="F759" s="55"/>
      <c r="J759" s="55"/>
      <c r="N759" s="55"/>
      <c r="R759" s="55"/>
    </row>
    <row r="760" spans="2:18" ht="15.75" customHeight="1" x14ac:dyDescent="0.2">
      <c r="B760" s="54"/>
      <c r="F760" s="55"/>
      <c r="J760" s="55"/>
      <c r="N760" s="55"/>
      <c r="R760" s="55"/>
    </row>
    <row r="761" spans="2:18" ht="15.75" customHeight="1" x14ac:dyDescent="0.2">
      <c r="B761" s="54"/>
      <c r="F761" s="55"/>
      <c r="J761" s="55"/>
      <c r="N761" s="55"/>
      <c r="R761" s="55"/>
    </row>
    <row r="762" spans="2:18" ht="15.75" customHeight="1" x14ac:dyDescent="0.2">
      <c r="B762" s="54"/>
      <c r="F762" s="55"/>
      <c r="J762" s="55"/>
      <c r="N762" s="55"/>
      <c r="R762" s="55"/>
    </row>
    <row r="763" spans="2:18" ht="15.75" customHeight="1" x14ac:dyDescent="0.2">
      <c r="B763" s="54"/>
      <c r="F763" s="55"/>
      <c r="J763" s="55"/>
      <c r="N763" s="55"/>
      <c r="R763" s="55"/>
    </row>
    <row r="764" spans="2:18" ht="15.75" customHeight="1" x14ac:dyDescent="0.2">
      <c r="B764" s="54"/>
      <c r="F764" s="55"/>
      <c r="J764" s="55"/>
      <c r="N764" s="55"/>
      <c r="R764" s="55"/>
    </row>
    <row r="765" spans="2:18" ht="15.75" customHeight="1" x14ac:dyDescent="0.2">
      <c r="B765" s="54"/>
      <c r="F765" s="55"/>
      <c r="J765" s="55"/>
      <c r="N765" s="55"/>
      <c r="R765" s="55"/>
    </row>
    <row r="766" spans="2:18" ht="15.75" customHeight="1" x14ac:dyDescent="0.2">
      <c r="B766" s="54"/>
      <c r="F766" s="55"/>
      <c r="J766" s="55"/>
      <c r="N766" s="55"/>
      <c r="R766" s="55"/>
    </row>
    <row r="767" spans="2:18" ht="15.75" customHeight="1" x14ac:dyDescent="0.2">
      <c r="B767" s="54"/>
      <c r="F767" s="55"/>
      <c r="J767" s="55"/>
      <c r="N767" s="55"/>
      <c r="R767" s="55"/>
    </row>
    <row r="768" spans="2:18" ht="15.75" customHeight="1" x14ac:dyDescent="0.2">
      <c r="B768" s="54"/>
      <c r="F768" s="55"/>
      <c r="J768" s="55"/>
      <c r="N768" s="55"/>
      <c r="R768" s="55"/>
    </row>
    <row r="769" spans="2:18" ht="15.75" customHeight="1" x14ac:dyDescent="0.2">
      <c r="B769" s="54"/>
      <c r="F769" s="55"/>
      <c r="J769" s="55"/>
      <c r="N769" s="55"/>
      <c r="R769" s="55"/>
    </row>
    <row r="770" spans="2:18" ht="15.75" customHeight="1" x14ac:dyDescent="0.2">
      <c r="B770" s="54"/>
      <c r="F770" s="55"/>
      <c r="J770" s="55"/>
      <c r="N770" s="55"/>
      <c r="R770" s="55"/>
    </row>
    <row r="771" spans="2:18" ht="15.75" customHeight="1" x14ac:dyDescent="0.2">
      <c r="B771" s="54"/>
      <c r="F771" s="55"/>
      <c r="J771" s="55"/>
      <c r="N771" s="55"/>
      <c r="R771" s="55"/>
    </row>
    <row r="772" spans="2:18" ht="15.75" customHeight="1" x14ac:dyDescent="0.2">
      <c r="B772" s="54"/>
      <c r="F772" s="55"/>
      <c r="J772" s="55"/>
      <c r="N772" s="55"/>
      <c r="R772" s="55"/>
    </row>
    <row r="773" spans="2:18" ht="15.75" customHeight="1" x14ac:dyDescent="0.2">
      <c r="B773" s="54"/>
      <c r="F773" s="55"/>
      <c r="J773" s="55"/>
      <c r="N773" s="55"/>
      <c r="R773" s="55"/>
    </row>
    <row r="774" spans="2:18" ht="15.75" customHeight="1" x14ac:dyDescent="0.2">
      <c r="B774" s="54"/>
      <c r="F774" s="55"/>
      <c r="J774" s="55"/>
      <c r="N774" s="55"/>
      <c r="R774" s="55"/>
    </row>
    <row r="775" spans="2:18" ht="15.75" customHeight="1" x14ac:dyDescent="0.2">
      <c r="B775" s="54"/>
      <c r="F775" s="55"/>
      <c r="J775" s="55"/>
      <c r="N775" s="55"/>
      <c r="R775" s="55"/>
    </row>
    <row r="776" spans="2:18" ht="15.75" customHeight="1" x14ac:dyDescent="0.2">
      <c r="B776" s="54"/>
      <c r="F776" s="55"/>
      <c r="J776" s="55"/>
      <c r="N776" s="55"/>
      <c r="R776" s="55"/>
    </row>
    <row r="777" spans="2:18" ht="15.75" customHeight="1" x14ac:dyDescent="0.2">
      <c r="B777" s="54"/>
      <c r="F777" s="55"/>
      <c r="J777" s="55"/>
      <c r="N777" s="55"/>
      <c r="R777" s="55"/>
    </row>
    <row r="778" spans="2:18" ht="15.75" customHeight="1" x14ac:dyDescent="0.2">
      <c r="B778" s="54"/>
      <c r="F778" s="55"/>
      <c r="J778" s="55"/>
      <c r="N778" s="55"/>
      <c r="R778" s="55"/>
    </row>
    <row r="779" spans="2:18" ht="15.75" customHeight="1" x14ac:dyDescent="0.2">
      <c r="B779" s="54"/>
      <c r="F779" s="55"/>
      <c r="J779" s="55"/>
      <c r="N779" s="55"/>
      <c r="R779" s="55"/>
    </row>
    <row r="780" spans="2:18" ht="15.75" customHeight="1" x14ac:dyDescent="0.2">
      <c r="B780" s="54"/>
      <c r="F780" s="55"/>
      <c r="J780" s="55"/>
      <c r="N780" s="55"/>
      <c r="R780" s="55"/>
    </row>
    <row r="781" spans="2:18" ht="15.75" customHeight="1" x14ac:dyDescent="0.2">
      <c r="B781" s="54"/>
      <c r="F781" s="55"/>
      <c r="J781" s="55"/>
      <c r="N781" s="55"/>
      <c r="R781" s="55"/>
    </row>
    <row r="782" spans="2:18" ht="15.75" customHeight="1" x14ac:dyDescent="0.2">
      <c r="B782" s="54"/>
      <c r="F782" s="55"/>
      <c r="J782" s="55"/>
      <c r="N782" s="55"/>
      <c r="R782" s="55"/>
    </row>
    <row r="783" spans="2:18" ht="15.75" customHeight="1" x14ac:dyDescent="0.2">
      <c r="B783" s="54"/>
      <c r="F783" s="55"/>
      <c r="J783" s="55"/>
      <c r="N783" s="55"/>
      <c r="R783" s="55"/>
    </row>
    <row r="784" spans="2:18" ht="15.75" customHeight="1" x14ac:dyDescent="0.2">
      <c r="B784" s="54"/>
      <c r="F784" s="55"/>
      <c r="J784" s="55"/>
      <c r="N784" s="55"/>
      <c r="R784" s="55"/>
    </row>
    <row r="785" spans="2:18" ht="15.75" customHeight="1" x14ac:dyDescent="0.2">
      <c r="B785" s="54"/>
      <c r="F785" s="55"/>
      <c r="J785" s="55"/>
      <c r="N785" s="55"/>
      <c r="R785" s="55"/>
    </row>
    <row r="786" spans="2:18" ht="15.75" customHeight="1" x14ac:dyDescent="0.2">
      <c r="B786" s="54"/>
      <c r="F786" s="55"/>
      <c r="J786" s="55"/>
      <c r="N786" s="55"/>
      <c r="R786" s="55"/>
    </row>
    <row r="787" spans="2:18" ht="15.75" customHeight="1" x14ac:dyDescent="0.2">
      <c r="B787" s="54"/>
      <c r="F787" s="55"/>
      <c r="J787" s="55"/>
      <c r="N787" s="55"/>
      <c r="R787" s="55"/>
    </row>
    <row r="788" spans="2:18" ht="15.75" customHeight="1" x14ac:dyDescent="0.2">
      <c r="B788" s="54"/>
      <c r="F788" s="55"/>
      <c r="J788" s="55"/>
      <c r="N788" s="55"/>
      <c r="R788" s="55"/>
    </row>
    <row r="789" spans="2:18" ht="15.75" customHeight="1" x14ac:dyDescent="0.2">
      <c r="B789" s="54"/>
      <c r="F789" s="55"/>
      <c r="J789" s="55"/>
      <c r="N789" s="55"/>
      <c r="R789" s="55"/>
    </row>
    <row r="790" spans="2:18" ht="15.75" customHeight="1" x14ac:dyDescent="0.2">
      <c r="B790" s="54"/>
      <c r="F790" s="55"/>
      <c r="J790" s="55"/>
      <c r="N790" s="55"/>
      <c r="R790" s="55"/>
    </row>
    <row r="791" spans="2:18" ht="15.75" customHeight="1" x14ac:dyDescent="0.2">
      <c r="B791" s="54"/>
      <c r="F791" s="55"/>
      <c r="J791" s="55"/>
      <c r="N791" s="55"/>
      <c r="R791" s="55"/>
    </row>
    <row r="792" spans="2:18" ht="15.75" customHeight="1" x14ac:dyDescent="0.2">
      <c r="B792" s="54"/>
      <c r="F792" s="55"/>
      <c r="J792" s="55"/>
      <c r="N792" s="55"/>
      <c r="R792" s="55"/>
    </row>
    <row r="793" spans="2:18" ht="15.75" customHeight="1" x14ac:dyDescent="0.2">
      <c r="B793" s="54"/>
      <c r="F793" s="55"/>
      <c r="J793" s="55"/>
      <c r="N793" s="55"/>
      <c r="R793" s="55"/>
    </row>
    <row r="794" spans="2:18" ht="15.75" customHeight="1" x14ac:dyDescent="0.2">
      <c r="B794" s="54"/>
      <c r="F794" s="55"/>
      <c r="J794" s="55"/>
      <c r="N794" s="55"/>
      <c r="R794" s="55"/>
    </row>
    <row r="795" spans="2:18" ht="15.75" customHeight="1" x14ac:dyDescent="0.2">
      <c r="B795" s="54"/>
      <c r="F795" s="55"/>
      <c r="J795" s="55"/>
      <c r="N795" s="55"/>
      <c r="R795" s="55"/>
    </row>
    <row r="796" spans="2:18" ht="15.75" customHeight="1" x14ac:dyDescent="0.2">
      <c r="B796" s="54"/>
      <c r="F796" s="55"/>
      <c r="J796" s="55"/>
      <c r="N796" s="55"/>
      <c r="R796" s="55"/>
    </row>
    <row r="797" spans="2:18" ht="15.75" customHeight="1" x14ac:dyDescent="0.2">
      <c r="B797" s="54"/>
      <c r="F797" s="55"/>
      <c r="J797" s="55"/>
      <c r="N797" s="55"/>
      <c r="R797" s="55"/>
    </row>
    <row r="798" spans="2:18" ht="15.75" customHeight="1" x14ac:dyDescent="0.2">
      <c r="B798" s="54"/>
      <c r="F798" s="55"/>
      <c r="J798" s="55"/>
      <c r="N798" s="55"/>
      <c r="R798" s="55"/>
    </row>
    <row r="799" spans="2:18" ht="15.75" customHeight="1" x14ac:dyDescent="0.2">
      <c r="B799" s="54"/>
      <c r="F799" s="55"/>
      <c r="J799" s="55"/>
      <c r="N799" s="55"/>
      <c r="R799" s="55"/>
    </row>
    <row r="800" spans="2:18" ht="15.75" customHeight="1" x14ac:dyDescent="0.2">
      <c r="B800" s="54"/>
      <c r="F800" s="55"/>
      <c r="J800" s="55"/>
      <c r="N800" s="55"/>
      <c r="R800" s="55"/>
    </row>
    <row r="801" spans="2:18" ht="15.75" customHeight="1" x14ac:dyDescent="0.2">
      <c r="B801" s="54"/>
      <c r="F801" s="55"/>
      <c r="J801" s="55"/>
      <c r="N801" s="55"/>
      <c r="R801" s="55"/>
    </row>
    <row r="802" spans="2:18" ht="15.75" customHeight="1" x14ac:dyDescent="0.2">
      <c r="B802" s="54"/>
      <c r="F802" s="55"/>
      <c r="J802" s="55"/>
      <c r="N802" s="55"/>
      <c r="R802" s="55"/>
    </row>
    <row r="803" spans="2:18" ht="15.75" customHeight="1" x14ac:dyDescent="0.2">
      <c r="B803" s="54"/>
      <c r="F803" s="55"/>
      <c r="J803" s="55"/>
      <c r="N803" s="55"/>
      <c r="R803" s="55"/>
    </row>
    <row r="804" spans="2:18" ht="15.75" customHeight="1" x14ac:dyDescent="0.2">
      <c r="B804" s="54"/>
      <c r="F804" s="55"/>
      <c r="J804" s="55"/>
      <c r="N804" s="55"/>
      <c r="R804" s="55"/>
    </row>
    <row r="805" spans="2:18" ht="15.75" customHeight="1" x14ac:dyDescent="0.2">
      <c r="B805" s="54"/>
      <c r="F805" s="55"/>
      <c r="J805" s="55"/>
      <c r="N805" s="55"/>
      <c r="R805" s="55"/>
    </row>
    <row r="806" spans="2:18" ht="15.75" customHeight="1" x14ac:dyDescent="0.2">
      <c r="B806" s="54"/>
      <c r="F806" s="55"/>
      <c r="J806" s="55"/>
      <c r="N806" s="55"/>
      <c r="R806" s="55"/>
    </row>
    <row r="807" spans="2:18" ht="15.75" customHeight="1" x14ac:dyDescent="0.2">
      <c r="B807" s="54"/>
      <c r="F807" s="55"/>
      <c r="J807" s="55"/>
      <c r="N807" s="55"/>
      <c r="R807" s="55"/>
    </row>
    <row r="808" spans="2:18" ht="15.75" customHeight="1" x14ac:dyDescent="0.2">
      <c r="B808" s="54"/>
      <c r="F808" s="55"/>
      <c r="J808" s="55"/>
      <c r="N808" s="55"/>
      <c r="R808" s="55"/>
    </row>
    <row r="809" spans="2:18" ht="15.75" customHeight="1" x14ac:dyDescent="0.2">
      <c r="B809" s="54"/>
      <c r="F809" s="55"/>
      <c r="J809" s="55"/>
      <c r="N809" s="55"/>
      <c r="R809" s="55"/>
    </row>
    <row r="810" spans="2:18" ht="15.75" customHeight="1" x14ac:dyDescent="0.2">
      <c r="B810" s="54"/>
      <c r="F810" s="55"/>
      <c r="J810" s="55"/>
      <c r="N810" s="55"/>
      <c r="R810" s="55"/>
    </row>
    <row r="811" spans="2:18" ht="15.75" customHeight="1" x14ac:dyDescent="0.2">
      <c r="B811" s="54"/>
      <c r="F811" s="55"/>
      <c r="J811" s="55"/>
      <c r="N811" s="55"/>
      <c r="R811" s="55"/>
    </row>
    <row r="812" spans="2:18" ht="15.75" customHeight="1" x14ac:dyDescent="0.2">
      <c r="B812" s="54"/>
      <c r="F812" s="55"/>
      <c r="J812" s="55"/>
      <c r="N812" s="55"/>
      <c r="R812" s="55"/>
    </row>
    <row r="813" spans="2:18" ht="15.75" customHeight="1" x14ac:dyDescent="0.2">
      <c r="B813" s="54"/>
      <c r="F813" s="55"/>
      <c r="J813" s="55"/>
      <c r="N813" s="55"/>
      <c r="R813" s="55"/>
    </row>
    <row r="814" spans="2:18" ht="15.75" customHeight="1" x14ac:dyDescent="0.2">
      <c r="B814" s="54"/>
      <c r="F814" s="55"/>
      <c r="J814" s="55"/>
      <c r="N814" s="55"/>
      <c r="R814" s="55"/>
    </row>
    <row r="815" spans="2:18" ht="15.75" customHeight="1" x14ac:dyDescent="0.2">
      <c r="B815" s="54"/>
      <c r="F815" s="55"/>
      <c r="J815" s="55"/>
      <c r="N815" s="55"/>
      <c r="R815" s="55"/>
    </row>
    <row r="816" spans="2:18" ht="15.75" customHeight="1" x14ac:dyDescent="0.2">
      <c r="B816" s="54"/>
      <c r="F816" s="55"/>
      <c r="J816" s="55"/>
      <c r="N816" s="55"/>
      <c r="R816" s="55"/>
    </row>
    <row r="817" spans="2:18" ht="15.75" customHeight="1" x14ac:dyDescent="0.2">
      <c r="B817" s="54"/>
      <c r="F817" s="55"/>
      <c r="J817" s="55"/>
      <c r="N817" s="55"/>
      <c r="R817" s="55"/>
    </row>
    <row r="818" spans="2:18" ht="15.75" customHeight="1" x14ac:dyDescent="0.2">
      <c r="B818" s="54"/>
      <c r="F818" s="55"/>
      <c r="J818" s="55"/>
      <c r="N818" s="55"/>
      <c r="R818" s="55"/>
    </row>
    <row r="819" spans="2:18" ht="15.75" customHeight="1" x14ac:dyDescent="0.2">
      <c r="B819" s="54"/>
      <c r="F819" s="55"/>
      <c r="J819" s="55"/>
      <c r="N819" s="55"/>
      <c r="R819" s="55"/>
    </row>
    <row r="820" spans="2:18" ht="15.75" customHeight="1" x14ac:dyDescent="0.2">
      <c r="B820" s="54"/>
      <c r="F820" s="55"/>
      <c r="J820" s="55"/>
      <c r="N820" s="55"/>
      <c r="R820" s="55"/>
    </row>
    <row r="821" spans="2:18" ht="15.75" customHeight="1" x14ac:dyDescent="0.2">
      <c r="B821" s="54"/>
      <c r="F821" s="55"/>
      <c r="J821" s="55"/>
      <c r="N821" s="55"/>
      <c r="R821" s="55"/>
    </row>
    <row r="822" spans="2:18" ht="15.75" customHeight="1" x14ac:dyDescent="0.2">
      <c r="B822" s="54"/>
      <c r="F822" s="55"/>
      <c r="J822" s="55"/>
      <c r="N822" s="55"/>
      <c r="R822" s="55"/>
    </row>
    <row r="823" spans="2:18" ht="15.75" customHeight="1" x14ac:dyDescent="0.2">
      <c r="B823" s="54"/>
      <c r="F823" s="55"/>
      <c r="J823" s="55"/>
      <c r="N823" s="55"/>
      <c r="R823" s="55"/>
    </row>
    <row r="824" spans="2:18" ht="15.75" customHeight="1" x14ac:dyDescent="0.2">
      <c r="B824" s="54"/>
      <c r="F824" s="55"/>
      <c r="J824" s="55"/>
      <c r="N824" s="55"/>
      <c r="R824" s="55"/>
    </row>
    <row r="825" spans="2:18" ht="15.75" customHeight="1" x14ac:dyDescent="0.2">
      <c r="B825" s="54"/>
      <c r="F825" s="55"/>
      <c r="J825" s="55"/>
      <c r="N825" s="55"/>
      <c r="R825" s="55"/>
    </row>
    <row r="826" spans="2:18" ht="15.75" customHeight="1" x14ac:dyDescent="0.2">
      <c r="B826" s="54"/>
      <c r="F826" s="55"/>
      <c r="J826" s="55"/>
      <c r="N826" s="55"/>
      <c r="R826" s="55"/>
    </row>
    <row r="827" spans="2:18" ht="15.75" customHeight="1" x14ac:dyDescent="0.2">
      <c r="B827" s="54"/>
      <c r="F827" s="55"/>
      <c r="J827" s="55"/>
      <c r="N827" s="55"/>
      <c r="R827" s="55"/>
    </row>
    <row r="828" spans="2:18" ht="15.75" customHeight="1" x14ac:dyDescent="0.2">
      <c r="B828" s="54"/>
      <c r="F828" s="55"/>
      <c r="J828" s="55"/>
      <c r="N828" s="55"/>
      <c r="R828" s="55"/>
    </row>
    <row r="829" spans="2:18" ht="15.75" customHeight="1" x14ac:dyDescent="0.2">
      <c r="B829" s="54"/>
      <c r="F829" s="55"/>
      <c r="J829" s="55"/>
      <c r="N829" s="55"/>
      <c r="R829" s="55"/>
    </row>
    <row r="830" spans="2:18" ht="15.75" customHeight="1" x14ac:dyDescent="0.2">
      <c r="B830" s="54"/>
      <c r="F830" s="55"/>
      <c r="J830" s="55"/>
      <c r="N830" s="55"/>
      <c r="R830" s="55"/>
    </row>
    <row r="831" spans="2:18" ht="15.75" customHeight="1" x14ac:dyDescent="0.2">
      <c r="B831" s="54"/>
      <c r="F831" s="55"/>
      <c r="J831" s="55"/>
      <c r="N831" s="55"/>
      <c r="R831" s="55"/>
    </row>
    <row r="832" spans="2:18" ht="15.75" customHeight="1" x14ac:dyDescent="0.2">
      <c r="B832" s="54"/>
      <c r="F832" s="55"/>
      <c r="J832" s="55"/>
      <c r="N832" s="55"/>
      <c r="R832" s="55"/>
    </row>
    <row r="833" spans="2:18" ht="15.75" customHeight="1" x14ac:dyDescent="0.2">
      <c r="B833" s="54"/>
      <c r="F833" s="55"/>
      <c r="J833" s="55"/>
      <c r="N833" s="55"/>
      <c r="R833" s="55"/>
    </row>
    <row r="834" spans="2:18" ht="15.75" customHeight="1" x14ac:dyDescent="0.2">
      <c r="B834" s="54"/>
      <c r="F834" s="55"/>
      <c r="J834" s="55"/>
      <c r="N834" s="55"/>
      <c r="R834" s="55"/>
    </row>
    <row r="835" spans="2:18" ht="15.75" customHeight="1" x14ac:dyDescent="0.2">
      <c r="B835" s="54"/>
      <c r="F835" s="55"/>
      <c r="J835" s="55"/>
      <c r="N835" s="55"/>
      <c r="R835" s="55"/>
    </row>
    <row r="836" spans="2:18" ht="15.75" customHeight="1" x14ac:dyDescent="0.2">
      <c r="B836" s="54"/>
      <c r="F836" s="55"/>
      <c r="J836" s="55"/>
      <c r="N836" s="55"/>
      <c r="R836" s="55"/>
    </row>
    <row r="837" spans="2:18" ht="15.75" customHeight="1" x14ac:dyDescent="0.2">
      <c r="B837" s="54"/>
      <c r="F837" s="55"/>
      <c r="J837" s="55"/>
      <c r="N837" s="55"/>
      <c r="R837" s="55"/>
    </row>
    <row r="838" spans="2:18" ht="15.75" customHeight="1" x14ac:dyDescent="0.2">
      <c r="B838" s="54"/>
      <c r="F838" s="55"/>
      <c r="J838" s="55"/>
      <c r="N838" s="55"/>
      <c r="R838" s="55"/>
    </row>
    <row r="839" spans="2:18" ht="15.75" customHeight="1" x14ac:dyDescent="0.2">
      <c r="B839" s="54"/>
      <c r="F839" s="55"/>
      <c r="J839" s="55"/>
      <c r="N839" s="55"/>
      <c r="R839" s="55"/>
    </row>
    <row r="840" spans="2:18" ht="15.75" customHeight="1" x14ac:dyDescent="0.2">
      <c r="B840" s="54"/>
      <c r="F840" s="55"/>
      <c r="J840" s="55"/>
      <c r="N840" s="55"/>
      <c r="R840" s="55"/>
    </row>
    <row r="841" spans="2:18" ht="15.75" customHeight="1" x14ac:dyDescent="0.2">
      <c r="B841" s="54"/>
      <c r="F841" s="55"/>
      <c r="J841" s="55"/>
      <c r="N841" s="55"/>
      <c r="R841" s="55"/>
    </row>
    <row r="842" spans="2:18" ht="15.75" customHeight="1" x14ac:dyDescent="0.2">
      <c r="B842" s="54"/>
      <c r="F842" s="55"/>
      <c r="J842" s="55"/>
      <c r="N842" s="55"/>
      <c r="R842" s="55"/>
    </row>
    <row r="843" spans="2:18" ht="15.75" customHeight="1" x14ac:dyDescent="0.2">
      <c r="B843" s="54"/>
      <c r="F843" s="55"/>
      <c r="J843" s="55"/>
      <c r="N843" s="55"/>
      <c r="R843" s="55"/>
    </row>
    <row r="844" spans="2:18" ht="15.75" customHeight="1" x14ac:dyDescent="0.2">
      <c r="B844" s="54"/>
      <c r="F844" s="55"/>
      <c r="J844" s="55"/>
      <c r="N844" s="55"/>
      <c r="R844" s="55"/>
    </row>
    <row r="845" spans="2:18" ht="15.75" customHeight="1" x14ac:dyDescent="0.2">
      <c r="B845" s="54"/>
      <c r="F845" s="55"/>
      <c r="J845" s="55"/>
      <c r="N845" s="55"/>
      <c r="R845" s="55"/>
    </row>
    <row r="846" spans="2:18" ht="15.75" customHeight="1" x14ac:dyDescent="0.2">
      <c r="B846" s="54"/>
      <c r="F846" s="55"/>
      <c r="J846" s="55"/>
      <c r="N846" s="55"/>
      <c r="R846" s="55"/>
    </row>
    <row r="847" spans="2:18" ht="15.75" customHeight="1" x14ac:dyDescent="0.2">
      <c r="B847" s="54"/>
      <c r="F847" s="55"/>
      <c r="J847" s="55"/>
      <c r="N847" s="55"/>
      <c r="R847" s="55"/>
    </row>
    <row r="848" spans="2:18" ht="15.75" customHeight="1" x14ac:dyDescent="0.2">
      <c r="B848" s="54"/>
      <c r="F848" s="55"/>
      <c r="J848" s="55"/>
      <c r="N848" s="55"/>
      <c r="R848" s="55"/>
    </row>
    <row r="849" spans="2:18" ht="15.75" customHeight="1" x14ac:dyDescent="0.2">
      <c r="B849" s="54"/>
      <c r="F849" s="55"/>
      <c r="J849" s="55"/>
      <c r="N849" s="55"/>
      <c r="R849" s="55"/>
    </row>
    <row r="850" spans="2:18" ht="15.75" customHeight="1" x14ac:dyDescent="0.2">
      <c r="B850" s="54"/>
      <c r="F850" s="55"/>
      <c r="J850" s="55"/>
      <c r="N850" s="55"/>
      <c r="R850" s="55"/>
    </row>
    <row r="851" spans="2:18" ht="15.75" customHeight="1" x14ac:dyDescent="0.2">
      <c r="B851" s="54"/>
      <c r="F851" s="55"/>
      <c r="J851" s="55"/>
      <c r="N851" s="55"/>
      <c r="R851" s="55"/>
    </row>
    <row r="852" spans="2:18" ht="15.75" customHeight="1" x14ac:dyDescent="0.2">
      <c r="B852" s="54"/>
      <c r="F852" s="55"/>
      <c r="J852" s="55"/>
      <c r="N852" s="55"/>
      <c r="R852" s="55"/>
    </row>
    <row r="853" spans="2:18" ht="15.75" customHeight="1" x14ac:dyDescent="0.2">
      <c r="B853" s="54"/>
      <c r="F853" s="55"/>
      <c r="J853" s="55"/>
      <c r="N853" s="55"/>
      <c r="R853" s="55"/>
    </row>
    <row r="854" spans="2:18" ht="15.75" customHeight="1" x14ac:dyDescent="0.2">
      <c r="B854" s="54"/>
      <c r="F854" s="55"/>
      <c r="J854" s="55"/>
      <c r="N854" s="55"/>
      <c r="R854" s="55"/>
    </row>
    <row r="855" spans="2:18" ht="15.75" customHeight="1" x14ac:dyDescent="0.2">
      <c r="B855" s="54"/>
      <c r="F855" s="55"/>
      <c r="J855" s="55"/>
      <c r="N855" s="55"/>
      <c r="R855" s="55"/>
    </row>
    <row r="856" spans="2:18" ht="15.75" customHeight="1" x14ac:dyDescent="0.2">
      <c r="B856" s="54"/>
      <c r="F856" s="55"/>
      <c r="J856" s="55"/>
      <c r="N856" s="55"/>
      <c r="R856" s="55"/>
    </row>
    <row r="857" spans="2:18" ht="15.75" customHeight="1" x14ac:dyDescent="0.2">
      <c r="B857" s="54"/>
      <c r="F857" s="55"/>
      <c r="J857" s="55"/>
      <c r="N857" s="55"/>
      <c r="R857" s="55"/>
    </row>
    <row r="858" spans="2:18" ht="15.75" customHeight="1" x14ac:dyDescent="0.2">
      <c r="B858" s="54"/>
      <c r="F858" s="55"/>
      <c r="J858" s="55"/>
      <c r="N858" s="55"/>
      <c r="R858" s="55"/>
    </row>
    <row r="859" spans="2:18" ht="15.75" customHeight="1" x14ac:dyDescent="0.2">
      <c r="B859" s="54"/>
      <c r="F859" s="55"/>
      <c r="J859" s="55"/>
      <c r="N859" s="55"/>
      <c r="R859" s="55"/>
    </row>
    <row r="860" spans="2:18" ht="15.75" customHeight="1" x14ac:dyDescent="0.2">
      <c r="B860" s="54"/>
      <c r="F860" s="55"/>
      <c r="J860" s="55"/>
      <c r="N860" s="55"/>
      <c r="R860" s="55"/>
    </row>
    <row r="861" spans="2:18" ht="15.75" customHeight="1" x14ac:dyDescent="0.2">
      <c r="B861" s="54"/>
      <c r="F861" s="55"/>
      <c r="J861" s="55"/>
      <c r="N861" s="55"/>
      <c r="R861" s="55"/>
    </row>
    <row r="862" spans="2:18" ht="15.75" customHeight="1" x14ac:dyDescent="0.2">
      <c r="B862" s="54"/>
      <c r="F862" s="55"/>
      <c r="J862" s="55"/>
      <c r="N862" s="55"/>
      <c r="R862" s="55"/>
    </row>
    <row r="863" spans="2:18" ht="15.75" customHeight="1" x14ac:dyDescent="0.2">
      <c r="B863" s="54"/>
      <c r="F863" s="55"/>
      <c r="J863" s="55"/>
      <c r="N863" s="55"/>
      <c r="R863" s="55"/>
    </row>
    <row r="864" spans="2:18" ht="15.75" customHeight="1" x14ac:dyDescent="0.2">
      <c r="B864" s="54"/>
      <c r="F864" s="55"/>
      <c r="J864" s="55"/>
      <c r="N864" s="55"/>
      <c r="R864" s="55"/>
    </row>
    <row r="865" spans="2:18" ht="15.75" customHeight="1" x14ac:dyDescent="0.2">
      <c r="B865" s="54"/>
      <c r="F865" s="55"/>
      <c r="J865" s="55"/>
      <c r="N865" s="55"/>
      <c r="R865" s="55"/>
    </row>
    <row r="866" spans="2:18" ht="15.75" customHeight="1" x14ac:dyDescent="0.2">
      <c r="B866" s="54"/>
      <c r="F866" s="55"/>
      <c r="J866" s="55"/>
      <c r="N866" s="55"/>
      <c r="R866" s="55"/>
    </row>
    <row r="867" spans="2:18" ht="15.75" customHeight="1" x14ac:dyDescent="0.2">
      <c r="B867" s="54"/>
      <c r="F867" s="55"/>
      <c r="J867" s="55"/>
      <c r="N867" s="55"/>
      <c r="R867" s="55"/>
    </row>
    <row r="868" spans="2:18" ht="15.75" customHeight="1" x14ac:dyDescent="0.2">
      <c r="B868" s="54"/>
      <c r="F868" s="55"/>
      <c r="J868" s="55"/>
      <c r="N868" s="55"/>
      <c r="R868" s="55"/>
    </row>
    <row r="869" spans="2:18" ht="15.75" customHeight="1" x14ac:dyDescent="0.2">
      <c r="B869" s="54"/>
      <c r="F869" s="55"/>
      <c r="J869" s="55"/>
      <c r="N869" s="55"/>
      <c r="R869" s="55"/>
    </row>
    <row r="870" spans="2:18" ht="15.75" customHeight="1" x14ac:dyDescent="0.2">
      <c r="B870" s="54"/>
      <c r="F870" s="55"/>
      <c r="J870" s="55"/>
      <c r="N870" s="55"/>
      <c r="R870" s="55"/>
    </row>
    <row r="871" spans="2:18" ht="15.75" customHeight="1" x14ac:dyDescent="0.2">
      <c r="B871" s="54"/>
      <c r="F871" s="55"/>
      <c r="J871" s="55"/>
      <c r="N871" s="55"/>
      <c r="R871" s="55"/>
    </row>
    <row r="872" spans="2:18" ht="15.75" customHeight="1" x14ac:dyDescent="0.2">
      <c r="B872" s="54"/>
      <c r="F872" s="55"/>
      <c r="J872" s="55"/>
      <c r="N872" s="55"/>
      <c r="R872" s="55"/>
    </row>
    <row r="873" spans="2:18" ht="15.75" customHeight="1" x14ac:dyDescent="0.2">
      <c r="B873" s="54"/>
      <c r="F873" s="55"/>
      <c r="J873" s="55"/>
      <c r="N873" s="55"/>
      <c r="R873" s="55"/>
    </row>
    <row r="874" spans="2:18" ht="15.75" customHeight="1" x14ac:dyDescent="0.2">
      <c r="B874" s="54"/>
      <c r="F874" s="55"/>
      <c r="J874" s="55"/>
      <c r="N874" s="55"/>
      <c r="R874" s="55"/>
    </row>
    <row r="875" spans="2:18" ht="15.75" customHeight="1" x14ac:dyDescent="0.2">
      <c r="B875" s="54"/>
      <c r="F875" s="55"/>
      <c r="J875" s="55"/>
      <c r="N875" s="55"/>
      <c r="R875" s="55"/>
    </row>
    <row r="876" spans="2:18" ht="15.75" customHeight="1" x14ac:dyDescent="0.2">
      <c r="B876" s="54"/>
      <c r="F876" s="55"/>
      <c r="J876" s="55"/>
      <c r="N876" s="55"/>
      <c r="R876" s="55"/>
    </row>
    <row r="877" spans="2:18" ht="15.75" customHeight="1" x14ac:dyDescent="0.2">
      <c r="B877" s="54"/>
      <c r="F877" s="55"/>
      <c r="J877" s="55"/>
      <c r="N877" s="55"/>
      <c r="R877" s="55"/>
    </row>
    <row r="878" spans="2:18" ht="15.75" customHeight="1" x14ac:dyDescent="0.2">
      <c r="B878" s="54"/>
      <c r="F878" s="55"/>
      <c r="J878" s="55"/>
      <c r="N878" s="55"/>
      <c r="R878" s="55"/>
    </row>
    <row r="879" spans="2:18" ht="15.75" customHeight="1" x14ac:dyDescent="0.2">
      <c r="B879" s="54"/>
      <c r="F879" s="55"/>
      <c r="J879" s="55"/>
      <c r="N879" s="55"/>
      <c r="R879" s="55"/>
    </row>
    <row r="880" spans="2:18" ht="15.75" customHeight="1" x14ac:dyDescent="0.2">
      <c r="B880" s="54"/>
      <c r="F880" s="55"/>
      <c r="J880" s="55"/>
      <c r="N880" s="55"/>
      <c r="R880" s="55"/>
    </row>
    <row r="881" spans="2:18" ht="15.75" customHeight="1" x14ac:dyDescent="0.2">
      <c r="B881" s="54"/>
      <c r="F881" s="55"/>
      <c r="J881" s="55"/>
      <c r="N881" s="55"/>
      <c r="R881" s="55"/>
    </row>
    <row r="882" spans="2:18" ht="15.75" customHeight="1" x14ac:dyDescent="0.2">
      <c r="B882" s="54"/>
      <c r="F882" s="55"/>
      <c r="J882" s="55"/>
      <c r="N882" s="55"/>
      <c r="R882" s="55"/>
    </row>
    <row r="883" spans="2:18" ht="15.75" customHeight="1" x14ac:dyDescent="0.2">
      <c r="B883" s="54"/>
      <c r="F883" s="55"/>
      <c r="J883" s="55"/>
      <c r="N883" s="55"/>
      <c r="R883" s="55"/>
    </row>
    <row r="884" spans="2:18" ht="15.75" customHeight="1" x14ac:dyDescent="0.2">
      <c r="B884" s="54"/>
      <c r="F884" s="55"/>
      <c r="J884" s="55"/>
      <c r="N884" s="55"/>
      <c r="R884" s="55"/>
    </row>
    <row r="885" spans="2:18" ht="15.75" customHeight="1" x14ac:dyDescent="0.2">
      <c r="B885" s="54"/>
      <c r="F885" s="55"/>
      <c r="J885" s="55"/>
      <c r="N885" s="55"/>
      <c r="R885" s="55"/>
    </row>
    <row r="886" spans="2:18" ht="15.75" customHeight="1" x14ac:dyDescent="0.2">
      <c r="B886" s="54"/>
      <c r="F886" s="55"/>
      <c r="J886" s="55"/>
      <c r="N886" s="55"/>
      <c r="R886" s="55"/>
    </row>
    <row r="887" spans="2:18" ht="15.75" customHeight="1" x14ac:dyDescent="0.2">
      <c r="B887" s="54"/>
      <c r="F887" s="55"/>
      <c r="J887" s="55"/>
      <c r="N887" s="55"/>
      <c r="R887" s="55"/>
    </row>
    <row r="888" spans="2:18" ht="15.75" customHeight="1" x14ac:dyDescent="0.2">
      <c r="B888" s="54"/>
      <c r="F888" s="55"/>
      <c r="J888" s="55"/>
      <c r="N888" s="55"/>
      <c r="R888" s="55"/>
    </row>
    <row r="889" spans="2:18" ht="15.75" customHeight="1" x14ac:dyDescent="0.2">
      <c r="B889" s="54"/>
      <c r="F889" s="55"/>
      <c r="J889" s="55"/>
      <c r="N889" s="55"/>
      <c r="R889" s="55"/>
    </row>
    <row r="890" spans="2:18" ht="15.75" customHeight="1" x14ac:dyDescent="0.2">
      <c r="B890" s="54"/>
      <c r="F890" s="55"/>
      <c r="J890" s="55"/>
      <c r="N890" s="55"/>
      <c r="R890" s="55"/>
    </row>
    <row r="891" spans="2:18" ht="15.75" customHeight="1" x14ac:dyDescent="0.2">
      <c r="B891" s="54"/>
      <c r="F891" s="55"/>
      <c r="J891" s="55"/>
      <c r="N891" s="55"/>
      <c r="R891" s="55"/>
    </row>
    <row r="892" spans="2:18" ht="15.75" customHeight="1" x14ac:dyDescent="0.2">
      <c r="B892" s="54"/>
      <c r="F892" s="55"/>
      <c r="J892" s="55"/>
      <c r="N892" s="55"/>
      <c r="R892" s="55"/>
    </row>
    <row r="893" spans="2:18" ht="15.75" customHeight="1" x14ac:dyDescent="0.2">
      <c r="B893" s="54"/>
      <c r="F893" s="55"/>
      <c r="J893" s="55"/>
      <c r="N893" s="55"/>
      <c r="R893" s="55"/>
    </row>
    <row r="894" spans="2:18" ht="15.75" customHeight="1" x14ac:dyDescent="0.2">
      <c r="B894" s="54"/>
      <c r="F894" s="55"/>
      <c r="J894" s="55"/>
      <c r="N894" s="55"/>
      <c r="R894" s="55"/>
    </row>
    <row r="895" spans="2:18" ht="15.75" customHeight="1" x14ac:dyDescent="0.2">
      <c r="B895" s="54"/>
      <c r="F895" s="55"/>
      <c r="J895" s="55"/>
      <c r="N895" s="55"/>
      <c r="R895" s="55"/>
    </row>
    <row r="896" spans="2:18" ht="15.75" customHeight="1" x14ac:dyDescent="0.2">
      <c r="B896" s="54"/>
      <c r="F896" s="55"/>
      <c r="J896" s="55"/>
      <c r="N896" s="55"/>
      <c r="R896" s="55"/>
    </row>
    <row r="897" spans="2:18" ht="15.75" customHeight="1" x14ac:dyDescent="0.2">
      <c r="B897" s="54"/>
      <c r="F897" s="55"/>
      <c r="J897" s="55"/>
      <c r="N897" s="55"/>
      <c r="R897" s="55"/>
    </row>
    <row r="898" spans="2:18" ht="15.75" customHeight="1" x14ac:dyDescent="0.2">
      <c r="B898" s="54"/>
      <c r="F898" s="55"/>
      <c r="J898" s="55"/>
      <c r="N898" s="55"/>
      <c r="R898" s="55"/>
    </row>
    <row r="899" spans="2:18" ht="15.75" customHeight="1" x14ac:dyDescent="0.2">
      <c r="B899" s="54"/>
      <c r="F899" s="55"/>
      <c r="J899" s="55"/>
      <c r="N899" s="55"/>
      <c r="R899" s="55"/>
    </row>
    <row r="900" spans="2:18" ht="15.75" customHeight="1" x14ac:dyDescent="0.2">
      <c r="B900" s="54"/>
      <c r="F900" s="55"/>
      <c r="J900" s="55"/>
      <c r="N900" s="55"/>
      <c r="R900" s="55"/>
    </row>
    <row r="901" spans="2:18" ht="15.75" customHeight="1" x14ac:dyDescent="0.2">
      <c r="B901" s="54"/>
      <c r="F901" s="55"/>
      <c r="J901" s="55"/>
      <c r="N901" s="55"/>
      <c r="R901" s="55"/>
    </row>
    <row r="902" spans="2:18" ht="15.75" customHeight="1" x14ac:dyDescent="0.2">
      <c r="B902" s="54"/>
      <c r="F902" s="55"/>
      <c r="J902" s="55"/>
      <c r="N902" s="55"/>
      <c r="R902" s="55"/>
    </row>
    <row r="903" spans="2:18" ht="15.75" customHeight="1" x14ac:dyDescent="0.2">
      <c r="B903" s="54"/>
      <c r="F903" s="55"/>
      <c r="J903" s="55"/>
      <c r="N903" s="55"/>
      <c r="R903" s="55"/>
    </row>
    <row r="904" spans="2:18" ht="15.75" customHeight="1" x14ac:dyDescent="0.2">
      <c r="B904" s="54"/>
      <c r="F904" s="55"/>
      <c r="J904" s="55"/>
      <c r="N904" s="55"/>
      <c r="R904" s="55"/>
    </row>
    <row r="905" spans="2:18" ht="15.75" customHeight="1" x14ac:dyDescent="0.2">
      <c r="B905" s="54"/>
      <c r="F905" s="55"/>
      <c r="J905" s="55"/>
      <c r="N905" s="55"/>
      <c r="R905" s="55"/>
    </row>
    <row r="906" spans="2:18" ht="15.75" customHeight="1" x14ac:dyDescent="0.2">
      <c r="B906" s="54"/>
      <c r="F906" s="55"/>
      <c r="J906" s="55"/>
      <c r="N906" s="55"/>
      <c r="R906" s="55"/>
    </row>
    <row r="907" spans="2:18" ht="15.75" customHeight="1" x14ac:dyDescent="0.2">
      <c r="B907" s="54"/>
      <c r="F907" s="55"/>
      <c r="J907" s="55"/>
      <c r="N907" s="55"/>
      <c r="R907" s="55"/>
    </row>
    <row r="908" spans="2:18" ht="15.75" customHeight="1" x14ac:dyDescent="0.2">
      <c r="B908" s="54"/>
      <c r="F908" s="55"/>
      <c r="J908" s="55"/>
      <c r="N908" s="55"/>
      <c r="R908" s="55"/>
    </row>
    <row r="909" spans="2:18" ht="15.75" customHeight="1" x14ac:dyDescent="0.2">
      <c r="B909" s="54"/>
      <c r="F909" s="55"/>
      <c r="J909" s="55"/>
      <c r="N909" s="55"/>
      <c r="R909" s="55"/>
    </row>
    <row r="910" spans="2:18" ht="15.75" customHeight="1" x14ac:dyDescent="0.2">
      <c r="B910" s="54"/>
      <c r="F910" s="55"/>
      <c r="J910" s="55"/>
      <c r="N910" s="55"/>
      <c r="R910" s="55"/>
    </row>
    <row r="911" spans="2:18" ht="15.75" customHeight="1" x14ac:dyDescent="0.2">
      <c r="B911" s="54"/>
      <c r="F911" s="55"/>
      <c r="J911" s="55"/>
      <c r="N911" s="55"/>
      <c r="R911" s="55"/>
    </row>
    <row r="912" spans="2:18" ht="15.75" customHeight="1" x14ac:dyDescent="0.2">
      <c r="B912" s="54"/>
      <c r="F912" s="55"/>
      <c r="J912" s="55"/>
      <c r="N912" s="55"/>
      <c r="R912" s="55"/>
    </row>
    <row r="913" spans="2:18" ht="15.75" customHeight="1" x14ac:dyDescent="0.2">
      <c r="B913" s="54"/>
      <c r="F913" s="55"/>
      <c r="J913" s="55"/>
      <c r="N913" s="55"/>
      <c r="R913" s="55"/>
    </row>
    <row r="914" spans="2:18" ht="15.75" customHeight="1" x14ac:dyDescent="0.2">
      <c r="B914" s="54"/>
      <c r="F914" s="55"/>
      <c r="J914" s="55"/>
      <c r="N914" s="55"/>
      <c r="R914" s="55"/>
    </row>
    <row r="915" spans="2:18" ht="15.75" customHeight="1" x14ac:dyDescent="0.2">
      <c r="B915" s="54"/>
      <c r="F915" s="55"/>
      <c r="J915" s="55"/>
      <c r="N915" s="55"/>
      <c r="R915" s="55"/>
    </row>
    <row r="916" spans="2:18" ht="15.75" customHeight="1" x14ac:dyDescent="0.2">
      <c r="B916" s="54"/>
      <c r="F916" s="55"/>
      <c r="J916" s="55"/>
      <c r="N916" s="55"/>
      <c r="R916" s="55"/>
    </row>
    <row r="917" spans="2:18" ht="15.75" customHeight="1" x14ac:dyDescent="0.2">
      <c r="B917" s="54"/>
      <c r="F917" s="55"/>
      <c r="J917" s="55"/>
      <c r="N917" s="55"/>
      <c r="R917" s="55"/>
    </row>
    <row r="918" spans="2:18" ht="15.75" customHeight="1" x14ac:dyDescent="0.2">
      <c r="B918" s="54"/>
      <c r="F918" s="55"/>
      <c r="J918" s="55"/>
      <c r="N918" s="55"/>
      <c r="R918" s="55"/>
    </row>
    <row r="919" spans="2:18" ht="15.75" customHeight="1" x14ac:dyDescent="0.2">
      <c r="B919" s="54"/>
      <c r="F919" s="55"/>
      <c r="J919" s="55"/>
      <c r="N919" s="55"/>
      <c r="R919" s="55"/>
    </row>
    <row r="920" spans="2:18" ht="15.75" customHeight="1" x14ac:dyDescent="0.2">
      <c r="B920" s="54"/>
      <c r="F920" s="55"/>
      <c r="J920" s="55"/>
      <c r="N920" s="55"/>
      <c r="R920" s="55"/>
    </row>
    <row r="921" spans="2:18" ht="15.75" customHeight="1" x14ac:dyDescent="0.2">
      <c r="B921" s="54"/>
      <c r="F921" s="55"/>
      <c r="J921" s="55"/>
      <c r="N921" s="55"/>
      <c r="R921" s="55"/>
    </row>
    <row r="922" spans="2:18" ht="15.75" customHeight="1" x14ac:dyDescent="0.2">
      <c r="B922" s="54"/>
      <c r="F922" s="55"/>
      <c r="J922" s="55"/>
      <c r="N922" s="55"/>
      <c r="R922" s="55"/>
    </row>
    <row r="923" spans="2:18" ht="15.75" customHeight="1" x14ac:dyDescent="0.2">
      <c r="B923" s="54"/>
      <c r="F923" s="55"/>
      <c r="J923" s="55"/>
      <c r="N923" s="55"/>
      <c r="R923" s="55"/>
    </row>
    <row r="924" spans="2:18" ht="15.75" customHeight="1" x14ac:dyDescent="0.2">
      <c r="B924" s="54"/>
      <c r="F924" s="55"/>
      <c r="J924" s="55"/>
      <c r="N924" s="55"/>
      <c r="R924" s="55"/>
    </row>
    <row r="925" spans="2:18" ht="15.75" customHeight="1" x14ac:dyDescent="0.2">
      <c r="B925" s="54"/>
      <c r="F925" s="55"/>
      <c r="J925" s="55"/>
      <c r="N925" s="55"/>
      <c r="R925" s="55"/>
    </row>
    <row r="926" spans="2:18" ht="15.75" customHeight="1" x14ac:dyDescent="0.2">
      <c r="B926" s="54"/>
      <c r="F926" s="55"/>
      <c r="J926" s="55"/>
      <c r="N926" s="55"/>
      <c r="R926" s="55"/>
    </row>
    <row r="927" spans="2:18" ht="15.75" customHeight="1" x14ac:dyDescent="0.2">
      <c r="B927" s="54"/>
      <c r="F927" s="55"/>
      <c r="J927" s="55"/>
      <c r="N927" s="55"/>
      <c r="R927" s="55"/>
    </row>
    <row r="928" spans="2:18" ht="15.75" customHeight="1" x14ac:dyDescent="0.2">
      <c r="B928" s="54"/>
      <c r="F928" s="55"/>
      <c r="J928" s="55"/>
      <c r="N928" s="55"/>
      <c r="R928" s="55"/>
    </row>
    <row r="929" spans="2:18" ht="15.75" customHeight="1" x14ac:dyDescent="0.2">
      <c r="B929" s="54"/>
      <c r="F929" s="55"/>
      <c r="J929" s="55"/>
      <c r="N929" s="55"/>
      <c r="R929" s="55"/>
    </row>
    <row r="930" spans="2:18" ht="15.75" customHeight="1" x14ac:dyDescent="0.2">
      <c r="B930" s="54"/>
      <c r="F930" s="55"/>
      <c r="J930" s="55"/>
      <c r="N930" s="55"/>
      <c r="R930" s="55"/>
    </row>
    <row r="931" spans="2:18" ht="15.75" customHeight="1" x14ac:dyDescent="0.2">
      <c r="B931" s="54"/>
      <c r="F931" s="55"/>
      <c r="J931" s="55"/>
      <c r="N931" s="55"/>
      <c r="R931" s="55"/>
    </row>
    <row r="932" spans="2:18" ht="15.75" customHeight="1" x14ac:dyDescent="0.2">
      <c r="B932" s="54"/>
      <c r="F932" s="55"/>
      <c r="J932" s="55"/>
      <c r="N932" s="55"/>
      <c r="R932" s="55"/>
    </row>
    <row r="933" spans="2:18" ht="15.75" customHeight="1" x14ac:dyDescent="0.2">
      <c r="B933" s="54"/>
      <c r="F933" s="55"/>
      <c r="J933" s="55"/>
      <c r="N933" s="55"/>
      <c r="R933" s="55"/>
    </row>
    <row r="934" spans="2:18" ht="15.75" customHeight="1" x14ac:dyDescent="0.2">
      <c r="B934" s="54"/>
      <c r="F934" s="55"/>
      <c r="J934" s="55"/>
      <c r="N934" s="55"/>
      <c r="R934" s="55"/>
    </row>
    <row r="935" spans="2:18" ht="15.75" customHeight="1" x14ac:dyDescent="0.2">
      <c r="B935" s="54"/>
      <c r="F935" s="55"/>
      <c r="J935" s="55"/>
      <c r="N935" s="55"/>
      <c r="R935" s="55"/>
    </row>
    <row r="936" spans="2:18" ht="15.75" customHeight="1" x14ac:dyDescent="0.2">
      <c r="B936" s="54"/>
      <c r="F936" s="55"/>
      <c r="J936" s="55"/>
      <c r="N936" s="55"/>
      <c r="R936" s="55"/>
    </row>
    <row r="937" spans="2:18" ht="15.75" customHeight="1" x14ac:dyDescent="0.2">
      <c r="B937" s="54"/>
      <c r="F937" s="55"/>
      <c r="J937" s="55"/>
      <c r="N937" s="55"/>
      <c r="R937" s="55"/>
    </row>
    <row r="938" spans="2:18" ht="15.75" customHeight="1" x14ac:dyDescent="0.2">
      <c r="B938" s="54"/>
      <c r="F938" s="55"/>
      <c r="J938" s="55"/>
      <c r="N938" s="55"/>
      <c r="R938" s="55"/>
    </row>
    <row r="939" spans="2:18" ht="15.75" customHeight="1" x14ac:dyDescent="0.2">
      <c r="B939" s="54"/>
      <c r="F939" s="55"/>
      <c r="J939" s="55"/>
      <c r="N939" s="55"/>
      <c r="R939" s="55"/>
    </row>
    <row r="940" spans="2:18" ht="15.75" customHeight="1" x14ac:dyDescent="0.2">
      <c r="B940" s="54"/>
      <c r="F940" s="55"/>
      <c r="J940" s="55"/>
      <c r="N940" s="55"/>
      <c r="R940" s="55"/>
    </row>
    <row r="941" spans="2:18" ht="15.75" customHeight="1" x14ac:dyDescent="0.2">
      <c r="B941" s="54"/>
      <c r="F941" s="55"/>
      <c r="J941" s="55"/>
      <c r="N941" s="55"/>
      <c r="R941" s="55"/>
    </row>
    <row r="942" spans="2:18" ht="15.75" customHeight="1" x14ac:dyDescent="0.2">
      <c r="B942" s="54"/>
      <c r="F942" s="55"/>
      <c r="J942" s="55"/>
      <c r="N942" s="55"/>
      <c r="R942" s="55"/>
    </row>
    <row r="943" spans="2:18" ht="15.75" customHeight="1" x14ac:dyDescent="0.2">
      <c r="B943" s="54"/>
      <c r="F943" s="55"/>
      <c r="J943" s="55"/>
      <c r="N943" s="55"/>
      <c r="R943" s="55"/>
    </row>
    <row r="944" spans="2:18" ht="15.75" customHeight="1" x14ac:dyDescent="0.2">
      <c r="B944" s="54"/>
      <c r="F944" s="55"/>
      <c r="J944" s="55"/>
      <c r="N944" s="55"/>
      <c r="R944" s="55"/>
    </row>
    <row r="945" spans="2:18" ht="15.75" customHeight="1" x14ac:dyDescent="0.2">
      <c r="B945" s="54"/>
      <c r="F945" s="55"/>
      <c r="J945" s="55"/>
      <c r="N945" s="55"/>
      <c r="R945" s="55"/>
    </row>
    <row r="946" spans="2:18" ht="15.75" customHeight="1" x14ac:dyDescent="0.2">
      <c r="B946" s="54"/>
      <c r="F946" s="55"/>
      <c r="J946" s="55"/>
      <c r="N946" s="55"/>
      <c r="R946" s="55"/>
    </row>
    <row r="947" spans="2:18" ht="15.75" customHeight="1" x14ac:dyDescent="0.2">
      <c r="B947" s="54"/>
      <c r="F947" s="55"/>
      <c r="J947" s="55"/>
      <c r="N947" s="55"/>
      <c r="R947" s="55"/>
    </row>
    <row r="948" spans="2:18" ht="15.75" customHeight="1" x14ac:dyDescent="0.2">
      <c r="B948" s="54"/>
      <c r="F948" s="55"/>
      <c r="J948" s="55"/>
      <c r="N948" s="55"/>
      <c r="R948" s="55"/>
    </row>
    <row r="949" spans="2:18" ht="15.75" customHeight="1" x14ac:dyDescent="0.2">
      <c r="B949" s="54"/>
      <c r="F949" s="55"/>
      <c r="J949" s="55"/>
      <c r="N949" s="55"/>
      <c r="R949" s="55"/>
    </row>
    <row r="950" spans="2:18" ht="15.75" customHeight="1" x14ac:dyDescent="0.2">
      <c r="B950" s="54"/>
      <c r="F950" s="55"/>
      <c r="J950" s="55"/>
      <c r="N950" s="55"/>
      <c r="R950" s="55"/>
    </row>
    <row r="951" spans="2:18" ht="15.75" customHeight="1" x14ac:dyDescent="0.2">
      <c r="B951" s="54"/>
      <c r="F951" s="55"/>
      <c r="J951" s="55"/>
      <c r="N951" s="55"/>
      <c r="R951" s="55"/>
    </row>
    <row r="952" spans="2:18" ht="15.75" customHeight="1" x14ac:dyDescent="0.2">
      <c r="B952" s="54"/>
      <c r="F952" s="55"/>
      <c r="J952" s="55"/>
      <c r="N952" s="55"/>
      <c r="R952" s="55"/>
    </row>
    <row r="953" spans="2:18" ht="15.75" customHeight="1" x14ac:dyDescent="0.2">
      <c r="B953" s="54"/>
      <c r="F953" s="55"/>
      <c r="J953" s="55"/>
      <c r="N953" s="55"/>
      <c r="R953" s="55"/>
    </row>
    <row r="954" spans="2:18" ht="15.75" customHeight="1" x14ac:dyDescent="0.2">
      <c r="B954" s="54"/>
      <c r="F954" s="55"/>
      <c r="J954" s="55"/>
      <c r="N954" s="55"/>
      <c r="R954" s="55"/>
    </row>
    <row r="955" spans="2:18" ht="15.75" customHeight="1" x14ac:dyDescent="0.2">
      <c r="B955" s="54"/>
      <c r="F955" s="55"/>
      <c r="J955" s="55"/>
      <c r="N955" s="55"/>
      <c r="R955" s="55"/>
    </row>
    <row r="956" spans="2:18" ht="15.75" customHeight="1" x14ac:dyDescent="0.2">
      <c r="B956" s="54"/>
      <c r="F956" s="55"/>
      <c r="J956" s="55"/>
      <c r="N956" s="55"/>
      <c r="R956" s="55"/>
    </row>
    <row r="957" spans="2:18" ht="15.75" customHeight="1" x14ac:dyDescent="0.2">
      <c r="B957" s="54"/>
      <c r="F957" s="55"/>
      <c r="J957" s="55"/>
      <c r="N957" s="55"/>
      <c r="R957" s="55"/>
    </row>
    <row r="958" spans="2:18" ht="15.75" customHeight="1" x14ac:dyDescent="0.2">
      <c r="B958" s="54"/>
      <c r="F958" s="55"/>
      <c r="J958" s="55"/>
      <c r="N958" s="55"/>
      <c r="R958" s="55"/>
    </row>
    <row r="959" spans="2:18" ht="15.75" customHeight="1" x14ac:dyDescent="0.2">
      <c r="B959" s="54"/>
      <c r="F959" s="55"/>
      <c r="J959" s="55"/>
      <c r="N959" s="55"/>
      <c r="R959" s="55"/>
    </row>
    <row r="960" spans="2:18" ht="15.75" customHeight="1" x14ac:dyDescent="0.2">
      <c r="B960" s="54"/>
      <c r="F960" s="55"/>
      <c r="J960" s="55"/>
      <c r="N960" s="55"/>
      <c r="R960" s="55"/>
    </row>
    <row r="961" spans="2:18" ht="15.75" customHeight="1" x14ac:dyDescent="0.2">
      <c r="B961" s="54"/>
      <c r="F961" s="55"/>
      <c r="J961" s="55"/>
      <c r="N961" s="55"/>
      <c r="R961" s="55"/>
    </row>
    <row r="962" spans="2:18" ht="15.75" customHeight="1" x14ac:dyDescent="0.2">
      <c r="B962" s="54"/>
      <c r="F962" s="55"/>
      <c r="J962" s="55"/>
      <c r="N962" s="55"/>
      <c r="R962" s="55"/>
    </row>
    <row r="963" spans="2:18" ht="15.75" customHeight="1" x14ac:dyDescent="0.2">
      <c r="B963" s="54"/>
      <c r="F963" s="55"/>
      <c r="J963" s="55"/>
      <c r="N963" s="55"/>
      <c r="R963" s="55"/>
    </row>
    <row r="964" spans="2:18" ht="15.75" customHeight="1" x14ac:dyDescent="0.2">
      <c r="B964" s="54"/>
      <c r="F964" s="55"/>
      <c r="J964" s="55"/>
      <c r="N964" s="55"/>
      <c r="R964" s="55"/>
    </row>
    <row r="965" spans="2:18" ht="15.75" customHeight="1" x14ac:dyDescent="0.2">
      <c r="B965" s="54"/>
      <c r="F965" s="55"/>
      <c r="J965" s="55"/>
      <c r="N965" s="55"/>
      <c r="R965" s="55"/>
    </row>
    <row r="966" spans="2:18" ht="15.75" customHeight="1" x14ac:dyDescent="0.2">
      <c r="B966" s="54"/>
      <c r="F966" s="55"/>
      <c r="J966" s="55"/>
      <c r="N966" s="55"/>
      <c r="R966" s="55"/>
    </row>
    <row r="967" spans="2:18" ht="15.75" customHeight="1" x14ac:dyDescent="0.2">
      <c r="B967" s="54"/>
      <c r="F967" s="55"/>
      <c r="J967" s="55"/>
      <c r="N967" s="55"/>
      <c r="R967" s="55"/>
    </row>
    <row r="968" spans="2:18" ht="15.75" customHeight="1" x14ac:dyDescent="0.2">
      <c r="B968" s="54"/>
      <c r="F968" s="55"/>
      <c r="J968" s="55"/>
      <c r="N968" s="55"/>
      <c r="R968" s="55"/>
    </row>
    <row r="969" spans="2:18" ht="15.75" customHeight="1" x14ac:dyDescent="0.2">
      <c r="B969" s="54"/>
      <c r="F969" s="55"/>
      <c r="J969" s="55"/>
      <c r="N969" s="55"/>
      <c r="R969" s="55"/>
    </row>
    <row r="970" spans="2:18" ht="15.75" customHeight="1" x14ac:dyDescent="0.2">
      <c r="B970" s="54"/>
      <c r="F970" s="55"/>
      <c r="J970" s="55"/>
      <c r="N970" s="55"/>
      <c r="R970" s="55"/>
    </row>
    <row r="971" spans="2:18" ht="15.75" customHeight="1" x14ac:dyDescent="0.2">
      <c r="B971" s="54"/>
      <c r="F971" s="55"/>
      <c r="J971" s="55"/>
      <c r="N971" s="55"/>
      <c r="R971" s="55"/>
    </row>
    <row r="972" spans="2:18" ht="15.75" customHeight="1" x14ac:dyDescent="0.2">
      <c r="B972" s="54"/>
      <c r="F972" s="55"/>
      <c r="J972" s="55"/>
      <c r="N972" s="55"/>
      <c r="R972" s="55"/>
    </row>
    <row r="973" spans="2:18" ht="15.75" customHeight="1" x14ac:dyDescent="0.2">
      <c r="B973" s="54"/>
      <c r="F973" s="55"/>
      <c r="J973" s="55"/>
      <c r="N973" s="55"/>
      <c r="R973" s="55"/>
    </row>
    <row r="974" spans="2:18" ht="15.75" customHeight="1" x14ac:dyDescent="0.2">
      <c r="B974" s="54"/>
      <c r="F974" s="55"/>
      <c r="J974" s="55"/>
      <c r="N974" s="55"/>
      <c r="R974" s="55"/>
    </row>
    <row r="975" spans="2:18" ht="15.75" customHeight="1" x14ac:dyDescent="0.2">
      <c r="B975" s="54"/>
      <c r="F975" s="55"/>
      <c r="J975" s="55"/>
      <c r="N975" s="55"/>
      <c r="R975" s="55"/>
    </row>
    <row r="976" spans="2:18" ht="15.75" customHeight="1" x14ac:dyDescent="0.2">
      <c r="B976" s="54"/>
      <c r="F976" s="55"/>
      <c r="J976" s="55"/>
      <c r="N976" s="55"/>
      <c r="R976" s="55"/>
    </row>
    <row r="977" spans="2:18" ht="15.75" customHeight="1" x14ac:dyDescent="0.2">
      <c r="B977" s="54"/>
      <c r="F977" s="55"/>
      <c r="J977" s="55"/>
      <c r="N977" s="55"/>
      <c r="R977" s="55"/>
    </row>
    <row r="978" spans="2:18" ht="15.75" customHeight="1" x14ac:dyDescent="0.2">
      <c r="B978" s="54"/>
      <c r="F978" s="55"/>
      <c r="J978" s="55"/>
      <c r="N978" s="55"/>
      <c r="R978" s="55"/>
    </row>
    <row r="979" spans="2:18" ht="15.75" customHeight="1" x14ac:dyDescent="0.2">
      <c r="B979" s="54"/>
      <c r="F979" s="55"/>
      <c r="J979" s="55"/>
      <c r="N979" s="55"/>
      <c r="R979" s="55"/>
    </row>
    <row r="980" spans="2:18" ht="15.75" customHeight="1" x14ac:dyDescent="0.2">
      <c r="B980" s="54"/>
      <c r="F980" s="55"/>
      <c r="J980" s="55"/>
      <c r="N980" s="55"/>
      <c r="R980" s="55"/>
    </row>
    <row r="981" spans="2:18" ht="15.75" customHeight="1" x14ac:dyDescent="0.2">
      <c r="B981" s="54"/>
      <c r="F981" s="55"/>
      <c r="J981" s="55"/>
      <c r="N981" s="55"/>
      <c r="R981" s="55"/>
    </row>
    <row r="982" spans="2:18" ht="15.75" customHeight="1" x14ac:dyDescent="0.2">
      <c r="B982" s="54"/>
      <c r="F982" s="55"/>
      <c r="J982" s="55"/>
      <c r="N982" s="55"/>
      <c r="R982" s="55"/>
    </row>
    <row r="983" spans="2:18" ht="15.75" customHeight="1" x14ac:dyDescent="0.2">
      <c r="B983" s="54"/>
      <c r="F983" s="55"/>
      <c r="J983" s="55"/>
      <c r="N983" s="55"/>
      <c r="R983" s="55"/>
    </row>
    <row r="984" spans="2:18" ht="15.75" customHeight="1" x14ac:dyDescent="0.2">
      <c r="B984" s="54"/>
      <c r="F984" s="55"/>
      <c r="J984" s="55"/>
      <c r="N984" s="55"/>
      <c r="R984" s="55"/>
    </row>
    <row r="985" spans="2:18" ht="15.75" customHeight="1" x14ac:dyDescent="0.2">
      <c r="B985" s="54"/>
      <c r="F985" s="55"/>
      <c r="J985" s="55"/>
      <c r="N985" s="55"/>
      <c r="R985" s="55"/>
    </row>
    <row r="986" spans="2:18" ht="15.75" customHeight="1" x14ac:dyDescent="0.2">
      <c r="B986" s="54"/>
      <c r="F986" s="55"/>
      <c r="J986" s="55"/>
      <c r="N986" s="55"/>
      <c r="R986" s="55"/>
    </row>
    <row r="987" spans="2:18" ht="15.75" customHeight="1" x14ac:dyDescent="0.2">
      <c r="B987" s="54"/>
      <c r="F987" s="55"/>
      <c r="J987" s="55"/>
      <c r="N987" s="55"/>
      <c r="R987" s="55"/>
    </row>
    <row r="988" spans="2:18" ht="15.75" customHeight="1" x14ac:dyDescent="0.2">
      <c r="B988" s="54"/>
      <c r="F988" s="55"/>
      <c r="J988" s="55"/>
      <c r="N988" s="55"/>
      <c r="R988" s="55"/>
    </row>
    <row r="989" spans="2:18" ht="15.75" customHeight="1" x14ac:dyDescent="0.2">
      <c r="B989" s="54"/>
      <c r="F989" s="55"/>
      <c r="J989" s="55"/>
      <c r="N989" s="55"/>
      <c r="R989" s="55"/>
    </row>
    <row r="990" spans="2:18" ht="15.75" customHeight="1" x14ac:dyDescent="0.2">
      <c r="B990" s="54"/>
      <c r="F990" s="55"/>
      <c r="J990" s="55"/>
      <c r="N990" s="55"/>
      <c r="R990" s="55"/>
    </row>
    <row r="991" spans="2:18" ht="15.75" customHeight="1" x14ac:dyDescent="0.2">
      <c r="B991" s="54"/>
      <c r="F991" s="55"/>
      <c r="J991" s="55"/>
      <c r="N991" s="55"/>
      <c r="R991" s="55"/>
    </row>
    <row r="992" spans="2:18" ht="15.75" customHeight="1" x14ac:dyDescent="0.2">
      <c r="B992" s="54"/>
      <c r="F992" s="55"/>
      <c r="J992" s="55"/>
      <c r="N992" s="55"/>
      <c r="R992" s="55"/>
    </row>
    <row r="993" spans="2:18" ht="15.75" customHeight="1" x14ac:dyDescent="0.2">
      <c r="B993" s="54"/>
      <c r="F993" s="55"/>
      <c r="J993" s="55"/>
      <c r="N993" s="55"/>
      <c r="R993" s="55"/>
    </row>
    <row r="994" spans="2:18" ht="15.75" customHeight="1" x14ac:dyDescent="0.2">
      <c r="B994" s="54"/>
      <c r="F994" s="55"/>
      <c r="J994" s="55"/>
      <c r="N994" s="55"/>
      <c r="R994" s="55"/>
    </row>
    <row r="995" spans="2:18" ht="15.75" customHeight="1" x14ac:dyDescent="0.2">
      <c r="B995" s="54"/>
      <c r="F995" s="55"/>
      <c r="J995" s="55"/>
      <c r="N995" s="55"/>
      <c r="R995" s="55"/>
    </row>
    <row r="996" spans="2:18" ht="15.75" customHeight="1" x14ac:dyDescent="0.2">
      <c r="B996" s="54"/>
      <c r="F996" s="55"/>
      <c r="J996" s="55"/>
      <c r="N996" s="55"/>
      <c r="R996" s="55"/>
    </row>
    <row r="997" spans="2:18" ht="15.75" customHeight="1" x14ac:dyDescent="0.2">
      <c r="B997" s="54"/>
      <c r="F997" s="55"/>
      <c r="J997" s="55"/>
      <c r="N997" s="55"/>
      <c r="R997" s="55"/>
    </row>
    <row r="998" spans="2:18" ht="15.75" customHeight="1" x14ac:dyDescent="0.2">
      <c r="B998" s="54"/>
      <c r="F998" s="55"/>
      <c r="J998" s="55"/>
      <c r="N998" s="55"/>
      <c r="R998" s="55"/>
    </row>
    <row r="999" spans="2:18" ht="15.75" customHeight="1" x14ac:dyDescent="0.2">
      <c r="B999" s="54"/>
      <c r="F999" s="55"/>
      <c r="J999" s="55"/>
      <c r="N999" s="55"/>
      <c r="R999" s="55"/>
    </row>
    <row r="1000" spans="2:18" ht="15.75" customHeight="1" x14ac:dyDescent="0.2">
      <c r="B1000" s="54"/>
      <c r="F1000" s="55"/>
      <c r="J1000" s="55"/>
      <c r="N1000" s="55"/>
      <c r="R1000" s="55"/>
    </row>
  </sheetData>
  <mergeCells count="113">
    <mergeCell ref="F45:F46"/>
    <mergeCell ref="J45:J46"/>
    <mergeCell ref="N45:N46"/>
    <mergeCell ref="R45:R46"/>
    <mergeCell ref="B41:B42"/>
    <mergeCell ref="F41:F42"/>
    <mergeCell ref="J41:J42"/>
    <mergeCell ref="N41:N42"/>
    <mergeCell ref="R41:R42"/>
    <mergeCell ref="B43:B44"/>
    <mergeCell ref="F43:F44"/>
    <mergeCell ref="J43:J44"/>
    <mergeCell ref="N43:N44"/>
    <mergeCell ref="R43:R44"/>
    <mergeCell ref="B37:B38"/>
    <mergeCell ref="F37:F38"/>
    <mergeCell ref="J37:J38"/>
    <mergeCell ref="N37:N38"/>
    <mergeCell ref="R37:R38"/>
    <mergeCell ref="B39:B40"/>
    <mergeCell ref="F39:F40"/>
    <mergeCell ref="J39:J40"/>
    <mergeCell ref="N39:N40"/>
    <mergeCell ref="R39:R40"/>
    <mergeCell ref="B33:B34"/>
    <mergeCell ref="F33:F34"/>
    <mergeCell ref="J33:J34"/>
    <mergeCell ref="N33:N34"/>
    <mergeCell ref="R33:R34"/>
    <mergeCell ref="B35:B36"/>
    <mergeCell ref="F35:F36"/>
    <mergeCell ref="J35:J36"/>
    <mergeCell ref="N35:N36"/>
    <mergeCell ref="R35:R36"/>
    <mergeCell ref="B29:B30"/>
    <mergeCell ref="F29:F30"/>
    <mergeCell ref="J29:J30"/>
    <mergeCell ref="N29:N30"/>
    <mergeCell ref="R29:R30"/>
    <mergeCell ref="B31:B32"/>
    <mergeCell ref="F31:F32"/>
    <mergeCell ref="J31:J32"/>
    <mergeCell ref="N31:N32"/>
    <mergeCell ref="R31:R32"/>
    <mergeCell ref="B25:B26"/>
    <mergeCell ref="F25:F26"/>
    <mergeCell ref="J25:J26"/>
    <mergeCell ref="N25:N26"/>
    <mergeCell ref="R25:R26"/>
    <mergeCell ref="B27:B28"/>
    <mergeCell ref="F27:F28"/>
    <mergeCell ref="J27:J28"/>
    <mergeCell ref="N27:N28"/>
    <mergeCell ref="R27:R28"/>
    <mergeCell ref="B21:B22"/>
    <mergeCell ref="F21:F22"/>
    <mergeCell ref="J21:J22"/>
    <mergeCell ref="N21:N22"/>
    <mergeCell ref="R21:R22"/>
    <mergeCell ref="B23:B24"/>
    <mergeCell ref="F23:F24"/>
    <mergeCell ref="J23:J24"/>
    <mergeCell ref="N23:N24"/>
    <mergeCell ref="R23:R24"/>
    <mergeCell ref="B17:B18"/>
    <mergeCell ref="F17:F18"/>
    <mergeCell ref="J17:J18"/>
    <mergeCell ref="N17:N18"/>
    <mergeCell ref="R17:R18"/>
    <mergeCell ref="B19:B20"/>
    <mergeCell ref="F19:F20"/>
    <mergeCell ref="J19:J20"/>
    <mergeCell ref="N19:N20"/>
    <mergeCell ref="R19:R20"/>
    <mergeCell ref="B13:B14"/>
    <mergeCell ref="F13:F14"/>
    <mergeCell ref="J13:J14"/>
    <mergeCell ref="N13:N14"/>
    <mergeCell ref="R13:R14"/>
    <mergeCell ref="B15:B16"/>
    <mergeCell ref="F15:F16"/>
    <mergeCell ref="J15:J16"/>
    <mergeCell ref="N15:N16"/>
    <mergeCell ref="R15:R16"/>
    <mergeCell ref="B9:B10"/>
    <mergeCell ref="F9:F10"/>
    <mergeCell ref="J9:J10"/>
    <mergeCell ref="N9:N10"/>
    <mergeCell ref="R9:R10"/>
    <mergeCell ref="B11:B12"/>
    <mergeCell ref="F11:F12"/>
    <mergeCell ref="J11:J12"/>
    <mergeCell ref="N11:N12"/>
    <mergeCell ref="R11:R12"/>
    <mergeCell ref="B5:B6"/>
    <mergeCell ref="F5:F6"/>
    <mergeCell ref="J5:J6"/>
    <mergeCell ref="N5:N6"/>
    <mergeCell ref="R5:R6"/>
    <mergeCell ref="B7:B8"/>
    <mergeCell ref="F7:F8"/>
    <mergeCell ref="J7:J8"/>
    <mergeCell ref="N7:N8"/>
    <mergeCell ref="R7:R8"/>
    <mergeCell ref="C1:F1"/>
    <mergeCell ref="G1:J1"/>
    <mergeCell ref="K1:N1"/>
    <mergeCell ref="O1:R1"/>
    <mergeCell ref="B3:B4"/>
    <mergeCell ref="F3:F4"/>
    <mergeCell ref="J3:J4"/>
    <mergeCell ref="N3:N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S1</vt:lpstr>
      <vt:lpstr>S2</vt:lpstr>
      <vt:lpstr>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LoTempio</dc:creator>
  <cp:lastModifiedBy>Jonathan LoTempio Jr</cp:lastModifiedBy>
  <dcterms:created xsi:type="dcterms:W3CDTF">2020-06-19T18:27:13Z</dcterms:created>
  <dcterms:modified xsi:type="dcterms:W3CDTF">2023-06-20T08:08:59Z</dcterms:modified>
</cp:coreProperties>
</file>