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写的东西\我的文章\lymphoma and AT\PeerJ\resubmission\"/>
    </mc:Choice>
  </mc:AlternateContent>
  <xr:revisionPtr revIDLastSave="0" documentId="13_ncr:1_{445143A3-B6D6-4967-BAAE-11A22F040138}" xr6:coauthVersionLast="47" xr6:coauthVersionMax="47" xr10:uidLastSave="{00000000-0000-0000-0000-000000000000}"/>
  <bookViews>
    <workbookView xWindow="-108" yWindow="-108" windowWidth="23256" windowHeight="12720" xr2:uid="{C1A17670-0D77-48CA-890F-D9F31F72B6C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O28" i="1" s="1"/>
  <c r="Q26" i="1"/>
  <c r="Q27" i="1" s="1"/>
  <c r="Q28" i="1" s="1"/>
  <c r="P26" i="1"/>
  <c r="P27" i="1" s="1"/>
  <c r="P28" i="1" s="1"/>
  <c r="O26" i="1"/>
  <c r="N26" i="1"/>
  <c r="N27" i="1" s="1"/>
  <c r="N28" i="1" s="1"/>
  <c r="E34" i="1"/>
  <c r="E35" i="1" s="1"/>
  <c r="E36" i="1" s="1"/>
  <c r="D34" i="1"/>
  <c r="D35" i="1" s="1"/>
  <c r="D36" i="1" s="1"/>
  <c r="C34" i="1"/>
  <c r="C35" i="1" s="1"/>
  <c r="C36" i="1" s="1"/>
  <c r="B34" i="1"/>
  <c r="B35" i="1" s="1"/>
  <c r="B36" i="1" s="1"/>
  <c r="Q19" i="1"/>
  <c r="Q20" i="1" s="1"/>
  <c r="Q21" i="1" s="1"/>
  <c r="P19" i="1"/>
  <c r="P20" i="1" s="1"/>
  <c r="P21" i="1" s="1"/>
  <c r="O19" i="1"/>
  <c r="O20" i="1" s="1"/>
  <c r="O21" i="1" s="1"/>
  <c r="N19" i="1"/>
  <c r="N20" i="1" s="1"/>
  <c r="N21" i="1" s="1"/>
  <c r="Q4" i="1"/>
  <c r="Q5" i="1" s="1"/>
  <c r="Q6" i="1" s="1"/>
  <c r="P4" i="1"/>
  <c r="P5" i="1" s="1"/>
  <c r="P6" i="1" s="1"/>
  <c r="O4" i="1"/>
  <c r="O5" i="1" s="1"/>
  <c r="O6" i="1" s="1"/>
  <c r="N4" i="1"/>
  <c r="N5" i="1" s="1"/>
  <c r="N6" i="1" s="1"/>
  <c r="Q34" i="1"/>
  <c r="Q35" i="1" s="1"/>
  <c r="Q36" i="1" s="1"/>
  <c r="P34" i="1"/>
  <c r="P35" i="1" s="1"/>
  <c r="P36" i="1" s="1"/>
  <c r="O34" i="1"/>
  <c r="O35" i="1" s="1"/>
  <c r="O36" i="1" s="1"/>
  <c r="N34" i="1"/>
  <c r="N35" i="1" s="1"/>
  <c r="N36" i="1" s="1"/>
  <c r="C43" i="1"/>
  <c r="C44" i="1" s="1"/>
  <c r="Q42" i="1"/>
  <c r="Q43" i="1" s="1"/>
  <c r="Q44" i="1" s="1"/>
  <c r="P42" i="1"/>
  <c r="P43" i="1" s="1"/>
  <c r="P44" i="1" s="1"/>
  <c r="O42" i="1"/>
  <c r="O43" i="1" s="1"/>
  <c r="O44" i="1" s="1"/>
  <c r="N42" i="1"/>
  <c r="N43" i="1" s="1"/>
  <c r="N44" i="1" s="1"/>
  <c r="K42" i="1"/>
  <c r="K43" i="1" s="1"/>
  <c r="K44" i="1" s="1"/>
  <c r="J42" i="1"/>
  <c r="J43" i="1" s="1"/>
  <c r="J44" i="1" s="1"/>
  <c r="I42" i="1"/>
  <c r="I43" i="1" s="1"/>
  <c r="I44" i="1" s="1"/>
  <c r="H42" i="1"/>
  <c r="H43" i="1" s="1"/>
  <c r="H44" i="1" s="1"/>
  <c r="E42" i="1"/>
  <c r="E43" i="1" s="1"/>
  <c r="E44" i="1" s="1"/>
  <c r="D42" i="1"/>
  <c r="D43" i="1" s="1"/>
  <c r="D44" i="1" s="1"/>
  <c r="C42" i="1"/>
  <c r="B42" i="1"/>
  <c r="B43" i="1" s="1"/>
  <c r="B44" i="1" s="1"/>
  <c r="K34" i="1"/>
  <c r="K35" i="1" s="1"/>
  <c r="K36" i="1" s="1"/>
  <c r="J34" i="1"/>
  <c r="J35" i="1" s="1"/>
  <c r="J36" i="1" s="1"/>
  <c r="I34" i="1"/>
  <c r="I35" i="1" s="1"/>
  <c r="I36" i="1" s="1"/>
  <c r="H34" i="1"/>
  <c r="H35" i="1" s="1"/>
  <c r="H36" i="1" s="1"/>
  <c r="K11" i="1"/>
  <c r="K12" i="1" s="1"/>
  <c r="K13" i="1" s="1"/>
  <c r="J11" i="1"/>
  <c r="J12" i="1" s="1"/>
  <c r="J13" i="1" s="1"/>
  <c r="I11" i="1"/>
  <c r="I12" i="1" s="1"/>
  <c r="I13" i="1" s="1"/>
  <c r="H11" i="1"/>
  <c r="H12" i="1" s="1"/>
  <c r="H13" i="1" s="1"/>
  <c r="K4" i="1"/>
  <c r="K5" i="1" s="1"/>
  <c r="K6" i="1" s="1"/>
  <c r="J4" i="1"/>
  <c r="J5" i="1" s="1"/>
  <c r="J6" i="1" s="1"/>
  <c r="I4" i="1"/>
  <c r="I5" i="1" s="1"/>
  <c r="I6" i="1" s="1"/>
  <c r="H4" i="1"/>
  <c r="H5" i="1" s="1"/>
  <c r="H6" i="1" s="1"/>
  <c r="E4" i="1"/>
  <c r="E5" i="1" s="1"/>
  <c r="E6" i="1" s="1"/>
  <c r="D4" i="1"/>
  <c r="D5" i="1" s="1"/>
  <c r="D6" i="1" s="1"/>
  <c r="C4" i="1"/>
  <c r="C5" i="1" s="1"/>
  <c r="C6" i="1" s="1"/>
  <c r="B4" i="1"/>
  <c r="B5" i="1" s="1"/>
  <c r="B6" i="1" s="1"/>
  <c r="K26" i="1"/>
  <c r="K27" i="1" s="1"/>
  <c r="K28" i="1" s="1"/>
  <c r="J26" i="1"/>
  <c r="J27" i="1" s="1"/>
  <c r="J28" i="1" s="1"/>
  <c r="I26" i="1"/>
  <c r="I27" i="1" s="1"/>
  <c r="I28" i="1" s="1"/>
  <c r="H26" i="1"/>
  <c r="H27" i="1" s="1"/>
  <c r="H28" i="1" s="1"/>
  <c r="E26" i="1"/>
  <c r="E27" i="1" s="1"/>
  <c r="E28" i="1" s="1"/>
  <c r="D26" i="1"/>
  <c r="D27" i="1" s="1"/>
  <c r="D28" i="1" s="1"/>
  <c r="C26" i="1"/>
  <c r="C27" i="1" s="1"/>
  <c r="C28" i="1" s="1"/>
  <c r="B26" i="1"/>
  <c r="B27" i="1" s="1"/>
  <c r="B28" i="1" s="1"/>
  <c r="K19" i="1"/>
  <c r="K20" i="1" s="1"/>
  <c r="K21" i="1" s="1"/>
  <c r="J19" i="1"/>
  <c r="J20" i="1" s="1"/>
  <c r="J21" i="1" s="1"/>
  <c r="I19" i="1"/>
  <c r="I20" i="1" s="1"/>
  <c r="I21" i="1" s="1"/>
  <c r="H19" i="1"/>
  <c r="H20" i="1" s="1"/>
  <c r="H21" i="1" s="1"/>
  <c r="E19" i="1"/>
  <c r="E20" i="1" s="1"/>
  <c r="E21" i="1" s="1"/>
  <c r="D19" i="1"/>
  <c r="D20" i="1" s="1"/>
  <c r="D21" i="1" s="1"/>
  <c r="C19" i="1"/>
  <c r="C20" i="1" s="1"/>
  <c r="C21" i="1" s="1"/>
  <c r="B19" i="1"/>
  <c r="B20" i="1" s="1"/>
  <c r="B21" i="1" s="1"/>
  <c r="E11" i="1"/>
  <c r="E12" i="1" s="1"/>
  <c r="E13" i="1" s="1"/>
  <c r="D11" i="1"/>
  <c r="D12" i="1" s="1"/>
  <c r="D13" i="1" s="1"/>
  <c r="C11" i="1"/>
  <c r="C12" i="1" s="1"/>
  <c r="C13" i="1" s="1"/>
  <c r="B11" i="1"/>
  <c r="B12" i="1" s="1"/>
  <c r="B13" i="1" s="1"/>
  <c r="Q11" i="1"/>
  <c r="Q12" i="1" s="1"/>
  <c r="Q13" i="1" s="1"/>
  <c r="P11" i="1"/>
  <c r="P12" i="1" s="1"/>
  <c r="P13" i="1" s="1"/>
  <c r="O11" i="1"/>
  <c r="O12" i="1" s="1"/>
  <c r="O13" i="1" s="1"/>
  <c r="N11" i="1"/>
  <c r="N12" i="1" s="1"/>
  <c r="N13" i="1" s="1"/>
</calcChain>
</file>

<file path=xl/sharedStrings.xml><?xml version="1.0" encoding="utf-8"?>
<sst xmlns="http://schemas.openxmlformats.org/spreadsheetml/2006/main" count="39" uniqueCount="9">
  <si>
    <t>aurora B</t>
    <phoneticPr fontId="1" type="noConversion"/>
  </si>
  <si>
    <t>ACTIN</t>
    <phoneticPr fontId="1" type="noConversion"/>
  </si>
  <si>
    <t xml:space="preserve">aurora B </t>
    <phoneticPr fontId="1" type="noConversion"/>
  </si>
  <si>
    <t>PKM</t>
    <phoneticPr fontId="1" type="noConversion"/>
  </si>
  <si>
    <t>HK2</t>
    <phoneticPr fontId="1" type="noConversion"/>
  </si>
  <si>
    <t>aurora A</t>
    <phoneticPr fontId="1" type="noConversion"/>
  </si>
  <si>
    <t>HIF</t>
    <phoneticPr fontId="1" type="noConversion"/>
  </si>
  <si>
    <t>P0</t>
    <phoneticPr fontId="1" type="noConversion"/>
  </si>
  <si>
    <t>c-myc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</si>
</sst>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5EE4E-3F97-4F57-A554-EB2169EF1B61}">
  <dimension ref="A1:AA44"/>
  <sheetViews>
    <sheetView tabSelected="1" zoomScale="70" zoomScaleNormal="70" workbookViewId="0">
      <selection activeCell="T18" sqref="T18"/>
    </sheetView>
  </sheetViews>
  <sheetFormatPr defaultRowHeight="13.8" x14ac:dyDescent="0.25"/>
  <cols>
    <col min="1" max="1" width="12.109375" customWidth="1"/>
  </cols>
  <sheetData>
    <row r="1" spans="1:27" x14ac:dyDescent="0.25">
      <c r="A1" s="1"/>
      <c r="B1" s="1">
        <v>0</v>
      </c>
      <c r="C1" s="1">
        <v>1</v>
      </c>
      <c r="D1" s="1">
        <v>2</v>
      </c>
      <c r="E1" s="1">
        <v>4</v>
      </c>
      <c r="F1" s="1"/>
      <c r="G1" s="1"/>
      <c r="H1" s="1">
        <v>0</v>
      </c>
      <c r="I1" s="1">
        <v>1</v>
      </c>
      <c r="J1" s="1">
        <v>2</v>
      </c>
      <c r="K1" s="1">
        <v>4</v>
      </c>
      <c r="M1" s="1"/>
      <c r="N1" s="1">
        <v>0</v>
      </c>
      <c r="O1" s="1">
        <v>1</v>
      </c>
      <c r="P1" s="1">
        <v>2</v>
      </c>
      <c r="Q1" s="1">
        <v>4</v>
      </c>
    </row>
    <row r="2" spans="1:27" x14ac:dyDescent="0.25">
      <c r="A2" s="1" t="s">
        <v>5</v>
      </c>
      <c r="B2" s="1">
        <v>22.25</v>
      </c>
      <c r="C2" s="1">
        <v>22</v>
      </c>
      <c r="D2" s="1">
        <v>22.43</v>
      </c>
      <c r="E2" s="1">
        <v>22.22</v>
      </c>
      <c r="F2" s="1"/>
      <c r="G2" s="1" t="s">
        <v>5</v>
      </c>
      <c r="H2" s="1">
        <v>22.31</v>
      </c>
      <c r="I2" s="1">
        <v>22.15</v>
      </c>
      <c r="J2" s="1">
        <v>22.31</v>
      </c>
      <c r="K2" s="1">
        <v>22.34</v>
      </c>
      <c r="M2" s="1" t="s">
        <v>5</v>
      </c>
      <c r="N2" s="1">
        <v>22.3</v>
      </c>
      <c r="O2" s="1">
        <v>22.07</v>
      </c>
      <c r="P2" s="1">
        <v>22.44</v>
      </c>
      <c r="Q2" s="1">
        <v>22.47</v>
      </c>
    </row>
    <row r="3" spans="1:27" x14ac:dyDescent="0.25">
      <c r="A3" s="1" t="s">
        <v>1</v>
      </c>
      <c r="B3" s="1">
        <v>10.08</v>
      </c>
      <c r="C3" s="1">
        <v>10.29</v>
      </c>
      <c r="D3" s="1">
        <v>10.16</v>
      </c>
      <c r="E3" s="1">
        <v>10.33</v>
      </c>
      <c r="F3" s="1"/>
      <c r="G3" s="1" t="s">
        <v>1</v>
      </c>
      <c r="H3" s="1">
        <v>10.95</v>
      </c>
      <c r="I3" s="1">
        <v>11.26</v>
      </c>
      <c r="J3" s="1">
        <v>10.9</v>
      </c>
      <c r="K3" s="1">
        <v>11.13</v>
      </c>
      <c r="M3" s="1" t="s">
        <v>1</v>
      </c>
      <c r="N3" s="1">
        <v>10.24</v>
      </c>
      <c r="O3" s="1">
        <v>10.5</v>
      </c>
      <c r="P3" s="1">
        <v>10.32</v>
      </c>
      <c r="Q3" s="1">
        <v>10.67</v>
      </c>
    </row>
    <row r="4" spans="1:27" x14ac:dyDescent="0.25">
      <c r="A4" s="1"/>
      <c r="B4" s="1">
        <f>(B2-B3)-(22.25-10.08)</f>
        <v>0</v>
      </c>
      <c r="C4" s="1">
        <f t="shared" ref="C4:E4" si="0">(C2-C3)-(22.25-10.08)</f>
        <v>-0.45999999999999908</v>
      </c>
      <c r="D4" s="1">
        <f t="shared" si="0"/>
        <v>9.9999999999999645E-2</v>
      </c>
      <c r="E4" s="1">
        <f t="shared" si="0"/>
        <v>-0.28000000000000114</v>
      </c>
      <c r="F4" s="1"/>
      <c r="G4" s="1"/>
      <c r="H4" s="1">
        <f>(H2-H3)-(22.31-10.95)</f>
        <v>0</v>
      </c>
      <c r="I4" s="1">
        <f t="shared" ref="I4:K4" si="1">(I2-I3)-(22.31-10.95)</f>
        <v>-0.47000000000000064</v>
      </c>
      <c r="J4" s="1">
        <f t="shared" si="1"/>
        <v>4.9999999999998934E-2</v>
      </c>
      <c r="K4" s="1">
        <f t="shared" si="1"/>
        <v>-0.15000000000000036</v>
      </c>
      <c r="M4" s="1"/>
      <c r="N4" s="1">
        <f>(N2-N3)-(22.3-10.24)</f>
        <v>0</v>
      </c>
      <c r="O4" s="1">
        <f t="shared" ref="O4:Q4" si="2">(O2-O3)-(22.3-10.24)</f>
        <v>-0.49000000000000021</v>
      </c>
      <c r="P4" s="1">
        <f t="shared" si="2"/>
        <v>6.0000000000000497E-2</v>
      </c>
      <c r="Q4" s="1">
        <f t="shared" si="2"/>
        <v>-0.26000000000000156</v>
      </c>
    </row>
    <row r="5" spans="1:27" x14ac:dyDescent="0.25">
      <c r="A5" s="1"/>
      <c r="B5" s="1">
        <f>0-B4</f>
        <v>0</v>
      </c>
      <c r="C5" s="1">
        <f>0-C4</f>
        <v>0.45999999999999908</v>
      </c>
      <c r="D5" s="1">
        <f>0-D4</f>
        <v>-9.9999999999999645E-2</v>
      </c>
      <c r="E5" s="1">
        <f>0-E4</f>
        <v>0.28000000000000114</v>
      </c>
      <c r="F5" s="1"/>
      <c r="G5" s="1"/>
      <c r="H5" s="1">
        <f>0-H4</f>
        <v>0</v>
      </c>
      <c r="I5" s="1">
        <f>0-I4</f>
        <v>0.47000000000000064</v>
      </c>
      <c r="J5" s="1">
        <f>0-J4</f>
        <v>-4.9999999999998934E-2</v>
      </c>
      <c r="K5" s="1">
        <f>0-K4</f>
        <v>0.15000000000000036</v>
      </c>
      <c r="M5" s="1"/>
      <c r="N5" s="1">
        <f>0-N4</f>
        <v>0</v>
      </c>
      <c r="O5" s="1">
        <f>0-O4</f>
        <v>0.49000000000000021</v>
      </c>
      <c r="P5" s="1">
        <f>0-P4</f>
        <v>-6.0000000000000497E-2</v>
      </c>
      <c r="Q5" s="1">
        <f>0-Q4</f>
        <v>0.26000000000000156</v>
      </c>
    </row>
    <row r="6" spans="1:27" x14ac:dyDescent="0.25">
      <c r="A6" s="1"/>
      <c r="B6" s="1">
        <f>2^B5</f>
        <v>1</v>
      </c>
      <c r="C6" s="1">
        <f t="shared" ref="C6:E6" si="3">2^C5</f>
        <v>1.3755418181397427</v>
      </c>
      <c r="D6" s="1">
        <f t="shared" si="3"/>
        <v>0.93303299153680763</v>
      </c>
      <c r="E6" s="1">
        <f t="shared" si="3"/>
        <v>1.2141948843950479</v>
      </c>
      <c r="F6" s="1"/>
      <c r="G6" s="1"/>
      <c r="H6" s="1">
        <f>2^H5</f>
        <v>1</v>
      </c>
      <c r="I6" s="1">
        <f t="shared" ref="I6:K6" si="4">2^I5</f>
        <v>1.3851094681109253</v>
      </c>
      <c r="J6" s="1">
        <f t="shared" si="4"/>
        <v>0.96593632892484627</v>
      </c>
      <c r="K6" s="1">
        <f t="shared" si="4"/>
        <v>1.1095694720678453</v>
      </c>
      <c r="M6" s="1"/>
      <c r="N6" s="1">
        <f>2^N5</f>
        <v>1</v>
      </c>
      <c r="O6" s="1">
        <f t="shared" ref="O6:Q6" si="5">2^O5</f>
        <v>1.4044448757379973</v>
      </c>
      <c r="P6" s="1">
        <f t="shared" si="5"/>
        <v>0.95926411932526412</v>
      </c>
      <c r="Q6" s="1">
        <f t="shared" si="5"/>
        <v>1.1974787046189299</v>
      </c>
    </row>
    <row r="8" spans="1:27" x14ac:dyDescent="0.25">
      <c r="A8" s="1"/>
      <c r="B8" s="1">
        <v>0</v>
      </c>
      <c r="C8" s="1">
        <v>1</v>
      </c>
      <c r="D8" s="1">
        <v>2</v>
      </c>
      <c r="E8" s="1">
        <v>4</v>
      </c>
      <c r="G8" s="1"/>
      <c r="H8" s="1">
        <v>0</v>
      </c>
      <c r="I8" s="1">
        <v>1</v>
      </c>
      <c r="J8" s="1">
        <v>2</v>
      </c>
      <c r="K8" s="1">
        <v>4</v>
      </c>
      <c r="M8" s="1"/>
      <c r="N8" s="1">
        <v>0</v>
      </c>
      <c r="O8" s="1">
        <v>1</v>
      </c>
      <c r="P8" s="1">
        <v>2</v>
      </c>
      <c r="Q8" s="1">
        <v>4</v>
      </c>
    </row>
    <row r="9" spans="1:27" x14ac:dyDescent="0.25">
      <c r="A9" s="1" t="s">
        <v>0</v>
      </c>
      <c r="B9" s="1">
        <v>27.67</v>
      </c>
      <c r="C9" s="1">
        <v>28.48</v>
      </c>
      <c r="D9" s="1">
        <v>28.52</v>
      </c>
      <c r="E9" s="1">
        <v>28.86</v>
      </c>
      <c r="G9" s="1" t="s">
        <v>0</v>
      </c>
      <c r="H9" s="1">
        <v>23.91</v>
      </c>
      <c r="I9" s="1">
        <v>24.45</v>
      </c>
      <c r="J9" s="1">
        <v>24.62</v>
      </c>
      <c r="K9" s="1">
        <v>25.02</v>
      </c>
      <c r="M9" s="1" t="s">
        <v>2</v>
      </c>
      <c r="N9" s="1">
        <v>24.16</v>
      </c>
      <c r="O9" s="1">
        <v>24.7</v>
      </c>
      <c r="P9" s="1">
        <v>24.87</v>
      </c>
      <c r="Q9" s="1">
        <v>25.27</v>
      </c>
      <c r="V9" s="2"/>
      <c r="W9" s="2"/>
      <c r="X9" s="2"/>
      <c r="Y9" s="2"/>
      <c r="Z9" s="2"/>
      <c r="AA9" s="2"/>
    </row>
    <row r="10" spans="1:27" x14ac:dyDescent="0.25">
      <c r="A10" s="1" t="s">
        <v>1</v>
      </c>
      <c r="B10" s="1">
        <v>11.2</v>
      </c>
      <c r="C10" s="1">
        <v>12</v>
      </c>
      <c r="D10" s="1">
        <v>11.84</v>
      </c>
      <c r="E10" s="1">
        <v>11.66</v>
      </c>
      <c r="G10" s="1" t="s">
        <v>1</v>
      </c>
      <c r="H10" s="1">
        <v>9.76</v>
      </c>
      <c r="I10" s="1">
        <v>10.130000000000001</v>
      </c>
      <c r="J10" s="1">
        <v>9.9700000000000006</v>
      </c>
      <c r="K10" s="1">
        <v>9.82</v>
      </c>
      <c r="M10" s="1" t="s">
        <v>1</v>
      </c>
      <c r="N10" s="1">
        <v>10.01</v>
      </c>
      <c r="O10" s="1">
        <v>10.370000000000001</v>
      </c>
      <c r="P10" s="1">
        <v>10.200000000000001</v>
      </c>
      <c r="Q10" s="1">
        <v>10.09</v>
      </c>
      <c r="V10" s="2"/>
      <c r="W10" s="2"/>
      <c r="X10" s="2"/>
      <c r="Y10" s="2"/>
      <c r="Z10" s="2"/>
      <c r="AA10" s="2"/>
    </row>
    <row r="11" spans="1:27" x14ac:dyDescent="0.25">
      <c r="A11" s="1"/>
      <c r="B11" s="1">
        <f>(B9-B10)-(27.67-11.2)</f>
        <v>0</v>
      </c>
      <c r="C11" s="1">
        <f t="shared" ref="C11:E11" si="6">(C9-C10)-(27.67-11.2)</f>
        <v>9.9999999999980105E-3</v>
      </c>
      <c r="D11" s="1">
        <f t="shared" si="6"/>
        <v>0.2099999999999973</v>
      </c>
      <c r="E11" s="1">
        <f t="shared" si="6"/>
        <v>0.72999999999999687</v>
      </c>
      <c r="G11" s="1"/>
      <c r="H11" s="1">
        <f>(H9-H10)-(23.91-9.76)</f>
        <v>0</v>
      </c>
      <c r="I11" s="1">
        <f t="shared" ref="I11:K11" si="7">(I9-I10)-(23.91-9.76)</f>
        <v>0.16999999999999815</v>
      </c>
      <c r="J11" s="1">
        <f t="shared" si="7"/>
        <v>0.5</v>
      </c>
      <c r="K11" s="1">
        <f t="shared" si="7"/>
        <v>1.0499999999999989</v>
      </c>
      <c r="M11" s="1"/>
      <c r="N11" s="1">
        <f>(N9-N10)-(23.91-9.76)</f>
        <v>0</v>
      </c>
      <c r="O11" s="1">
        <f t="shared" ref="O11:Q11" si="8">(O9-O10)-(23.91-9.76)</f>
        <v>0.17999999999999794</v>
      </c>
      <c r="P11" s="1">
        <f t="shared" si="8"/>
        <v>0.51999999999999957</v>
      </c>
      <c r="Q11" s="1">
        <f t="shared" si="8"/>
        <v>1.0299999999999994</v>
      </c>
      <c r="V11" s="2"/>
      <c r="W11" s="2"/>
      <c r="X11" s="2"/>
      <c r="Y11" s="2"/>
      <c r="Z11" s="2"/>
      <c r="AA11" s="2"/>
    </row>
    <row r="12" spans="1:27" x14ac:dyDescent="0.25">
      <c r="A12" s="1"/>
      <c r="B12" s="1">
        <f>0-B11</f>
        <v>0</v>
      </c>
      <c r="C12" s="1">
        <f>0-C11</f>
        <v>-9.9999999999980105E-3</v>
      </c>
      <c r="D12" s="1">
        <f>0-D11</f>
        <v>-0.2099999999999973</v>
      </c>
      <c r="E12" s="1">
        <f>0-E11</f>
        <v>-0.72999999999999687</v>
      </c>
      <c r="G12" s="1"/>
      <c r="H12" s="1">
        <f>0-H11</f>
        <v>0</v>
      </c>
      <c r="I12" s="1">
        <f>0-I11</f>
        <v>-0.16999999999999815</v>
      </c>
      <c r="J12" s="1">
        <f>0-J11</f>
        <v>-0.5</v>
      </c>
      <c r="K12" s="1">
        <f>0-K11</f>
        <v>-1.0499999999999989</v>
      </c>
      <c r="M12" s="1"/>
      <c r="N12" s="1">
        <f>0-N11</f>
        <v>0</v>
      </c>
      <c r="O12" s="1">
        <f>0-O11</f>
        <v>-0.17999999999999794</v>
      </c>
      <c r="P12" s="1">
        <f>0-P11</f>
        <v>-0.51999999999999957</v>
      </c>
      <c r="Q12" s="1">
        <f>0-Q11</f>
        <v>-1.0299999999999994</v>
      </c>
      <c r="V12" s="2"/>
      <c r="W12" s="2"/>
      <c r="X12" s="2"/>
      <c r="Y12" s="2"/>
      <c r="Z12" s="2"/>
      <c r="AA12" s="2"/>
    </row>
    <row r="13" spans="1:27" x14ac:dyDescent="0.25">
      <c r="A13" s="1"/>
      <c r="B13" s="1">
        <f>2^B12</f>
        <v>1</v>
      </c>
      <c r="C13" s="1">
        <f t="shared" ref="C13:D13" si="9">2^C12</f>
        <v>0.99309249543703737</v>
      </c>
      <c r="D13" s="1">
        <f t="shared" si="9"/>
        <v>0.86453723130786686</v>
      </c>
      <c r="E13" s="1">
        <f>2^E12</f>
        <v>0.60290391384538156</v>
      </c>
      <c r="G13" s="1"/>
      <c r="H13" s="1">
        <f>2^H12</f>
        <v>1</v>
      </c>
      <c r="I13" s="1">
        <f t="shared" ref="I13:K13" si="10">2^I12</f>
        <v>0.88884268116657139</v>
      </c>
      <c r="J13" s="1">
        <f t="shared" si="10"/>
        <v>0.70710678118654746</v>
      </c>
      <c r="K13" s="1">
        <f t="shared" si="10"/>
        <v>0.48296816446242313</v>
      </c>
      <c r="M13" s="1"/>
      <c r="N13" s="1">
        <f>2^N12</f>
        <v>1</v>
      </c>
      <c r="O13" s="1">
        <f t="shared" ref="O13:Q13" si="11">2^O12</f>
        <v>0.88270299629065618</v>
      </c>
      <c r="P13" s="1">
        <f t="shared" si="11"/>
        <v>0.69737183317520302</v>
      </c>
      <c r="Q13" s="1">
        <f t="shared" si="11"/>
        <v>0.48971014879346358</v>
      </c>
      <c r="V13" s="2"/>
      <c r="W13" s="2"/>
      <c r="X13" s="2"/>
      <c r="Y13" s="2"/>
      <c r="Z13" s="2"/>
      <c r="AA13" s="2"/>
    </row>
    <row r="14" spans="1:27" x14ac:dyDescent="0.25">
      <c r="V14" s="2"/>
      <c r="W14" s="2"/>
      <c r="X14" s="2"/>
      <c r="Y14" s="2"/>
      <c r="Z14" s="2"/>
      <c r="AA14" s="2"/>
    </row>
    <row r="15" spans="1:27" x14ac:dyDescent="0.25">
      <c r="V15" s="2"/>
      <c r="W15" s="2"/>
      <c r="X15" s="2"/>
      <c r="Y15" s="2"/>
      <c r="Z15" s="2"/>
      <c r="AA15" s="2"/>
    </row>
    <row r="16" spans="1:27" x14ac:dyDescent="0.25">
      <c r="A16" s="1"/>
      <c r="B16" s="1">
        <v>0</v>
      </c>
      <c r="C16" s="1">
        <v>1</v>
      </c>
      <c r="D16" s="1">
        <v>2</v>
      </c>
      <c r="E16" s="1">
        <v>4</v>
      </c>
      <c r="G16" s="1"/>
      <c r="H16" s="1">
        <v>0</v>
      </c>
      <c r="I16" s="1">
        <v>1</v>
      </c>
      <c r="J16" s="1">
        <v>2</v>
      </c>
      <c r="K16" s="1">
        <v>4</v>
      </c>
      <c r="M16" s="1"/>
      <c r="N16" s="1">
        <v>0</v>
      </c>
      <c r="O16" s="1">
        <v>1</v>
      </c>
      <c r="P16" s="1">
        <v>2</v>
      </c>
      <c r="Q16" s="1">
        <v>4</v>
      </c>
    </row>
    <row r="17" spans="1:17" x14ac:dyDescent="0.25">
      <c r="A17" s="1" t="s">
        <v>3</v>
      </c>
      <c r="B17" s="1">
        <v>14.83</v>
      </c>
      <c r="C17" s="1">
        <v>15.34</v>
      </c>
      <c r="D17" s="1">
        <v>15.26</v>
      </c>
      <c r="E17" s="1">
        <v>15.28</v>
      </c>
      <c r="G17" s="1" t="s">
        <v>3</v>
      </c>
      <c r="H17" s="1">
        <v>17.649999999999999</v>
      </c>
      <c r="I17" s="1">
        <v>18.47</v>
      </c>
      <c r="J17" s="1">
        <v>18.3</v>
      </c>
      <c r="K17" s="1">
        <v>18.350000000000001</v>
      </c>
      <c r="M17" s="1" t="s">
        <v>3</v>
      </c>
      <c r="N17" s="1">
        <v>15.06</v>
      </c>
      <c r="O17" s="1">
        <v>15.55</v>
      </c>
      <c r="P17" s="1">
        <v>15.52</v>
      </c>
      <c r="Q17" s="1">
        <v>15.33</v>
      </c>
    </row>
    <row r="18" spans="1:17" x14ac:dyDescent="0.25">
      <c r="A18" s="1" t="s">
        <v>1</v>
      </c>
      <c r="B18" s="1">
        <v>9.76</v>
      </c>
      <c r="C18" s="1">
        <v>10.130000000000001</v>
      </c>
      <c r="D18" s="1">
        <v>9.9700000000000006</v>
      </c>
      <c r="E18" s="1">
        <v>9.82</v>
      </c>
      <c r="G18" s="1" t="s">
        <v>1</v>
      </c>
      <c r="H18" s="1">
        <v>11.2</v>
      </c>
      <c r="I18" s="1">
        <v>12</v>
      </c>
      <c r="J18" s="1">
        <v>11.84</v>
      </c>
      <c r="K18" s="1">
        <v>11.66</v>
      </c>
      <c r="M18" s="1" t="s">
        <v>1</v>
      </c>
      <c r="N18" s="1">
        <v>9.99</v>
      </c>
      <c r="O18" s="1">
        <v>10.49</v>
      </c>
      <c r="P18" s="1">
        <v>10.28</v>
      </c>
      <c r="Q18" s="1">
        <v>10.050000000000001</v>
      </c>
    </row>
    <row r="19" spans="1:17" x14ac:dyDescent="0.25">
      <c r="A19" s="1"/>
      <c r="B19" s="1">
        <f>(B17-B18)-(14.83-9.76)</f>
        <v>0</v>
      </c>
      <c r="C19" s="1">
        <f t="shared" ref="C19:E19" si="12">(C17-C18)-(14.83-9.76)</f>
        <v>0.13999999999999879</v>
      </c>
      <c r="D19" s="1">
        <f t="shared" si="12"/>
        <v>0.21999999999999886</v>
      </c>
      <c r="E19" s="1">
        <f t="shared" si="12"/>
        <v>0.38999999999999879</v>
      </c>
      <c r="G19" s="1"/>
      <c r="H19" s="1">
        <f>(H17-H18)-(17.65-11.2)</f>
        <v>0</v>
      </c>
      <c r="I19" s="1">
        <f t="shared" ref="I19:K19" si="13">(I17-I18)-(17.65-11.2)</f>
        <v>1.9999999999999574E-2</v>
      </c>
      <c r="J19" s="1">
        <f t="shared" si="13"/>
        <v>1.0000000000001563E-2</v>
      </c>
      <c r="K19" s="1">
        <f t="shared" si="13"/>
        <v>0.24000000000000199</v>
      </c>
      <c r="M19" s="1"/>
      <c r="N19" s="1">
        <f>(N17-N18)-(15.06-9.99)</f>
        <v>0</v>
      </c>
      <c r="O19" s="1">
        <f t="shared" ref="O19:Q19" si="14">(O17-O18)-(15.06-9.99)</f>
        <v>-9.9999999999997868E-3</v>
      </c>
      <c r="P19" s="1">
        <f t="shared" si="14"/>
        <v>0.16999999999999993</v>
      </c>
      <c r="Q19" s="1">
        <f t="shared" si="14"/>
        <v>0.20999999999999908</v>
      </c>
    </row>
    <row r="20" spans="1:17" x14ac:dyDescent="0.25">
      <c r="A20" s="1"/>
      <c r="B20" s="1">
        <f>0-B19</f>
        <v>0</v>
      </c>
      <c r="C20" s="1">
        <f>0-C19</f>
        <v>-0.13999999999999879</v>
      </c>
      <c r="D20" s="1">
        <f>0-D19</f>
        <v>-0.21999999999999886</v>
      </c>
      <c r="E20" s="1">
        <f>0-E19</f>
        <v>-0.38999999999999879</v>
      </c>
      <c r="G20" s="1"/>
      <c r="H20" s="1">
        <f>0-H19</f>
        <v>0</v>
      </c>
      <c r="I20" s="1">
        <f>0-I19</f>
        <v>-1.9999999999999574E-2</v>
      </c>
      <c r="J20" s="1">
        <f>0-J19</f>
        <v>-1.0000000000001563E-2</v>
      </c>
      <c r="K20" s="1">
        <f>0-K19</f>
        <v>-0.24000000000000199</v>
      </c>
      <c r="M20" s="1"/>
      <c r="N20" s="1">
        <f>0-N19</f>
        <v>0</v>
      </c>
      <c r="O20" s="1">
        <f>0-O19</f>
        <v>9.9999999999997868E-3</v>
      </c>
      <c r="P20" s="1">
        <f>0-P19</f>
        <v>-0.16999999999999993</v>
      </c>
      <c r="Q20" s="1">
        <f>0-Q19</f>
        <v>-0.20999999999999908</v>
      </c>
    </row>
    <row r="21" spans="1:17" x14ac:dyDescent="0.25">
      <c r="A21" s="1"/>
      <c r="B21" s="1">
        <f>2^B20</f>
        <v>1</v>
      </c>
      <c r="C21" s="1">
        <f t="shared" ref="C21:E21" si="15">2^C20</f>
        <v>0.90751915531716165</v>
      </c>
      <c r="D21" s="1">
        <f t="shared" si="15"/>
        <v>0.8585654364377544</v>
      </c>
      <c r="E21" s="1">
        <f t="shared" si="15"/>
        <v>0.76312960448028022</v>
      </c>
      <c r="G21" s="1"/>
      <c r="H21" s="1">
        <f>2^H20</f>
        <v>1</v>
      </c>
      <c r="I21" s="1">
        <f t="shared" ref="I21:K21" si="16">2^I20</f>
        <v>0.98623270449335942</v>
      </c>
      <c r="J21" s="1">
        <f t="shared" si="16"/>
        <v>0.99309249543703471</v>
      </c>
      <c r="K21" s="1">
        <f t="shared" si="16"/>
        <v>0.84674531236252593</v>
      </c>
      <c r="M21" s="1"/>
      <c r="N21" s="1">
        <f>2^N20</f>
        <v>1</v>
      </c>
      <c r="O21" s="1">
        <f t="shared" ref="O21:Q21" si="17">2^O20</f>
        <v>1.0069555500567187</v>
      </c>
      <c r="P21" s="1">
        <f t="shared" si="17"/>
        <v>0.88884268116657017</v>
      </c>
      <c r="Q21" s="1">
        <f t="shared" si="17"/>
        <v>0.86453723130786575</v>
      </c>
    </row>
    <row r="23" spans="1:17" x14ac:dyDescent="0.25">
      <c r="A23" s="1"/>
      <c r="B23" s="1">
        <v>0</v>
      </c>
      <c r="C23" s="1">
        <v>1</v>
      </c>
      <c r="D23" s="1">
        <v>2</v>
      </c>
      <c r="E23" s="1">
        <v>4</v>
      </c>
      <c r="G23" s="1"/>
      <c r="H23" s="1">
        <v>0</v>
      </c>
      <c r="I23" s="1">
        <v>1</v>
      </c>
      <c r="J23" s="1">
        <v>2</v>
      </c>
      <c r="K23" s="1">
        <v>4</v>
      </c>
      <c r="M23" s="1"/>
      <c r="N23" s="1">
        <v>0</v>
      </c>
      <c r="O23" s="1">
        <v>1</v>
      </c>
      <c r="P23" s="1">
        <v>2</v>
      </c>
      <c r="Q23" s="1">
        <v>4</v>
      </c>
    </row>
    <row r="24" spans="1:17" x14ac:dyDescent="0.25">
      <c r="A24" s="1" t="s">
        <v>4</v>
      </c>
      <c r="B24" s="1">
        <v>19.16</v>
      </c>
      <c r="C24" s="1">
        <v>19.170000000000002</v>
      </c>
      <c r="D24" s="1">
        <v>19.510000000000002</v>
      </c>
      <c r="E24" s="1">
        <v>19.600000000000001</v>
      </c>
      <c r="G24" s="1" t="s">
        <v>4</v>
      </c>
      <c r="H24" s="1">
        <v>21.03</v>
      </c>
      <c r="I24" s="1">
        <v>21.51</v>
      </c>
      <c r="J24" s="1">
        <v>21.71</v>
      </c>
      <c r="K24" s="1">
        <v>21.85</v>
      </c>
      <c r="M24" s="1" t="s">
        <v>4</v>
      </c>
      <c r="N24" s="1">
        <v>20.059999999999999</v>
      </c>
      <c r="O24" s="1">
        <v>20.25</v>
      </c>
      <c r="P24" s="1">
        <v>19.739999999999998</v>
      </c>
      <c r="Q24" s="1">
        <v>20.14</v>
      </c>
    </row>
    <row r="25" spans="1:17" x14ac:dyDescent="0.25">
      <c r="A25" s="1" t="s">
        <v>1</v>
      </c>
      <c r="B25" s="1">
        <v>9.76</v>
      </c>
      <c r="C25" s="1">
        <v>10.130000000000001</v>
      </c>
      <c r="D25" s="1">
        <v>9.9700000000000006</v>
      </c>
      <c r="E25" s="1">
        <v>9.82</v>
      </c>
      <c r="G25" s="1" t="s">
        <v>1</v>
      </c>
      <c r="H25" s="1">
        <v>11.2</v>
      </c>
      <c r="I25" s="1">
        <v>12</v>
      </c>
      <c r="J25" s="1">
        <v>11.84</v>
      </c>
      <c r="K25" s="1">
        <v>11.66</v>
      </c>
      <c r="M25" s="1" t="s">
        <v>1</v>
      </c>
      <c r="N25" s="1">
        <v>10.95</v>
      </c>
      <c r="O25" s="1">
        <v>11.16</v>
      </c>
      <c r="P25" s="1">
        <v>10.53</v>
      </c>
      <c r="Q25" s="1">
        <v>10.88</v>
      </c>
    </row>
    <row r="26" spans="1:17" x14ac:dyDescent="0.25">
      <c r="A26" s="1"/>
      <c r="B26" s="1">
        <f>(B24-B25)-(19.16-9.76)</f>
        <v>0</v>
      </c>
      <c r="C26" s="1">
        <f t="shared" ref="C26:E26" si="18">(C24-C25)-(19.16-9.76)</f>
        <v>-0.35999999999999943</v>
      </c>
      <c r="D26" s="1">
        <f t="shared" si="18"/>
        <v>0.14000000000000057</v>
      </c>
      <c r="E26" s="1">
        <f t="shared" si="18"/>
        <v>0.38000000000000078</v>
      </c>
      <c r="G26" s="1"/>
      <c r="H26" s="1">
        <f>(H24-H25)-(21.03-11.2)</f>
        <v>0</v>
      </c>
      <c r="I26" s="1">
        <f t="shared" ref="I26:K26" si="19">(I24-I25)-(21.03-11.2)</f>
        <v>-0.32000000000000028</v>
      </c>
      <c r="J26" s="1">
        <f t="shared" si="19"/>
        <v>3.9999999999999147E-2</v>
      </c>
      <c r="K26" s="1">
        <f t="shared" si="19"/>
        <v>0.35999999999999943</v>
      </c>
      <c r="M26" s="1"/>
      <c r="N26" s="1">
        <f>(N24-N25)-(20.06-10.95)</f>
        <v>0</v>
      </c>
      <c r="O26" s="1">
        <f t="shared" ref="O26:Q26" si="20">(O24-O25)-(20.06-10.95)</f>
        <v>-1.9999999999999574E-2</v>
      </c>
      <c r="P26" s="1">
        <f t="shared" si="20"/>
        <v>9.9999999999999645E-2</v>
      </c>
      <c r="Q26" s="1">
        <f t="shared" si="20"/>
        <v>0.15000000000000036</v>
      </c>
    </row>
    <row r="27" spans="1:17" x14ac:dyDescent="0.25">
      <c r="A27" s="1"/>
      <c r="B27" s="1">
        <f>0-B26</f>
        <v>0</v>
      </c>
      <c r="C27" s="1">
        <f>0-C26</f>
        <v>0.35999999999999943</v>
      </c>
      <c r="D27" s="1">
        <f>0-D26</f>
        <v>-0.14000000000000057</v>
      </c>
      <c r="E27" s="1">
        <f>0-E26</f>
        <v>-0.38000000000000078</v>
      </c>
      <c r="G27" s="1"/>
      <c r="H27" s="1">
        <f>0-H26</f>
        <v>0</v>
      </c>
      <c r="I27" s="1">
        <f>0-I26</f>
        <v>0.32000000000000028</v>
      </c>
      <c r="J27" s="1">
        <f>0-J26</f>
        <v>-3.9999999999999147E-2</v>
      </c>
      <c r="K27" s="1">
        <f>0-K26</f>
        <v>-0.35999999999999943</v>
      </c>
      <c r="M27" s="1"/>
      <c r="N27" s="1">
        <f>0-N26</f>
        <v>0</v>
      </c>
      <c r="O27" s="1">
        <f>0-O26</f>
        <v>1.9999999999999574E-2</v>
      </c>
      <c r="P27" s="1">
        <f>0-P26</f>
        <v>-9.9999999999999645E-2</v>
      </c>
      <c r="Q27" s="1">
        <f>0-Q26</f>
        <v>-0.15000000000000036</v>
      </c>
    </row>
    <row r="28" spans="1:17" x14ac:dyDescent="0.25">
      <c r="A28" s="1"/>
      <c r="B28" s="1">
        <f>2^B27</f>
        <v>1</v>
      </c>
      <c r="C28" s="1">
        <f t="shared" ref="C28:E28" si="21">2^C27</f>
        <v>1.2834258975629036</v>
      </c>
      <c r="D28" s="1">
        <f t="shared" si="21"/>
        <v>0.90751915531716054</v>
      </c>
      <c r="E28" s="1">
        <f t="shared" si="21"/>
        <v>0.76843759064400574</v>
      </c>
      <c r="G28" s="1"/>
      <c r="H28" s="1">
        <f>2^H27</f>
        <v>1</v>
      </c>
      <c r="I28" s="1">
        <f t="shared" ref="I28:K28" si="22">2^I27</f>
        <v>1.2483305489016121</v>
      </c>
      <c r="J28" s="1">
        <f t="shared" si="22"/>
        <v>0.97265494741228609</v>
      </c>
      <c r="K28" s="1">
        <f t="shared" si="22"/>
        <v>0.77916457966050023</v>
      </c>
      <c r="M28" s="1"/>
      <c r="N28" s="1">
        <f>2^N27</f>
        <v>1</v>
      </c>
      <c r="O28" s="1">
        <f t="shared" ref="O28:Q28" si="23">2^O27</f>
        <v>1.0139594797900289</v>
      </c>
      <c r="P28" s="1">
        <f t="shared" si="23"/>
        <v>0.93303299153680763</v>
      </c>
      <c r="Q28" s="1">
        <f t="shared" si="23"/>
        <v>0.90125046261082997</v>
      </c>
    </row>
    <row r="31" spans="1:17" x14ac:dyDescent="0.25">
      <c r="A31" s="1"/>
      <c r="B31" s="1">
        <v>0</v>
      </c>
      <c r="C31" s="1">
        <v>1</v>
      </c>
      <c r="D31" s="1">
        <v>2</v>
      </c>
      <c r="E31" s="1">
        <v>4</v>
      </c>
      <c r="F31" s="1"/>
      <c r="G31" s="1"/>
      <c r="H31" s="1">
        <v>0</v>
      </c>
      <c r="I31" s="1">
        <v>1</v>
      </c>
      <c r="J31" s="1">
        <v>2</v>
      </c>
      <c r="K31" s="1">
        <v>4</v>
      </c>
      <c r="M31" s="1"/>
      <c r="N31" s="1">
        <v>0</v>
      </c>
      <c r="O31" s="1">
        <v>1</v>
      </c>
      <c r="P31" s="1">
        <v>2</v>
      </c>
      <c r="Q31" s="1">
        <v>4</v>
      </c>
    </row>
    <row r="32" spans="1:17" x14ac:dyDescent="0.25">
      <c r="A32" s="1" t="s">
        <v>6</v>
      </c>
      <c r="B32" s="1">
        <v>16.57</v>
      </c>
      <c r="C32" s="1">
        <v>16.420000000000002</v>
      </c>
      <c r="D32" s="1">
        <v>16.34</v>
      </c>
      <c r="E32" s="1">
        <v>16.739999999999998</v>
      </c>
      <c r="F32" s="1"/>
      <c r="G32" s="1" t="s">
        <v>6</v>
      </c>
      <c r="H32" s="1">
        <v>18.91</v>
      </c>
      <c r="I32" s="1">
        <v>18.989999999999998</v>
      </c>
      <c r="J32" s="1">
        <v>19.11</v>
      </c>
      <c r="K32" s="1">
        <v>18.989999999999998</v>
      </c>
      <c r="M32" s="1" t="s">
        <v>6</v>
      </c>
      <c r="N32" s="1">
        <v>19.53</v>
      </c>
      <c r="O32" s="1">
        <v>19.600000000000001</v>
      </c>
      <c r="P32" s="1">
        <v>19.649999999999999</v>
      </c>
      <c r="Q32" s="1">
        <v>19.68</v>
      </c>
    </row>
    <row r="33" spans="1:17" x14ac:dyDescent="0.25">
      <c r="A33" s="1" t="s">
        <v>1</v>
      </c>
      <c r="B33" s="1">
        <v>9.9700000000000006</v>
      </c>
      <c r="C33" s="1">
        <v>10.029999999999999</v>
      </c>
      <c r="D33" s="1">
        <v>9.81</v>
      </c>
      <c r="E33" s="1">
        <v>9.6300000000000008</v>
      </c>
      <c r="F33" s="1"/>
      <c r="G33" s="1" t="s">
        <v>1</v>
      </c>
      <c r="H33" s="1">
        <v>10.95</v>
      </c>
      <c r="I33" s="1">
        <v>11.26</v>
      </c>
      <c r="J33" s="1">
        <v>10.9</v>
      </c>
      <c r="K33" s="1">
        <v>11.13</v>
      </c>
      <c r="M33" s="1" t="s">
        <v>1</v>
      </c>
      <c r="N33" s="1">
        <v>10.24</v>
      </c>
      <c r="O33" s="1">
        <v>10.5</v>
      </c>
      <c r="P33" s="1">
        <v>10.32</v>
      </c>
      <c r="Q33" s="1">
        <v>10.67</v>
      </c>
    </row>
    <row r="34" spans="1:17" x14ac:dyDescent="0.25">
      <c r="A34" s="1"/>
      <c r="B34" s="1">
        <f>(B32-B33)-(16.57-9.97)</f>
        <v>0</v>
      </c>
      <c r="C34" s="1">
        <f t="shared" ref="C34:E34" si="24">(C32-C33)-(16.57-9.97)</f>
        <v>-0.2099999999999973</v>
      </c>
      <c r="D34" s="1">
        <f t="shared" si="24"/>
        <v>-7.0000000000000284E-2</v>
      </c>
      <c r="E34" s="1">
        <f t="shared" si="24"/>
        <v>0.50999999999999801</v>
      </c>
      <c r="F34" s="1"/>
      <c r="G34" s="1"/>
      <c r="H34" s="1">
        <f>(H32-H33)-(18.91-10.95)</f>
        <v>0</v>
      </c>
      <c r="I34" s="1">
        <f t="shared" ref="I34:K34" si="25">(I32-I33)-(18.91-10.95)</f>
        <v>-0.2300000000000022</v>
      </c>
      <c r="J34" s="1">
        <f t="shared" si="25"/>
        <v>0.24999999999999822</v>
      </c>
      <c r="K34" s="1">
        <f t="shared" si="25"/>
        <v>-0.1000000000000032</v>
      </c>
      <c r="M34" s="1"/>
      <c r="N34" s="1">
        <f>(N32-N33)-(19.53-10.24)</f>
        <v>0</v>
      </c>
      <c r="O34" s="1">
        <f t="shared" ref="O34:Q34" si="26">(O32-O33)-(19.53-10.24)</f>
        <v>-0.1899999999999995</v>
      </c>
      <c r="P34" s="1">
        <f t="shared" si="26"/>
        <v>3.9999999999997371E-2</v>
      </c>
      <c r="Q34" s="1">
        <f t="shared" si="26"/>
        <v>-0.28000000000000114</v>
      </c>
    </row>
    <row r="35" spans="1:17" x14ac:dyDescent="0.25">
      <c r="A35" s="1"/>
      <c r="B35" s="1">
        <f>0-B34</f>
        <v>0</v>
      </c>
      <c r="C35" s="1">
        <f>0-C34</f>
        <v>0.2099999999999973</v>
      </c>
      <c r="D35" s="1">
        <f>0-D34</f>
        <v>7.0000000000000284E-2</v>
      </c>
      <c r="E35" s="1">
        <f>0-E34</f>
        <v>-0.50999999999999801</v>
      </c>
      <c r="F35" s="1"/>
      <c r="G35" s="1"/>
      <c r="H35" s="1">
        <f>0-H34</f>
        <v>0</v>
      </c>
      <c r="I35" s="1">
        <f>0-I34</f>
        <v>0.2300000000000022</v>
      </c>
      <c r="J35" s="1">
        <f>0-J34</f>
        <v>-0.24999999999999822</v>
      </c>
      <c r="K35" s="1">
        <f>0-K34</f>
        <v>0.1000000000000032</v>
      </c>
      <c r="M35" s="1"/>
      <c r="N35" s="1">
        <f>0-N34</f>
        <v>0</v>
      </c>
      <c r="O35" s="1">
        <f>0-O34</f>
        <v>0.1899999999999995</v>
      </c>
      <c r="P35" s="1">
        <f>0-P34</f>
        <v>-3.9999999999997371E-2</v>
      </c>
      <c r="Q35" s="1">
        <f>0-Q34</f>
        <v>0.28000000000000114</v>
      </c>
    </row>
    <row r="36" spans="1:17" x14ac:dyDescent="0.25">
      <c r="A36" s="1"/>
      <c r="B36" s="1">
        <f>2^B35</f>
        <v>1</v>
      </c>
      <c r="C36" s="1">
        <f t="shared" ref="C36:E36" si="27">2^C35</f>
        <v>1.1566881839052852</v>
      </c>
      <c r="D36" s="1">
        <f t="shared" si="27"/>
        <v>1.0497166836230676</v>
      </c>
      <c r="E36" s="1">
        <f t="shared" si="27"/>
        <v>0.70222243786899963</v>
      </c>
      <c r="F36" s="1"/>
      <c r="G36" s="1"/>
      <c r="H36" s="1">
        <f>2^H35</f>
        <v>1</v>
      </c>
      <c r="I36" s="1">
        <f t="shared" ref="I36:K36" si="28">2^I35</f>
        <v>1.1728349492318806</v>
      </c>
      <c r="J36" s="1">
        <f t="shared" si="28"/>
        <v>0.8408964152537155</v>
      </c>
      <c r="K36" s="1">
        <f t="shared" si="28"/>
        <v>1.0717734625362956</v>
      </c>
      <c r="M36" s="1"/>
      <c r="N36" s="1">
        <f>2^N35</f>
        <v>1</v>
      </c>
      <c r="O36" s="1">
        <f t="shared" ref="O36:Q36" si="29">2^O35</f>
        <v>1.1407637158684232</v>
      </c>
      <c r="P36" s="1">
        <f t="shared" si="29"/>
        <v>0.97265494741228742</v>
      </c>
      <c r="Q36" s="1">
        <f t="shared" si="29"/>
        <v>1.2141948843950479</v>
      </c>
    </row>
    <row r="39" spans="1:17" x14ac:dyDescent="0.25">
      <c r="A39" s="1"/>
      <c r="B39" s="1" t="s">
        <v>7</v>
      </c>
      <c r="C39" s="1">
        <v>1</v>
      </c>
      <c r="D39" s="1">
        <v>2</v>
      </c>
      <c r="E39" s="1">
        <v>4</v>
      </c>
      <c r="F39" s="1"/>
      <c r="G39" s="1"/>
      <c r="H39" s="1" t="s">
        <v>7</v>
      </c>
      <c r="I39" s="1">
        <v>1</v>
      </c>
      <c r="J39" s="1">
        <v>2</v>
      </c>
      <c r="K39" s="1">
        <v>4</v>
      </c>
      <c r="M39" s="1"/>
      <c r="N39" s="1" t="s">
        <v>7</v>
      </c>
      <c r="O39" s="1">
        <v>1</v>
      </c>
      <c r="P39" s="1">
        <v>2</v>
      </c>
      <c r="Q39" s="1">
        <v>4</v>
      </c>
    </row>
    <row r="40" spans="1:17" x14ac:dyDescent="0.25">
      <c r="A40" s="1" t="s">
        <v>8</v>
      </c>
      <c r="B40" s="1">
        <v>15.76</v>
      </c>
      <c r="C40" s="1">
        <v>16.47</v>
      </c>
      <c r="D40" s="1">
        <v>16.739999999999998</v>
      </c>
      <c r="E40" s="1">
        <v>17.07</v>
      </c>
      <c r="F40" s="1"/>
      <c r="G40" s="1" t="s">
        <v>8</v>
      </c>
      <c r="H40" s="1">
        <v>16.239999999999998</v>
      </c>
      <c r="I40" s="1">
        <v>16.98</v>
      </c>
      <c r="J40" s="1">
        <v>17.05</v>
      </c>
      <c r="K40" s="1">
        <v>17.61</v>
      </c>
      <c r="M40" s="1" t="s">
        <v>8</v>
      </c>
      <c r="N40" s="1">
        <v>15.45</v>
      </c>
      <c r="O40" s="1">
        <v>16.190000000000001</v>
      </c>
      <c r="P40" s="1">
        <v>16.670000000000002</v>
      </c>
      <c r="Q40" s="1">
        <v>16.75</v>
      </c>
    </row>
    <row r="41" spans="1:17" x14ac:dyDescent="0.25">
      <c r="A41" s="1" t="s">
        <v>1</v>
      </c>
      <c r="B41" s="1">
        <v>10.119999999999999</v>
      </c>
      <c r="C41" s="1">
        <v>10.44</v>
      </c>
      <c r="D41" s="1">
        <v>10.18</v>
      </c>
      <c r="E41" s="1">
        <v>10.29</v>
      </c>
      <c r="F41" s="1"/>
      <c r="G41" s="1" t="s">
        <v>1</v>
      </c>
      <c r="H41" s="1">
        <v>11.04</v>
      </c>
      <c r="I41" s="1">
        <v>11.44</v>
      </c>
      <c r="J41" s="1">
        <v>10.92</v>
      </c>
      <c r="K41" s="1">
        <v>11.21</v>
      </c>
      <c r="M41" s="1" t="s">
        <v>1</v>
      </c>
      <c r="N41" s="1">
        <v>9.8000000000000007</v>
      </c>
      <c r="O41" s="1">
        <v>10.220000000000001</v>
      </c>
      <c r="P41" s="1">
        <v>10.029999999999999</v>
      </c>
      <c r="Q41" s="1">
        <v>9.86</v>
      </c>
    </row>
    <row r="42" spans="1:17" x14ac:dyDescent="0.25">
      <c r="A42" s="1"/>
      <c r="B42" s="1">
        <f>(B40-B41)-(15.76-10.12)</f>
        <v>0</v>
      </c>
      <c r="C42" s="1">
        <f>(C40-C41)-(15.76-10.12)</f>
        <v>0.38999999999999879</v>
      </c>
      <c r="D42" s="1">
        <f>(D40-D41)-(15.76-10.12)</f>
        <v>0.91999999999999815</v>
      </c>
      <c r="E42" s="1">
        <f>(E40-E41)-(15.76-10.12)</f>
        <v>1.1400000000000006</v>
      </c>
      <c r="F42" s="1"/>
      <c r="G42" s="1"/>
      <c r="H42" s="1">
        <f>(H40-H41)-(16.24-11.04)</f>
        <v>0</v>
      </c>
      <c r="I42" s="1">
        <f>(I40-I41)-(16.24-11.04)</f>
        <v>0.34000000000000163</v>
      </c>
      <c r="J42" s="1">
        <f>(J40-J41)-(16.24-11.04)</f>
        <v>0.93000000000000149</v>
      </c>
      <c r="K42" s="1">
        <f>(K40-K41)-(16.24-11.04)</f>
        <v>1.1999999999999993</v>
      </c>
      <c r="M42" s="1"/>
      <c r="N42" s="1">
        <f>(N40-N41)-(15.45-9.8)</f>
        <v>0</v>
      </c>
      <c r="O42" s="1">
        <f>(O40-O41)-(15.45-9.8)</f>
        <v>0.32000000000000206</v>
      </c>
      <c r="P42" s="1">
        <f>(P40-P41)-(15.45-9.8)</f>
        <v>0.99000000000000377</v>
      </c>
      <c r="Q42" s="1">
        <f>(Q40-Q41)-(15.45-9.8)</f>
        <v>1.240000000000002</v>
      </c>
    </row>
    <row r="43" spans="1:17" x14ac:dyDescent="0.25">
      <c r="A43" s="1"/>
      <c r="B43" s="1">
        <f>0-B42</f>
        <v>0</v>
      </c>
      <c r="C43" s="1">
        <f>0-C42</f>
        <v>-0.38999999999999879</v>
      </c>
      <c r="D43" s="1">
        <f>0-D42</f>
        <v>-0.91999999999999815</v>
      </c>
      <c r="E43" s="1">
        <f>0-E42</f>
        <v>-1.1400000000000006</v>
      </c>
      <c r="F43" s="1"/>
      <c r="G43" s="1"/>
      <c r="H43" s="1">
        <f>0-H42</f>
        <v>0</v>
      </c>
      <c r="I43" s="1">
        <f>0-I42</f>
        <v>-0.34000000000000163</v>
      </c>
      <c r="J43" s="1">
        <f>0-J42</f>
        <v>-0.93000000000000149</v>
      </c>
      <c r="K43" s="1">
        <f>0-K42</f>
        <v>-1.1999999999999993</v>
      </c>
      <c r="M43" s="1"/>
      <c r="N43" s="1">
        <f>0-N42</f>
        <v>0</v>
      </c>
      <c r="O43" s="1">
        <f>0-O42</f>
        <v>-0.32000000000000206</v>
      </c>
      <c r="P43" s="1">
        <f>0-P42</f>
        <v>-0.99000000000000377</v>
      </c>
      <c r="Q43" s="1">
        <f>0-Q42</f>
        <v>-1.240000000000002</v>
      </c>
    </row>
    <row r="44" spans="1:17" x14ac:dyDescent="0.25">
      <c r="A44" s="1"/>
      <c r="B44" s="1">
        <f>2^B43</f>
        <v>1</v>
      </c>
      <c r="C44" s="1">
        <f>2^C43</f>
        <v>0.76312960448028022</v>
      </c>
      <c r="D44" s="1">
        <f>2^D43</f>
        <v>0.52850902028069091</v>
      </c>
      <c r="E44" s="1">
        <f>2^E43</f>
        <v>0.45375957765858027</v>
      </c>
      <c r="F44" s="1"/>
      <c r="G44" s="1"/>
      <c r="H44" s="1">
        <f>2^H43</f>
        <v>1</v>
      </c>
      <c r="I44" s="1">
        <f>2^I43</f>
        <v>0.79004131186337634</v>
      </c>
      <c r="J44" s="1">
        <f>2^J43</f>
        <v>0.52485834181153312</v>
      </c>
      <c r="K44" s="1">
        <f>2^K43</f>
        <v>0.43527528164806228</v>
      </c>
      <c r="M44" s="1"/>
      <c r="N44" s="1">
        <f>2^N43</f>
        <v>1</v>
      </c>
      <c r="O44" s="1">
        <f>2^O43</f>
        <v>0.801069877589621</v>
      </c>
      <c r="P44" s="1">
        <f>2^P43</f>
        <v>0.50347777502835811</v>
      </c>
      <c r="Q44" s="1">
        <f>2^Q43</f>
        <v>0.42337265618126296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Sinopec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sufang liu</dc:creator>
  <cp:lastModifiedBy>sufang liu</cp:lastModifiedBy>
  <dcterms:created xsi:type="dcterms:W3CDTF">2023-10-07T03:29:24Z</dcterms:created>
  <dcterms:modified xsi:type="dcterms:W3CDTF">2023-10-26T02:48:01Z</dcterms:modified>
</cp:coreProperties>
</file>