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articulate matter\PM in fibroblast\PEERJ submission\"/>
    </mc:Choice>
  </mc:AlternateContent>
  <bookViews>
    <workbookView xWindow="0" yWindow="0" windowWidth="16560" windowHeight="7695"/>
  </bookViews>
  <sheets>
    <sheet name="Figure 1" sheetId="1" r:id="rId1"/>
    <sheet name="Figure 2" sheetId="2" r:id="rId2"/>
    <sheet name="Figure 3" sheetId="3" r:id="rId3"/>
    <sheet name="Figure 4" sheetId="4" r:id="rId4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L267" i="3"/>
  <c r="J269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H264" i="3"/>
  <c r="F266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N35" i="4" l="1"/>
  <c r="M35" i="4"/>
  <c r="L35" i="4"/>
  <c r="K35" i="4"/>
  <c r="I35" i="4"/>
  <c r="H35" i="4"/>
  <c r="N28" i="4"/>
  <c r="M28" i="4"/>
  <c r="L28" i="4"/>
  <c r="K28" i="4"/>
  <c r="I28" i="4"/>
  <c r="H28" i="4"/>
  <c r="N21" i="4"/>
  <c r="M21" i="4"/>
  <c r="L21" i="4"/>
  <c r="K21" i="4"/>
  <c r="I21" i="4"/>
  <c r="H21" i="4"/>
  <c r="N14" i="4"/>
  <c r="M14" i="4"/>
  <c r="L14" i="4"/>
  <c r="K14" i="4"/>
  <c r="I14" i="4"/>
  <c r="H14" i="4"/>
  <c r="N7" i="4"/>
  <c r="M7" i="4"/>
  <c r="L7" i="4"/>
  <c r="K7" i="4"/>
  <c r="I7" i="4"/>
  <c r="H7" i="4"/>
  <c r="AC21" i="3" l="1"/>
  <c r="AB21" i="3"/>
  <c r="AA21" i="3"/>
  <c r="Z21" i="3"/>
  <c r="X21" i="3"/>
  <c r="W21" i="3"/>
  <c r="AC14" i="3"/>
  <c r="AB14" i="3"/>
  <c r="AA14" i="3"/>
  <c r="Z14" i="3"/>
  <c r="X14" i="3"/>
  <c r="W14" i="3"/>
  <c r="AC7" i="3"/>
  <c r="AB7" i="3"/>
  <c r="AA7" i="3"/>
  <c r="Z7" i="3"/>
  <c r="X7" i="3"/>
  <c r="W7" i="3"/>
  <c r="H47" i="2"/>
  <c r="G47" i="2"/>
  <c r="F47" i="2"/>
  <c r="E47" i="2"/>
  <c r="C47" i="2"/>
  <c r="B47" i="2"/>
  <c r="H40" i="2"/>
  <c r="G40" i="2"/>
  <c r="F40" i="2"/>
  <c r="E40" i="2"/>
  <c r="C40" i="2"/>
  <c r="B40" i="2"/>
  <c r="H33" i="2"/>
  <c r="G33" i="2"/>
  <c r="F33" i="2"/>
  <c r="E33" i="2"/>
  <c r="C33" i="2"/>
  <c r="B33" i="2"/>
  <c r="H26" i="2"/>
  <c r="G26" i="2"/>
  <c r="F26" i="2"/>
  <c r="E26" i="2"/>
  <c r="C26" i="2"/>
  <c r="B26" i="2"/>
  <c r="G52" i="1" l="1"/>
  <c r="F52" i="1"/>
  <c r="E52" i="1"/>
  <c r="D52" i="1"/>
  <c r="C52" i="1"/>
  <c r="B52" i="1"/>
</calcChain>
</file>

<file path=xl/sharedStrings.xml><?xml version="1.0" encoding="utf-8"?>
<sst xmlns="http://schemas.openxmlformats.org/spreadsheetml/2006/main" count="189" uniqueCount="58">
  <si>
    <t>Figure 1B</t>
    <phoneticPr fontId="1" type="noConversion"/>
  </si>
  <si>
    <t>0 ug/ml</t>
    <phoneticPr fontId="1" type="noConversion"/>
  </si>
  <si>
    <t>1 ug/ml</t>
    <phoneticPr fontId="1" type="noConversion"/>
  </si>
  <si>
    <t>5 ug/ml</t>
    <phoneticPr fontId="1" type="noConversion"/>
  </si>
  <si>
    <t>10 ug/ml</t>
    <phoneticPr fontId="1" type="noConversion"/>
  </si>
  <si>
    <t>50 ug/ml</t>
    <phoneticPr fontId="1" type="noConversion"/>
  </si>
  <si>
    <t>100 ug/ml</t>
    <phoneticPr fontId="1" type="noConversion"/>
  </si>
  <si>
    <t>Std. Error of Mean</t>
  </si>
  <si>
    <t>Mean</t>
  </si>
  <si>
    <t>Mean</t>
    <phoneticPr fontId="1" type="noConversion"/>
  </si>
  <si>
    <t>S.E.M</t>
    <phoneticPr fontId="1" type="noConversion"/>
  </si>
  <si>
    <t>Figure 1C</t>
    <phoneticPr fontId="1" type="noConversion"/>
  </si>
  <si>
    <t>Figure 1D</t>
    <phoneticPr fontId="1" type="noConversion"/>
  </si>
  <si>
    <t>Control</t>
  </si>
  <si>
    <t>1ug/ml</t>
  </si>
  <si>
    <t>5ug/ml</t>
  </si>
  <si>
    <t>10ug/ml</t>
  </si>
  <si>
    <t>50ug/ml</t>
  </si>
  <si>
    <t>100ug/ml</t>
  </si>
  <si>
    <t>Figure 1E</t>
    <phoneticPr fontId="1" type="noConversion"/>
  </si>
  <si>
    <t>Figure 2B</t>
    <phoneticPr fontId="1" type="noConversion"/>
  </si>
  <si>
    <t>PM10(50ug/ml)</t>
  </si>
  <si>
    <t>24H</t>
    <phoneticPr fontId="1" type="noConversion"/>
  </si>
  <si>
    <t>48H</t>
    <phoneticPr fontId="1" type="noConversion"/>
  </si>
  <si>
    <t>72H</t>
    <phoneticPr fontId="1" type="noConversion"/>
  </si>
  <si>
    <t>BAX</t>
    <phoneticPr fontId="1" type="noConversion"/>
  </si>
  <si>
    <t>PM10 Mini</t>
    <phoneticPr fontId="1" type="noConversion"/>
  </si>
  <si>
    <t>PM10 Maxi</t>
    <phoneticPr fontId="1" type="noConversion"/>
  </si>
  <si>
    <t>Control</t>
    <phoneticPr fontId="1" type="noConversion"/>
  </si>
  <si>
    <t>PM10</t>
    <phoneticPr fontId="1" type="noConversion"/>
  </si>
  <si>
    <t>Figure 2C</t>
    <phoneticPr fontId="1" type="noConversion"/>
  </si>
  <si>
    <t>CASP3</t>
    <phoneticPr fontId="1" type="noConversion"/>
  </si>
  <si>
    <t>Control Mi</t>
    <phoneticPr fontId="1" type="noConversion"/>
  </si>
  <si>
    <t>control max</t>
    <phoneticPr fontId="1" type="noConversion"/>
  </si>
  <si>
    <t>TP53</t>
    <phoneticPr fontId="1" type="noConversion"/>
  </si>
  <si>
    <t>CYCS</t>
    <phoneticPr fontId="1" type="noConversion"/>
  </si>
  <si>
    <t>R0100 1</t>
    <phoneticPr fontId="1" type="noConversion"/>
  </si>
  <si>
    <t>R0100 2</t>
  </si>
  <si>
    <t>R1055 1</t>
    <phoneticPr fontId="1" type="noConversion"/>
  </si>
  <si>
    <t>Figure 3H</t>
    <phoneticPr fontId="1" type="noConversion"/>
  </si>
  <si>
    <t>CAT</t>
    <phoneticPr fontId="1" type="noConversion"/>
  </si>
  <si>
    <t>GPX1</t>
    <phoneticPr fontId="1" type="noConversion"/>
  </si>
  <si>
    <t>GPX3</t>
    <phoneticPr fontId="1" type="noConversion"/>
  </si>
  <si>
    <t>Figure 3C</t>
    <phoneticPr fontId="1" type="noConversion"/>
  </si>
  <si>
    <r>
      <t>PM</t>
    </r>
    <r>
      <rPr>
        <vertAlign val="subscript"/>
        <sz val="10"/>
        <rFont val="Arial"/>
        <family val="2"/>
      </rPr>
      <t>10</t>
    </r>
  </si>
  <si>
    <t>Figure 3E</t>
    <phoneticPr fontId="1" type="noConversion"/>
  </si>
  <si>
    <t>Figure 3G</t>
    <phoneticPr fontId="1" type="noConversion"/>
  </si>
  <si>
    <t>Figure 4D</t>
    <phoneticPr fontId="1" type="noConversion"/>
  </si>
  <si>
    <t>Figure 4B</t>
    <phoneticPr fontId="1" type="noConversion"/>
  </si>
  <si>
    <t>Figure 4E</t>
    <phoneticPr fontId="1" type="noConversion"/>
  </si>
  <si>
    <t>NDUFA1</t>
    <phoneticPr fontId="1" type="noConversion"/>
  </si>
  <si>
    <t>NDUFA2</t>
    <phoneticPr fontId="1" type="noConversion"/>
  </si>
  <si>
    <t>NDUFC2</t>
    <phoneticPr fontId="1" type="noConversion"/>
  </si>
  <si>
    <t>ATP5H</t>
    <phoneticPr fontId="1" type="noConversion"/>
  </si>
  <si>
    <t>NDUFS4</t>
    <phoneticPr fontId="1" type="noConversion"/>
  </si>
  <si>
    <t>51ug/ml</t>
  </si>
  <si>
    <t>Figure 3B</t>
    <phoneticPr fontId="1" type="noConversion"/>
  </si>
  <si>
    <t>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</si>
</sst>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_);[Red]\(0.0000\)"/>
    <numFmt numFmtId="177" formatCode="0.000_);[Red]\(0.000\)"/>
    <numFmt numFmtId="178" formatCode="0.000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/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7" fontId="0" fillId="0" borderId="0" xfId="0" applyNumberFormat="1" applyBorder="1">
      <alignment vertical="center"/>
    </xf>
    <xf numFmtId="177" fontId="2" fillId="0" borderId="0" xfId="0" applyNumberFormat="1" applyFont="1" applyBorder="1" applyAlignment="1"/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7" fontId="2" fillId="0" borderId="7" xfId="0" applyNumberFormat="1" applyFont="1" applyBorder="1" applyAlignment="1"/>
    <xf numFmtId="177" fontId="0" fillId="0" borderId="8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176" fontId="0" fillId="0" borderId="4" xfId="0" applyNumberFormat="1" applyBorder="1">
      <alignment vertical="center"/>
    </xf>
    <xf numFmtId="176" fontId="2" fillId="0" borderId="0" xfId="0" applyNumberFormat="1" applyFont="1" applyBorder="1" applyAlignment="1"/>
    <xf numFmtId="176" fontId="2" fillId="0" borderId="5" xfId="0" applyNumberFormat="1" applyFont="1" applyBorder="1" applyAlignment="1"/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5" xfId="0" applyBorder="1" applyAlignment="1"/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0" xfId="0" applyNumberFormat="1" applyBorder="1" applyAlignment="1">
      <alignment horizontal="center" vertical="center"/>
    </xf>
    <xf numFmtId="178" fontId="0" fillId="0" borderId="0" xfId="0" applyNumberFormat="1" applyBorder="1">
      <alignment vertical="center"/>
    </xf>
    <xf numFmtId="178" fontId="0" fillId="2" borderId="0" xfId="0" applyNumberForma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178" fontId="0" fillId="2" borderId="0" xfId="0" applyNumberFormat="1" applyFill="1" applyBorder="1" applyAlignment="1">
      <alignment horizontal="center" vertical="center"/>
    </xf>
    <xf numFmtId="178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178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>
      <alignment vertical="center"/>
    </xf>
    <xf numFmtId="178" fontId="0" fillId="0" borderId="0" xfId="0" applyNumberFormat="1" applyFill="1" applyBorder="1">
      <alignment vertical="center"/>
    </xf>
    <xf numFmtId="178" fontId="0" fillId="0" borderId="5" xfId="0" applyNumberFormat="1" applyBorder="1" applyAlignment="1">
      <alignment horizontal="center" vertical="center"/>
    </xf>
    <xf numFmtId="178" fontId="0" fillId="2" borderId="5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abSelected="1" zoomScale="55" zoomScaleNormal="55" workbookViewId="0">
      <selection activeCell="G59" sqref="G59"/>
    </sheetView>
  </sheetViews>
  <sheetFormatPr defaultRowHeight="16.5" x14ac:dyDescent="0.3"/>
  <sheetData>
    <row r="1" spans="1:29" x14ac:dyDescent="0.3">
      <c r="A1" s="45" t="s">
        <v>0</v>
      </c>
      <c r="B1" s="46"/>
      <c r="C1" s="46"/>
      <c r="D1" s="46"/>
      <c r="E1" s="46"/>
      <c r="F1" s="46"/>
      <c r="G1" s="47"/>
      <c r="H1" s="45" t="s">
        <v>11</v>
      </c>
      <c r="I1" s="46"/>
      <c r="J1" s="46"/>
      <c r="K1" s="46"/>
      <c r="L1" s="46"/>
      <c r="M1" s="46"/>
      <c r="N1" s="47"/>
      <c r="O1" s="45" t="s">
        <v>12</v>
      </c>
      <c r="P1" s="46"/>
      <c r="Q1" s="46"/>
      <c r="R1" s="46"/>
      <c r="S1" s="46"/>
      <c r="T1" s="46"/>
      <c r="U1" s="47"/>
      <c r="V1" s="45" t="s">
        <v>19</v>
      </c>
      <c r="W1" s="46"/>
      <c r="X1" s="46"/>
      <c r="Y1" s="46"/>
      <c r="Z1" s="46"/>
      <c r="AA1" s="46"/>
      <c r="AB1" s="47"/>
      <c r="AC1" s="2"/>
    </row>
    <row r="2" spans="1:29" x14ac:dyDescent="0.2">
      <c r="A2" s="8"/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6</v>
      </c>
      <c r="H2" s="8"/>
      <c r="I2" s="9" t="s">
        <v>1</v>
      </c>
      <c r="J2" s="9" t="s">
        <v>2</v>
      </c>
      <c r="K2" s="9" t="s">
        <v>3</v>
      </c>
      <c r="L2" s="9" t="s">
        <v>4</v>
      </c>
      <c r="M2" s="9" t="s">
        <v>5</v>
      </c>
      <c r="N2" s="10" t="s">
        <v>6</v>
      </c>
      <c r="O2" s="8"/>
      <c r="P2" s="9" t="s">
        <v>1</v>
      </c>
      <c r="Q2" s="9" t="s">
        <v>2</v>
      </c>
      <c r="R2" s="9" t="s">
        <v>3</v>
      </c>
      <c r="S2" s="9" t="s">
        <v>4</v>
      </c>
      <c r="T2" s="9" t="s">
        <v>5</v>
      </c>
      <c r="U2" s="10" t="s">
        <v>6</v>
      </c>
      <c r="V2" s="8"/>
      <c r="W2" s="9" t="s">
        <v>13</v>
      </c>
      <c r="X2" s="9" t="s">
        <v>14</v>
      </c>
      <c r="Y2" s="9" t="s">
        <v>15</v>
      </c>
      <c r="Z2" s="9" t="s">
        <v>16</v>
      </c>
      <c r="AA2" s="9" t="s">
        <v>17</v>
      </c>
      <c r="AB2" s="10" t="s">
        <v>18</v>
      </c>
    </row>
    <row r="3" spans="1:29" x14ac:dyDescent="0.2">
      <c r="A3" s="8"/>
      <c r="B3" s="11">
        <v>0.55600000000000005</v>
      </c>
      <c r="C3" s="11">
        <v>0.60699999999999998</v>
      </c>
      <c r="D3" s="11">
        <v>0.57699999999999996</v>
      </c>
      <c r="E3" s="11">
        <v>0.57799999999999996</v>
      </c>
      <c r="F3" s="11">
        <v>0.53900000000000003</v>
      </c>
      <c r="G3" s="12">
        <v>0.67300000000000004</v>
      </c>
      <c r="H3" s="8"/>
      <c r="I3" s="11">
        <v>1.39</v>
      </c>
      <c r="J3" s="11">
        <v>0.80200000000000005</v>
      </c>
      <c r="K3" s="11">
        <v>0.751</v>
      </c>
      <c r="L3" s="11">
        <v>0.78200000000000003</v>
      </c>
      <c r="M3" s="11">
        <v>0.83199999999999996</v>
      </c>
      <c r="N3" s="12">
        <v>0.81799999999999995</v>
      </c>
      <c r="O3" s="8"/>
      <c r="P3" s="11">
        <v>1.444</v>
      </c>
      <c r="Q3" s="11">
        <v>0.82899999999999996</v>
      </c>
      <c r="R3" s="11">
        <v>1.071</v>
      </c>
      <c r="S3" s="11">
        <v>1</v>
      </c>
      <c r="T3" s="11">
        <v>1.1000000000000001</v>
      </c>
      <c r="U3" s="12">
        <v>1.139</v>
      </c>
      <c r="V3" s="8"/>
      <c r="W3" s="11">
        <v>346000</v>
      </c>
      <c r="X3" s="11">
        <v>276000</v>
      </c>
      <c r="Y3" s="11">
        <v>240000</v>
      </c>
      <c r="Z3" s="11">
        <v>328000</v>
      </c>
      <c r="AA3" s="11">
        <v>270000</v>
      </c>
      <c r="AB3" s="12">
        <v>217000</v>
      </c>
    </row>
    <row r="4" spans="1:29" x14ac:dyDescent="0.2">
      <c r="A4" s="8"/>
      <c r="B4" s="11">
        <v>0.627</v>
      </c>
      <c r="C4" s="11">
        <v>0.59899999999999998</v>
      </c>
      <c r="D4" s="11">
        <v>0.59199999999999997</v>
      </c>
      <c r="E4" s="11">
        <v>0.628</v>
      </c>
      <c r="F4" s="11">
        <v>0.85299999999999998</v>
      </c>
      <c r="G4" s="12">
        <v>0.65800000000000003</v>
      </c>
      <c r="H4" s="8"/>
      <c r="I4" s="11">
        <v>0.70199999999999996</v>
      </c>
      <c r="J4" s="11">
        <v>0.90400000000000003</v>
      </c>
      <c r="K4" s="11">
        <v>0.81100000000000005</v>
      </c>
      <c r="L4" s="11">
        <v>0.85899999999999999</v>
      </c>
      <c r="M4" s="11">
        <v>0.82199999999999995</v>
      </c>
      <c r="N4" s="12">
        <v>0.879</v>
      </c>
      <c r="O4" s="8"/>
      <c r="P4" s="11">
        <v>1.204</v>
      </c>
      <c r="Q4" s="11">
        <v>0.94099999999999995</v>
      </c>
      <c r="R4" s="11">
        <v>1.2669999999999999</v>
      </c>
      <c r="S4" s="11">
        <v>1.0720000000000001</v>
      </c>
      <c r="T4" s="11">
        <v>1.1180000000000001</v>
      </c>
      <c r="U4" s="12">
        <v>1.1970000000000001</v>
      </c>
      <c r="V4" s="8"/>
      <c r="W4" s="11">
        <v>692000</v>
      </c>
      <c r="X4" s="11">
        <v>581000</v>
      </c>
      <c r="Y4" s="11">
        <v>483000</v>
      </c>
      <c r="Z4" s="11">
        <v>493000</v>
      </c>
      <c r="AA4" s="11">
        <v>313000</v>
      </c>
      <c r="AB4" s="12">
        <v>240000</v>
      </c>
    </row>
    <row r="5" spans="1:29" x14ac:dyDescent="0.2">
      <c r="A5" s="8"/>
      <c r="B5" s="11">
        <v>0.55700000000000005</v>
      </c>
      <c r="C5" s="11">
        <v>0.53600000000000003</v>
      </c>
      <c r="D5" s="11">
        <v>0.64600000000000002</v>
      </c>
      <c r="E5" s="11">
        <v>0.81299999999999994</v>
      </c>
      <c r="F5" s="11">
        <v>0.77100000000000002</v>
      </c>
      <c r="G5" s="12">
        <v>0.70099999999999996</v>
      </c>
      <c r="H5" s="8"/>
      <c r="I5" s="11">
        <v>0.81699999999999995</v>
      </c>
      <c r="J5" s="11">
        <v>0.94699999999999995</v>
      </c>
      <c r="K5" s="11">
        <v>1.1100000000000001</v>
      </c>
      <c r="L5" s="11">
        <v>1.3069999999999999</v>
      </c>
      <c r="M5" s="11">
        <v>1.272</v>
      </c>
      <c r="N5" s="12">
        <v>0.996</v>
      </c>
      <c r="O5" s="8"/>
      <c r="P5" s="11">
        <v>1.454</v>
      </c>
      <c r="Q5" s="11">
        <v>0.96899999999999997</v>
      </c>
      <c r="R5" s="11">
        <v>1.004</v>
      </c>
      <c r="S5" s="11">
        <v>1.044</v>
      </c>
      <c r="T5" s="11">
        <v>0.81100000000000005</v>
      </c>
      <c r="U5" s="12">
        <v>1.073</v>
      </c>
      <c r="V5" s="8"/>
      <c r="W5" s="11">
        <v>557000</v>
      </c>
      <c r="X5" s="11">
        <v>457000</v>
      </c>
      <c r="Y5" s="11">
        <v>481000</v>
      </c>
      <c r="Z5" s="11">
        <v>422000</v>
      </c>
      <c r="AA5" s="11">
        <v>297000</v>
      </c>
      <c r="AB5" s="12">
        <v>252000</v>
      </c>
    </row>
    <row r="6" spans="1:29" x14ac:dyDescent="0.2">
      <c r="A6" s="8"/>
      <c r="B6" s="11">
        <v>0.65300000000000002</v>
      </c>
      <c r="C6" s="11">
        <v>0.69799999999999995</v>
      </c>
      <c r="D6" s="11">
        <v>0.68600000000000005</v>
      </c>
      <c r="E6" s="11">
        <v>0.69899999999999995</v>
      </c>
      <c r="F6" s="11">
        <v>0.80700000000000005</v>
      </c>
      <c r="G6" s="12">
        <v>0.75600000000000001</v>
      </c>
      <c r="H6" s="8"/>
      <c r="I6" s="11">
        <v>0.88900000000000001</v>
      </c>
      <c r="J6" s="11">
        <v>0.97199999999999998</v>
      </c>
      <c r="K6" s="11">
        <v>0.89800000000000002</v>
      </c>
      <c r="L6" s="11">
        <v>0.96899999999999997</v>
      </c>
      <c r="M6" s="11">
        <v>0.85199999999999998</v>
      </c>
      <c r="N6" s="12">
        <v>1.0720000000000001</v>
      </c>
      <c r="O6" s="8"/>
      <c r="P6" s="11">
        <v>1.369</v>
      </c>
      <c r="Q6" s="11">
        <v>1.1479999999999999</v>
      </c>
      <c r="R6" s="11">
        <v>0.85699999999999998</v>
      </c>
      <c r="S6" s="11">
        <v>0.72099999999999997</v>
      </c>
      <c r="T6" s="11">
        <v>0.79200000000000004</v>
      </c>
      <c r="U6" s="12">
        <v>0.84699999999999998</v>
      </c>
      <c r="V6" s="8"/>
      <c r="W6" s="11">
        <v>593000</v>
      </c>
      <c r="X6" s="11">
        <v>498000</v>
      </c>
      <c r="Y6" s="11">
        <v>497000</v>
      </c>
      <c r="Z6" s="11">
        <v>488000</v>
      </c>
      <c r="AA6" s="11">
        <v>250000</v>
      </c>
      <c r="AB6" s="12">
        <v>214000</v>
      </c>
    </row>
    <row r="7" spans="1:29" x14ac:dyDescent="0.2">
      <c r="A7" s="8"/>
      <c r="B7" s="11">
        <v>0.66900000000000004</v>
      </c>
      <c r="C7" s="11">
        <v>0.88200000000000001</v>
      </c>
      <c r="D7" s="11">
        <v>0.83699999999999997</v>
      </c>
      <c r="E7" s="11">
        <v>0.62</v>
      </c>
      <c r="F7" s="11">
        <v>0.95299999999999996</v>
      </c>
      <c r="G7" s="12">
        <v>0.60399999999999998</v>
      </c>
      <c r="H7" s="8"/>
      <c r="I7" s="11">
        <v>0.85199999999999998</v>
      </c>
      <c r="J7" s="11">
        <v>1.07</v>
      </c>
      <c r="K7" s="11">
        <v>1.159</v>
      </c>
      <c r="L7" s="11">
        <v>0.83799999999999997</v>
      </c>
      <c r="M7" s="11">
        <v>0.79700000000000004</v>
      </c>
      <c r="N7" s="12">
        <v>0.74099999999999999</v>
      </c>
      <c r="O7" s="8"/>
      <c r="P7" s="11">
        <v>1.2190000000000001</v>
      </c>
      <c r="Q7" s="11">
        <v>1.042</v>
      </c>
      <c r="R7" s="11">
        <v>0.89500000000000002</v>
      </c>
      <c r="S7" s="11">
        <v>0.874</v>
      </c>
      <c r="T7" s="11">
        <v>0.80500000000000005</v>
      </c>
      <c r="U7" s="12">
        <v>0.71899999999999997</v>
      </c>
      <c r="V7" s="8"/>
      <c r="W7" s="11">
        <v>529000</v>
      </c>
      <c r="X7" s="11">
        <v>549000</v>
      </c>
      <c r="Y7" s="11">
        <v>511000</v>
      </c>
      <c r="Z7" s="11">
        <v>459000</v>
      </c>
      <c r="AA7" s="11">
        <v>294000</v>
      </c>
      <c r="AB7" s="12">
        <v>209000</v>
      </c>
    </row>
    <row r="8" spans="1:29" x14ac:dyDescent="0.2">
      <c r="A8" s="8"/>
      <c r="B8" s="11">
        <v>0.72399999999999998</v>
      </c>
      <c r="C8" s="11">
        <v>0.69599999999999995</v>
      </c>
      <c r="D8" s="11">
        <v>0.69599999999999995</v>
      </c>
      <c r="E8" s="11">
        <v>0.753</v>
      </c>
      <c r="F8" s="11">
        <v>0.83699999999999997</v>
      </c>
      <c r="G8" s="12">
        <v>0.85199999999999998</v>
      </c>
      <c r="H8" s="8"/>
      <c r="I8" s="11">
        <v>0.77700000000000002</v>
      </c>
      <c r="J8" s="11">
        <v>1.0900000000000001</v>
      </c>
      <c r="K8" s="11">
        <v>1.01</v>
      </c>
      <c r="L8" s="11">
        <v>0.52900000000000003</v>
      </c>
      <c r="M8" s="11">
        <v>0.89900000000000002</v>
      </c>
      <c r="N8" s="12">
        <v>0.86</v>
      </c>
      <c r="O8" s="8"/>
      <c r="P8" s="11">
        <v>1.1479999999999999</v>
      </c>
      <c r="Q8" s="11">
        <v>0.97899999999999998</v>
      </c>
      <c r="R8" s="11">
        <v>1.0780000000000001</v>
      </c>
      <c r="S8" s="11">
        <v>0.875</v>
      </c>
      <c r="T8" s="11">
        <v>0.95699999999999996</v>
      </c>
      <c r="U8" s="12">
        <v>0.94</v>
      </c>
      <c r="V8" s="8"/>
      <c r="W8" s="13"/>
      <c r="X8" s="13"/>
      <c r="Y8" s="13"/>
      <c r="Z8" s="13"/>
      <c r="AA8" s="13"/>
      <c r="AB8" s="14"/>
    </row>
    <row r="9" spans="1:29" x14ac:dyDescent="0.2">
      <c r="A9" s="8"/>
      <c r="B9" s="11">
        <v>0.77800000000000002</v>
      </c>
      <c r="C9" s="11">
        <v>0.57599999999999996</v>
      </c>
      <c r="D9" s="11">
        <v>0.68899999999999995</v>
      </c>
      <c r="E9" s="11">
        <v>0.55200000000000005</v>
      </c>
      <c r="F9" s="11">
        <v>0.80400000000000005</v>
      </c>
      <c r="G9" s="12">
        <v>0.80100000000000005</v>
      </c>
      <c r="H9" s="8"/>
      <c r="I9" s="11">
        <v>0.751</v>
      </c>
      <c r="J9" s="11">
        <v>1.113</v>
      </c>
      <c r="K9" s="11">
        <v>0.81100000000000005</v>
      </c>
      <c r="L9" s="11">
        <v>1.0409999999999999</v>
      </c>
      <c r="M9" s="11">
        <v>1.002</v>
      </c>
      <c r="N9" s="12">
        <v>1.0029999999999999</v>
      </c>
      <c r="O9" s="8"/>
      <c r="P9" s="11">
        <v>1.238</v>
      </c>
      <c r="Q9" s="11">
        <v>0.86799999999999999</v>
      </c>
      <c r="R9" s="11">
        <v>1.0429999999999999</v>
      </c>
      <c r="S9" s="11">
        <v>0.96499999999999997</v>
      </c>
      <c r="T9" s="11">
        <v>0.98499999999999999</v>
      </c>
      <c r="U9" s="12">
        <v>0.93100000000000005</v>
      </c>
      <c r="V9" s="8"/>
      <c r="W9" s="13"/>
      <c r="X9" s="13"/>
      <c r="Y9" s="13"/>
      <c r="Z9" s="13"/>
      <c r="AA9" s="13"/>
      <c r="AB9" s="14"/>
    </row>
    <row r="10" spans="1:29" x14ac:dyDescent="0.2">
      <c r="A10" s="8"/>
      <c r="B10" s="11">
        <v>0.67900000000000005</v>
      </c>
      <c r="C10" s="11">
        <v>0.56399999999999995</v>
      </c>
      <c r="D10" s="11">
        <v>0.502</v>
      </c>
      <c r="E10" s="11">
        <v>0.629</v>
      </c>
      <c r="F10" s="11">
        <v>0.60299999999999998</v>
      </c>
      <c r="G10" s="12">
        <v>0.63700000000000001</v>
      </c>
      <c r="H10" s="8"/>
      <c r="I10" s="11">
        <v>1.0509999999999999</v>
      </c>
      <c r="J10" s="11">
        <v>0.78300000000000003</v>
      </c>
      <c r="K10" s="11">
        <v>0.70599999999999996</v>
      </c>
      <c r="L10" s="11">
        <v>0.621</v>
      </c>
      <c r="M10" s="11">
        <v>0.70799999999999996</v>
      </c>
      <c r="N10" s="12">
        <v>0.73799999999999999</v>
      </c>
      <c r="O10" s="8"/>
      <c r="P10" s="11">
        <v>0.86899999999999999</v>
      </c>
      <c r="Q10" s="11">
        <v>0.89</v>
      </c>
      <c r="R10" s="11">
        <v>1.042</v>
      </c>
      <c r="S10" s="11">
        <v>1.1419999999999999</v>
      </c>
      <c r="T10" s="11">
        <v>1.0629999999999999</v>
      </c>
      <c r="U10" s="12">
        <v>0.92700000000000005</v>
      </c>
      <c r="V10" s="8"/>
      <c r="W10" s="13"/>
      <c r="X10" s="13"/>
      <c r="Y10" s="13"/>
      <c r="Z10" s="13"/>
      <c r="AA10" s="13"/>
      <c r="AB10" s="14"/>
    </row>
    <row r="11" spans="1:29" x14ac:dyDescent="0.2">
      <c r="A11" s="8"/>
      <c r="B11" s="11">
        <v>0.63300000000000001</v>
      </c>
      <c r="C11" s="11">
        <v>0.501</v>
      </c>
      <c r="D11" s="11">
        <v>0.66300000000000003</v>
      </c>
      <c r="E11" s="11">
        <v>0.63400000000000001</v>
      </c>
      <c r="F11" s="11">
        <v>0.504</v>
      </c>
      <c r="G11" s="12">
        <v>0.49099999999999999</v>
      </c>
      <c r="H11" s="8"/>
      <c r="I11" s="11">
        <v>0.752</v>
      </c>
      <c r="J11" s="11">
        <v>0.58099999999999996</v>
      </c>
      <c r="K11" s="11">
        <v>0.65600000000000003</v>
      </c>
      <c r="L11" s="11">
        <v>0.67300000000000004</v>
      </c>
      <c r="M11" s="11">
        <v>0.622</v>
      </c>
      <c r="N11" s="12">
        <v>0.68600000000000005</v>
      </c>
      <c r="O11" s="8"/>
      <c r="P11" s="11">
        <v>1.04</v>
      </c>
      <c r="Q11" s="11">
        <v>0.72699999999999998</v>
      </c>
      <c r="R11" s="11">
        <v>0.90900000000000003</v>
      </c>
      <c r="S11" s="11">
        <v>0.94699999999999995</v>
      </c>
      <c r="T11" s="11">
        <v>0.96599999999999997</v>
      </c>
      <c r="U11" s="12">
        <v>0.92900000000000005</v>
      </c>
      <c r="V11" s="8"/>
      <c r="W11" s="13"/>
      <c r="X11" s="13"/>
      <c r="Y11" s="13"/>
      <c r="Z11" s="13"/>
      <c r="AA11" s="13"/>
      <c r="AB11" s="14"/>
    </row>
    <row r="12" spans="1:29" x14ac:dyDescent="0.2">
      <c r="A12" s="8"/>
      <c r="B12" s="11">
        <v>0.60099999999999998</v>
      </c>
      <c r="C12" s="11">
        <v>0.58399999999999996</v>
      </c>
      <c r="D12" s="11">
        <v>0.65300000000000002</v>
      </c>
      <c r="E12" s="11">
        <v>0.70299999999999996</v>
      </c>
      <c r="F12" s="11">
        <v>0.44400000000000001</v>
      </c>
      <c r="G12" s="12">
        <v>0.47399999999999998</v>
      </c>
      <c r="H12" s="8"/>
      <c r="I12" s="11">
        <v>0.78800000000000003</v>
      </c>
      <c r="J12" s="11">
        <v>1.083</v>
      </c>
      <c r="K12" s="11">
        <v>1.034</v>
      </c>
      <c r="L12" s="11">
        <v>1.129</v>
      </c>
      <c r="M12" s="11">
        <v>1.0369999999999999</v>
      </c>
      <c r="N12" s="12">
        <v>0.91900000000000004</v>
      </c>
      <c r="O12" s="8"/>
      <c r="P12" s="11">
        <v>0.91200000000000003</v>
      </c>
      <c r="Q12" s="11">
        <v>1.0660000000000001</v>
      </c>
      <c r="R12" s="11">
        <v>0.9</v>
      </c>
      <c r="S12" s="11">
        <v>0.82099999999999995</v>
      </c>
      <c r="T12" s="11">
        <v>0.82799999999999996</v>
      </c>
      <c r="U12" s="12">
        <v>0.79100000000000004</v>
      </c>
      <c r="V12" s="8"/>
      <c r="W12" s="13"/>
      <c r="X12" s="13"/>
      <c r="Y12" s="13"/>
      <c r="Z12" s="13"/>
      <c r="AA12" s="13"/>
      <c r="AB12" s="14"/>
    </row>
    <row r="13" spans="1:29" x14ac:dyDescent="0.2">
      <c r="A13" s="8"/>
      <c r="B13" s="11">
        <v>0.60699999999999998</v>
      </c>
      <c r="C13" s="11">
        <v>0.61699999999999999</v>
      </c>
      <c r="D13" s="11">
        <v>0.70299999999999996</v>
      </c>
      <c r="E13" s="11">
        <v>0.71499999999999997</v>
      </c>
      <c r="F13" s="11">
        <v>0.496</v>
      </c>
      <c r="G13" s="12">
        <v>0.54200000000000004</v>
      </c>
      <c r="H13" s="8"/>
      <c r="I13" s="11">
        <v>0.75600000000000001</v>
      </c>
      <c r="J13" s="11">
        <v>1.1950000000000001</v>
      </c>
      <c r="K13" s="11">
        <v>1.1279999999999999</v>
      </c>
      <c r="L13" s="11">
        <v>1.05</v>
      </c>
      <c r="M13" s="11">
        <v>1.024</v>
      </c>
      <c r="N13" s="12">
        <v>1.022</v>
      </c>
      <c r="O13" s="8"/>
      <c r="P13" s="11">
        <v>0.81200000000000006</v>
      </c>
      <c r="Q13" s="11">
        <v>1.2070000000000001</v>
      </c>
      <c r="R13" s="11">
        <v>0.65800000000000003</v>
      </c>
      <c r="S13" s="11">
        <v>0.63500000000000001</v>
      </c>
      <c r="T13" s="11">
        <v>0.62</v>
      </c>
      <c r="U13" s="12">
        <v>0.79</v>
      </c>
      <c r="V13" s="8"/>
      <c r="W13" s="13"/>
      <c r="X13" s="13"/>
      <c r="Y13" s="13"/>
      <c r="Z13" s="13"/>
      <c r="AA13" s="13"/>
      <c r="AB13" s="14"/>
    </row>
    <row r="14" spans="1:29" x14ac:dyDescent="0.2">
      <c r="A14" s="8"/>
      <c r="B14" s="11">
        <v>0.58699999999999997</v>
      </c>
      <c r="C14" s="11">
        <v>0.67300000000000004</v>
      </c>
      <c r="D14" s="11">
        <v>0.74299999999999999</v>
      </c>
      <c r="E14" s="11">
        <v>0.69199999999999995</v>
      </c>
      <c r="F14" s="11">
        <v>0.67400000000000004</v>
      </c>
      <c r="G14" s="12">
        <v>0.54300000000000004</v>
      </c>
      <c r="H14" s="8"/>
      <c r="I14" s="11">
        <v>0.77500000000000002</v>
      </c>
      <c r="J14" s="11">
        <v>1.0669999999999999</v>
      </c>
      <c r="K14" s="11">
        <v>0.95299999999999996</v>
      </c>
      <c r="L14" s="11">
        <v>1.1259999999999999</v>
      </c>
      <c r="M14" s="11">
        <v>1.109</v>
      </c>
      <c r="N14" s="12">
        <v>0.98399999999999999</v>
      </c>
      <c r="O14" s="8"/>
      <c r="P14" s="11">
        <v>0.85899999999999999</v>
      </c>
      <c r="Q14" s="11">
        <v>1.5129999999999999</v>
      </c>
      <c r="R14" s="11">
        <v>0.98199999999999998</v>
      </c>
      <c r="S14" s="11">
        <v>0.92300000000000004</v>
      </c>
      <c r="T14" s="11">
        <v>0.92500000000000004</v>
      </c>
      <c r="U14" s="12">
        <v>0.64800000000000002</v>
      </c>
      <c r="V14" s="8"/>
      <c r="W14" s="13"/>
      <c r="X14" s="13"/>
      <c r="Y14" s="13"/>
      <c r="Z14" s="13"/>
      <c r="AA14" s="13"/>
      <c r="AB14" s="14"/>
    </row>
    <row r="15" spans="1:29" x14ac:dyDescent="0.2">
      <c r="A15" s="8"/>
      <c r="B15" s="11">
        <v>0.52300000000000002</v>
      </c>
      <c r="C15" s="11">
        <v>0.67</v>
      </c>
      <c r="D15" s="11">
        <v>0.64800000000000002</v>
      </c>
      <c r="E15" s="11">
        <v>0.70099999999999996</v>
      </c>
      <c r="F15" s="11">
        <v>0.68899999999999995</v>
      </c>
      <c r="G15" s="12">
        <v>0.54</v>
      </c>
      <c r="H15" s="8"/>
      <c r="I15" s="11">
        <v>0.71799999999999997</v>
      </c>
      <c r="J15" s="11">
        <v>0.997</v>
      </c>
      <c r="K15" s="11">
        <v>1.147</v>
      </c>
      <c r="L15" s="11">
        <v>1.0720000000000001</v>
      </c>
      <c r="M15" s="11">
        <v>1.0649999999999999</v>
      </c>
      <c r="N15" s="12">
        <v>1.0369999999999999</v>
      </c>
      <c r="O15" s="8"/>
      <c r="P15" s="11">
        <v>0.89800000000000002</v>
      </c>
      <c r="Q15" s="11">
        <v>1.3029999999999999</v>
      </c>
      <c r="R15" s="11">
        <v>1.173</v>
      </c>
      <c r="S15" s="11">
        <v>1.0680000000000001</v>
      </c>
      <c r="T15" s="11">
        <v>1.177</v>
      </c>
      <c r="U15" s="12">
        <v>1.085</v>
      </c>
      <c r="V15" s="8"/>
      <c r="W15" s="13"/>
      <c r="X15" s="13"/>
      <c r="Y15" s="13"/>
      <c r="Z15" s="13"/>
      <c r="AA15" s="13"/>
      <c r="AB15" s="14"/>
    </row>
    <row r="16" spans="1:29" x14ac:dyDescent="0.2">
      <c r="A16" s="8"/>
      <c r="B16" s="11">
        <v>0.61599999999999999</v>
      </c>
      <c r="C16" s="11">
        <v>0.69799999999999995</v>
      </c>
      <c r="D16" s="11">
        <v>0.629</v>
      </c>
      <c r="E16" s="11">
        <v>0.50800000000000001</v>
      </c>
      <c r="F16" s="11">
        <v>0.59099999999999997</v>
      </c>
      <c r="G16" s="12">
        <v>0.56000000000000005</v>
      </c>
      <c r="H16" s="8"/>
      <c r="I16" s="11">
        <v>0.72599999999999998</v>
      </c>
      <c r="J16" s="11">
        <v>1.0920000000000001</v>
      </c>
      <c r="K16" s="11">
        <v>1.0469999999999999</v>
      </c>
      <c r="L16" s="11">
        <v>0.77700000000000002</v>
      </c>
      <c r="M16" s="11">
        <v>0.97699999999999998</v>
      </c>
      <c r="N16" s="12">
        <v>0.97699999999999998</v>
      </c>
      <c r="O16" s="8"/>
      <c r="P16" s="11">
        <v>0.92900000000000005</v>
      </c>
      <c r="Q16" s="11">
        <v>1.304</v>
      </c>
      <c r="R16" s="11">
        <v>1.571</v>
      </c>
      <c r="S16" s="11">
        <v>1.1859999999999999</v>
      </c>
      <c r="T16" s="11">
        <v>0.85199999999999998</v>
      </c>
      <c r="U16" s="12">
        <v>1.0860000000000001</v>
      </c>
      <c r="V16" s="8"/>
      <c r="W16" s="13"/>
      <c r="X16" s="13"/>
      <c r="Y16" s="13"/>
      <c r="Z16" s="13"/>
      <c r="AA16" s="13"/>
      <c r="AB16" s="14"/>
    </row>
    <row r="17" spans="1:28" x14ac:dyDescent="0.2">
      <c r="A17" s="8"/>
      <c r="B17" s="11">
        <v>0.64300000000000002</v>
      </c>
      <c r="C17" s="11">
        <v>0.67</v>
      </c>
      <c r="D17" s="11">
        <v>0.48699999999999999</v>
      </c>
      <c r="E17" s="11">
        <v>0.60499999999999998</v>
      </c>
      <c r="F17" s="11">
        <v>0.51600000000000001</v>
      </c>
      <c r="G17" s="12">
        <v>0.48899999999999999</v>
      </c>
      <c r="H17" s="8"/>
      <c r="I17" s="11">
        <v>0.995</v>
      </c>
      <c r="J17" s="11">
        <v>0.84099999999999997</v>
      </c>
      <c r="K17" s="11">
        <v>1.0649999999999999</v>
      </c>
      <c r="L17" s="11">
        <v>0.68300000000000005</v>
      </c>
      <c r="M17" s="11">
        <v>0.89900000000000002</v>
      </c>
      <c r="N17" s="12">
        <v>0.92500000000000004</v>
      </c>
      <c r="O17" s="8"/>
      <c r="P17" s="11">
        <v>0.86199999999999999</v>
      </c>
      <c r="Q17" s="11">
        <v>1.177</v>
      </c>
      <c r="R17" s="11">
        <v>1.2609999999999999</v>
      </c>
      <c r="S17" s="11">
        <v>1.3089999999999999</v>
      </c>
      <c r="T17" s="11">
        <v>1.018</v>
      </c>
      <c r="U17" s="12">
        <v>0.71599999999999997</v>
      </c>
      <c r="V17" s="8"/>
      <c r="W17" s="13"/>
      <c r="X17" s="13"/>
      <c r="Y17" s="13"/>
      <c r="Z17" s="13"/>
      <c r="AA17" s="13"/>
      <c r="AB17" s="14"/>
    </row>
    <row r="18" spans="1:28" x14ac:dyDescent="0.2">
      <c r="A18" s="8"/>
      <c r="B18" s="11">
        <v>0.628</v>
      </c>
      <c r="C18" s="11">
        <v>0.55400000000000005</v>
      </c>
      <c r="D18" s="11">
        <v>0.503</v>
      </c>
      <c r="E18" s="11">
        <v>0.60199999999999998</v>
      </c>
      <c r="F18" s="11">
        <v>0.49299999999999999</v>
      </c>
      <c r="G18" s="12">
        <v>0.45500000000000002</v>
      </c>
      <c r="H18" s="8"/>
      <c r="I18" s="11">
        <v>0.77400000000000002</v>
      </c>
      <c r="J18" s="11">
        <v>0.55500000000000005</v>
      </c>
      <c r="K18" s="11">
        <v>0.65300000000000002</v>
      </c>
      <c r="L18" s="11">
        <v>0.64500000000000002</v>
      </c>
      <c r="M18" s="11">
        <v>0.58099999999999996</v>
      </c>
      <c r="N18" s="12">
        <v>0.56699999999999995</v>
      </c>
      <c r="O18" s="8"/>
      <c r="P18" s="11">
        <v>1.014</v>
      </c>
      <c r="Q18" s="11">
        <v>0.98399999999999999</v>
      </c>
      <c r="R18" s="11">
        <v>1.266</v>
      </c>
      <c r="S18" s="11">
        <v>1.125</v>
      </c>
      <c r="T18" s="11">
        <v>1.2729999999999999</v>
      </c>
      <c r="U18" s="12">
        <v>0.97799999999999998</v>
      </c>
      <c r="V18" s="8"/>
      <c r="W18" s="13"/>
      <c r="X18" s="13"/>
      <c r="Y18" s="13"/>
      <c r="Z18" s="13"/>
      <c r="AA18" s="13"/>
      <c r="AB18" s="14"/>
    </row>
    <row r="19" spans="1:28" x14ac:dyDescent="0.2">
      <c r="A19" s="8"/>
      <c r="B19" s="11">
        <v>0.59599999999999997</v>
      </c>
      <c r="C19" s="11">
        <v>0.51800000000000002</v>
      </c>
      <c r="D19" s="11">
        <v>0.76700000000000002</v>
      </c>
      <c r="E19" s="11">
        <v>0.51400000000000001</v>
      </c>
      <c r="F19" s="11">
        <v>0.52300000000000002</v>
      </c>
      <c r="G19" s="12">
        <v>0.46700000000000003</v>
      </c>
      <c r="H19" s="8"/>
      <c r="I19" s="11">
        <v>0.73399999999999999</v>
      </c>
      <c r="J19" s="11">
        <v>0.58299999999999996</v>
      </c>
      <c r="K19" s="11">
        <v>0.54700000000000004</v>
      </c>
      <c r="L19" s="11">
        <v>0.57499999999999996</v>
      </c>
      <c r="M19" s="11">
        <v>0.61699999999999999</v>
      </c>
      <c r="N19" s="12">
        <v>0.65800000000000003</v>
      </c>
      <c r="O19" s="8"/>
      <c r="P19" s="11">
        <v>1.1759999999999999</v>
      </c>
      <c r="Q19" s="11">
        <v>0.80200000000000005</v>
      </c>
      <c r="R19" s="11">
        <v>1.1100000000000001</v>
      </c>
      <c r="S19" s="11">
        <v>1.111</v>
      </c>
      <c r="T19" s="11"/>
      <c r="U19" s="12">
        <v>1.012</v>
      </c>
      <c r="V19" s="8"/>
      <c r="W19" s="13"/>
      <c r="X19" s="13"/>
      <c r="Y19" s="13"/>
      <c r="Z19" s="13"/>
      <c r="AA19" s="13"/>
      <c r="AB19" s="14"/>
    </row>
    <row r="20" spans="1:28" x14ac:dyDescent="0.2">
      <c r="A20" s="8"/>
      <c r="B20" s="11">
        <v>0.56000000000000005</v>
      </c>
      <c r="C20" s="11">
        <v>0.60399999999999998</v>
      </c>
      <c r="D20" s="11">
        <v>0.52700000000000002</v>
      </c>
      <c r="E20" s="11">
        <v>0.629</v>
      </c>
      <c r="F20" s="11">
        <v>0.72299999999999998</v>
      </c>
      <c r="G20" s="12">
        <v>0.50800000000000001</v>
      </c>
      <c r="H20" s="8"/>
      <c r="I20" s="11">
        <v>0.89900000000000002</v>
      </c>
      <c r="J20" s="11">
        <v>1.071</v>
      </c>
      <c r="K20" s="11">
        <v>0.90600000000000003</v>
      </c>
      <c r="L20" s="11">
        <v>1.1359999999999999</v>
      </c>
      <c r="M20" s="11">
        <v>0.98499999999999999</v>
      </c>
      <c r="N20" s="12">
        <v>0.77300000000000002</v>
      </c>
      <c r="O20" s="8"/>
      <c r="P20" s="11">
        <v>1.0840000000000001</v>
      </c>
      <c r="Q20" s="13"/>
      <c r="R20" s="11">
        <v>1.17</v>
      </c>
      <c r="S20" s="11">
        <v>1.294</v>
      </c>
      <c r="T20" s="11"/>
      <c r="U20" s="12">
        <v>0.77100000000000002</v>
      </c>
      <c r="V20" s="8"/>
      <c r="W20" s="13"/>
      <c r="X20" s="13"/>
      <c r="Y20" s="13"/>
      <c r="Z20" s="13"/>
      <c r="AA20" s="13"/>
      <c r="AB20" s="14"/>
    </row>
    <row r="21" spans="1:28" x14ac:dyDescent="0.2">
      <c r="A21" s="8"/>
      <c r="B21" s="11">
        <v>0.56599999999999995</v>
      </c>
      <c r="C21" s="11">
        <v>0.54600000000000004</v>
      </c>
      <c r="D21" s="11">
        <v>0.60399999999999998</v>
      </c>
      <c r="E21" s="11">
        <v>0.84599999999999997</v>
      </c>
      <c r="F21" s="11">
        <v>0.64400000000000002</v>
      </c>
      <c r="G21" s="12">
        <v>0.70599999999999996</v>
      </c>
      <c r="H21" s="8"/>
      <c r="I21" s="11">
        <v>0.78500000000000003</v>
      </c>
      <c r="J21" s="11">
        <v>0.77400000000000002</v>
      </c>
      <c r="K21" s="11">
        <v>1.1140000000000001</v>
      </c>
      <c r="L21" s="11">
        <v>1.012</v>
      </c>
      <c r="M21" s="11">
        <v>1.135</v>
      </c>
      <c r="N21" s="12">
        <v>0.872</v>
      </c>
      <c r="O21" s="8"/>
      <c r="P21" s="11">
        <v>1.2609999999999999</v>
      </c>
      <c r="Q21" s="13"/>
      <c r="R21" s="11">
        <v>0.83099999999999996</v>
      </c>
      <c r="S21" s="11">
        <v>0.83699999999999997</v>
      </c>
      <c r="T21" s="13"/>
      <c r="U21" s="12">
        <v>0.82199999999999995</v>
      </c>
      <c r="V21" s="8"/>
      <c r="W21" s="13"/>
      <c r="X21" s="13"/>
      <c r="Y21" s="13"/>
      <c r="Z21" s="13"/>
      <c r="AA21" s="13"/>
      <c r="AB21" s="14"/>
    </row>
    <row r="22" spans="1:28" x14ac:dyDescent="0.2">
      <c r="A22" s="8"/>
      <c r="B22" s="11">
        <v>0.57699999999999996</v>
      </c>
      <c r="C22" s="11">
        <v>0.73799999999999999</v>
      </c>
      <c r="D22" s="11">
        <v>0.67100000000000004</v>
      </c>
      <c r="E22" s="11">
        <v>0.52800000000000002</v>
      </c>
      <c r="F22" s="11">
        <v>0.57799999999999996</v>
      </c>
      <c r="G22" s="12">
        <v>0.67</v>
      </c>
      <c r="H22" s="8"/>
      <c r="I22" s="11">
        <v>0.753</v>
      </c>
      <c r="J22" s="11">
        <v>0.88400000000000001</v>
      </c>
      <c r="K22" s="11">
        <v>0.94099999999999995</v>
      </c>
      <c r="L22" s="11">
        <v>0.95799999999999996</v>
      </c>
      <c r="M22" s="11">
        <v>1.0509999999999999</v>
      </c>
      <c r="N22" s="12">
        <v>0.68200000000000005</v>
      </c>
      <c r="O22" s="8"/>
      <c r="P22" s="11">
        <v>1.2609999999999999</v>
      </c>
      <c r="Q22" s="13"/>
      <c r="R22" s="13"/>
      <c r="S22" s="13"/>
      <c r="T22" s="13"/>
      <c r="U22" s="14"/>
      <c r="V22" s="8"/>
      <c r="W22" s="13"/>
      <c r="X22" s="13"/>
      <c r="Y22" s="13"/>
      <c r="Z22" s="13"/>
      <c r="AA22" s="13"/>
      <c r="AB22" s="14"/>
    </row>
    <row r="23" spans="1:28" x14ac:dyDescent="0.2">
      <c r="A23" s="8"/>
      <c r="B23" s="11">
        <v>0.56100000000000005</v>
      </c>
      <c r="C23" s="11">
        <v>0.57599999999999996</v>
      </c>
      <c r="D23" s="11">
        <v>0.59099999999999997</v>
      </c>
      <c r="E23" s="11">
        <v>0.56899999999999995</v>
      </c>
      <c r="F23" s="11">
        <v>0.80400000000000005</v>
      </c>
      <c r="G23" s="12">
        <v>0.83699999999999997</v>
      </c>
      <c r="H23" s="8"/>
      <c r="I23" s="11">
        <v>1.1020000000000001</v>
      </c>
      <c r="J23" s="11">
        <v>1.06</v>
      </c>
      <c r="K23" s="11">
        <v>0.86699999999999999</v>
      </c>
      <c r="L23" s="11">
        <v>1.1020000000000001</v>
      </c>
      <c r="M23" s="11">
        <v>0.84899999999999998</v>
      </c>
      <c r="N23" s="12">
        <v>0.85099999999999998</v>
      </c>
      <c r="O23" s="8"/>
      <c r="P23" s="11">
        <v>1.2150000000000001</v>
      </c>
      <c r="Q23" s="13"/>
      <c r="R23" s="13"/>
      <c r="S23" s="13"/>
      <c r="T23" s="13"/>
      <c r="U23" s="14"/>
      <c r="V23" s="8"/>
      <c r="W23" s="13"/>
      <c r="X23" s="13"/>
      <c r="Y23" s="13"/>
      <c r="Z23" s="13"/>
      <c r="AA23" s="13"/>
      <c r="AB23" s="14"/>
    </row>
    <row r="24" spans="1:28" x14ac:dyDescent="0.2">
      <c r="A24" s="8"/>
      <c r="B24" s="11">
        <v>0.64700000000000002</v>
      </c>
      <c r="C24" s="11">
        <v>0.60299999999999998</v>
      </c>
      <c r="D24" s="11">
        <v>0.54600000000000004</v>
      </c>
      <c r="E24" s="11">
        <v>0.52800000000000002</v>
      </c>
      <c r="F24" s="11">
        <v>0.72799999999999998</v>
      </c>
      <c r="G24" s="12">
        <v>0.76300000000000001</v>
      </c>
      <c r="H24" s="8"/>
      <c r="I24" s="11">
        <v>1.0509999999999999</v>
      </c>
      <c r="J24" s="11">
        <v>0.93300000000000005</v>
      </c>
      <c r="K24" s="11">
        <v>0.98499999999999999</v>
      </c>
      <c r="L24" s="11">
        <v>1.2669999999999999</v>
      </c>
      <c r="M24" s="11">
        <v>1.0580000000000001</v>
      </c>
      <c r="N24" s="12">
        <v>0.78400000000000003</v>
      </c>
      <c r="O24" s="8"/>
      <c r="P24" s="11">
        <v>1.2030000000000001</v>
      </c>
      <c r="Q24" s="13"/>
      <c r="R24" s="13"/>
      <c r="S24" s="13"/>
      <c r="T24" s="13"/>
      <c r="U24" s="14"/>
      <c r="V24" s="8"/>
      <c r="W24" s="13"/>
      <c r="X24" s="13"/>
      <c r="Y24" s="13"/>
      <c r="Z24" s="13"/>
      <c r="AA24" s="13"/>
      <c r="AB24" s="14"/>
    </row>
    <row r="25" spans="1:28" x14ac:dyDescent="0.2">
      <c r="A25" s="8"/>
      <c r="B25" s="11">
        <v>0.56499999999999995</v>
      </c>
      <c r="C25" s="11">
        <v>0.73</v>
      </c>
      <c r="D25" s="11">
        <v>0.54900000000000004</v>
      </c>
      <c r="E25" s="11">
        <v>0.64100000000000001</v>
      </c>
      <c r="F25" s="11">
        <v>0.54500000000000004</v>
      </c>
      <c r="G25" s="12">
        <v>0.80900000000000005</v>
      </c>
      <c r="H25" s="8"/>
      <c r="I25" s="11">
        <v>0.745</v>
      </c>
      <c r="J25" s="11">
        <v>0.93799999999999994</v>
      </c>
      <c r="K25" s="11">
        <v>0.999</v>
      </c>
      <c r="L25" s="11">
        <v>1.069</v>
      </c>
      <c r="M25" s="11">
        <v>0.93</v>
      </c>
      <c r="N25" s="12">
        <v>0.58599999999999997</v>
      </c>
      <c r="O25" s="8"/>
      <c r="P25" s="11">
        <v>1.171</v>
      </c>
      <c r="Q25" s="13"/>
      <c r="R25" s="13"/>
      <c r="S25" s="13"/>
      <c r="T25" s="13"/>
      <c r="U25" s="14"/>
      <c r="V25" s="8"/>
      <c r="W25" s="13"/>
      <c r="X25" s="13"/>
      <c r="Y25" s="13"/>
      <c r="Z25" s="13"/>
      <c r="AA25" s="13"/>
      <c r="AB25" s="14"/>
    </row>
    <row r="26" spans="1:28" x14ac:dyDescent="0.2">
      <c r="A26" s="8"/>
      <c r="B26" s="11">
        <v>0.66700000000000004</v>
      </c>
      <c r="C26" s="11">
        <v>0.55300000000000005</v>
      </c>
      <c r="D26" s="11">
        <v>0.7</v>
      </c>
      <c r="E26" s="11">
        <v>0.52600000000000002</v>
      </c>
      <c r="F26" s="11">
        <v>0.54800000000000004</v>
      </c>
      <c r="G26" s="12">
        <v>0.55500000000000005</v>
      </c>
      <c r="H26" s="8"/>
      <c r="I26" s="11">
        <v>0.83199999999999996</v>
      </c>
      <c r="J26" s="11">
        <v>0.57699999999999996</v>
      </c>
      <c r="K26" s="11">
        <v>0.60099999999999998</v>
      </c>
      <c r="L26" s="11">
        <v>0.67400000000000004</v>
      </c>
      <c r="M26" s="11">
        <v>0.63800000000000001</v>
      </c>
      <c r="N26" s="12">
        <v>0.59299999999999997</v>
      </c>
      <c r="O26" s="8"/>
      <c r="P26" s="11">
        <v>1.2190000000000001</v>
      </c>
      <c r="Q26" s="13"/>
      <c r="R26" s="13"/>
      <c r="S26" s="13"/>
      <c r="T26" s="13"/>
      <c r="U26" s="14"/>
      <c r="V26" s="8"/>
      <c r="W26" s="13"/>
      <c r="X26" s="13"/>
      <c r="Y26" s="13"/>
      <c r="Z26" s="13"/>
      <c r="AA26" s="13"/>
      <c r="AB26" s="14"/>
    </row>
    <row r="27" spans="1:28" x14ac:dyDescent="0.2">
      <c r="A27" s="8"/>
      <c r="B27" s="11">
        <v>0.48299999999999998</v>
      </c>
      <c r="C27" s="11">
        <v>0.58399999999999996</v>
      </c>
      <c r="D27" s="11">
        <v>0.54400000000000004</v>
      </c>
      <c r="E27" s="11">
        <v>0.55000000000000004</v>
      </c>
      <c r="F27" s="11">
        <v>0.52</v>
      </c>
      <c r="G27" s="12">
        <v>0.45100000000000001</v>
      </c>
      <c r="H27" s="8"/>
      <c r="I27" s="11">
        <v>0.85599999999999998</v>
      </c>
      <c r="J27" s="11">
        <v>0.58399999999999996</v>
      </c>
      <c r="K27" s="11">
        <v>0.7</v>
      </c>
      <c r="L27" s="11">
        <v>0.64100000000000001</v>
      </c>
      <c r="M27" s="11">
        <v>0.52</v>
      </c>
      <c r="N27" s="12">
        <v>0.45100000000000001</v>
      </c>
      <c r="O27" s="8"/>
      <c r="P27" s="13"/>
      <c r="Q27" s="13"/>
      <c r="R27" s="13"/>
      <c r="S27" s="13"/>
      <c r="T27" s="13"/>
      <c r="U27" s="14"/>
      <c r="V27" s="8"/>
      <c r="W27" s="13"/>
      <c r="X27" s="13"/>
      <c r="Y27" s="13"/>
      <c r="Z27" s="13"/>
      <c r="AA27" s="13"/>
      <c r="AB27" s="14"/>
    </row>
    <row r="28" spans="1:28" x14ac:dyDescent="0.2">
      <c r="A28" s="8"/>
      <c r="B28" s="11">
        <v>0.52</v>
      </c>
      <c r="C28" s="11">
        <v>0.77500000000000002</v>
      </c>
      <c r="D28" s="11">
        <v>0.57099999999999995</v>
      </c>
      <c r="E28" s="11">
        <v>0.59699999999999998</v>
      </c>
      <c r="F28" s="11">
        <v>0.74099999999999999</v>
      </c>
      <c r="G28" s="12">
        <v>0.77200000000000002</v>
      </c>
      <c r="H28" s="8"/>
      <c r="I28" s="11">
        <v>1.0660000000000001</v>
      </c>
      <c r="J28" s="11">
        <v>0.77500000000000002</v>
      </c>
      <c r="K28" s="11">
        <v>0.54400000000000004</v>
      </c>
      <c r="L28" s="11">
        <v>0.52600000000000002</v>
      </c>
      <c r="M28" s="11">
        <v>0.74099999999999999</v>
      </c>
      <c r="N28" s="12">
        <v>0.77200000000000002</v>
      </c>
      <c r="O28" s="8"/>
      <c r="P28" s="13"/>
      <c r="Q28" s="13"/>
      <c r="R28" s="13"/>
      <c r="S28" s="13"/>
      <c r="T28" s="13"/>
      <c r="U28" s="14"/>
      <c r="V28" s="8"/>
      <c r="W28" s="13"/>
      <c r="X28" s="13"/>
      <c r="Y28" s="13"/>
      <c r="Z28" s="13"/>
      <c r="AA28" s="13"/>
      <c r="AB28" s="14"/>
    </row>
    <row r="29" spans="1:28" x14ac:dyDescent="0.2">
      <c r="A29" s="8"/>
      <c r="B29" s="11">
        <v>0.626</v>
      </c>
      <c r="C29" s="11">
        <v>0.66400000000000003</v>
      </c>
      <c r="D29" s="11">
        <v>0.624</v>
      </c>
      <c r="E29" s="11">
        <v>0.66900000000000004</v>
      </c>
      <c r="F29" s="11">
        <v>0.88600000000000001</v>
      </c>
      <c r="G29" s="12">
        <v>0.89</v>
      </c>
      <c r="H29" s="8"/>
      <c r="I29" s="11">
        <v>0.83599999999999997</v>
      </c>
      <c r="J29" s="11">
        <v>0.66400000000000003</v>
      </c>
      <c r="K29" s="11">
        <v>0.57099999999999995</v>
      </c>
      <c r="L29" s="11">
        <v>0.55000000000000004</v>
      </c>
      <c r="M29" s="11">
        <v>0.91200000000000003</v>
      </c>
      <c r="N29" s="12">
        <v>0.89</v>
      </c>
      <c r="O29" s="8"/>
      <c r="P29" s="13"/>
      <c r="Q29" s="13"/>
      <c r="R29" s="13"/>
      <c r="S29" s="13"/>
      <c r="T29" s="13"/>
      <c r="U29" s="14"/>
      <c r="V29" s="8"/>
      <c r="W29" s="13"/>
      <c r="X29" s="13"/>
      <c r="Y29" s="13"/>
      <c r="Z29" s="13"/>
      <c r="AA29" s="13"/>
      <c r="AB29" s="14"/>
    </row>
    <row r="30" spans="1:28" x14ac:dyDescent="0.2">
      <c r="A30" s="8"/>
      <c r="B30" s="11">
        <v>0.51600000000000001</v>
      </c>
      <c r="C30" s="11">
        <v>0.66600000000000004</v>
      </c>
      <c r="D30" s="11">
        <v>0.58799999999999997</v>
      </c>
      <c r="E30" s="11">
        <v>0.56499999999999995</v>
      </c>
      <c r="F30" s="11">
        <v>0.627</v>
      </c>
      <c r="G30" s="12">
        <v>0.76400000000000001</v>
      </c>
      <c r="H30" s="8"/>
      <c r="I30" s="11">
        <v>1.2949999999999999</v>
      </c>
      <c r="J30" s="11">
        <v>0.66600000000000004</v>
      </c>
      <c r="K30" s="11">
        <v>0.624</v>
      </c>
      <c r="L30" s="11">
        <v>0.59699999999999998</v>
      </c>
      <c r="M30" s="11">
        <v>0.98299999999999998</v>
      </c>
      <c r="N30" s="12">
        <v>1.0269999999999999</v>
      </c>
      <c r="O30" s="8"/>
      <c r="P30" s="13"/>
      <c r="Q30" s="13"/>
      <c r="R30" s="13"/>
      <c r="S30" s="13"/>
      <c r="T30" s="13"/>
      <c r="U30" s="14"/>
      <c r="V30" s="8"/>
      <c r="W30" s="13"/>
      <c r="X30" s="13"/>
      <c r="Y30" s="13"/>
      <c r="Z30" s="13"/>
      <c r="AA30" s="13"/>
      <c r="AB30" s="14"/>
    </row>
    <row r="31" spans="1:28" x14ac:dyDescent="0.2">
      <c r="A31" s="8"/>
      <c r="B31" s="11">
        <v>0.44</v>
      </c>
      <c r="C31" s="11">
        <v>0.71299999999999997</v>
      </c>
      <c r="D31" s="11">
        <v>0.56499999999999995</v>
      </c>
      <c r="E31" s="11">
        <v>0.60199999999999998</v>
      </c>
      <c r="F31" s="11">
        <v>0.76900000000000002</v>
      </c>
      <c r="G31" s="12">
        <v>0.56699999999999995</v>
      </c>
      <c r="H31" s="8"/>
      <c r="I31" s="11">
        <v>1.0409999999999999</v>
      </c>
      <c r="J31" s="11">
        <v>0.71299999999999997</v>
      </c>
      <c r="K31" s="11">
        <v>0.58799999999999997</v>
      </c>
      <c r="L31" s="11">
        <v>0.66900000000000004</v>
      </c>
      <c r="M31" s="11">
        <v>0.76900000000000002</v>
      </c>
      <c r="N31" s="12">
        <v>1.052</v>
      </c>
      <c r="O31" s="8"/>
      <c r="P31" s="13"/>
      <c r="Q31" s="13"/>
      <c r="R31" s="13"/>
      <c r="S31" s="13"/>
      <c r="T31" s="13"/>
      <c r="U31" s="14"/>
      <c r="V31" s="8"/>
      <c r="W31" s="13"/>
      <c r="X31" s="13"/>
      <c r="Y31" s="13"/>
      <c r="Z31" s="13"/>
      <c r="AA31" s="13"/>
      <c r="AB31" s="14"/>
    </row>
    <row r="32" spans="1:28" x14ac:dyDescent="0.2">
      <c r="A32" s="8"/>
      <c r="B32" s="11">
        <v>0.66600000000000004</v>
      </c>
      <c r="C32" s="11">
        <v>0.70899999999999996</v>
      </c>
      <c r="D32" s="11">
        <v>0.628</v>
      </c>
      <c r="E32" s="11">
        <v>0.46300000000000002</v>
      </c>
      <c r="F32" s="11">
        <v>0.73599999999999999</v>
      </c>
      <c r="G32" s="12">
        <v>0.91100000000000003</v>
      </c>
      <c r="H32" s="8"/>
      <c r="I32" s="11">
        <v>0.91</v>
      </c>
      <c r="J32" s="11">
        <v>0.70899999999999996</v>
      </c>
      <c r="K32" s="11">
        <v>0.56499999999999995</v>
      </c>
      <c r="L32" s="11">
        <v>0.56499999999999995</v>
      </c>
      <c r="M32" s="11">
        <v>0.73599999999999999</v>
      </c>
      <c r="N32" s="12">
        <v>0.91100000000000003</v>
      </c>
      <c r="O32" s="8"/>
      <c r="P32" s="13"/>
      <c r="Q32" s="13"/>
      <c r="R32" s="13"/>
      <c r="S32" s="13"/>
      <c r="T32" s="13"/>
      <c r="U32" s="14"/>
      <c r="V32" s="8"/>
      <c r="W32" s="13"/>
      <c r="X32" s="13"/>
      <c r="Y32" s="13"/>
      <c r="Z32" s="13"/>
      <c r="AA32" s="13"/>
      <c r="AB32" s="14"/>
    </row>
    <row r="33" spans="1:28" x14ac:dyDescent="0.2">
      <c r="A33" s="8"/>
      <c r="B33" s="11">
        <v>0.78500000000000003</v>
      </c>
      <c r="C33" s="11">
        <v>0.84499999999999997</v>
      </c>
      <c r="D33" s="11">
        <v>0.38600000000000001</v>
      </c>
      <c r="E33" s="11">
        <v>0.59699999999999998</v>
      </c>
      <c r="F33" s="11">
        <v>0.73299999999999998</v>
      </c>
      <c r="G33" s="12">
        <v>0.74299999999999999</v>
      </c>
      <c r="H33" s="8"/>
      <c r="I33" s="11">
        <v>0.94299999999999995</v>
      </c>
      <c r="J33" s="11">
        <v>0.84499999999999997</v>
      </c>
      <c r="K33" s="11">
        <v>0.628</v>
      </c>
      <c r="L33" s="11">
        <v>0.60199999999999998</v>
      </c>
      <c r="M33" s="11">
        <v>0.73299999999999998</v>
      </c>
      <c r="N33" s="12">
        <v>0.74299999999999999</v>
      </c>
      <c r="O33" s="8"/>
      <c r="P33" s="13"/>
      <c r="Q33" s="13"/>
      <c r="R33" s="13"/>
      <c r="S33" s="13"/>
      <c r="T33" s="13"/>
      <c r="U33" s="14"/>
      <c r="V33" s="8"/>
      <c r="W33" s="13"/>
      <c r="X33" s="13"/>
      <c r="Y33" s="13"/>
      <c r="Z33" s="13"/>
      <c r="AA33" s="13"/>
      <c r="AB33" s="14"/>
    </row>
    <row r="34" spans="1:28" x14ac:dyDescent="0.2">
      <c r="A34" s="8"/>
      <c r="B34" s="11">
        <v>0.41599999999999998</v>
      </c>
      <c r="C34" s="11">
        <v>0.42099999999999999</v>
      </c>
      <c r="D34" s="11">
        <v>0.61399999999999999</v>
      </c>
      <c r="E34" s="11">
        <v>0.79700000000000004</v>
      </c>
      <c r="F34" s="11">
        <v>0.432</v>
      </c>
      <c r="G34" s="12">
        <v>0.42599999999999999</v>
      </c>
      <c r="H34" s="8"/>
      <c r="I34" s="11">
        <v>0.79300000000000004</v>
      </c>
      <c r="J34" s="11">
        <v>1.0740000000000001</v>
      </c>
      <c r="K34" s="11">
        <v>0.98099999999999998</v>
      </c>
      <c r="L34" s="11">
        <v>0.46300000000000002</v>
      </c>
      <c r="M34" s="11">
        <v>0.432</v>
      </c>
      <c r="N34" s="12">
        <v>0.42599999999999999</v>
      </c>
      <c r="O34" s="8"/>
      <c r="P34" s="13"/>
      <c r="Q34" s="13"/>
      <c r="R34" s="13"/>
      <c r="S34" s="13"/>
      <c r="T34" s="13"/>
      <c r="U34" s="14"/>
      <c r="V34" s="8"/>
      <c r="W34" s="13"/>
      <c r="X34" s="13"/>
      <c r="Y34" s="13"/>
      <c r="Z34" s="13"/>
      <c r="AA34" s="13"/>
      <c r="AB34" s="14"/>
    </row>
    <row r="35" spans="1:28" x14ac:dyDescent="0.2">
      <c r="A35" s="8"/>
      <c r="B35" s="11">
        <v>0.77600000000000002</v>
      </c>
      <c r="C35" s="11">
        <v>0.65200000000000002</v>
      </c>
      <c r="D35" s="11">
        <v>0.876</v>
      </c>
      <c r="E35" s="11">
        <v>0.95599999999999996</v>
      </c>
      <c r="F35" s="11">
        <v>0.54500000000000004</v>
      </c>
      <c r="G35" s="12">
        <v>0.56399999999999995</v>
      </c>
      <c r="H35" s="8"/>
      <c r="I35" s="11">
        <v>0.77600000000000002</v>
      </c>
      <c r="J35" s="11">
        <v>0.65200000000000002</v>
      </c>
      <c r="K35" s="11">
        <v>0.61399999999999999</v>
      </c>
      <c r="L35" s="11">
        <v>0.59699999999999998</v>
      </c>
      <c r="M35" s="11">
        <v>0.54500000000000004</v>
      </c>
      <c r="N35" s="12">
        <v>0.56399999999999995</v>
      </c>
      <c r="O35" s="8"/>
      <c r="P35" s="13"/>
      <c r="Q35" s="13"/>
      <c r="R35" s="13"/>
      <c r="S35" s="13"/>
      <c r="T35" s="13"/>
      <c r="U35" s="14"/>
      <c r="V35" s="8"/>
      <c r="W35" s="13"/>
      <c r="X35" s="13"/>
      <c r="Y35" s="13"/>
      <c r="Z35" s="13"/>
      <c r="AA35" s="13"/>
      <c r="AB35" s="14"/>
    </row>
    <row r="36" spans="1:28" x14ac:dyDescent="0.2">
      <c r="A36" s="8"/>
      <c r="B36" s="11">
        <v>0.71399999999999997</v>
      </c>
      <c r="C36" s="11">
        <v>0.88300000000000001</v>
      </c>
      <c r="D36" s="11">
        <v>0.97899999999999998</v>
      </c>
      <c r="E36" s="11">
        <v>0.88400000000000001</v>
      </c>
      <c r="F36" s="11">
        <v>0.879</v>
      </c>
      <c r="G36" s="12">
        <v>0.85399999999999998</v>
      </c>
      <c r="H36" s="8"/>
      <c r="I36" s="11">
        <v>0.71399999999999997</v>
      </c>
      <c r="J36" s="11">
        <v>0.88300000000000001</v>
      </c>
      <c r="K36" s="11">
        <v>0.876</v>
      </c>
      <c r="L36" s="11">
        <v>0.79700000000000004</v>
      </c>
      <c r="M36" s="11">
        <v>0.879</v>
      </c>
      <c r="N36" s="12">
        <v>0.85399999999999998</v>
      </c>
      <c r="O36" s="8"/>
      <c r="P36" s="13"/>
      <c r="Q36" s="13"/>
      <c r="R36" s="13"/>
      <c r="S36" s="13"/>
      <c r="T36" s="13"/>
      <c r="U36" s="14"/>
      <c r="V36" s="8"/>
      <c r="W36" s="13"/>
      <c r="X36" s="13"/>
      <c r="Y36" s="13"/>
      <c r="Z36" s="13"/>
      <c r="AA36" s="13"/>
      <c r="AB36" s="14"/>
    </row>
    <row r="37" spans="1:28" x14ac:dyDescent="0.2">
      <c r="A37" s="8"/>
      <c r="B37" s="11">
        <v>0.77</v>
      </c>
      <c r="C37" s="11">
        <v>0.95299999999999996</v>
      </c>
      <c r="D37" s="11">
        <v>0.53400000000000003</v>
      </c>
      <c r="E37" s="11">
        <v>0.59599999999999997</v>
      </c>
      <c r="F37" s="11">
        <v>0.75800000000000001</v>
      </c>
      <c r="G37" s="12">
        <v>0.68700000000000006</v>
      </c>
      <c r="H37" s="8"/>
      <c r="I37" s="11">
        <v>0.77</v>
      </c>
      <c r="J37" s="11">
        <v>0.95299999999999996</v>
      </c>
      <c r="K37" s="11">
        <v>0.97899999999999998</v>
      </c>
      <c r="L37" s="11">
        <v>0.95599999999999996</v>
      </c>
      <c r="M37" s="11">
        <v>0.99399999999999999</v>
      </c>
      <c r="N37" s="12">
        <v>0.91100000000000003</v>
      </c>
      <c r="O37" s="8"/>
      <c r="P37" s="13"/>
      <c r="Q37" s="13"/>
      <c r="R37" s="13"/>
      <c r="S37" s="13"/>
      <c r="T37" s="13"/>
      <c r="U37" s="14"/>
      <c r="V37" s="8"/>
      <c r="W37" s="13"/>
      <c r="X37" s="13"/>
      <c r="Y37" s="13"/>
      <c r="Z37" s="13"/>
      <c r="AA37" s="13"/>
      <c r="AB37" s="14"/>
    </row>
    <row r="38" spans="1:28" x14ac:dyDescent="0.2">
      <c r="A38" s="8"/>
      <c r="B38" s="11">
        <v>0.70199999999999996</v>
      </c>
      <c r="C38" s="11">
        <v>0.92100000000000004</v>
      </c>
      <c r="D38" s="11">
        <v>0.97199999999999998</v>
      </c>
      <c r="E38" s="11">
        <v>0.751</v>
      </c>
      <c r="F38" s="11">
        <v>0.65800000000000003</v>
      </c>
      <c r="G38" s="12">
        <v>0.751</v>
      </c>
      <c r="H38" s="8"/>
      <c r="I38" s="11"/>
      <c r="J38" s="11">
        <v>0.92100000000000004</v>
      </c>
      <c r="K38" s="11">
        <v>1.008</v>
      </c>
      <c r="L38" s="11">
        <v>0.98</v>
      </c>
      <c r="M38" s="11">
        <v>1.131</v>
      </c>
      <c r="N38" s="12">
        <v>0.78700000000000003</v>
      </c>
      <c r="O38" s="8"/>
      <c r="P38" s="13"/>
      <c r="Q38" s="13"/>
      <c r="R38" s="13"/>
      <c r="S38" s="13"/>
      <c r="T38" s="13"/>
      <c r="U38" s="14"/>
      <c r="V38" s="8"/>
      <c r="W38" s="13"/>
      <c r="X38" s="13"/>
      <c r="Y38" s="13"/>
      <c r="Z38" s="13"/>
      <c r="AA38" s="13"/>
      <c r="AB38" s="14"/>
    </row>
    <row r="39" spans="1:28" x14ac:dyDescent="0.2">
      <c r="A39" s="8"/>
      <c r="B39" s="11">
        <v>0.68200000000000005</v>
      </c>
      <c r="C39" s="11">
        <v>0.873</v>
      </c>
      <c r="D39" s="11">
        <v>0.8</v>
      </c>
      <c r="E39" s="11">
        <v>0.63100000000000001</v>
      </c>
      <c r="F39" s="11">
        <v>0.92800000000000005</v>
      </c>
      <c r="G39" s="12">
        <v>0.69899999999999995</v>
      </c>
      <c r="H39" s="8"/>
      <c r="I39" s="11"/>
      <c r="J39" s="11">
        <v>0.873</v>
      </c>
      <c r="K39" s="11">
        <v>0.97199999999999998</v>
      </c>
      <c r="L39" s="11">
        <v>1.0089999999999999</v>
      </c>
      <c r="M39" s="11">
        <v>1.0169999999999999</v>
      </c>
      <c r="N39" s="12">
        <v>0.98899999999999999</v>
      </c>
      <c r="O39" s="8"/>
      <c r="P39" s="13"/>
      <c r="Q39" s="13"/>
      <c r="R39" s="13"/>
      <c r="S39" s="13"/>
      <c r="T39" s="13"/>
      <c r="U39" s="14"/>
      <c r="V39" s="8"/>
      <c r="W39" s="13"/>
      <c r="X39" s="13"/>
      <c r="Y39" s="13"/>
      <c r="Z39" s="13"/>
      <c r="AA39" s="13"/>
      <c r="AB39" s="14"/>
    </row>
    <row r="40" spans="1:28" x14ac:dyDescent="0.2">
      <c r="A40" s="8"/>
      <c r="B40" s="11">
        <v>0.91300000000000003</v>
      </c>
      <c r="C40" s="11">
        <v>0.69399999999999995</v>
      </c>
      <c r="D40" s="11">
        <v>0.73099999999999998</v>
      </c>
      <c r="E40" s="11">
        <v>0.95899999999999996</v>
      </c>
      <c r="F40" s="11">
        <v>0.7</v>
      </c>
      <c r="G40" s="12">
        <v>0.84899999999999998</v>
      </c>
      <c r="H40" s="8"/>
      <c r="I40" s="11"/>
      <c r="J40" s="11">
        <v>0.69399999999999995</v>
      </c>
      <c r="K40" s="11">
        <v>1.0029999999999999</v>
      </c>
      <c r="L40" s="11">
        <v>1.036</v>
      </c>
      <c r="M40" s="11">
        <v>0.98399999999999999</v>
      </c>
      <c r="N40" s="12">
        <v>0.96799999999999997</v>
      </c>
      <c r="O40" s="8"/>
      <c r="P40" s="13"/>
      <c r="Q40" s="13"/>
      <c r="R40" s="13"/>
      <c r="S40" s="13"/>
      <c r="T40" s="13"/>
      <c r="U40" s="14"/>
      <c r="V40" s="8"/>
      <c r="W40" s="13"/>
      <c r="X40" s="13"/>
      <c r="Y40" s="13"/>
      <c r="Z40" s="13"/>
      <c r="AA40" s="13"/>
      <c r="AB40" s="14"/>
    </row>
    <row r="41" spans="1:28" x14ac:dyDescent="0.2">
      <c r="A41" s="8"/>
      <c r="B41" s="11">
        <v>0.80100000000000005</v>
      </c>
      <c r="C41" s="11">
        <v>0.82399999999999995</v>
      </c>
      <c r="D41" s="11">
        <v>0.81499999999999995</v>
      </c>
      <c r="E41" s="11">
        <v>0.624</v>
      </c>
      <c r="F41" s="11">
        <v>0.71699999999999997</v>
      </c>
      <c r="G41" s="12">
        <v>0.75900000000000001</v>
      </c>
      <c r="H41" s="8"/>
      <c r="I41" s="11"/>
      <c r="J41" s="11">
        <v>0.82399999999999995</v>
      </c>
      <c r="K41" s="11">
        <v>1.002</v>
      </c>
      <c r="L41" s="11">
        <v>0.88400000000000001</v>
      </c>
      <c r="M41" s="11">
        <v>0.88600000000000001</v>
      </c>
      <c r="N41" s="12">
        <v>0.76400000000000001</v>
      </c>
      <c r="O41" s="8"/>
      <c r="P41" s="13"/>
      <c r="Q41" s="13"/>
      <c r="R41" s="13"/>
      <c r="S41" s="13"/>
      <c r="T41" s="13"/>
      <c r="U41" s="14"/>
      <c r="V41" s="8"/>
      <c r="W41" s="13"/>
      <c r="X41" s="13"/>
      <c r="Y41" s="13"/>
      <c r="Z41" s="13"/>
      <c r="AA41" s="13"/>
      <c r="AB41" s="14"/>
    </row>
    <row r="42" spans="1:28" x14ac:dyDescent="0.2">
      <c r="A42" s="8"/>
      <c r="B42" s="11">
        <v>0.89900000000000002</v>
      </c>
      <c r="C42" s="11">
        <v>0.60199999999999998</v>
      </c>
      <c r="D42" s="11">
        <v>0.79400000000000004</v>
      </c>
      <c r="E42" s="11">
        <v>0.84399999999999997</v>
      </c>
      <c r="F42" s="11">
        <v>0.67900000000000005</v>
      </c>
      <c r="G42" s="12">
        <v>0.81599999999999995</v>
      </c>
      <c r="H42" s="8"/>
      <c r="I42" s="11"/>
      <c r="J42" s="11">
        <v>0.60199999999999998</v>
      </c>
      <c r="K42" s="11">
        <v>0.53400000000000003</v>
      </c>
      <c r="L42" s="11">
        <v>0.59599999999999997</v>
      </c>
      <c r="M42" s="11">
        <v>0.627</v>
      </c>
      <c r="N42" s="12">
        <v>0.56699999999999995</v>
      </c>
      <c r="O42" s="8"/>
      <c r="P42" s="13"/>
      <c r="Q42" s="13"/>
      <c r="R42" s="13"/>
      <c r="S42" s="13"/>
      <c r="T42" s="13"/>
      <c r="U42" s="14"/>
      <c r="V42" s="8"/>
      <c r="W42" s="13"/>
      <c r="X42" s="13"/>
      <c r="Y42" s="13"/>
      <c r="Z42" s="13"/>
      <c r="AA42" s="13"/>
      <c r="AB42" s="14"/>
    </row>
    <row r="43" spans="1:28" x14ac:dyDescent="0.2">
      <c r="A43" s="8"/>
      <c r="B43" s="11">
        <v>0.754</v>
      </c>
      <c r="C43" s="11">
        <v>0.85099999999999998</v>
      </c>
      <c r="D43" s="11">
        <v>0.92200000000000004</v>
      </c>
      <c r="E43" s="11">
        <v>0.875</v>
      </c>
      <c r="F43" s="11"/>
      <c r="G43" s="12">
        <v>0.67200000000000004</v>
      </c>
      <c r="H43" s="8"/>
      <c r="I43" s="11"/>
      <c r="J43" s="11">
        <v>1.214</v>
      </c>
      <c r="K43" s="11">
        <v>1.0720000000000001</v>
      </c>
      <c r="L43" s="11">
        <v>0.81799999999999995</v>
      </c>
      <c r="M43" s="11">
        <v>0.751</v>
      </c>
      <c r="N43" s="12">
        <v>1.1399999999999999</v>
      </c>
      <c r="O43" s="8"/>
      <c r="P43" s="13"/>
      <c r="Q43" s="13"/>
      <c r="R43" s="13"/>
      <c r="S43" s="13"/>
      <c r="T43" s="13"/>
      <c r="U43" s="14"/>
      <c r="V43" s="8"/>
      <c r="W43" s="13"/>
      <c r="X43" s="13"/>
      <c r="Y43" s="13"/>
      <c r="Z43" s="13"/>
      <c r="AA43" s="13"/>
      <c r="AB43" s="14"/>
    </row>
    <row r="44" spans="1:28" x14ac:dyDescent="0.2">
      <c r="A44" s="8"/>
      <c r="B44" s="11">
        <v>0.75</v>
      </c>
      <c r="C44" s="11">
        <v>0.82399999999999995</v>
      </c>
      <c r="D44" s="11">
        <v>0.92300000000000004</v>
      </c>
      <c r="E44" s="11">
        <v>0.92400000000000004</v>
      </c>
      <c r="F44" s="11"/>
      <c r="G44" s="12">
        <v>0.7</v>
      </c>
      <c r="H44" s="8"/>
      <c r="I44" s="11"/>
      <c r="J44" s="11">
        <v>1.034</v>
      </c>
      <c r="K44" s="11">
        <v>0.88800000000000001</v>
      </c>
      <c r="L44" s="11">
        <v>0.84199999999999997</v>
      </c>
      <c r="M44" s="11">
        <v>0.82899999999999996</v>
      </c>
      <c r="N44" s="12">
        <v>1.1180000000000001</v>
      </c>
      <c r="O44" s="8"/>
      <c r="P44" s="13"/>
      <c r="Q44" s="13"/>
      <c r="R44" s="13"/>
      <c r="S44" s="13"/>
      <c r="T44" s="13"/>
      <c r="U44" s="14"/>
      <c r="V44" s="8"/>
      <c r="W44" s="13"/>
      <c r="X44" s="13"/>
      <c r="Y44" s="13"/>
      <c r="Z44" s="13"/>
      <c r="AA44" s="13"/>
      <c r="AB44" s="14"/>
    </row>
    <row r="45" spans="1:28" x14ac:dyDescent="0.2">
      <c r="A45" s="8"/>
      <c r="B45" s="11">
        <v>0.74399999999999999</v>
      </c>
      <c r="C45" s="11">
        <v>0.70899999999999996</v>
      </c>
      <c r="D45" s="11">
        <v>0.749</v>
      </c>
      <c r="E45" s="11">
        <v>0.89300000000000002</v>
      </c>
      <c r="F45" s="11"/>
      <c r="G45" s="12">
        <v>0.64800000000000002</v>
      </c>
      <c r="H45" s="8"/>
      <c r="I45" s="11"/>
      <c r="J45" s="11"/>
      <c r="K45" s="11">
        <v>1.1080000000000001</v>
      </c>
      <c r="L45" s="11">
        <v>1.0269999999999999</v>
      </c>
      <c r="M45" s="11"/>
      <c r="N45" s="12">
        <v>1.103</v>
      </c>
      <c r="O45" s="8"/>
      <c r="P45" s="13"/>
      <c r="Q45" s="13"/>
      <c r="R45" s="13"/>
      <c r="S45" s="13"/>
      <c r="T45" s="13"/>
      <c r="U45" s="14"/>
      <c r="V45" s="8"/>
      <c r="W45" s="13"/>
      <c r="X45" s="13"/>
      <c r="Y45" s="13"/>
      <c r="Z45" s="13"/>
      <c r="AA45" s="13"/>
      <c r="AB45" s="14"/>
    </row>
    <row r="46" spans="1:28" x14ac:dyDescent="0.2">
      <c r="A46" s="8"/>
      <c r="B46" s="11">
        <v>0.77900000000000003</v>
      </c>
      <c r="C46" s="11">
        <v>0.89900000000000002</v>
      </c>
      <c r="D46" s="13"/>
      <c r="E46" s="13"/>
      <c r="F46" s="11"/>
      <c r="G46" s="12">
        <v>0.60499999999999998</v>
      </c>
      <c r="H46" s="8"/>
      <c r="I46" s="11"/>
      <c r="J46" s="11"/>
      <c r="K46" s="11">
        <v>1.222</v>
      </c>
      <c r="L46" s="11">
        <v>0.89800000000000002</v>
      </c>
      <c r="M46" s="11"/>
      <c r="N46" s="12">
        <v>0.98</v>
      </c>
      <c r="O46" s="8"/>
      <c r="P46" s="13"/>
      <c r="Q46" s="13"/>
      <c r="R46" s="13"/>
      <c r="S46" s="13"/>
      <c r="T46" s="13"/>
      <c r="U46" s="14"/>
      <c r="V46" s="8"/>
      <c r="W46" s="13"/>
      <c r="X46" s="13"/>
      <c r="Y46" s="13"/>
      <c r="Z46" s="13"/>
      <c r="AA46" s="13"/>
      <c r="AB46" s="14"/>
    </row>
    <row r="47" spans="1:28" x14ac:dyDescent="0.2">
      <c r="A47" s="8"/>
      <c r="B47" s="11">
        <v>0.96299999999999997</v>
      </c>
      <c r="C47" s="11"/>
      <c r="D47" s="11"/>
      <c r="E47" s="13"/>
      <c r="F47" s="11"/>
      <c r="G47" s="12">
        <v>0.67900000000000005</v>
      </c>
      <c r="H47" s="8"/>
      <c r="I47" s="11"/>
      <c r="J47" s="11"/>
      <c r="K47" s="11"/>
      <c r="L47" s="11">
        <v>1.272</v>
      </c>
      <c r="M47" s="11"/>
      <c r="N47" s="12">
        <v>0.76500000000000001</v>
      </c>
      <c r="O47" s="8"/>
      <c r="P47" s="13"/>
      <c r="Q47" s="13"/>
      <c r="R47" s="13"/>
      <c r="S47" s="13"/>
      <c r="T47" s="13"/>
      <c r="U47" s="14"/>
      <c r="V47" s="8"/>
      <c r="W47" s="13"/>
      <c r="X47" s="13"/>
      <c r="Y47" s="13"/>
      <c r="Z47" s="13"/>
      <c r="AA47" s="13"/>
      <c r="AB47" s="14"/>
    </row>
    <row r="48" spans="1:28" x14ac:dyDescent="0.2">
      <c r="A48" s="8"/>
      <c r="B48" s="11">
        <v>0.98299999999999998</v>
      </c>
      <c r="C48" s="11"/>
      <c r="D48" s="11"/>
      <c r="E48" s="11"/>
      <c r="F48" s="11"/>
      <c r="G48" s="12"/>
      <c r="H48" s="8"/>
      <c r="I48" s="13"/>
      <c r="J48" s="13"/>
      <c r="K48" s="13"/>
      <c r="L48" s="13"/>
      <c r="M48" s="13"/>
      <c r="N48" s="14"/>
      <c r="O48" s="8"/>
      <c r="P48" s="13"/>
      <c r="Q48" s="13"/>
      <c r="R48" s="13"/>
      <c r="S48" s="13"/>
      <c r="T48" s="13"/>
      <c r="U48" s="14"/>
      <c r="V48" s="8"/>
      <c r="W48" s="13"/>
      <c r="X48" s="13"/>
      <c r="Y48" s="13"/>
      <c r="Z48" s="13"/>
      <c r="AA48" s="13"/>
      <c r="AB48" s="14"/>
    </row>
    <row r="49" spans="1:28" x14ac:dyDescent="0.2">
      <c r="A49" s="8"/>
      <c r="B49" s="11">
        <v>0.96599999999999997</v>
      </c>
      <c r="C49" s="11"/>
      <c r="D49" s="11"/>
      <c r="E49" s="11"/>
      <c r="F49" s="11"/>
      <c r="G49" s="12"/>
      <c r="H49" s="8"/>
      <c r="I49" s="13"/>
      <c r="J49" s="13"/>
      <c r="K49" s="13"/>
      <c r="L49" s="13"/>
      <c r="M49" s="13"/>
      <c r="N49" s="14"/>
      <c r="O49" s="8"/>
      <c r="P49" s="13"/>
      <c r="Q49" s="13"/>
      <c r="R49" s="13"/>
      <c r="S49" s="13"/>
      <c r="T49" s="13"/>
      <c r="U49" s="14"/>
      <c r="V49" s="8"/>
      <c r="W49" s="13"/>
      <c r="X49" s="13"/>
      <c r="Y49" s="13"/>
      <c r="Z49" s="13"/>
      <c r="AA49" s="13"/>
      <c r="AB49" s="14"/>
    </row>
    <row r="50" spans="1:28" x14ac:dyDescent="0.2">
      <c r="A50" s="8"/>
      <c r="B50" s="11">
        <v>0.82799999999999996</v>
      </c>
      <c r="C50" s="11"/>
      <c r="D50" s="11"/>
      <c r="E50" s="11"/>
      <c r="F50" s="11"/>
      <c r="G50" s="12"/>
      <c r="H50" s="8"/>
      <c r="I50" s="13"/>
      <c r="J50" s="13"/>
      <c r="K50" s="13"/>
      <c r="L50" s="13"/>
      <c r="M50" s="13"/>
      <c r="N50" s="14"/>
      <c r="O50" s="8"/>
      <c r="P50" s="13"/>
      <c r="Q50" s="13"/>
      <c r="R50" s="13"/>
      <c r="S50" s="13"/>
      <c r="T50" s="13"/>
      <c r="U50" s="14"/>
      <c r="V50" s="8"/>
      <c r="W50" s="13"/>
      <c r="X50" s="13"/>
      <c r="Y50" s="13"/>
      <c r="Z50" s="13"/>
      <c r="AA50" s="13"/>
      <c r="AB50" s="14"/>
    </row>
    <row r="51" spans="1:28" x14ac:dyDescent="0.2">
      <c r="A51" s="8"/>
      <c r="B51" s="11">
        <v>0.69599999999999995</v>
      </c>
      <c r="C51" s="11"/>
      <c r="D51" s="11"/>
      <c r="E51" s="11"/>
      <c r="F51" s="11"/>
      <c r="G51" s="12"/>
      <c r="H51" s="8"/>
      <c r="I51" s="13"/>
      <c r="J51" s="13"/>
      <c r="K51" s="13"/>
      <c r="L51" s="13"/>
      <c r="M51" s="13"/>
      <c r="N51" s="14"/>
      <c r="O51" s="8"/>
      <c r="P51" s="13"/>
      <c r="Q51" s="13"/>
      <c r="R51" s="13"/>
      <c r="S51" s="13"/>
      <c r="T51" s="13"/>
      <c r="U51" s="14"/>
      <c r="V51" s="8"/>
      <c r="W51" s="13"/>
      <c r="X51" s="13"/>
      <c r="Y51" s="13"/>
      <c r="Z51" s="13"/>
      <c r="AA51" s="13"/>
      <c r="AB51" s="14"/>
    </row>
    <row r="52" spans="1:28" x14ac:dyDescent="0.2">
      <c r="A52" s="8" t="s">
        <v>9</v>
      </c>
      <c r="B52" s="21">
        <f>SUM(B3:B51)/49</f>
        <v>0.67330612244897969</v>
      </c>
      <c r="C52" s="21">
        <f>SUM(C3:C51)/44</f>
        <v>0.68306818181818185</v>
      </c>
      <c r="D52" s="21">
        <f>SUM(D3:D51)/43</f>
        <v>0.67032558139534892</v>
      </c>
      <c r="E52" s="21">
        <f>SUM(E3:E51)/43</f>
        <v>0.67418604651162817</v>
      </c>
      <c r="F52" s="21">
        <f>SUM(F3:F51)/40</f>
        <v>0.67437499999999984</v>
      </c>
      <c r="G52" s="22">
        <f>SUM(G3:G51)/45</f>
        <v>0.66439999999999999</v>
      </c>
      <c r="H52" s="25" t="s">
        <v>9</v>
      </c>
      <c r="I52" s="21">
        <v>0.86897142857142851</v>
      </c>
      <c r="J52" s="21">
        <v>0.87123809523809503</v>
      </c>
      <c r="K52" s="21">
        <v>0.87222727272727274</v>
      </c>
      <c r="L52" s="21">
        <v>0.84931111111111102</v>
      </c>
      <c r="M52" s="21">
        <v>0.86261904761904784</v>
      </c>
      <c r="N52" s="22">
        <v>0.84011111111111114</v>
      </c>
      <c r="O52" s="25" t="s">
        <v>9</v>
      </c>
      <c r="P52" s="26">
        <v>1.119</v>
      </c>
      <c r="Q52" s="26">
        <v>1.044</v>
      </c>
      <c r="R52" s="26">
        <v>1.0569999999999999</v>
      </c>
      <c r="S52" s="26">
        <v>0.99729999999999996</v>
      </c>
      <c r="T52" s="26">
        <v>0.9556</v>
      </c>
      <c r="U52" s="27">
        <v>0.91579999999999995</v>
      </c>
      <c r="V52" s="29" t="s">
        <v>8</v>
      </c>
      <c r="W52" s="11">
        <v>543400</v>
      </c>
      <c r="X52" s="11">
        <v>472200</v>
      </c>
      <c r="Y52" s="11">
        <v>442400</v>
      </c>
      <c r="Z52" s="11">
        <v>438000</v>
      </c>
      <c r="AA52" s="11">
        <v>284800</v>
      </c>
      <c r="AB52" s="12">
        <v>226400</v>
      </c>
    </row>
    <row r="53" spans="1:28" ht="17.25" thickBot="1" x14ac:dyDescent="0.25">
      <c r="A53" s="18" t="s">
        <v>10</v>
      </c>
      <c r="B53" s="23">
        <v>1.891E-2</v>
      </c>
      <c r="C53" s="23">
        <v>1.925E-2</v>
      </c>
      <c r="D53" s="23">
        <v>2.0830000000000001E-2</v>
      </c>
      <c r="E53" s="23">
        <v>2.0230000000000001E-2</v>
      </c>
      <c r="F53" s="23">
        <v>2.197E-2</v>
      </c>
      <c r="G53" s="24">
        <v>1.985E-2</v>
      </c>
      <c r="H53" s="18" t="s">
        <v>10</v>
      </c>
      <c r="I53" s="23">
        <v>2.7779999999999999E-2</v>
      </c>
      <c r="J53" s="23">
        <v>2.9049999999999999E-2</v>
      </c>
      <c r="K53" s="23">
        <v>3.107E-2</v>
      </c>
      <c r="L53" s="23">
        <v>3.44E-2</v>
      </c>
      <c r="M53" s="23">
        <v>2.9340000000000001E-2</v>
      </c>
      <c r="N53" s="24">
        <v>2.6890000000000001E-2</v>
      </c>
      <c r="O53" s="18" t="s">
        <v>10</v>
      </c>
      <c r="P53" s="23">
        <v>3.8580000000000003E-2</v>
      </c>
      <c r="Q53" s="23">
        <v>5.0520000000000002E-2</v>
      </c>
      <c r="R53" s="23">
        <v>4.6989999999999997E-2</v>
      </c>
      <c r="S53" s="23">
        <v>4.1439999999999998E-2</v>
      </c>
      <c r="T53" s="23">
        <v>4.2049999999999997E-2</v>
      </c>
      <c r="U53" s="24">
        <v>3.594E-2</v>
      </c>
      <c r="V53" s="30" t="s">
        <v>7</v>
      </c>
      <c r="W53" s="23">
        <v>56525</v>
      </c>
      <c r="X53" s="23">
        <v>53445</v>
      </c>
      <c r="Y53" s="23">
        <v>50888</v>
      </c>
      <c r="Z53" s="23">
        <v>30267</v>
      </c>
      <c r="AA53" s="23">
        <v>11088</v>
      </c>
      <c r="AB53" s="24">
        <v>8322</v>
      </c>
    </row>
  </sheetData>
  <mergeCells count="4">
    <mergeCell ref="A1:G1"/>
    <mergeCell ref="H1:N1"/>
    <mergeCell ref="O1:U1"/>
    <mergeCell ref="V1:A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="85" zoomScaleNormal="85" workbookViewId="0">
      <selection activeCell="M32" sqref="M32"/>
    </sheetView>
  </sheetViews>
  <sheetFormatPr defaultRowHeight="16.5" x14ac:dyDescent="0.3"/>
  <cols>
    <col min="2" max="9" width="15.625" customWidth="1"/>
  </cols>
  <sheetData>
    <row r="1" spans="1:9" x14ac:dyDescent="0.3">
      <c r="A1" s="45" t="s">
        <v>20</v>
      </c>
      <c r="B1" s="46"/>
      <c r="C1" s="46"/>
      <c r="D1" s="46"/>
      <c r="E1" s="46"/>
      <c r="F1" s="46"/>
      <c r="G1" s="46"/>
      <c r="H1" s="46"/>
      <c r="I1" s="47"/>
    </row>
    <row r="2" spans="1:9" x14ac:dyDescent="0.3">
      <c r="A2" s="6"/>
      <c r="B2" s="49" t="s">
        <v>22</v>
      </c>
      <c r="C2" s="49"/>
      <c r="D2" s="7"/>
      <c r="E2" s="49" t="s">
        <v>23</v>
      </c>
      <c r="F2" s="49"/>
      <c r="G2" s="7"/>
      <c r="H2" s="49" t="s">
        <v>24</v>
      </c>
      <c r="I2" s="50"/>
    </row>
    <row r="3" spans="1:9" x14ac:dyDescent="0.2">
      <c r="A3" s="8"/>
      <c r="B3" s="9" t="s">
        <v>1</v>
      </c>
      <c r="C3" s="9" t="s">
        <v>21</v>
      </c>
      <c r="D3" s="9"/>
      <c r="E3" s="9" t="s">
        <v>1</v>
      </c>
      <c r="F3" s="9" t="s">
        <v>21</v>
      </c>
      <c r="G3" s="9"/>
      <c r="H3" s="9" t="s">
        <v>1</v>
      </c>
      <c r="I3" s="10" t="s">
        <v>21</v>
      </c>
    </row>
    <row r="4" spans="1:9" x14ac:dyDescent="0.2">
      <c r="A4" s="8"/>
      <c r="B4" s="11">
        <v>0</v>
      </c>
      <c r="C4" s="11">
        <v>0</v>
      </c>
      <c r="D4" s="11"/>
      <c r="E4" s="11">
        <v>0</v>
      </c>
      <c r="F4" s="11">
        <v>17.5609742</v>
      </c>
      <c r="G4" s="11"/>
      <c r="H4" s="11">
        <v>0</v>
      </c>
      <c r="I4" s="12">
        <v>367.56740000000002</v>
      </c>
    </row>
    <row r="5" spans="1:9" x14ac:dyDescent="0.2">
      <c r="A5" s="8"/>
      <c r="B5" s="11">
        <v>0</v>
      </c>
      <c r="C5" s="11">
        <v>0</v>
      </c>
      <c r="D5" s="11"/>
      <c r="E5" s="11">
        <v>0</v>
      </c>
      <c r="F5" s="11">
        <v>34.069397909999999</v>
      </c>
      <c r="G5" s="11"/>
      <c r="H5" s="11">
        <v>0</v>
      </c>
      <c r="I5" s="12">
        <v>0</v>
      </c>
    </row>
    <row r="6" spans="1:9" x14ac:dyDescent="0.2">
      <c r="A6" s="8"/>
      <c r="B6" s="11">
        <v>0</v>
      </c>
      <c r="C6" s="11">
        <v>0</v>
      </c>
      <c r="D6" s="11"/>
      <c r="E6" s="11">
        <v>0</v>
      </c>
      <c r="F6" s="11">
        <v>27.272725090000002</v>
      </c>
      <c r="G6" s="11"/>
      <c r="H6" s="11">
        <v>0</v>
      </c>
      <c r="I6" s="12">
        <v>426.7423</v>
      </c>
    </row>
    <row r="7" spans="1:9" x14ac:dyDescent="0.2">
      <c r="A7" s="8"/>
      <c r="B7" s="11">
        <v>0</v>
      </c>
      <c r="C7" s="11">
        <v>0</v>
      </c>
      <c r="D7" s="11"/>
      <c r="E7" s="11">
        <v>0</v>
      </c>
      <c r="F7" s="11">
        <v>8.7804871020000004</v>
      </c>
      <c r="G7" s="11"/>
      <c r="H7" s="11">
        <v>11.99999992</v>
      </c>
      <c r="I7" s="12">
        <v>634.17870000000005</v>
      </c>
    </row>
    <row r="8" spans="1:9" x14ac:dyDescent="0.2">
      <c r="A8" s="8"/>
      <c r="B8" s="11">
        <v>0</v>
      </c>
      <c r="C8" s="11">
        <v>11.99999998</v>
      </c>
      <c r="D8" s="11"/>
      <c r="E8" s="11">
        <v>0</v>
      </c>
      <c r="F8" s="11">
        <v>38.414631069999999</v>
      </c>
      <c r="G8" s="11"/>
      <c r="H8" s="11">
        <v>0</v>
      </c>
      <c r="I8" s="12">
        <v>242.66919999999999</v>
      </c>
    </row>
    <row r="9" spans="1:9" x14ac:dyDescent="0.2">
      <c r="A9" s="8"/>
      <c r="B9" s="11">
        <v>0</v>
      </c>
      <c r="C9" s="11">
        <v>0</v>
      </c>
      <c r="D9" s="11"/>
      <c r="E9" s="11">
        <v>0</v>
      </c>
      <c r="F9" s="11">
        <v>75.862062899999998</v>
      </c>
      <c r="G9" s="11"/>
      <c r="H9" s="11">
        <v>0</v>
      </c>
      <c r="I9" s="12">
        <v>319.20330000000001</v>
      </c>
    </row>
    <row r="10" spans="1:9" x14ac:dyDescent="0.2">
      <c r="A10" s="8"/>
      <c r="B10" s="11">
        <v>0</v>
      </c>
      <c r="C10" s="11">
        <v>0</v>
      </c>
      <c r="D10" s="11"/>
      <c r="E10" s="11">
        <v>0</v>
      </c>
      <c r="F10" s="11">
        <v>103.05342690000001</v>
      </c>
      <c r="G10" s="11"/>
      <c r="H10" s="11">
        <v>0</v>
      </c>
      <c r="I10" s="12">
        <v>818.46990000000005</v>
      </c>
    </row>
    <row r="11" spans="1:9" x14ac:dyDescent="0.2">
      <c r="A11" s="8"/>
      <c r="B11" s="11">
        <v>0</v>
      </c>
      <c r="C11" s="11">
        <v>0</v>
      </c>
      <c r="D11" s="11"/>
      <c r="E11" s="11">
        <v>0</v>
      </c>
      <c r="F11" s="11">
        <v>39.130431649999998</v>
      </c>
      <c r="G11" s="11"/>
      <c r="H11" s="11">
        <v>0</v>
      </c>
      <c r="I11" s="12">
        <v>462.00470000000001</v>
      </c>
    </row>
    <row r="12" spans="1:9" x14ac:dyDescent="0.2">
      <c r="A12" s="8"/>
      <c r="B12" s="11">
        <v>12.00000008</v>
      </c>
      <c r="C12" s="11">
        <v>0</v>
      </c>
      <c r="D12" s="11"/>
      <c r="E12" s="11">
        <v>12</v>
      </c>
      <c r="F12" s="11">
        <v>7.2289150839999996</v>
      </c>
      <c r="G12" s="11"/>
      <c r="H12" s="11">
        <v>0</v>
      </c>
      <c r="I12" s="12">
        <v>248.26920000000001</v>
      </c>
    </row>
    <row r="13" spans="1:9" x14ac:dyDescent="0.2">
      <c r="A13" s="8"/>
      <c r="B13" s="11">
        <v>0</v>
      </c>
      <c r="C13" s="11">
        <v>0</v>
      </c>
      <c r="D13" s="11"/>
      <c r="E13" s="11">
        <v>0</v>
      </c>
      <c r="F13" s="11">
        <v>19.889501169999999</v>
      </c>
      <c r="G13" s="11"/>
      <c r="H13" s="11">
        <v>0</v>
      </c>
      <c r="I13" s="12">
        <v>523.28399999999999</v>
      </c>
    </row>
    <row r="14" spans="1:9" x14ac:dyDescent="0.2">
      <c r="A14" s="8"/>
      <c r="B14" s="11">
        <v>0</v>
      </c>
      <c r="C14" s="11">
        <v>0</v>
      </c>
      <c r="D14" s="11"/>
      <c r="E14" s="11">
        <v>0</v>
      </c>
      <c r="F14" s="11">
        <v>11.392404150000001</v>
      </c>
      <c r="G14" s="11"/>
      <c r="H14" s="11">
        <v>0</v>
      </c>
      <c r="I14" s="12">
        <v>307.3809</v>
      </c>
    </row>
    <row r="15" spans="1:9" x14ac:dyDescent="0.2">
      <c r="A15" s="8"/>
      <c r="B15" s="11">
        <v>0</v>
      </c>
      <c r="C15" s="11">
        <v>0</v>
      </c>
      <c r="D15" s="11"/>
      <c r="E15" s="11">
        <v>0</v>
      </c>
      <c r="F15" s="11"/>
      <c r="G15" s="11"/>
      <c r="H15" s="11">
        <v>0</v>
      </c>
      <c r="I15" s="12"/>
    </row>
    <row r="16" spans="1:9" x14ac:dyDescent="0.2">
      <c r="A16" s="8"/>
      <c r="B16" s="11"/>
      <c r="C16" s="11"/>
      <c r="D16" s="11"/>
      <c r="E16" s="11"/>
      <c r="F16" s="11"/>
      <c r="G16" s="11"/>
      <c r="H16" s="13"/>
      <c r="I16" s="14"/>
    </row>
    <row r="17" spans="1:11" x14ac:dyDescent="0.2">
      <c r="A17" s="8" t="s">
        <v>9</v>
      </c>
      <c r="B17" s="15">
        <v>1</v>
      </c>
      <c r="C17" s="15">
        <v>1</v>
      </c>
      <c r="D17" s="16"/>
      <c r="E17" s="16">
        <v>1</v>
      </c>
      <c r="F17" s="16">
        <v>34.79</v>
      </c>
      <c r="G17" s="16"/>
      <c r="H17" s="16">
        <v>1</v>
      </c>
      <c r="I17" s="17">
        <v>395.4</v>
      </c>
      <c r="J17" s="4"/>
      <c r="K17" s="4"/>
    </row>
    <row r="18" spans="1:11" ht="17.25" thickBot="1" x14ac:dyDescent="0.25">
      <c r="A18" s="18" t="s">
        <v>10</v>
      </c>
      <c r="B18" s="19">
        <v>1</v>
      </c>
      <c r="C18" s="19">
        <v>1</v>
      </c>
      <c r="D18" s="19"/>
      <c r="E18" s="19">
        <v>1</v>
      </c>
      <c r="F18" s="19">
        <v>9.0139999999999993</v>
      </c>
      <c r="G18" s="19"/>
      <c r="H18" s="19">
        <v>1</v>
      </c>
      <c r="I18" s="20">
        <v>65.599999999999994</v>
      </c>
      <c r="J18" s="4"/>
      <c r="K18" s="4"/>
    </row>
    <row r="19" spans="1:11" ht="17.25" thickBot="1" x14ac:dyDescent="0.25">
      <c r="A19" s="13"/>
      <c r="B19" s="16"/>
      <c r="C19" s="16"/>
      <c r="D19" s="16"/>
      <c r="E19" s="16"/>
      <c r="F19" s="16"/>
      <c r="G19" s="16"/>
      <c r="H19" s="16"/>
      <c r="I19" s="15"/>
      <c r="J19" s="4"/>
      <c r="K19" s="4"/>
    </row>
    <row r="20" spans="1:11" x14ac:dyDescent="0.3">
      <c r="A20" s="45" t="s">
        <v>30</v>
      </c>
      <c r="B20" s="46"/>
      <c r="C20" s="46"/>
      <c r="D20" s="46"/>
      <c r="E20" s="46"/>
      <c r="F20" s="46"/>
      <c r="G20" s="46"/>
      <c r="H20" s="47"/>
    </row>
    <row r="21" spans="1:11" x14ac:dyDescent="0.2">
      <c r="A21" s="51" t="s">
        <v>25</v>
      </c>
      <c r="B21" s="52"/>
      <c r="C21" s="52"/>
      <c r="D21" s="52"/>
      <c r="E21" s="52"/>
      <c r="F21" s="52"/>
      <c r="G21" s="52"/>
      <c r="H21" s="53"/>
    </row>
    <row r="22" spans="1:11" x14ac:dyDescent="0.3">
      <c r="A22" s="8"/>
      <c r="B22" s="13" t="s">
        <v>28</v>
      </c>
      <c r="C22" s="13" t="s">
        <v>29</v>
      </c>
      <c r="D22" s="13"/>
      <c r="E22" s="13" t="s">
        <v>32</v>
      </c>
      <c r="F22" s="13" t="s">
        <v>33</v>
      </c>
      <c r="G22" s="13" t="s">
        <v>26</v>
      </c>
      <c r="H22" s="14" t="s">
        <v>27</v>
      </c>
    </row>
    <row r="23" spans="1:11" x14ac:dyDescent="0.3">
      <c r="A23" s="8"/>
      <c r="B23" s="31">
        <v>1</v>
      </c>
      <c r="C23" s="31">
        <v>2.1149835586547852</v>
      </c>
      <c r="D23" s="13"/>
      <c r="E23" s="31">
        <v>0.91706544160842896</v>
      </c>
      <c r="F23" s="31">
        <v>1.0904346704483032</v>
      </c>
      <c r="G23" s="31">
        <v>1.9050436019897461</v>
      </c>
      <c r="H23" s="32">
        <v>2.3480594158172607</v>
      </c>
    </row>
    <row r="24" spans="1:11" x14ac:dyDescent="0.3">
      <c r="A24" s="8"/>
      <c r="B24" s="31">
        <v>1</v>
      </c>
      <c r="C24" s="31">
        <v>1.4347903728485107</v>
      </c>
      <c r="D24" s="31"/>
      <c r="E24" s="31">
        <v>0.69232892990112305</v>
      </c>
      <c r="F24" s="31">
        <v>1.4444000720977783</v>
      </c>
      <c r="G24" s="31">
        <v>1.2484046220779419</v>
      </c>
      <c r="H24" s="32">
        <v>1.6490035057067871</v>
      </c>
    </row>
    <row r="25" spans="1:11" x14ac:dyDescent="0.3">
      <c r="A25" s="8"/>
      <c r="B25" s="31">
        <v>1</v>
      </c>
      <c r="C25" s="31">
        <v>1.7409375905990601</v>
      </c>
      <c r="D25" s="13"/>
      <c r="E25" s="31">
        <v>0.95838218927383423</v>
      </c>
      <c r="F25" s="31">
        <v>1.0434250831604004</v>
      </c>
      <c r="G25" s="31">
        <v>1.3946471214294434</v>
      </c>
      <c r="H25" s="32">
        <v>2.1732118129730225</v>
      </c>
    </row>
    <row r="26" spans="1:11" x14ac:dyDescent="0.3">
      <c r="A26" s="8" t="s">
        <v>9</v>
      </c>
      <c r="B26" s="13">
        <f>AVERAGE(B23:B25)</f>
        <v>1</v>
      </c>
      <c r="C26" s="13">
        <f>AVERAGE(C23:C25)</f>
        <v>1.7635705073674519</v>
      </c>
      <c r="D26" s="13"/>
      <c r="E26" s="13">
        <f>AVERAGE(E23:E25)</f>
        <v>0.85592552026112878</v>
      </c>
      <c r="F26" s="13">
        <f>AVERAGE(F23:F25)</f>
        <v>1.1927532752354939</v>
      </c>
      <c r="G26" s="13">
        <f>AVERAGE(G23:G25)</f>
        <v>1.5160317818323772</v>
      </c>
      <c r="H26" s="14">
        <f>AVERAGE(H23:H25)</f>
        <v>2.0567582448323569</v>
      </c>
    </row>
    <row r="27" spans="1:11" x14ac:dyDescent="0.2">
      <c r="A27" s="8"/>
      <c r="B27" s="11"/>
      <c r="C27" s="11"/>
      <c r="D27" s="11"/>
      <c r="E27" s="11"/>
      <c r="F27" s="11"/>
      <c r="G27" s="11"/>
      <c r="H27" s="14"/>
    </row>
    <row r="28" spans="1:11" x14ac:dyDescent="0.2">
      <c r="A28" s="51" t="s">
        <v>31</v>
      </c>
      <c r="B28" s="52"/>
      <c r="C28" s="52"/>
      <c r="D28" s="52"/>
      <c r="E28" s="52"/>
      <c r="F28" s="52"/>
      <c r="G28" s="52"/>
      <c r="H28" s="53"/>
    </row>
    <row r="29" spans="1:11" x14ac:dyDescent="0.2">
      <c r="A29" s="8"/>
      <c r="B29" s="9" t="s">
        <v>1</v>
      </c>
      <c r="C29" s="9" t="s">
        <v>21</v>
      </c>
      <c r="D29" s="13"/>
      <c r="E29" s="13" t="s">
        <v>32</v>
      </c>
      <c r="F29" s="13" t="s">
        <v>33</v>
      </c>
      <c r="G29" s="13" t="s">
        <v>26</v>
      </c>
      <c r="H29" s="14" t="s">
        <v>27</v>
      </c>
    </row>
    <row r="30" spans="1:11" x14ac:dyDescent="0.3">
      <c r="A30" s="8"/>
      <c r="B30" s="31">
        <v>1</v>
      </c>
      <c r="C30" s="31">
        <v>1.6872379779815674</v>
      </c>
      <c r="D30" s="13"/>
      <c r="E30" s="31">
        <v>0.91106003522872925</v>
      </c>
      <c r="F30" s="31">
        <v>1.0976225137710571</v>
      </c>
      <c r="G30" s="31">
        <v>1.542994499206543</v>
      </c>
      <c r="H30" s="32">
        <v>1.8449656963348389</v>
      </c>
    </row>
    <row r="31" spans="1:11" x14ac:dyDescent="0.3">
      <c r="A31" s="8"/>
      <c r="B31" s="31">
        <v>1</v>
      </c>
      <c r="C31" s="31">
        <v>1.0197912454605103</v>
      </c>
      <c r="D31" s="31"/>
      <c r="E31" s="31">
        <v>0.77079379558563232</v>
      </c>
      <c r="F31" s="31">
        <v>1.2973637580871582</v>
      </c>
      <c r="G31" s="31">
        <v>0.70329397916793823</v>
      </c>
      <c r="H31" s="32">
        <v>1.4787191152572632</v>
      </c>
    </row>
    <row r="32" spans="1:11" x14ac:dyDescent="0.3">
      <c r="A32" s="8"/>
      <c r="B32" s="31">
        <v>1</v>
      </c>
      <c r="C32" s="31">
        <v>1.7018777132034302</v>
      </c>
      <c r="D32" s="13"/>
      <c r="E32" s="31">
        <v>0.90573585033416748</v>
      </c>
      <c r="F32" s="31">
        <v>1.1040745973587036</v>
      </c>
      <c r="G32" s="31">
        <v>1.4195780754089355</v>
      </c>
      <c r="H32" s="32">
        <v>2.0403158664703369</v>
      </c>
    </row>
    <row r="33" spans="1:8" x14ac:dyDescent="0.3">
      <c r="A33" s="8" t="s">
        <v>9</v>
      </c>
      <c r="B33" s="13">
        <f>AVERAGE(B30:B32)</f>
        <v>1</v>
      </c>
      <c r="C33" s="13">
        <f>AVERAGE(C30:C32)</f>
        <v>1.4696356455485027</v>
      </c>
      <c r="D33" s="13"/>
      <c r="E33" s="13">
        <f>AVERAGE(E30:E32)</f>
        <v>0.86252989371617639</v>
      </c>
      <c r="F33" s="13">
        <f>AVERAGE(F30:F32)</f>
        <v>1.1663536230723064</v>
      </c>
      <c r="G33" s="13">
        <f>AVERAGE(G30:G32)</f>
        <v>1.2219555179278057</v>
      </c>
      <c r="H33" s="14">
        <f>AVERAGE(H30:H32)</f>
        <v>1.788000226020813</v>
      </c>
    </row>
    <row r="34" spans="1:8" x14ac:dyDescent="0.3">
      <c r="A34" s="8"/>
      <c r="B34" s="13"/>
      <c r="C34" s="13"/>
      <c r="D34" s="13"/>
      <c r="E34" s="13"/>
      <c r="F34" s="13"/>
      <c r="G34" s="13"/>
      <c r="H34" s="14"/>
    </row>
    <row r="35" spans="1:8" x14ac:dyDescent="0.3">
      <c r="A35" s="48" t="s">
        <v>34</v>
      </c>
      <c r="B35" s="49"/>
      <c r="C35" s="49"/>
      <c r="D35" s="49"/>
      <c r="E35" s="49"/>
      <c r="F35" s="49"/>
      <c r="G35" s="49"/>
      <c r="H35" s="50"/>
    </row>
    <row r="36" spans="1:8" x14ac:dyDescent="0.3">
      <c r="A36" s="8"/>
      <c r="B36" s="13" t="s">
        <v>28</v>
      </c>
      <c r="C36" s="13" t="s">
        <v>29</v>
      </c>
      <c r="D36" s="13"/>
      <c r="E36" s="13" t="s">
        <v>32</v>
      </c>
      <c r="F36" s="13" t="s">
        <v>33</v>
      </c>
      <c r="G36" s="13" t="s">
        <v>26</v>
      </c>
      <c r="H36" s="14" t="s">
        <v>27</v>
      </c>
    </row>
    <row r="37" spans="1:8" x14ac:dyDescent="0.3">
      <c r="A37" s="8"/>
      <c r="B37" s="31">
        <v>1</v>
      </c>
      <c r="C37" s="31">
        <v>1.6971428</v>
      </c>
      <c r="D37" s="13"/>
      <c r="E37" s="31">
        <v>0.90459541099999996</v>
      </c>
      <c r="F37" s="31">
        <v>1.0968498456</v>
      </c>
      <c r="G37" s="31">
        <v>1.5459451319999999</v>
      </c>
      <c r="H37" s="32">
        <v>1.84949451523</v>
      </c>
    </row>
    <row r="38" spans="1:8" x14ac:dyDescent="0.3">
      <c r="A38" s="8"/>
      <c r="B38" s="31">
        <v>1</v>
      </c>
      <c r="C38" s="31">
        <v>1.5797489881515503</v>
      </c>
      <c r="D38" s="13"/>
      <c r="E38" s="31">
        <v>0.8522108793258667</v>
      </c>
      <c r="F38" s="31">
        <v>1.1734185218811035</v>
      </c>
      <c r="G38" s="31">
        <v>1.4259040355682373</v>
      </c>
      <c r="H38" s="32">
        <v>1.7501926422119141</v>
      </c>
    </row>
    <row r="39" spans="1:8" x14ac:dyDescent="0.3">
      <c r="A39" s="8"/>
      <c r="B39" s="31">
        <v>1</v>
      </c>
      <c r="C39" s="31">
        <v>1.8155622482299805</v>
      </c>
      <c r="D39" s="31"/>
      <c r="E39" s="31">
        <v>0.97878342866897583</v>
      </c>
      <c r="F39" s="31">
        <v>1.0216764211654663</v>
      </c>
      <c r="G39" s="31">
        <v>1.6788790225982666</v>
      </c>
      <c r="H39" s="32">
        <v>1.9633733034133911</v>
      </c>
    </row>
    <row r="40" spans="1:8" x14ac:dyDescent="0.3">
      <c r="A40" s="8" t="s">
        <v>9</v>
      </c>
      <c r="B40" s="13">
        <f>AVERAGE(B37:B39)</f>
        <v>1</v>
      </c>
      <c r="C40" s="13">
        <f>AVERAGE(C37:C39)</f>
        <v>1.6974846787938436</v>
      </c>
      <c r="D40" s="13"/>
      <c r="E40" s="13">
        <f>AVERAGE(E37:E39)</f>
        <v>0.91186323966494742</v>
      </c>
      <c r="F40" s="13">
        <f>AVERAGE(F37:F39)</f>
        <v>1.0973149295488567</v>
      </c>
      <c r="G40" s="13">
        <f>AVERAGE(G37:G39)</f>
        <v>1.5502427300555013</v>
      </c>
      <c r="H40" s="14">
        <f>AVERAGE(H37:H39)</f>
        <v>1.8543534869517684</v>
      </c>
    </row>
    <row r="41" spans="1:8" x14ac:dyDescent="0.3">
      <c r="A41" s="8"/>
      <c r="B41" s="13"/>
      <c r="C41" s="13"/>
      <c r="D41" s="13"/>
      <c r="E41" s="13"/>
      <c r="F41" s="13"/>
      <c r="G41" s="13"/>
      <c r="H41" s="14"/>
    </row>
    <row r="42" spans="1:8" x14ac:dyDescent="0.3">
      <c r="A42" s="48" t="s">
        <v>35</v>
      </c>
      <c r="B42" s="49"/>
      <c r="C42" s="49"/>
      <c r="D42" s="49"/>
      <c r="E42" s="49"/>
      <c r="F42" s="49"/>
      <c r="G42" s="49"/>
      <c r="H42" s="50"/>
    </row>
    <row r="43" spans="1:8" x14ac:dyDescent="0.3">
      <c r="A43" s="8" t="s">
        <v>35</v>
      </c>
      <c r="B43" s="13" t="s">
        <v>28</v>
      </c>
      <c r="C43" s="13" t="s">
        <v>29</v>
      </c>
      <c r="D43" s="13"/>
      <c r="E43" s="13" t="s">
        <v>32</v>
      </c>
      <c r="F43" s="13" t="s">
        <v>33</v>
      </c>
      <c r="G43" s="13" t="s">
        <v>26</v>
      </c>
      <c r="H43" s="14" t="s">
        <v>27</v>
      </c>
    </row>
    <row r="44" spans="1:8" x14ac:dyDescent="0.3">
      <c r="A44" s="8" t="s">
        <v>36</v>
      </c>
      <c r="B44" s="31">
        <v>1</v>
      </c>
      <c r="C44" s="31">
        <v>1.5072522163391113</v>
      </c>
      <c r="D44" s="13"/>
      <c r="E44" s="31">
        <v>0.95959550142288208</v>
      </c>
      <c r="F44" s="31">
        <v>1.0421057939529419</v>
      </c>
      <c r="G44" s="31">
        <v>1.4407862424850464</v>
      </c>
      <c r="H44" s="32">
        <v>1.5767843723297119</v>
      </c>
    </row>
    <row r="45" spans="1:8" x14ac:dyDescent="0.3">
      <c r="A45" s="8" t="s">
        <v>37</v>
      </c>
      <c r="B45" s="31">
        <v>1</v>
      </c>
      <c r="C45" s="31">
        <v>1.7809559106826782</v>
      </c>
      <c r="D45" s="31"/>
      <c r="E45" s="31">
        <v>0.81550842523574829</v>
      </c>
      <c r="F45" s="31">
        <v>1.2262288331985474</v>
      </c>
      <c r="G45" s="31">
        <v>1.67026686668396</v>
      </c>
      <c r="H45" s="32">
        <v>1.8989802598953247</v>
      </c>
    </row>
    <row r="46" spans="1:8" x14ac:dyDescent="0.3">
      <c r="A46" s="8" t="s">
        <v>38</v>
      </c>
      <c r="B46" s="31">
        <v>1</v>
      </c>
      <c r="C46" s="31">
        <v>1.6580487489700317</v>
      </c>
      <c r="D46" s="13"/>
      <c r="E46" s="31">
        <v>0.92916643619537354</v>
      </c>
      <c r="F46" s="31">
        <v>1.0762333869934082</v>
      </c>
      <c r="G46" s="31">
        <v>1.4766523838043213</v>
      </c>
      <c r="H46" s="32">
        <v>1.8617285490036011</v>
      </c>
    </row>
    <row r="47" spans="1:8" ht="17.25" thickBot="1" x14ac:dyDescent="0.35">
      <c r="A47" s="18"/>
      <c r="B47" s="33">
        <f>AVERAGE(B44:B46)</f>
        <v>1</v>
      </c>
      <c r="C47" s="33">
        <f>AVERAGE(C44:C46)</f>
        <v>1.6487522919972737</v>
      </c>
      <c r="D47" s="33"/>
      <c r="E47" s="33">
        <f>AVERAGE(E44:E46)</f>
        <v>0.90142345428466797</v>
      </c>
      <c r="F47" s="33">
        <f>AVERAGE(F44:F46)</f>
        <v>1.1148560047149658</v>
      </c>
      <c r="G47" s="33">
        <f>AVERAGE(G44:G46)</f>
        <v>1.5292351643244426</v>
      </c>
      <c r="H47" s="34">
        <f>AVERAGE(H44:H46)</f>
        <v>1.7791643937428792</v>
      </c>
    </row>
    <row r="48" spans="1:8" x14ac:dyDescent="0.2">
      <c r="B48" s="1"/>
      <c r="C48" s="1"/>
      <c r="D48" s="1"/>
      <c r="E48" s="1"/>
      <c r="F48" s="1"/>
      <c r="G48" s="1"/>
    </row>
    <row r="49" spans="2:8" x14ac:dyDescent="0.2">
      <c r="B49" s="1"/>
      <c r="C49" s="1"/>
      <c r="F49" s="1"/>
      <c r="G49" s="1"/>
    </row>
    <row r="50" spans="2:8" x14ac:dyDescent="0.2">
      <c r="B50" s="1"/>
      <c r="C50" s="1"/>
      <c r="D50" s="1"/>
      <c r="F50" s="1"/>
      <c r="G50" s="1"/>
    </row>
    <row r="51" spans="2:8" x14ac:dyDescent="0.2">
      <c r="B51" s="1"/>
      <c r="C51" s="1"/>
      <c r="D51" s="1"/>
      <c r="E51" s="1"/>
      <c r="F51" s="1"/>
      <c r="G51" s="1"/>
    </row>
    <row r="52" spans="2:8" x14ac:dyDescent="0.2">
      <c r="B52" s="1"/>
      <c r="C52" s="1"/>
      <c r="D52" s="1"/>
      <c r="E52" s="1"/>
      <c r="F52" s="1"/>
      <c r="G52" s="1"/>
    </row>
    <row r="53" spans="2:8" x14ac:dyDescent="0.2">
      <c r="B53" s="1"/>
      <c r="C53" s="1"/>
      <c r="D53" s="1"/>
      <c r="E53" s="1"/>
      <c r="F53" s="1"/>
      <c r="G53" s="1"/>
    </row>
    <row r="54" spans="2:8" x14ac:dyDescent="0.2">
      <c r="D54" s="1"/>
      <c r="E54" s="1"/>
      <c r="F54" s="1"/>
      <c r="G54" s="1"/>
    </row>
    <row r="55" spans="2:8" x14ac:dyDescent="0.3">
      <c r="D55" s="3"/>
      <c r="E55" s="3"/>
      <c r="F55" s="3"/>
      <c r="G55" s="3"/>
      <c r="H55" s="3"/>
    </row>
    <row r="56" spans="2:8" x14ac:dyDescent="0.2">
      <c r="D56" s="1"/>
      <c r="E56" s="1"/>
      <c r="F56" s="1"/>
      <c r="G56" s="1"/>
    </row>
  </sheetData>
  <mergeCells count="9">
    <mergeCell ref="H2:I2"/>
    <mergeCell ref="A1:I1"/>
    <mergeCell ref="B2:C2"/>
    <mergeCell ref="E2:F2"/>
    <mergeCell ref="A35:H35"/>
    <mergeCell ref="A28:H28"/>
    <mergeCell ref="A21:H21"/>
    <mergeCell ref="A42:H42"/>
    <mergeCell ref="A20:H2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8"/>
  <sheetViews>
    <sheetView zoomScale="85" zoomScaleNormal="85" workbookViewId="0">
      <selection activeCell="F23" sqref="F23"/>
    </sheetView>
  </sheetViews>
  <sheetFormatPr defaultRowHeight="16.5" x14ac:dyDescent="0.3"/>
  <cols>
    <col min="1" max="11" width="15.625" style="13" customWidth="1"/>
    <col min="12" max="12" width="15.625" customWidth="1"/>
  </cols>
  <sheetData>
    <row r="1" spans="1:29" x14ac:dyDescent="0.3">
      <c r="A1" s="45" t="s">
        <v>56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5"/>
      <c r="M1" s="36"/>
      <c r="N1" s="46" t="s">
        <v>43</v>
      </c>
      <c r="O1" s="47"/>
      <c r="P1" s="45" t="s">
        <v>45</v>
      </c>
      <c r="Q1" s="46"/>
      <c r="R1" s="46"/>
      <c r="S1" s="45" t="s">
        <v>46</v>
      </c>
      <c r="T1" s="46"/>
      <c r="U1" s="47"/>
      <c r="V1" s="45" t="s">
        <v>39</v>
      </c>
      <c r="W1" s="46"/>
      <c r="X1" s="46"/>
      <c r="Y1" s="46"/>
      <c r="Z1" s="46"/>
      <c r="AA1" s="46"/>
      <c r="AB1" s="46"/>
      <c r="AC1" s="47"/>
    </row>
    <row r="2" spans="1:29" x14ac:dyDescent="0.3">
      <c r="A2" s="48">
        <v>1</v>
      </c>
      <c r="B2" s="49"/>
      <c r="C2" s="49"/>
      <c r="D2" s="7"/>
      <c r="E2" s="49">
        <v>2</v>
      </c>
      <c r="F2" s="49"/>
      <c r="G2" s="49"/>
      <c r="H2" s="7"/>
      <c r="I2" s="49">
        <v>3</v>
      </c>
      <c r="J2" s="49"/>
      <c r="K2" s="49"/>
      <c r="L2" s="35"/>
      <c r="M2" s="8"/>
      <c r="N2" s="13" t="s">
        <v>28</v>
      </c>
      <c r="O2" s="14" t="s">
        <v>29</v>
      </c>
      <c r="P2" s="8"/>
      <c r="Q2" s="9" t="s">
        <v>13</v>
      </c>
      <c r="R2" s="9" t="s">
        <v>44</v>
      </c>
      <c r="S2" s="8"/>
      <c r="T2" s="9" t="s">
        <v>13</v>
      </c>
      <c r="U2" s="10" t="s">
        <v>44</v>
      </c>
      <c r="V2" s="51" t="s">
        <v>40</v>
      </c>
      <c r="W2" s="52"/>
      <c r="X2" s="52"/>
      <c r="Y2" s="52"/>
      <c r="Z2" s="52"/>
      <c r="AA2" s="52"/>
      <c r="AB2" s="52"/>
      <c r="AC2" s="53"/>
    </row>
    <row r="3" spans="1:29" x14ac:dyDescent="0.2">
      <c r="A3" s="28" t="s">
        <v>13</v>
      </c>
      <c r="B3" s="7" t="s">
        <v>13</v>
      </c>
      <c r="C3" s="7" t="s">
        <v>17</v>
      </c>
      <c r="D3" s="7" t="s">
        <v>55</v>
      </c>
      <c r="E3" s="37" t="s">
        <v>28</v>
      </c>
      <c r="F3" s="37" t="s">
        <v>28</v>
      </c>
      <c r="G3" s="7" t="s">
        <v>17</v>
      </c>
      <c r="H3" s="7" t="s">
        <v>55</v>
      </c>
      <c r="I3" s="37" t="s">
        <v>28</v>
      </c>
      <c r="J3" s="37" t="s">
        <v>28</v>
      </c>
      <c r="K3" s="7" t="s">
        <v>17</v>
      </c>
      <c r="L3" s="35" t="s">
        <v>55</v>
      </c>
      <c r="M3" s="8"/>
      <c r="N3" s="11">
        <v>0.68744036981090229</v>
      </c>
      <c r="O3" s="12">
        <v>0.76107479094061536</v>
      </c>
      <c r="P3" s="8"/>
      <c r="Q3" s="11">
        <v>1.21913</v>
      </c>
      <c r="R3" s="11">
        <v>1.8522799999999999</v>
      </c>
      <c r="S3" s="8"/>
      <c r="T3" s="11">
        <v>0.92800700000000003</v>
      </c>
      <c r="U3" s="12">
        <v>1.086829</v>
      </c>
      <c r="V3" s="8"/>
      <c r="W3" s="13" t="s">
        <v>28</v>
      </c>
      <c r="X3" s="13" t="s">
        <v>29</v>
      </c>
      <c r="Y3" s="13"/>
      <c r="Z3" s="13" t="s">
        <v>32</v>
      </c>
      <c r="AA3" s="13" t="s">
        <v>33</v>
      </c>
      <c r="AB3" s="13" t="s">
        <v>26</v>
      </c>
      <c r="AC3" s="14" t="s">
        <v>27</v>
      </c>
    </row>
    <row r="4" spans="1:29" x14ac:dyDescent="0.3">
      <c r="A4" s="28">
        <v>12.533903372725385</v>
      </c>
      <c r="B4" s="39">
        <f t="shared" ref="B4:B67" si="0">A4/$A$228</f>
        <v>0.14867228467938304</v>
      </c>
      <c r="C4" s="7">
        <v>11.917570410656372</v>
      </c>
      <c r="D4" s="39">
        <f t="shared" ref="D4:D67" si="1">C4/$C$227</f>
        <v>0.14076016914275666</v>
      </c>
      <c r="E4" s="40">
        <v>5.2123394004658783</v>
      </c>
      <c r="F4" s="39">
        <f t="shared" ref="F4:F67" si="2">E4/$E$266</f>
        <v>6.1383286083284694E-2</v>
      </c>
      <c r="G4" s="40">
        <v>5.5471767188896974</v>
      </c>
      <c r="H4" s="39">
        <f t="shared" ref="H4:H67" si="3">G4/$G$264</f>
        <v>6.5323373270526092E-2</v>
      </c>
      <c r="I4" s="40">
        <v>6.656500630899842</v>
      </c>
      <c r="J4" s="39">
        <f t="shared" ref="J4:J67" si="4">I4/$I$269</f>
        <v>7.8698902188049119E-2</v>
      </c>
      <c r="K4" s="13">
        <v>5.3895296417300242</v>
      </c>
      <c r="L4" s="60">
        <f t="shared" ref="L4:L67" si="5">K4/$K$267</f>
        <v>6.341335056490173E-2</v>
      </c>
      <c r="M4" s="8"/>
      <c r="N4" s="11">
        <v>0.52909813328149513</v>
      </c>
      <c r="O4" s="12">
        <v>0.8689125137904582</v>
      </c>
      <c r="P4" s="8"/>
      <c r="Q4" s="11">
        <v>0.96876700000000004</v>
      </c>
      <c r="R4" s="11">
        <v>1.1112869999999999</v>
      </c>
      <c r="S4" s="8"/>
      <c r="T4" s="11">
        <v>0.99391200000000002</v>
      </c>
      <c r="U4" s="12">
        <v>1.0181100000000001</v>
      </c>
      <c r="V4" s="8"/>
      <c r="W4" s="31">
        <v>1</v>
      </c>
      <c r="X4" s="31">
        <v>1.8464792966842651</v>
      </c>
      <c r="Y4" s="13"/>
      <c r="Z4" s="31">
        <v>0.93789380788803101</v>
      </c>
      <c r="AA4" s="31">
        <v>1.0662187337875366</v>
      </c>
      <c r="AB4" s="31">
        <v>1.7117791175842285</v>
      </c>
      <c r="AC4" s="32">
        <v>1.9917789697647095</v>
      </c>
    </row>
    <row r="5" spans="1:29" x14ac:dyDescent="0.3">
      <c r="A5" s="28">
        <v>12.563639102453626</v>
      </c>
      <c r="B5" s="39">
        <f t="shared" si="0"/>
        <v>0.14902499833480551</v>
      </c>
      <c r="C5" s="7">
        <v>11.995862497022401</v>
      </c>
      <c r="D5" s="39">
        <f t="shared" si="1"/>
        <v>0.14168488843869362</v>
      </c>
      <c r="E5" s="40">
        <v>5.2435677609857585</v>
      </c>
      <c r="F5" s="39">
        <f t="shared" si="2"/>
        <v>6.1751047896249606E-2</v>
      </c>
      <c r="G5" s="40">
        <v>5.6148463969039328</v>
      </c>
      <c r="H5" s="39">
        <f t="shared" si="3"/>
        <v>6.612024920580456E-2</v>
      </c>
      <c r="I5" s="40">
        <v>6.7339215990372567</v>
      </c>
      <c r="J5" s="39">
        <f t="shared" si="4"/>
        <v>7.9614239771052822E-2</v>
      </c>
      <c r="K5" s="13">
        <v>5.4384951120226503</v>
      </c>
      <c r="L5" s="60">
        <f t="shared" si="5"/>
        <v>6.3989479603918362E-2</v>
      </c>
      <c r="M5" s="8"/>
      <c r="N5" s="11">
        <v>0.69027528519102543</v>
      </c>
      <c r="O5" s="12">
        <v>0.82565887921369985</v>
      </c>
      <c r="P5" s="8"/>
      <c r="Q5" s="11">
        <v>1.2472190000000001</v>
      </c>
      <c r="R5" s="11">
        <v>1.396358</v>
      </c>
      <c r="S5" s="8"/>
      <c r="T5" s="11">
        <v>1.029039</v>
      </c>
      <c r="U5" s="12">
        <v>1.05766</v>
      </c>
      <c r="V5" s="8"/>
      <c r="W5" s="31">
        <v>1</v>
      </c>
      <c r="X5" s="31">
        <v>1.4533257484436035</v>
      </c>
      <c r="Y5" s="31"/>
      <c r="Z5" s="31">
        <v>0.84475946426391602</v>
      </c>
      <c r="AA5" s="31">
        <v>1.1837688684463501</v>
      </c>
      <c r="AB5" s="31">
        <v>1.3742837905883789</v>
      </c>
      <c r="AC5" s="32">
        <v>1.5369138717651367</v>
      </c>
    </row>
    <row r="6" spans="1:29" x14ac:dyDescent="0.3">
      <c r="A6" s="28">
        <v>12.724495712442012</v>
      </c>
      <c r="B6" s="39">
        <f t="shared" si="0"/>
        <v>0.15093301685079266</v>
      </c>
      <c r="C6" s="7">
        <v>12.083840705342039</v>
      </c>
      <c r="D6" s="39">
        <f t="shared" si="1"/>
        <v>0.14272401193930881</v>
      </c>
      <c r="E6" s="40">
        <v>5.312612408962746</v>
      </c>
      <c r="F6" s="39">
        <f t="shared" si="2"/>
        <v>6.2564154460053242E-2</v>
      </c>
      <c r="G6" s="40">
        <v>5.6790361676187517</v>
      </c>
      <c r="H6" s="39">
        <f t="shared" si="3"/>
        <v>6.6876145865500836E-2</v>
      </c>
      <c r="I6" s="40">
        <v>6.8219786967181983</v>
      </c>
      <c r="J6" s="39">
        <f t="shared" si="4"/>
        <v>8.0655326867955721E-2</v>
      </c>
      <c r="K6" s="13">
        <v>5.5135063748431463</v>
      </c>
      <c r="L6" s="60">
        <f t="shared" si="5"/>
        <v>6.4872064137589322E-2</v>
      </c>
      <c r="M6" s="8" t="s">
        <v>9</v>
      </c>
      <c r="N6" s="66">
        <v>0.63529999999999998</v>
      </c>
      <c r="O6" s="14">
        <v>0.81869999999999998</v>
      </c>
      <c r="P6" s="8"/>
      <c r="Q6" s="11">
        <v>1.0376160000000001</v>
      </c>
      <c r="R6" s="11">
        <v>1.5389429999999999</v>
      </c>
      <c r="S6" s="8"/>
      <c r="T6" s="11">
        <v>0.88736000000000004</v>
      </c>
      <c r="U6" s="12">
        <v>0.96540000000000004</v>
      </c>
      <c r="V6" s="8"/>
      <c r="W6" s="31">
        <v>1</v>
      </c>
      <c r="X6" s="31">
        <v>1.0151879787445068</v>
      </c>
      <c r="Y6" s="13"/>
      <c r="Z6" s="31">
        <v>0.9289894700050354</v>
      </c>
      <c r="AA6" s="31">
        <v>1.0764385461807251</v>
      </c>
      <c r="AB6" s="31">
        <v>0.90987932682037354</v>
      </c>
      <c r="AC6" s="32">
        <v>1.1326850652694702</v>
      </c>
    </row>
    <row r="7" spans="1:29" ht="17.25" thickBot="1" x14ac:dyDescent="0.25">
      <c r="A7" s="28">
        <v>12.814085087661804</v>
      </c>
      <c r="B7" s="39">
        <f t="shared" si="0"/>
        <v>0.15199569115909387</v>
      </c>
      <c r="C7" s="7">
        <v>12.224654838264312</v>
      </c>
      <c r="D7" s="39">
        <f t="shared" si="1"/>
        <v>0.14438718828187158</v>
      </c>
      <c r="E7" s="40">
        <v>5.374212000890199</v>
      </c>
      <c r="F7" s="39">
        <f t="shared" si="2"/>
        <v>6.3289584076850355E-2</v>
      </c>
      <c r="G7" s="40">
        <v>5.7361777310662134</v>
      </c>
      <c r="H7" s="39">
        <f t="shared" si="3"/>
        <v>6.7549043064832726E-2</v>
      </c>
      <c r="I7" s="40">
        <v>6.9253432739237475</v>
      </c>
      <c r="J7" s="39">
        <f t="shared" si="4"/>
        <v>8.1877392214640576E-2</v>
      </c>
      <c r="K7" s="13">
        <v>5.6223730666602849</v>
      </c>
      <c r="L7" s="60">
        <f t="shared" si="5"/>
        <v>6.6152992558427409E-2</v>
      </c>
      <c r="M7" s="18" t="s">
        <v>10</v>
      </c>
      <c r="N7" s="33">
        <v>5.3170000000000002E-2</v>
      </c>
      <c r="O7" s="34">
        <v>3.1390000000000001E-2</v>
      </c>
      <c r="P7" s="8"/>
      <c r="Q7" s="11">
        <v>1.0371779999999999</v>
      </c>
      <c r="R7" s="11">
        <v>1.5097799999999999</v>
      </c>
      <c r="S7" s="8"/>
      <c r="T7" s="11">
        <v>0.94149499999999997</v>
      </c>
      <c r="U7" s="12">
        <v>0.98005799999999998</v>
      </c>
      <c r="V7" s="8" t="s">
        <v>9</v>
      </c>
      <c r="W7" s="13">
        <f>AVERAGE(W4:W6)</f>
        <v>1</v>
      </c>
      <c r="X7" s="13">
        <f>AVERAGE(X4:X6)</f>
        <v>1.4383310079574585</v>
      </c>
      <c r="Y7" s="13"/>
      <c r="Z7" s="13">
        <f>AVERAGE(Z4:Z6)</f>
        <v>0.90388091405232751</v>
      </c>
      <c r="AA7" s="13">
        <f>AVERAGE(AA4:AA6)</f>
        <v>1.1088087161382039</v>
      </c>
      <c r="AB7" s="13">
        <f>AVERAGE(AB4:AB6)</f>
        <v>1.3319807449976604</v>
      </c>
      <c r="AC7" s="14">
        <f>AVERAGE(AC4:AC6)</f>
        <v>1.5537926355997722</v>
      </c>
    </row>
    <row r="8" spans="1:29" x14ac:dyDescent="0.2">
      <c r="A8" s="28">
        <v>12.901618538332697</v>
      </c>
      <c r="B8" s="39">
        <f t="shared" si="0"/>
        <v>0.15303397889038678</v>
      </c>
      <c r="C8" s="7">
        <v>12.255198161602559</v>
      </c>
      <c r="D8" s="39">
        <f t="shared" si="1"/>
        <v>0.14474793994610585</v>
      </c>
      <c r="E8" s="40">
        <v>5.3964288261083562</v>
      </c>
      <c r="F8" s="39">
        <f t="shared" si="2"/>
        <v>6.3551221248464032E-2</v>
      </c>
      <c r="G8" s="40">
        <v>5.8129692168566081</v>
      </c>
      <c r="H8" s="39">
        <f t="shared" si="3"/>
        <v>6.8453337112866636E-2</v>
      </c>
      <c r="I8" s="40">
        <v>6.9759893589319972</v>
      </c>
      <c r="J8" s="39">
        <f t="shared" si="4"/>
        <v>8.2476173993728766E-2</v>
      </c>
      <c r="K8" s="13">
        <v>5.6691259118680604</v>
      </c>
      <c r="L8" s="60">
        <f t="shared" si="5"/>
        <v>6.6703087791249172E-2</v>
      </c>
      <c r="N8" s="11"/>
      <c r="O8" s="11" t="s">
        <v>57</v>
      </c>
      <c r="P8" s="8"/>
      <c r="Q8" s="11">
        <v>1.441435</v>
      </c>
      <c r="R8" s="11">
        <v>1.6547320000000001</v>
      </c>
      <c r="S8" s="8"/>
      <c r="T8" s="11">
        <v>0.910717</v>
      </c>
      <c r="U8" s="12">
        <v>0.85957899999999998</v>
      </c>
      <c r="V8" s="8"/>
      <c r="W8" s="11"/>
      <c r="X8" s="11"/>
      <c r="Y8" s="11"/>
      <c r="Z8" s="11"/>
      <c r="AA8" s="11"/>
      <c r="AB8" s="11"/>
      <c r="AC8" s="14"/>
    </row>
    <row r="9" spans="1:29" x14ac:dyDescent="0.2">
      <c r="A9" s="28">
        <v>12.950430774047396</v>
      </c>
      <c r="B9" s="39">
        <f t="shared" si="0"/>
        <v>0.15361297063686893</v>
      </c>
      <c r="C9" s="7">
        <v>12.33911738877778</v>
      </c>
      <c r="D9" s="39">
        <f t="shared" si="1"/>
        <v>0.14573912222609062</v>
      </c>
      <c r="E9" s="40">
        <v>5.4560533683344277</v>
      </c>
      <c r="F9" s="39">
        <f t="shared" si="2"/>
        <v>6.4253391627607168E-2</v>
      </c>
      <c r="G9" s="40">
        <v>5.9072560709325979</v>
      </c>
      <c r="H9" s="39">
        <f t="shared" si="3"/>
        <v>6.9563656050847453E-2</v>
      </c>
      <c r="I9" s="40">
        <v>7.0533677018155174</v>
      </c>
      <c r="J9" s="39">
        <f t="shared" si="4"/>
        <v>8.339100762414943E-2</v>
      </c>
      <c r="K9" s="13">
        <v>5.7675390634548274</v>
      </c>
      <c r="L9" s="60">
        <f t="shared" si="5"/>
        <v>6.7861019576881801E-2</v>
      </c>
      <c r="N9" s="11"/>
      <c r="O9" s="12"/>
      <c r="P9" s="8"/>
      <c r="Q9" s="11">
        <v>1.2189540000000001</v>
      </c>
      <c r="R9" s="11">
        <v>1.207392</v>
      </c>
      <c r="S9" s="8"/>
      <c r="T9" s="11">
        <v>1.0768139999999999</v>
      </c>
      <c r="U9" s="12">
        <v>0.85380400000000001</v>
      </c>
      <c r="V9" s="51" t="s">
        <v>41</v>
      </c>
      <c r="W9" s="52"/>
      <c r="X9" s="52"/>
      <c r="Y9" s="52"/>
      <c r="Z9" s="52"/>
      <c r="AA9" s="52"/>
      <c r="AB9" s="52"/>
      <c r="AC9" s="53"/>
    </row>
    <row r="10" spans="1:29" x14ac:dyDescent="0.2">
      <c r="A10" s="28">
        <v>13.086576645837795</v>
      </c>
      <c r="B10" s="39">
        <f t="shared" si="0"/>
        <v>0.15522787999166665</v>
      </c>
      <c r="C10" s="7">
        <v>12.403820382798811</v>
      </c>
      <c r="D10" s="39">
        <f t="shared" si="1"/>
        <v>0.14650333876256683</v>
      </c>
      <c r="E10" s="40">
        <v>5.5302123819701947</v>
      </c>
      <c r="F10" s="39">
        <f t="shared" si="2"/>
        <v>6.5126727686508415E-2</v>
      </c>
      <c r="G10" s="40">
        <v>5.9919118625682417</v>
      </c>
      <c r="H10" s="39">
        <f t="shared" si="3"/>
        <v>7.0560559909651127E-2</v>
      </c>
      <c r="I10" s="40">
        <v>7.1508193333578332</v>
      </c>
      <c r="J10" s="39">
        <f t="shared" si="4"/>
        <v>8.4543165017962774E-2</v>
      </c>
      <c r="K10" s="13">
        <v>5.8287956855840095</v>
      </c>
      <c r="L10" s="60">
        <f t="shared" si="5"/>
        <v>6.8581766638633301E-2</v>
      </c>
      <c r="P10" s="8"/>
      <c r="Q10" s="11">
        <v>1.257039</v>
      </c>
      <c r="R10" s="11">
        <v>1.573806</v>
      </c>
      <c r="S10" s="8"/>
      <c r="T10" s="11">
        <v>0.91649199999999997</v>
      </c>
      <c r="U10" s="12">
        <v>0.82478099999999999</v>
      </c>
      <c r="V10" s="8"/>
      <c r="W10" s="13" t="s">
        <v>28</v>
      </c>
      <c r="X10" s="13" t="s">
        <v>29</v>
      </c>
      <c r="Y10" s="13"/>
      <c r="Z10" s="13" t="s">
        <v>32</v>
      </c>
      <c r="AA10" s="13" t="s">
        <v>33</v>
      </c>
      <c r="AB10" s="13" t="s">
        <v>26</v>
      </c>
      <c r="AC10" s="14" t="s">
        <v>27</v>
      </c>
    </row>
    <row r="11" spans="1:29" x14ac:dyDescent="0.3">
      <c r="A11" s="28">
        <v>13.149259296229602</v>
      </c>
      <c r="B11" s="39">
        <f t="shared" si="0"/>
        <v>0.15597139719986439</v>
      </c>
      <c r="C11" s="7">
        <v>12.555445983587868</v>
      </c>
      <c r="D11" s="39">
        <f t="shared" si="1"/>
        <v>0.14829421093516634</v>
      </c>
      <c r="E11" s="40">
        <v>5.6054627961587959</v>
      </c>
      <c r="F11" s="39">
        <f t="shared" si="2"/>
        <v>6.6012916659853413E-2</v>
      </c>
      <c r="G11" s="40">
        <v>6.0403729821869048</v>
      </c>
      <c r="H11" s="39">
        <f t="shared" si="3"/>
        <v>7.1131236483768123E-2</v>
      </c>
      <c r="I11" s="40">
        <v>7.2574347565529562</v>
      </c>
      <c r="J11" s="39">
        <f t="shared" si="4"/>
        <v>8.5803664674917846E-2</v>
      </c>
      <c r="K11" s="13">
        <v>5.8890866140579279</v>
      </c>
      <c r="L11" s="60">
        <f t="shared" si="5"/>
        <v>6.9291151322891723E-2</v>
      </c>
      <c r="P11" s="8"/>
      <c r="Q11" s="11">
        <v>1.2701249999999999</v>
      </c>
      <c r="R11" s="11">
        <v>1.7670030000000001</v>
      </c>
      <c r="S11" s="8"/>
      <c r="T11" s="11">
        <v>0.96207399999999998</v>
      </c>
      <c r="U11" s="12">
        <v>0.884436</v>
      </c>
      <c r="V11" s="8"/>
      <c r="W11" s="31">
        <v>1</v>
      </c>
      <c r="X11" s="31">
        <v>1.630689263343811</v>
      </c>
      <c r="Y11" s="13"/>
      <c r="Z11" s="31">
        <v>0.94858187437057495</v>
      </c>
      <c r="AA11" s="31">
        <v>1.0542052984237671</v>
      </c>
      <c r="AB11" s="31">
        <v>1.53956139087677</v>
      </c>
      <c r="AC11" s="32">
        <v>1.7272109985351563</v>
      </c>
    </row>
    <row r="12" spans="1:29" x14ac:dyDescent="0.3">
      <c r="A12" s="28">
        <v>13.263254295645671</v>
      </c>
      <c r="B12" s="39">
        <f t="shared" si="0"/>
        <v>0.15732356152579113</v>
      </c>
      <c r="C12" s="7">
        <v>12.667178021149448</v>
      </c>
      <c r="D12" s="39">
        <f t="shared" si="1"/>
        <v>0.14961389439109707</v>
      </c>
      <c r="E12" s="40">
        <v>5.6479379543843429</v>
      </c>
      <c r="F12" s="39">
        <f t="shared" si="2"/>
        <v>6.6513126755258653E-2</v>
      </c>
      <c r="G12" s="40">
        <v>6.1361054178759007</v>
      </c>
      <c r="H12" s="39">
        <f t="shared" si="3"/>
        <v>7.2258578543975757E-2</v>
      </c>
      <c r="I12" s="40">
        <v>7.354096774898184</v>
      </c>
      <c r="J12" s="39">
        <f t="shared" si="4"/>
        <v>8.6946486579228571E-2</v>
      </c>
      <c r="K12" s="13">
        <v>5.9934365106960428</v>
      </c>
      <c r="L12" s="60">
        <f t="shared" si="5"/>
        <v>7.0518935010300834E-2</v>
      </c>
      <c r="P12" s="8"/>
      <c r="Q12" s="11">
        <v>1.083493</v>
      </c>
      <c r="R12" s="11">
        <v>1.5525659999999999</v>
      </c>
      <c r="S12" s="8"/>
      <c r="T12" s="11">
        <v>0.91444499999999995</v>
      </c>
      <c r="U12" s="12">
        <v>0.83611199999999997</v>
      </c>
      <c r="V12" s="8"/>
      <c r="W12" s="31">
        <v>1</v>
      </c>
      <c r="X12" s="31">
        <v>1.2544289827346802</v>
      </c>
      <c r="Y12" s="31"/>
      <c r="Z12" s="31">
        <v>0.84884095191955566</v>
      </c>
      <c r="AA12" s="31">
        <v>1.1780769824981689</v>
      </c>
      <c r="AB12" s="31">
        <v>1.1342382431030273</v>
      </c>
      <c r="AC12" s="32">
        <v>1.3873559236526489</v>
      </c>
    </row>
    <row r="13" spans="1:29" x14ac:dyDescent="0.3">
      <c r="A13" s="28">
        <v>13.387020506551631</v>
      </c>
      <c r="B13" s="39">
        <f t="shared" si="0"/>
        <v>0.15879162816028747</v>
      </c>
      <c r="C13" s="7">
        <v>12.720246253553071</v>
      </c>
      <c r="D13" s="39">
        <f t="shared" si="1"/>
        <v>0.15024069105449767</v>
      </c>
      <c r="E13" s="40">
        <v>5.7193806689448712</v>
      </c>
      <c r="F13" s="39">
        <f t="shared" si="2"/>
        <v>6.7354474228917674E-2</v>
      </c>
      <c r="G13" s="40">
        <v>6.2424690569742722</v>
      </c>
      <c r="H13" s="39">
        <f t="shared" si="3"/>
        <v>7.3511113310999576E-2</v>
      </c>
      <c r="I13" s="40">
        <v>7.4559143130770735</v>
      </c>
      <c r="J13" s="39">
        <f t="shared" si="4"/>
        <v>8.8150261493779317E-2</v>
      </c>
      <c r="K13" s="13">
        <v>6.0738219084821496</v>
      </c>
      <c r="L13" s="60">
        <f t="shared" si="5"/>
        <v>7.1464751760363876E-2</v>
      </c>
      <c r="P13" s="8"/>
      <c r="Q13" s="11">
        <v>1.182207</v>
      </c>
      <c r="R13" s="11">
        <v>1.3984080000000001</v>
      </c>
      <c r="S13" s="8"/>
      <c r="T13" s="11">
        <v>0.88001300000000005</v>
      </c>
      <c r="U13" s="12">
        <v>0.93173499999999998</v>
      </c>
      <c r="V13" s="8"/>
      <c r="W13" s="31">
        <v>1</v>
      </c>
      <c r="X13" s="31">
        <v>1.4674872159957886</v>
      </c>
      <c r="Y13" s="13"/>
      <c r="Z13" s="31">
        <v>0.95314091444015503</v>
      </c>
      <c r="AA13" s="31">
        <v>1.049162745475769</v>
      </c>
      <c r="AB13" s="31">
        <v>1.327017068862915</v>
      </c>
      <c r="AC13" s="32">
        <v>1.6228265762329102</v>
      </c>
    </row>
    <row r="14" spans="1:29" x14ac:dyDescent="0.2">
      <c r="A14" s="28">
        <v>13.515711327420698</v>
      </c>
      <c r="B14" s="39">
        <f t="shared" si="0"/>
        <v>0.16031810860192736</v>
      </c>
      <c r="C14" s="7">
        <v>12.898298577975671</v>
      </c>
      <c r="D14" s="39">
        <f t="shared" si="1"/>
        <v>0.15234369312944876</v>
      </c>
      <c r="E14" s="40">
        <v>5.7846525056957931</v>
      </c>
      <c r="F14" s="39">
        <f t="shared" si="2"/>
        <v>6.8123150157447049E-2</v>
      </c>
      <c r="G14" s="40">
        <v>6.333951550092201</v>
      </c>
      <c r="H14" s="39">
        <f t="shared" si="3"/>
        <v>7.4588408185221097E-2</v>
      </c>
      <c r="I14" s="40">
        <v>7.5285008992209015</v>
      </c>
      <c r="J14" s="39">
        <f t="shared" si="4"/>
        <v>8.9008442835576213E-2</v>
      </c>
      <c r="K14" s="13">
        <v>6.151843381834162</v>
      </c>
      <c r="L14" s="60">
        <f t="shared" si="5"/>
        <v>7.2382754512023875E-2</v>
      </c>
      <c r="P14" s="8"/>
      <c r="Q14" s="11">
        <v>0.985985</v>
      </c>
      <c r="R14" s="11">
        <v>1.402671</v>
      </c>
      <c r="S14" s="8"/>
      <c r="T14" s="11">
        <v>0.817361</v>
      </c>
      <c r="U14" s="12">
        <v>0.74633799999999995</v>
      </c>
      <c r="V14" s="8" t="s">
        <v>9</v>
      </c>
      <c r="W14" s="13">
        <f>AVERAGE(W11:W13)</f>
        <v>1</v>
      </c>
      <c r="X14" s="13">
        <f>AVERAGE(X11:X13)</f>
        <v>1.4508684873580933</v>
      </c>
      <c r="Y14" s="13"/>
      <c r="Z14" s="13">
        <f>AVERAGE(Z12:Z13)</f>
        <v>0.90099093317985535</v>
      </c>
      <c r="AA14" s="13">
        <f>AVERAGE(AA12:AA13)</f>
        <v>1.113619863986969</v>
      </c>
      <c r="AB14" s="13">
        <f>AVERAGE(AB11:AB13)</f>
        <v>1.3336055676142375</v>
      </c>
      <c r="AC14" s="14">
        <f>AVERAGE(AC11:AC13)</f>
        <v>1.5791311661402385</v>
      </c>
    </row>
    <row r="15" spans="1:29" x14ac:dyDescent="0.2">
      <c r="A15" s="28">
        <v>13.60250457556802</v>
      </c>
      <c r="B15" s="39">
        <f t="shared" si="0"/>
        <v>0.16134761633890946</v>
      </c>
      <c r="C15" s="7">
        <v>12.96508907539601</v>
      </c>
      <c r="D15" s="39">
        <f t="shared" si="1"/>
        <v>0.15313256547423554</v>
      </c>
      <c r="E15" s="40">
        <v>5.8758120346632445</v>
      </c>
      <c r="F15" s="39">
        <f t="shared" si="2"/>
        <v>6.9196693343319862E-2</v>
      </c>
      <c r="G15" s="40">
        <v>6.3969228692351647</v>
      </c>
      <c r="H15" s="39">
        <f t="shared" si="3"/>
        <v>7.5329956398694373E-2</v>
      </c>
      <c r="I15" s="40">
        <v>7.6292595628912752</v>
      </c>
      <c r="J15" s="39">
        <f t="shared" si="4"/>
        <v>9.0199698820738083E-2</v>
      </c>
      <c r="K15" s="13">
        <v>6.2407534606299846</v>
      </c>
      <c r="L15" s="60">
        <f t="shared" si="5"/>
        <v>7.3428872887879526E-2</v>
      </c>
      <c r="P15" s="8"/>
      <c r="Q15" s="11">
        <v>0.58341500000000002</v>
      </c>
      <c r="R15" s="11">
        <v>1.0082329999999999</v>
      </c>
      <c r="S15" s="8"/>
      <c r="T15" s="11">
        <v>0.78248899999999999</v>
      </c>
      <c r="U15" s="12">
        <v>0.81037899999999996</v>
      </c>
      <c r="V15" s="8"/>
      <c r="W15" s="13"/>
      <c r="X15" s="13"/>
      <c r="Y15" s="13"/>
      <c r="Z15" s="13"/>
      <c r="AA15" s="13"/>
      <c r="AB15" s="13"/>
      <c r="AC15" s="14"/>
    </row>
    <row r="16" spans="1:29" x14ac:dyDescent="0.2">
      <c r="A16" s="28">
        <v>13.703718016147974</v>
      </c>
      <c r="B16" s="39">
        <f t="shared" si="0"/>
        <v>0.16254817078741648</v>
      </c>
      <c r="C16" s="7">
        <v>13.06946081271972</v>
      </c>
      <c r="D16" s="39">
        <f t="shared" si="1"/>
        <v>0.15436531534632961</v>
      </c>
      <c r="E16" s="40">
        <v>5.9463486087376296</v>
      </c>
      <c r="F16" s="39">
        <f t="shared" si="2"/>
        <v>7.0027369623793037E-2</v>
      </c>
      <c r="G16" s="40">
        <v>6.4860113807573612</v>
      </c>
      <c r="H16" s="39">
        <f t="shared" si="3"/>
        <v>7.6379059823227929E-2</v>
      </c>
      <c r="I16" s="40">
        <v>7.7468281558615546</v>
      </c>
      <c r="J16" s="39">
        <f t="shared" si="4"/>
        <v>9.1589696315157884E-2</v>
      </c>
      <c r="K16" s="13">
        <v>6.3329967433123846</v>
      </c>
      <c r="L16" s="60">
        <f t="shared" si="5"/>
        <v>7.4514209830217726E-2</v>
      </c>
      <c r="P16" s="8"/>
      <c r="Q16" s="11">
        <v>0.69404200000000005</v>
      </c>
      <c r="R16" s="11">
        <v>1.0645880000000001</v>
      </c>
      <c r="S16" s="8"/>
      <c r="T16" s="11">
        <v>0.781246</v>
      </c>
      <c r="U16" s="12">
        <v>0.84737099999999999</v>
      </c>
      <c r="V16" s="48" t="s">
        <v>42</v>
      </c>
      <c r="W16" s="49"/>
      <c r="X16" s="49"/>
      <c r="Y16" s="49"/>
      <c r="Z16" s="49"/>
      <c r="AA16" s="49"/>
      <c r="AB16" s="49"/>
      <c r="AC16" s="50"/>
    </row>
    <row r="17" spans="1:29" x14ac:dyDescent="0.2">
      <c r="A17" s="28">
        <v>13.887495823653422</v>
      </c>
      <c r="B17" s="39">
        <f t="shared" si="0"/>
        <v>0.16472807162937278</v>
      </c>
      <c r="C17" s="7">
        <v>13.191103865706232</v>
      </c>
      <c r="D17" s="39">
        <f t="shared" si="1"/>
        <v>0.15580205925665819</v>
      </c>
      <c r="E17" s="40">
        <v>5.9842123289812941</v>
      </c>
      <c r="F17" s="39">
        <f t="shared" si="2"/>
        <v>7.0473272968399989E-2</v>
      </c>
      <c r="G17" s="40">
        <v>6.5970672272892772</v>
      </c>
      <c r="H17" s="39">
        <f t="shared" si="3"/>
        <v>7.7686849872925623E-2</v>
      </c>
      <c r="I17" s="40">
        <v>7.8735130648749463</v>
      </c>
      <c r="J17" s="39">
        <f t="shared" si="4"/>
        <v>9.3087474775038995E-2</v>
      </c>
      <c r="K17" s="13">
        <v>6.4386589438973658</v>
      </c>
      <c r="L17" s="60">
        <f t="shared" si="5"/>
        <v>7.5757434121123304E-2</v>
      </c>
      <c r="M17" s="4"/>
      <c r="N17" s="4"/>
      <c r="P17" s="8"/>
      <c r="Q17" s="11">
        <v>0.87554500000000002</v>
      </c>
      <c r="R17" s="11">
        <v>1.7392970000000001</v>
      </c>
      <c r="S17" s="8"/>
      <c r="T17" s="11">
        <v>0.80336099999999999</v>
      </c>
      <c r="U17" s="12">
        <v>0.79725699999999999</v>
      </c>
      <c r="V17" s="8"/>
      <c r="W17" s="13" t="s">
        <v>28</v>
      </c>
      <c r="X17" s="13" t="s">
        <v>29</v>
      </c>
      <c r="Y17" s="13"/>
      <c r="Z17" s="13" t="s">
        <v>32</v>
      </c>
      <c r="AA17" s="13" t="s">
        <v>33</v>
      </c>
      <c r="AB17" s="13" t="s">
        <v>26</v>
      </c>
      <c r="AC17" s="14" t="s">
        <v>27</v>
      </c>
    </row>
    <row r="18" spans="1:29" x14ac:dyDescent="0.3">
      <c r="A18" s="28">
        <v>13.954236760563314</v>
      </c>
      <c r="B18" s="39">
        <f t="shared" si="0"/>
        <v>0.16551972665310852</v>
      </c>
      <c r="C18" s="7">
        <v>13.299554702780346</v>
      </c>
      <c r="D18" s="39">
        <f t="shared" si="1"/>
        <v>0.15708298797318382</v>
      </c>
      <c r="E18" s="40">
        <v>6.0791717336568132</v>
      </c>
      <c r="F18" s="39">
        <f t="shared" si="2"/>
        <v>7.1591565515307959E-2</v>
      </c>
      <c r="G18" s="40">
        <v>6.7176466034945612</v>
      </c>
      <c r="H18" s="39">
        <f t="shared" si="3"/>
        <v>7.9106788699421407E-2</v>
      </c>
      <c r="I18" s="40">
        <v>7.9879558714813896</v>
      </c>
      <c r="J18" s="39">
        <f t="shared" si="4"/>
        <v>9.4440516522145204E-2</v>
      </c>
      <c r="K18" s="13">
        <v>6.5322614626082922</v>
      </c>
      <c r="L18" s="60">
        <f t="shared" si="5"/>
        <v>7.6858763871091695E-2</v>
      </c>
      <c r="M18" s="4"/>
      <c r="N18" s="4"/>
      <c r="P18" s="8"/>
      <c r="Q18" s="11">
        <v>0.88295299999999999</v>
      </c>
      <c r="R18" s="11">
        <v>1.310665</v>
      </c>
      <c r="S18" s="8"/>
      <c r="T18" s="11">
        <v>0.96042899999999998</v>
      </c>
      <c r="U18" s="12">
        <v>0.74944500000000003</v>
      </c>
      <c r="V18" s="8"/>
      <c r="W18" s="31">
        <v>1</v>
      </c>
      <c r="X18" s="31">
        <v>2.480602502822876</v>
      </c>
      <c r="Y18" s="13"/>
      <c r="Z18" s="31">
        <v>0.84966009855270386</v>
      </c>
      <c r="AA18" s="31">
        <v>1.1769411563873291</v>
      </c>
      <c r="AB18" s="31">
        <v>2.1345441341400146</v>
      </c>
      <c r="AC18" s="32">
        <v>2.8827648162841797</v>
      </c>
    </row>
    <row r="19" spans="1:29" x14ac:dyDescent="0.3">
      <c r="A19" s="28">
        <v>14.109405847683666</v>
      </c>
      <c r="B19" s="39">
        <f t="shared" si="0"/>
        <v>0.16736028198593464</v>
      </c>
      <c r="C19" s="7">
        <v>13.436273012801349</v>
      </c>
      <c r="D19" s="39">
        <f t="shared" si="1"/>
        <v>0.15869778795173148</v>
      </c>
      <c r="E19" s="40">
        <v>6.163507908031157</v>
      </c>
      <c r="F19" s="39">
        <f t="shared" si="2"/>
        <v>7.2584753241787828E-2</v>
      </c>
      <c r="G19" s="40">
        <v>6.7893732007749703</v>
      </c>
      <c r="H19" s="39">
        <f t="shared" si="3"/>
        <v>7.9951438784503004E-2</v>
      </c>
      <c r="I19" s="40">
        <v>8.1126899880670482</v>
      </c>
      <c r="J19" s="39">
        <f t="shared" si="4"/>
        <v>9.5915231028310649E-2</v>
      </c>
      <c r="K19" s="13">
        <v>6.6679484259453616</v>
      </c>
      <c r="L19" s="60">
        <f t="shared" si="5"/>
        <v>7.8455260327212589E-2</v>
      </c>
      <c r="P19" s="8"/>
      <c r="Q19" s="11">
        <v>0.83613400000000004</v>
      </c>
      <c r="R19" s="11">
        <v>1.5612680000000001</v>
      </c>
      <c r="S19" s="8"/>
      <c r="T19" s="11">
        <v>0.932612</v>
      </c>
      <c r="U19" s="12">
        <v>0.72294499999999995</v>
      </c>
      <c r="V19" s="8"/>
      <c r="W19" s="31">
        <v>1</v>
      </c>
      <c r="X19" s="31">
        <v>2.1458876132965088</v>
      </c>
      <c r="Y19" s="31"/>
      <c r="Z19" s="31">
        <v>0.66528218984603882</v>
      </c>
      <c r="AA19" s="31">
        <v>1.5031214952468872</v>
      </c>
      <c r="AB19" s="31">
        <v>1.6959432363510132</v>
      </c>
      <c r="AC19" s="32">
        <v>2.715205192565918</v>
      </c>
    </row>
    <row r="20" spans="1:29" x14ac:dyDescent="0.3">
      <c r="A20" s="28">
        <v>14.190982526468551</v>
      </c>
      <c r="B20" s="39">
        <f t="shared" si="0"/>
        <v>0.16832791280698409</v>
      </c>
      <c r="C20" s="7">
        <v>13.548894490718652</v>
      </c>
      <c r="D20" s="39">
        <f t="shared" si="1"/>
        <v>0.16002797671793939</v>
      </c>
      <c r="E20" s="40">
        <v>6.2468130380212123</v>
      </c>
      <c r="F20" s="39">
        <f t="shared" si="2"/>
        <v>7.3565798840224447E-2</v>
      </c>
      <c r="G20" s="40">
        <v>6.9109705809666897</v>
      </c>
      <c r="H20" s="39">
        <f t="shared" si="3"/>
        <v>8.1383365592951909E-2</v>
      </c>
      <c r="I20" s="40">
        <v>8.223395855689045</v>
      </c>
      <c r="J20" s="39">
        <f t="shared" si="4"/>
        <v>9.7224091453739447E-2</v>
      </c>
      <c r="K20" s="13">
        <v>6.7567202670677959</v>
      </c>
      <c r="L20" s="60">
        <f t="shared" si="5"/>
        <v>7.9499752194889139E-2</v>
      </c>
      <c r="P20" s="8"/>
      <c r="Q20" s="11">
        <v>1.0468440000000001</v>
      </c>
      <c r="R20" s="11">
        <v>0.84030899999999997</v>
      </c>
      <c r="S20" s="8"/>
      <c r="T20" s="11">
        <v>1.028527</v>
      </c>
      <c r="U20" s="12">
        <v>0.67487699999999995</v>
      </c>
      <c r="V20" s="8"/>
      <c r="W20" s="31">
        <v>1</v>
      </c>
      <c r="X20" s="31">
        <v>6.5215668678283691</v>
      </c>
      <c r="Y20" s="13"/>
      <c r="Z20" s="31">
        <v>0.86597500000000005</v>
      </c>
      <c r="AA20" s="31">
        <v>1.1952543</v>
      </c>
      <c r="AB20" s="31">
        <v>5.094393253326416</v>
      </c>
      <c r="AC20" s="32">
        <v>8.3485574722290039</v>
      </c>
    </row>
    <row r="21" spans="1:29" x14ac:dyDescent="0.2">
      <c r="A21" s="28">
        <v>14.307593284139173</v>
      </c>
      <c r="B21" s="39">
        <f t="shared" si="0"/>
        <v>0.16971110423949595</v>
      </c>
      <c r="C21" s="7">
        <v>13.669616003045265</v>
      </c>
      <c r="D21" s="39">
        <f t="shared" si="1"/>
        <v>0.16145383617659792</v>
      </c>
      <c r="E21" s="40">
        <v>6.337365547618373</v>
      </c>
      <c r="F21" s="39">
        <f t="shared" si="2"/>
        <v>7.4632193442553119E-2</v>
      </c>
      <c r="G21" s="40">
        <v>7.0353715266368617</v>
      </c>
      <c r="H21" s="39">
        <f t="shared" si="3"/>
        <v>8.2848307097618007E-2</v>
      </c>
      <c r="I21" s="40">
        <v>8.3254055606948718</v>
      </c>
      <c r="J21" s="39">
        <f t="shared" si="4"/>
        <v>9.8430138330565187E-2</v>
      </c>
      <c r="K21" s="13">
        <v>6.8851705432930759</v>
      </c>
      <c r="L21" s="60">
        <f t="shared" si="5"/>
        <v>8.1011101596024912E-2</v>
      </c>
      <c r="P21" s="8"/>
      <c r="Q21" s="11">
        <v>0.85525799999999996</v>
      </c>
      <c r="R21" s="11">
        <v>1.2272620000000001</v>
      </c>
      <c r="S21" s="8"/>
      <c r="T21" s="11">
        <v>1.0020629999999999</v>
      </c>
      <c r="U21" s="12">
        <v>0.75481900000000002</v>
      </c>
      <c r="V21" s="8" t="s">
        <v>9</v>
      </c>
      <c r="W21" s="13">
        <f>AVERAGE(W18:W20)</f>
        <v>1</v>
      </c>
      <c r="X21" s="13">
        <f>AVERAGE(X18:X20)</f>
        <v>3.7160189946492515</v>
      </c>
      <c r="Y21" s="13"/>
      <c r="Z21" s="13">
        <f>AVERAGE(Z19:Z20)</f>
        <v>0.76562859492301949</v>
      </c>
      <c r="AA21" s="13">
        <f>AVERAGE(AA19:AA20)</f>
        <v>1.3491878976234437</v>
      </c>
      <c r="AB21" s="13">
        <f>AVERAGE(AB18:AB20)</f>
        <v>2.9749602079391479</v>
      </c>
      <c r="AC21" s="14">
        <f>AVERAGE(AC18:AC20)</f>
        <v>4.6488424936930342</v>
      </c>
    </row>
    <row r="22" spans="1:29" x14ac:dyDescent="0.2">
      <c r="A22" s="28">
        <v>14.505858762303077</v>
      </c>
      <c r="B22" s="39">
        <f t="shared" si="0"/>
        <v>0.17206285219343512</v>
      </c>
      <c r="C22" s="7">
        <v>13.849451617688098</v>
      </c>
      <c r="D22" s="39">
        <f t="shared" si="1"/>
        <v>0.16357790095345728</v>
      </c>
      <c r="E22" s="40">
        <v>6.4045237777724067</v>
      </c>
      <c r="F22" s="39">
        <f t="shared" si="2"/>
        <v>7.5423084544929075E-2</v>
      </c>
      <c r="G22" s="40">
        <v>7.1521492182596544</v>
      </c>
      <c r="H22" s="39">
        <f t="shared" si="3"/>
        <v>8.4223477409674147E-2</v>
      </c>
      <c r="I22" s="40">
        <v>8.4356804678571091</v>
      </c>
      <c r="J22" s="39">
        <f t="shared" si="4"/>
        <v>9.9733903569055662E-2</v>
      </c>
      <c r="K22" s="13">
        <v>7.013235019298274</v>
      </c>
      <c r="L22" s="60">
        <f t="shared" si="5"/>
        <v>8.2517911661405902E-2</v>
      </c>
      <c r="P22" s="8"/>
      <c r="Q22" s="11">
        <v>0.80191800000000002</v>
      </c>
      <c r="R22" s="11">
        <v>1.4089400000000001</v>
      </c>
      <c r="S22" s="8"/>
      <c r="T22" s="11">
        <v>0.88863899999999996</v>
      </c>
      <c r="U22" s="12">
        <v>0.73222900000000002</v>
      </c>
      <c r="V22" s="8"/>
      <c r="W22" s="13"/>
      <c r="X22" s="13"/>
      <c r="Y22" s="13"/>
      <c r="Z22" s="13"/>
      <c r="AA22" s="13"/>
      <c r="AB22" s="13"/>
      <c r="AC22" s="14"/>
    </row>
    <row r="23" spans="1:29" ht="17.25" thickBot="1" x14ac:dyDescent="0.25">
      <c r="A23" s="28">
        <v>14.654404055903521</v>
      </c>
      <c r="B23" s="39">
        <f t="shared" si="0"/>
        <v>0.17382483866494447</v>
      </c>
      <c r="C23" s="7">
        <v>13.940171669890901</v>
      </c>
      <c r="D23" s="39">
        <f t="shared" si="1"/>
        <v>0.16464940877364923</v>
      </c>
      <c r="E23" s="40">
        <v>6.4882044433395807</v>
      </c>
      <c r="F23" s="39">
        <f t="shared" si="2"/>
        <v>7.6408552650419376E-2</v>
      </c>
      <c r="G23" s="40">
        <v>7.3043991550738383</v>
      </c>
      <c r="H23" s="39">
        <f t="shared" si="3"/>
        <v>8.6016367731530985E-2</v>
      </c>
      <c r="I23" s="40">
        <v>8.5508318464522119</v>
      </c>
      <c r="J23" s="39">
        <f t="shared" si="4"/>
        <v>0.10109532266647261</v>
      </c>
      <c r="K23" s="13">
        <v>7.1371455294624129</v>
      </c>
      <c r="L23" s="60">
        <f t="shared" si="5"/>
        <v>8.3975846053096548E-2</v>
      </c>
      <c r="P23" s="8"/>
      <c r="Q23" s="11">
        <v>0.85347200000000001</v>
      </c>
      <c r="R23" s="11">
        <v>1.4848140000000001</v>
      </c>
      <c r="S23" s="8"/>
      <c r="T23" s="11">
        <v>1.16147</v>
      </c>
      <c r="U23" s="12">
        <v>0.86341800000000002</v>
      </c>
      <c r="V23" s="18"/>
      <c r="W23" s="33"/>
      <c r="X23" s="33"/>
      <c r="Y23" s="33"/>
      <c r="Z23" s="33"/>
      <c r="AA23" s="33"/>
      <c r="AB23" s="33"/>
      <c r="AC23" s="34"/>
    </row>
    <row r="24" spans="1:29" x14ac:dyDescent="0.2">
      <c r="A24" s="28">
        <v>14.804177537349227</v>
      </c>
      <c r="B24" s="39">
        <f t="shared" si="0"/>
        <v>0.17560139342276823</v>
      </c>
      <c r="C24" s="7">
        <v>14.090324756967862</v>
      </c>
      <c r="D24" s="39">
        <f t="shared" si="1"/>
        <v>0.16642288887118331</v>
      </c>
      <c r="E24" s="40">
        <v>6.6047068452192805</v>
      </c>
      <c r="F24" s="39">
        <f t="shared" si="2"/>
        <v>7.7780547011211038E-2</v>
      </c>
      <c r="G24" s="40">
        <v>7.4468319437025912</v>
      </c>
      <c r="H24" s="39">
        <f t="shared" si="3"/>
        <v>8.769365163450718E-2</v>
      </c>
      <c r="I24" s="40">
        <v>8.7072430495581568</v>
      </c>
      <c r="J24" s="39">
        <f t="shared" si="4"/>
        <v>0.10294455106092494</v>
      </c>
      <c r="K24" s="13">
        <v>7.2809710126864742</v>
      </c>
      <c r="L24" s="60">
        <f t="shared" si="5"/>
        <v>8.566810055286514E-2</v>
      </c>
      <c r="P24" s="8"/>
      <c r="Q24" s="11">
        <v>0.77218399999999998</v>
      </c>
      <c r="R24" s="11">
        <v>1.3940570000000001</v>
      </c>
      <c r="S24" s="8"/>
      <c r="T24" s="11">
        <v>1.0074000000000001</v>
      </c>
      <c r="U24" s="12">
        <v>0.85120899999999999</v>
      </c>
    </row>
    <row r="25" spans="1:29" x14ac:dyDescent="0.2">
      <c r="A25" s="28">
        <v>14.88903864837075</v>
      </c>
      <c r="B25" s="39">
        <f t="shared" si="0"/>
        <v>0.17660798290098734</v>
      </c>
      <c r="C25" s="7">
        <v>14.194434930905693</v>
      </c>
      <c r="D25" s="39">
        <f t="shared" si="1"/>
        <v>0.16765254937982751</v>
      </c>
      <c r="E25" s="40">
        <v>6.682982743954974</v>
      </c>
      <c r="F25" s="39">
        <f t="shared" si="2"/>
        <v>7.8702365702658844E-2</v>
      </c>
      <c r="G25" s="40">
        <v>7.5607848643871369</v>
      </c>
      <c r="H25" s="39">
        <f t="shared" si="3"/>
        <v>8.9035557535538795E-2</v>
      </c>
      <c r="I25" s="40">
        <v>8.8004259410474432</v>
      </c>
      <c r="J25" s="39">
        <f t="shared" si="4"/>
        <v>0.104046239721311</v>
      </c>
      <c r="K25" s="13">
        <v>7.4031726016383432</v>
      </c>
      <c r="L25" s="60">
        <f t="shared" si="5"/>
        <v>8.7105927731658692E-2</v>
      </c>
      <c r="P25" s="8"/>
      <c r="Q25" s="11">
        <v>0.73988600000000004</v>
      </c>
      <c r="R25" s="11">
        <v>1.5759320000000001</v>
      </c>
      <c r="S25" s="8"/>
      <c r="T25" s="11">
        <v>0.97541599999999995</v>
      </c>
      <c r="U25" s="12">
        <v>0.71925300000000003</v>
      </c>
    </row>
    <row r="26" spans="1:29" x14ac:dyDescent="0.2">
      <c r="A26" s="28">
        <v>14.994686527454048</v>
      </c>
      <c r="B26" s="39">
        <f t="shared" si="0"/>
        <v>0.17786113693351518</v>
      </c>
      <c r="C26" s="7">
        <v>14.358431641542383</v>
      </c>
      <c r="D26" s="39">
        <f t="shared" si="1"/>
        <v>0.16958953854226913</v>
      </c>
      <c r="E26" s="40">
        <v>6.7593008409211075</v>
      </c>
      <c r="F26" s="39">
        <f t="shared" si="2"/>
        <v>7.9601128277288061E-2</v>
      </c>
      <c r="G26" s="40">
        <v>7.7144888916922314</v>
      </c>
      <c r="H26" s="39">
        <f t="shared" si="3"/>
        <v>9.0845571179892906E-2</v>
      </c>
      <c r="I26" s="40">
        <v>8.9532550742045327</v>
      </c>
      <c r="J26" s="39">
        <f t="shared" si="4"/>
        <v>0.10585311778964346</v>
      </c>
      <c r="K26" s="13">
        <v>7.518318711402503</v>
      </c>
      <c r="L26" s="60">
        <f t="shared" si="5"/>
        <v>8.8460739952770331E-2</v>
      </c>
      <c r="P26" s="8"/>
      <c r="Q26" s="11">
        <v>0.90278999999999998</v>
      </c>
      <c r="R26" s="11">
        <v>1.5311729999999999</v>
      </c>
      <c r="S26" s="8"/>
      <c r="T26" s="11">
        <v>1.031598</v>
      </c>
      <c r="U26" s="12">
        <v>0.79627000000000003</v>
      </c>
    </row>
    <row r="27" spans="1:29" x14ac:dyDescent="0.2">
      <c r="A27" s="28">
        <v>15.157836532792258</v>
      </c>
      <c r="B27" s="39">
        <f t="shared" si="0"/>
        <v>0.17979635881274778</v>
      </c>
      <c r="C27" s="7">
        <v>14.507580553371135</v>
      </c>
      <c r="D27" s="39">
        <f t="shared" si="1"/>
        <v>0.17135115817891089</v>
      </c>
      <c r="E27" s="40">
        <v>6.8807882259920659</v>
      </c>
      <c r="F27" s="39">
        <f t="shared" si="2"/>
        <v>8.1031828456300636E-2</v>
      </c>
      <c r="G27" s="40">
        <v>7.7846821053461497</v>
      </c>
      <c r="H27" s="39">
        <f t="shared" si="3"/>
        <v>9.1672164189082347E-2</v>
      </c>
      <c r="I27" s="40">
        <v>9.0904853314458833</v>
      </c>
      <c r="J27" s="39">
        <f t="shared" si="4"/>
        <v>0.10747557246826908</v>
      </c>
      <c r="K27" s="13">
        <v>7.6623513566003183</v>
      </c>
      <c r="L27" s="60">
        <f t="shared" si="5"/>
        <v>9.0155431925887916E-2</v>
      </c>
      <c r="P27" s="8"/>
      <c r="Q27" s="11">
        <v>0.89213799999999999</v>
      </c>
      <c r="R27" s="11">
        <v>1.1403080000000001</v>
      </c>
      <c r="S27" s="8"/>
      <c r="T27" s="11">
        <v>1.020705</v>
      </c>
      <c r="U27" s="12">
        <v>0.72740400000000005</v>
      </c>
    </row>
    <row r="28" spans="1:29" x14ac:dyDescent="0.2">
      <c r="A28" s="28">
        <v>15.301819329178448</v>
      </c>
      <c r="B28" s="39">
        <f t="shared" si="0"/>
        <v>0.18150422671763705</v>
      </c>
      <c r="C28" s="7">
        <v>14.632739679235582</v>
      </c>
      <c r="D28" s="39">
        <f t="shared" si="1"/>
        <v>0.17282943094083947</v>
      </c>
      <c r="E28" s="40">
        <v>6.9616110047542001</v>
      </c>
      <c r="F28" s="39">
        <f t="shared" si="2"/>
        <v>8.1983640564000052E-2</v>
      </c>
      <c r="G28" s="40">
        <v>7.9902227983921135</v>
      </c>
      <c r="H28" s="39">
        <f t="shared" si="3"/>
        <v>9.409260472929494E-2</v>
      </c>
      <c r="I28" s="40">
        <v>9.231620332435984</v>
      </c>
      <c r="J28" s="39">
        <f t="shared" si="4"/>
        <v>0.10914419240149197</v>
      </c>
      <c r="K28" s="13">
        <v>7.7957072297249246</v>
      </c>
      <c r="L28" s="60">
        <f t="shared" si="5"/>
        <v>9.172450071193966E-2</v>
      </c>
      <c r="P28" s="8"/>
      <c r="Q28" s="11">
        <v>0.940415</v>
      </c>
      <c r="R28" s="11">
        <v>1.523709</v>
      </c>
      <c r="S28" s="8"/>
      <c r="T28" s="11">
        <v>1.0050969999999999</v>
      </c>
      <c r="U28" s="12">
        <v>0.75014000000000003</v>
      </c>
    </row>
    <row r="29" spans="1:29" x14ac:dyDescent="0.2">
      <c r="A29" s="28">
        <v>15.470363384145086</v>
      </c>
      <c r="B29" s="39">
        <f t="shared" si="0"/>
        <v>0.18350343071465725</v>
      </c>
      <c r="C29" s="7">
        <v>14.800724687884861</v>
      </c>
      <c r="D29" s="39">
        <f t="shared" si="1"/>
        <v>0.17481352647509171</v>
      </c>
      <c r="E29" s="40">
        <v>7.0873381689302883</v>
      </c>
      <c r="F29" s="39">
        <f t="shared" si="2"/>
        <v>8.3464270640846369E-2</v>
      </c>
      <c r="G29" s="40">
        <v>8.1420491988431678</v>
      </c>
      <c r="H29" s="39">
        <f t="shared" si="3"/>
        <v>9.5880507500665402E-2</v>
      </c>
      <c r="I29" s="40">
        <v>9.3647443559552013</v>
      </c>
      <c r="J29" s="39">
        <f t="shared" si="4"/>
        <v>0.11071809963695213</v>
      </c>
      <c r="K29" s="13">
        <v>7.9525015232367622</v>
      </c>
      <c r="L29" s="60">
        <f t="shared" si="5"/>
        <v>9.3569346581986804E-2</v>
      </c>
      <c r="P29" s="8"/>
      <c r="Q29" s="11">
        <v>1.1101909999999999</v>
      </c>
      <c r="R29" s="11">
        <v>1.2536639999999999</v>
      </c>
      <c r="S29" s="8"/>
      <c r="T29" s="11">
        <v>1.000893</v>
      </c>
      <c r="U29" s="12">
        <v>0.66471599999999997</v>
      </c>
    </row>
    <row r="30" spans="1:29" x14ac:dyDescent="0.2">
      <c r="A30" s="28">
        <v>15.569680916053734</v>
      </c>
      <c r="B30" s="39">
        <f t="shared" si="0"/>
        <v>0.18468149663223146</v>
      </c>
      <c r="C30" s="7">
        <v>14.953531331857157</v>
      </c>
      <c r="D30" s="39">
        <f t="shared" si="1"/>
        <v>0.17661834812166191</v>
      </c>
      <c r="E30" s="40">
        <v>7.2161218100282554</v>
      </c>
      <c r="F30" s="39">
        <f t="shared" si="2"/>
        <v>8.4980895418514724E-2</v>
      </c>
      <c r="G30" s="40">
        <v>8.3312999639654866</v>
      </c>
      <c r="H30" s="39">
        <f t="shared" si="3"/>
        <v>9.8109118377567903E-2</v>
      </c>
      <c r="I30" s="40">
        <v>9.5401420797269392</v>
      </c>
      <c r="J30" s="39">
        <f t="shared" si="4"/>
        <v>0.11279180308453259</v>
      </c>
      <c r="K30" s="13">
        <v>8.10468072759042</v>
      </c>
      <c r="L30" s="60">
        <f t="shared" si="5"/>
        <v>9.5359891189005355E-2</v>
      </c>
      <c r="P30" s="8"/>
      <c r="Q30" s="11">
        <v>1.2212559999999999</v>
      </c>
      <c r="R30" s="11">
        <v>1.3256570000000001</v>
      </c>
      <c r="S30" s="8"/>
      <c r="T30" s="11">
        <v>0.99157200000000001</v>
      </c>
      <c r="U30" s="12">
        <v>0.56328100000000003</v>
      </c>
    </row>
    <row r="31" spans="1:29" x14ac:dyDescent="0.2">
      <c r="A31" s="28">
        <v>15.819327667333544</v>
      </c>
      <c r="B31" s="39">
        <f t="shared" si="0"/>
        <v>0.18764270925465529</v>
      </c>
      <c r="C31" s="7">
        <v>15.194058418643449</v>
      </c>
      <c r="D31" s="39">
        <f t="shared" si="1"/>
        <v>0.17945924876271702</v>
      </c>
      <c r="E31" s="40">
        <v>7.3360821301897374</v>
      </c>
      <c r="F31" s="39">
        <f t="shared" si="2"/>
        <v>8.6393612067483624E-2</v>
      </c>
      <c r="G31" s="40">
        <v>8.4805105341014713</v>
      </c>
      <c r="H31" s="39">
        <f t="shared" si="3"/>
        <v>9.9866217215921094E-2</v>
      </c>
      <c r="I31" s="40">
        <v>9.6966683356312071</v>
      </c>
      <c r="J31" s="39">
        <f t="shared" si="4"/>
        <v>0.11464239173258117</v>
      </c>
      <c r="K31" s="13">
        <v>8.240884702291126</v>
      </c>
      <c r="L31" s="60">
        <f t="shared" si="5"/>
        <v>9.6962470814721327E-2</v>
      </c>
      <c r="P31" s="8"/>
      <c r="Q31" s="11">
        <v>1.19435</v>
      </c>
      <c r="R31" s="11">
        <v>1.414058</v>
      </c>
      <c r="S31" s="8"/>
      <c r="T31" s="11">
        <v>1.0442089999999999</v>
      </c>
      <c r="U31" s="12">
        <v>0.74666699999999997</v>
      </c>
    </row>
    <row r="32" spans="1:29" x14ac:dyDescent="0.2">
      <c r="A32" s="28">
        <v>15.919873089447151</v>
      </c>
      <c r="B32" s="39">
        <f t="shared" si="0"/>
        <v>0.18883533992805043</v>
      </c>
      <c r="C32" s="7">
        <v>15.297887641737526</v>
      </c>
      <c r="D32" s="39">
        <f t="shared" si="1"/>
        <v>0.18068559091980763</v>
      </c>
      <c r="E32" s="40">
        <v>7.4745553022283291</v>
      </c>
      <c r="F32" s="39">
        <f t="shared" si="2"/>
        <v>8.8024345924404959E-2</v>
      </c>
      <c r="G32" s="40">
        <v>8.6171134457219853</v>
      </c>
      <c r="H32" s="39">
        <f t="shared" si="3"/>
        <v>0.10147484867618105</v>
      </c>
      <c r="I32" s="40">
        <v>9.8375705593089524</v>
      </c>
      <c r="J32" s="39">
        <f t="shared" si="4"/>
        <v>0.11630825957127984</v>
      </c>
      <c r="K32" s="13">
        <v>8.4054160727819731</v>
      </c>
      <c r="L32" s="60">
        <f t="shared" si="5"/>
        <v>9.8898351340375265E-2</v>
      </c>
      <c r="P32" s="8"/>
      <c r="Q32" s="11">
        <v>1.014151</v>
      </c>
      <c r="R32" s="11">
        <v>1.3382829999999999</v>
      </c>
      <c r="S32" s="8"/>
      <c r="T32" s="11">
        <v>1.004</v>
      </c>
      <c r="U32" s="12">
        <v>0.75119999999999998</v>
      </c>
    </row>
    <row r="33" spans="1:21" x14ac:dyDescent="0.2">
      <c r="A33" s="28">
        <v>16.08023523154213</v>
      </c>
      <c r="B33" s="39">
        <f t="shared" si="0"/>
        <v>0.19073749325829076</v>
      </c>
      <c r="C33" s="7">
        <v>15.488308216202846</v>
      </c>
      <c r="D33" s="39">
        <f t="shared" si="1"/>
        <v>0.18293467620702625</v>
      </c>
      <c r="E33" s="40">
        <v>7.5917034179983363</v>
      </c>
      <c r="F33" s="39">
        <f t="shared" si="2"/>
        <v>8.9403944556026183E-2</v>
      </c>
      <c r="G33" s="40">
        <v>8.7889099160051067</v>
      </c>
      <c r="H33" s="39">
        <f t="shared" si="3"/>
        <v>0.10349791834271033</v>
      </c>
      <c r="I33" s="40">
        <v>9.9808672846916693</v>
      </c>
      <c r="J33" s="39">
        <f t="shared" si="4"/>
        <v>0.11800243727816871</v>
      </c>
      <c r="K33" s="13">
        <v>8.5893132227465099</v>
      </c>
      <c r="L33" s="60">
        <f t="shared" si="5"/>
        <v>0.10106209014761637</v>
      </c>
      <c r="P33" s="8"/>
      <c r="Q33" s="11">
        <v>1.0304260000000001</v>
      </c>
      <c r="R33" s="11">
        <v>1.5091110000000001</v>
      </c>
      <c r="S33" s="8"/>
      <c r="T33" s="11">
        <v>1.0490699999999999</v>
      </c>
      <c r="U33" s="12">
        <v>0.87971999999999995</v>
      </c>
    </row>
    <row r="34" spans="1:21" x14ac:dyDescent="0.2">
      <c r="A34" s="28">
        <v>16.301874450365972</v>
      </c>
      <c r="B34" s="39">
        <f t="shared" si="0"/>
        <v>0.19336649142886861</v>
      </c>
      <c r="C34" s="7">
        <v>15.716921674915371</v>
      </c>
      <c r="D34" s="39">
        <f t="shared" si="1"/>
        <v>0.18563486324245684</v>
      </c>
      <c r="E34" s="40">
        <v>7.7245302438126293</v>
      </c>
      <c r="F34" s="39">
        <f t="shared" si="2"/>
        <v>9.0968184031253868E-2</v>
      </c>
      <c r="G34" s="40">
        <v>8.9748854030857306</v>
      </c>
      <c r="H34" s="39">
        <f t="shared" si="3"/>
        <v>0.10568795965153799</v>
      </c>
      <c r="I34" s="40">
        <v>10.164789053525082</v>
      </c>
      <c r="J34" s="39">
        <f t="shared" si="4"/>
        <v>0.12017691935190015</v>
      </c>
      <c r="K34" s="13">
        <v>8.7559136546435088</v>
      </c>
      <c r="L34" s="60">
        <f t="shared" si="5"/>
        <v>0.10302231530536449</v>
      </c>
      <c r="P34" s="8"/>
      <c r="Q34" s="11">
        <v>1.097423</v>
      </c>
      <c r="R34" s="11">
        <v>1.4428160000000001</v>
      </c>
      <c r="S34" s="8"/>
      <c r="T34" s="11">
        <v>0.96167199999999997</v>
      </c>
      <c r="U34" s="12">
        <v>0.92577699999999996</v>
      </c>
    </row>
    <row r="35" spans="1:21" x14ac:dyDescent="0.2">
      <c r="A35" s="28">
        <v>16.477443701098611</v>
      </c>
      <c r="B35" s="39">
        <f t="shared" si="0"/>
        <v>0.19544902556445715</v>
      </c>
      <c r="C35" s="7">
        <v>15.870123308480425</v>
      </c>
      <c r="D35" s="39">
        <f t="shared" si="1"/>
        <v>0.1874443501689432</v>
      </c>
      <c r="E35" s="40">
        <v>7.8853053532054398</v>
      </c>
      <c r="F35" s="39">
        <f t="shared" si="2"/>
        <v>9.2861557385653659E-2</v>
      </c>
      <c r="G35" s="40">
        <v>9.2145548447026613</v>
      </c>
      <c r="H35" s="39">
        <f t="shared" si="3"/>
        <v>0.10851029922888877</v>
      </c>
      <c r="I35" s="40">
        <v>10.33460958924317</v>
      </c>
      <c r="J35" s="39">
        <f t="shared" si="4"/>
        <v>0.12218468446319006</v>
      </c>
      <c r="K35" s="13">
        <v>8.9336314955348772</v>
      </c>
      <c r="L35" s="60">
        <f t="shared" si="5"/>
        <v>0.10511334819603141</v>
      </c>
      <c r="P35" s="8"/>
      <c r="Q35" s="11">
        <v>1.206669</v>
      </c>
      <c r="R35" s="11">
        <v>1.526581</v>
      </c>
      <c r="S35" s="8"/>
      <c r="T35" s="11">
        <v>1.014856</v>
      </c>
      <c r="U35" s="12">
        <v>0.77426499999999998</v>
      </c>
    </row>
    <row r="36" spans="1:21" x14ac:dyDescent="0.2">
      <c r="A36" s="28">
        <v>16.660412644887284</v>
      </c>
      <c r="B36" s="39">
        <f t="shared" si="0"/>
        <v>0.19761933197974593</v>
      </c>
      <c r="C36" s="7">
        <v>16.043105862101559</v>
      </c>
      <c r="D36" s="39">
        <f t="shared" si="1"/>
        <v>0.1894874724386203</v>
      </c>
      <c r="E36" s="40">
        <v>7.9660564077511458</v>
      </c>
      <c r="F36" s="39">
        <f t="shared" si="2"/>
        <v>9.3812524830763425E-2</v>
      </c>
      <c r="G36" s="40">
        <v>9.4061281429855939</v>
      </c>
      <c r="H36" s="39">
        <f t="shared" si="3"/>
        <v>0.11076626018102276</v>
      </c>
      <c r="I36" s="40">
        <v>10.503044791584557</v>
      </c>
      <c r="J36" s="39">
        <f t="shared" si="4"/>
        <v>0.12417607096626579</v>
      </c>
      <c r="K36" s="13">
        <v>9.1414143971144366</v>
      </c>
      <c r="L36" s="60">
        <f t="shared" si="5"/>
        <v>0.10755812739851253</v>
      </c>
      <c r="P36" s="8"/>
      <c r="Q36" s="11">
        <v>0.83305399999999996</v>
      </c>
      <c r="R36" s="11">
        <v>1.129677</v>
      </c>
      <c r="S36" s="8"/>
      <c r="T36" s="11">
        <v>1.0650440000000001</v>
      </c>
      <c r="U36" s="12">
        <v>0.81001400000000001</v>
      </c>
    </row>
    <row r="37" spans="1:21" x14ac:dyDescent="0.2">
      <c r="A37" s="28">
        <v>16.856744638775222</v>
      </c>
      <c r="B37" s="39">
        <f t="shared" si="0"/>
        <v>0.199948145695551</v>
      </c>
      <c r="C37" s="7">
        <v>16.237951373260625</v>
      </c>
      <c r="D37" s="39">
        <f t="shared" si="1"/>
        <v>0.19178882130104724</v>
      </c>
      <c r="E37" s="40">
        <v>8.1126663865502255</v>
      </c>
      <c r="F37" s="39">
        <f t="shared" si="2"/>
        <v>9.5539082059650685E-2</v>
      </c>
      <c r="G37" s="40">
        <v>9.5908277974979121</v>
      </c>
      <c r="H37" s="39">
        <f t="shared" si="3"/>
        <v>0.11294127732687281</v>
      </c>
      <c r="I37" s="40">
        <v>10.652897939917677</v>
      </c>
      <c r="J37" s="39">
        <f t="shared" si="4"/>
        <v>0.12594776437052904</v>
      </c>
      <c r="K37" s="13">
        <v>9.2929810756162627</v>
      </c>
      <c r="L37" s="60">
        <f t="shared" si="5"/>
        <v>0.10934146500990172</v>
      </c>
      <c r="P37" s="8"/>
      <c r="Q37" s="11">
        <v>0.874251</v>
      </c>
      <c r="R37" s="11">
        <v>1.417894</v>
      </c>
      <c r="S37" s="8"/>
      <c r="T37" s="11">
        <v>1.1011949999999999</v>
      </c>
      <c r="U37" s="12">
        <v>1.0205949999999999</v>
      </c>
    </row>
    <row r="38" spans="1:21" x14ac:dyDescent="0.2">
      <c r="A38" s="28">
        <v>17.019123374742964</v>
      </c>
      <c r="B38" s="39">
        <f t="shared" si="0"/>
        <v>0.20187421907762346</v>
      </c>
      <c r="C38" s="7">
        <v>16.437934145981043</v>
      </c>
      <c r="D38" s="39">
        <f t="shared" si="1"/>
        <v>0.19415084711199548</v>
      </c>
      <c r="E38" s="40">
        <v>8.2728661086604216</v>
      </c>
      <c r="F38" s="39">
        <f t="shared" si="2"/>
        <v>9.7425679346825417E-2</v>
      </c>
      <c r="G38" s="40">
        <v>9.7700126275293471</v>
      </c>
      <c r="H38" s="39">
        <f t="shared" si="3"/>
        <v>0.11505135207835865</v>
      </c>
      <c r="I38" s="40">
        <v>10.849103066037671</v>
      </c>
      <c r="J38" s="39">
        <f t="shared" si="4"/>
        <v>0.1282674709078698</v>
      </c>
      <c r="K38" s="13">
        <v>9.4907081887726061</v>
      </c>
      <c r="L38" s="60">
        <f t="shared" si="5"/>
        <v>0.11166792753562675</v>
      </c>
      <c r="P38" s="8"/>
      <c r="Q38" s="11">
        <v>0.79208699999999999</v>
      </c>
      <c r="R38" s="11">
        <v>1.0339879999999999</v>
      </c>
      <c r="S38" s="8"/>
      <c r="T38" s="11">
        <v>1.170207</v>
      </c>
      <c r="U38" s="12">
        <v>0.88078000000000001</v>
      </c>
    </row>
    <row r="39" spans="1:21" x14ac:dyDescent="0.2">
      <c r="A39" s="28">
        <v>17.150522200044698</v>
      </c>
      <c r="B39" s="39">
        <f t="shared" si="0"/>
        <v>0.2034328208141189</v>
      </c>
      <c r="C39" s="7">
        <v>16.664765122910286</v>
      </c>
      <c r="D39" s="39">
        <f t="shared" si="1"/>
        <v>0.19682998099408502</v>
      </c>
      <c r="E39" s="40">
        <v>8.4178638885260124</v>
      </c>
      <c r="F39" s="39">
        <f t="shared" si="2"/>
        <v>9.9133250462040051E-2</v>
      </c>
      <c r="G39" s="40">
        <v>9.9640663288023905</v>
      </c>
      <c r="H39" s="39">
        <f t="shared" si="3"/>
        <v>0.11733652217572008</v>
      </c>
      <c r="I39" s="40">
        <v>11.083523442693442</v>
      </c>
      <c r="J39" s="39">
        <f t="shared" si="4"/>
        <v>0.13103899115796616</v>
      </c>
      <c r="K39" s="13">
        <v>9.6641025099785161</v>
      </c>
      <c r="L39" s="60">
        <f t="shared" si="5"/>
        <v>0.11370808977751472</v>
      </c>
      <c r="P39" s="8" t="s">
        <v>9</v>
      </c>
      <c r="Q39" s="11">
        <v>1</v>
      </c>
      <c r="R39" s="11">
        <v>1.3939999999999999</v>
      </c>
      <c r="S39" s="8"/>
      <c r="T39" s="11">
        <v>1.092751</v>
      </c>
      <c r="U39" s="12">
        <v>0.76297000000000004</v>
      </c>
    </row>
    <row r="40" spans="1:21" ht="17.25" thickBot="1" x14ac:dyDescent="0.25">
      <c r="A40" s="28">
        <v>17.462905615959539</v>
      </c>
      <c r="B40" s="39">
        <f t="shared" si="0"/>
        <v>0.20713819134067585</v>
      </c>
      <c r="C40" s="7">
        <v>16.885002883659126</v>
      </c>
      <c r="D40" s="39">
        <f t="shared" si="1"/>
        <v>0.19943124143446042</v>
      </c>
      <c r="E40" s="40">
        <v>8.6037001056785467</v>
      </c>
      <c r="F40" s="39">
        <f t="shared" si="2"/>
        <v>0.10132175677478895</v>
      </c>
      <c r="G40" s="40">
        <v>10.265186672278977</v>
      </c>
      <c r="H40" s="39">
        <f t="shared" si="3"/>
        <v>0.12088250558188912</v>
      </c>
      <c r="I40" s="40">
        <v>11.261182899387778</v>
      </c>
      <c r="J40" s="39">
        <f t="shared" si="4"/>
        <v>0.13313943476646914</v>
      </c>
      <c r="K40" s="13">
        <v>9.8847557454473183</v>
      </c>
      <c r="L40" s="60">
        <f t="shared" si="5"/>
        <v>0.11630430167432348</v>
      </c>
      <c r="P40" s="18" t="s">
        <v>10</v>
      </c>
      <c r="Q40" s="23">
        <v>3.243E-2</v>
      </c>
      <c r="R40" s="23">
        <v>3.7510000000000002E-2</v>
      </c>
      <c r="S40" s="8"/>
      <c r="T40" s="11">
        <v>1.0432950000000001</v>
      </c>
      <c r="U40" s="12">
        <v>0.91616299999999995</v>
      </c>
    </row>
    <row r="41" spans="1:21" x14ac:dyDescent="0.2">
      <c r="A41" s="28">
        <v>17.680464732414972</v>
      </c>
      <c r="B41" s="39">
        <f t="shared" si="0"/>
        <v>0.209718792924588</v>
      </c>
      <c r="C41" s="7">
        <v>17.09692631544085</v>
      </c>
      <c r="D41" s="39">
        <f t="shared" si="1"/>
        <v>0.20193430011798499</v>
      </c>
      <c r="E41" s="40">
        <v>8.7046349032755028</v>
      </c>
      <c r="F41" s="39">
        <f t="shared" si="2"/>
        <v>0.10251041873262283</v>
      </c>
      <c r="G41" s="40">
        <v>10.473043274597879</v>
      </c>
      <c r="H41" s="39">
        <f t="shared" si="3"/>
        <v>0.1233302181946466</v>
      </c>
      <c r="I41" s="40">
        <v>11.45396544268435</v>
      </c>
      <c r="J41" s="39">
        <f t="shared" si="4"/>
        <v>0.13541867657229606</v>
      </c>
      <c r="K41" s="13">
        <v>10.059038349769086</v>
      </c>
      <c r="L41" s="60">
        <f t="shared" si="5"/>
        <v>0.11835491547921809</v>
      </c>
      <c r="S41" s="8"/>
      <c r="T41" s="11">
        <v>1.103132</v>
      </c>
      <c r="U41" s="12">
        <v>0.83958500000000003</v>
      </c>
    </row>
    <row r="42" spans="1:21" x14ac:dyDescent="0.2">
      <c r="A42" s="28">
        <v>17.818450434926781</v>
      </c>
      <c r="B42" s="39">
        <f t="shared" si="0"/>
        <v>0.21135552563549767</v>
      </c>
      <c r="C42" s="7">
        <v>17.297720637278932</v>
      </c>
      <c r="D42" s="39">
        <f t="shared" si="1"/>
        <v>0.20430591125439251</v>
      </c>
      <c r="E42" s="40">
        <v>8.8804714191532614</v>
      </c>
      <c r="F42" s="39">
        <f t="shared" si="2"/>
        <v>0.10458116323499497</v>
      </c>
      <c r="G42" s="40">
        <v>10.713312323764013</v>
      </c>
      <c r="H42" s="39">
        <f t="shared" si="3"/>
        <v>0.1261596187310649</v>
      </c>
      <c r="I42" s="40">
        <v>11.661509172928133</v>
      </c>
      <c r="J42" s="39">
        <f t="shared" si="4"/>
        <v>0.13787243788501605</v>
      </c>
      <c r="K42" s="13">
        <v>10.281877973082947</v>
      </c>
      <c r="L42" s="60">
        <f t="shared" si="5"/>
        <v>0.12097685247415343</v>
      </c>
      <c r="S42" s="8"/>
      <c r="T42" s="11">
        <v>1.1450579999999999</v>
      </c>
      <c r="U42" s="12">
        <v>0.86594000000000004</v>
      </c>
    </row>
    <row r="43" spans="1:21" x14ac:dyDescent="0.2">
      <c r="A43" s="28">
        <v>18.045648683867764</v>
      </c>
      <c r="B43" s="39">
        <f t="shared" si="0"/>
        <v>0.21405046285822385</v>
      </c>
      <c r="C43" s="7">
        <v>17.546437617229287</v>
      </c>
      <c r="D43" s="39">
        <f t="shared" si="1"/>
        <v>0.20724354392280814</v>
      </c>
      <c r="E43" s="40">
        <v>9.0607828997410191</v>
      </c>
      <c r="F43" s="39">
        <f t="shared" si="2"/>
        <v>0.10670460730619834</v>
      </c>
      <c r="G43" s="40">
        <v>10.937157360783273</v>
      </c>
      <c r="H43" s="39">
        <f t="shared" si="3"/>
        <v>0.12879561063270575</v>
      </c>
      <c r="I43" s="40">
        <v>11.831622254390069</v>
      </c>
      <c r="J43" s="39">
        <f t="shared" si="4"/>
        <v>0.13988366172487179</v>
      </c>
      <c r="K43" s="13">
        <v>10.468818967189172</v>
      </c>
      <c r="L43" s="60">
        <f t="shared" si="5"/>
        <v>0.12317640523334449</v>
      </c>
      <c r="S43" s="8"/>
      <c r="T43" s="11">
        <v>1.3371440000000001</v>
      </c>
      <c r="U43" s="12">
        <v>0.91316600000000003</v>
      </c>
    </row>
    <row r="44" spans="1:21" x14ac:dyDescent="0.2">
      <c r="A44" s="28">
        <v>18.345932488552126</v>
      </c>
      <c r="B44" s="39">
        <f t="shared" si="0"/>
        <v>0.21761231250450325</v>
      </c>
      <c r="C44" s="7">
        <v>17.757024734120481</v>
      </c>
      <c r="D44" s="39">
        <f t="shared" si="1"/>
        <v>0.20973081919549164</v>
      </c>
      <c r="E44" s="40">
        <v>9.1789075078319371</v>
      </c>
      <c r="F44" s="39">
        <f t="shared" si="2"/>
        <v>0.10809570563169738</v>
      </c>
      <c r="G44" s="40">
        <v>11.193165095275306</v>
      </c>
      <c r="H44" s="39">
        <f t="shared" si="3"/>
        <v>0.13181034941746761</v>
      </c>
      <c r="I44" s="40">
        <v>12.054196234757399</v>
      </c>
      <c r="J44" s="39">
        <f t="shared" si="4"/>
        <v>0.14251512364184685</v>
      </c>
      <c r="K44" s="13">
        <v>10.730691342654049</v>
      </c>
      <c r="L44" s="60">
        <f t="shared" si="5"/>
        <v>0.12625760263878028</v>
      </c>
      <c r="S44" s="8"/>
      <c r="T44" s="11">
        <v>1.2658659999999999</v>
      </c>
      <c r="U44" s="12">
        <v>0.870143</v>
      </c>
    </row>
    <row r="45" spans="1:21" x14ac:dyDescent="0.2">
      <c r="A45" s="28">
        <v>18.546179080803395</v>
      </c>
      <c r="B45" s="39">
        <f t="shared" si="0"/>
        <v>0.21998755966286579</v>
      </c>
      <c r="C45" s="7">
        <v>18.004369290881655</v>
      </c>
      <c r="D45" s="39">
        <f t="shared" si="1"/>
        <v>0.21265224197266366</v>
      </c>
      <c r="E45" s="40">
        <v>9.338791121298371</v>
      </c>
      <c r="F45" s="39">
        <f t="shared" si="2"/>
        <v>0.10997858025505022</v>
      </c>
      <c r="G45" s="40">
        <v>11.464738522962092</v>
      </c>
      <c r="H45" s="39">
        <f t="shared" si="3"/>
        <v>0.13500838930084291</v>
      </c>
      <c r="I45" s="40">
        <v>12.268446644572842</v>
      </c>
      <c r="J45" s="39">
        <f t="shared" si="4"/>
        <v>0.14504817711555104</v>
      </c>
      <c r="K45" s="13">
        <v>11.015511224774913</v>
      </c>
      <c r="L45" s="60">
        <f t="shared" si="5"/>
        <v>0.12960880102406028</v>
      </c>
      <c r="S45" s="8"/>
      <c r="T45" s="11">
        <v>1.1896530000000001</v>
      </c>
      <c r="U45" s="12">
        <v>0.80968499999999999</v>
      </c>
    </row>
    <row r="46" spans="1:21" x14ac:dyDescent="0.2">
      <c r="A46" s="28">
        <v>18.807148663868265</v>
      </c>
      <c r="B46" s="39">
        <f t="shared" si="0"/>
        <v>0.22308307931004207</v>
      </c>
      <c r="C46" s="7">
        <v>18.255399067581905</v>
      </c>
      <c r="D46" s="39">
        <f t="shared" si="1"/>
        <v>0.21561719142214206</v>
      </c>
      <c r="E46" s="40">
        <v>9.545019452615616</v>
      </c>
      <c r="F46" s="39">
        <f t="shared" si="2"/>
        <v>0.11240723496978224</v>
      </c>
      <c r="G46" s="40">
        <v>11.701217031535426</v>
      </c>
      <c r="H46" s="39">
        <f t="shared" si="3"/>
        <v>0.13779315255408306</v>
      </c>
      <c r="I46" s="40">
        <v>12.52685665227529</v>
      </c>
      <c r="J46" s="39">
        <f t="shared" si="4"/>
        <v>0.14810332351277128</v>
      </c>
      <c r="K46" s="13">
        <v>11.228967800179532</v>
      </c>
      <c r="L46" s="60">
        <f t="shared" si="5"/>
        <v>0.13212033682520144</v>
      </c>
      <c r="S46" s="8"/>
      <c r="T46" s="11">
        <v>1.0413209999999999</v>
      </c>
      <c r="U46" s="12">
        <v>0.77876100000000004</v>
      </c>
    </row>
    <row r="47" spans="1:21" x14ac:dyDescent="0.2">
      <c r="A47" s="28">
        <v>19.023073244214142</v>
      </c>
      <c r="B47" s="39">
        <f t="shared" si="0"/>
        <v>0.22564429266264494</v>
      </c>
      <c r="C47" s="7">
        <v>18.525344186554317</v>
      </c>
      <c r="D47" s="39">
        <f t="shared" si="1"/>
        <v>0.21880555274886365</v>
      </c>
      <c r="E47" s="40">
        <v>9.7340532795787933</v>
      </c>
      <c r="F47" s="39">
        <f t="shared" si="2"/>
        <v>0.11463339803945144</v>
      </c>
      <c r="G47" s="40">
        <v>11.991672132138797</v>
      </c>
      <c r="H47" s="39">
        <f t="shared" si="3"/>
        <v>0.14121354240581285</v>
      </c>
      <c r="I47" s="40">
        <v>12.764930889193712</v>
      </c>
      <c r="J47" s="39">
        <f t="shared" si="4"/>
        <v>0.15091804285610957</v>
      </c>
      <c r="K47" s="13">
        <v>11.521577017436703</v>
      </c>
      <c r="L47" s="60">
        <f t="shared" si="5"/>
        <v>0.13556318473697102</v>
      </c>
      <c r="S47" s="8"/>
      <c r="T47" s="11">
        <v>1.012078</v>
      </c>
      <c r="U47" s="12">
        <v>0.88487400000000005</v>
      </c>
    </row>
    <row r="48" spans="1:21" x14ac:dyDescent="0.2">
      <c r="A48" s="28">
        <v>19.256718804023485</v>
      </c>
      <c r="B48" s="39">
        <f t="shared" si="0"/>
        <v>0.22841570537814726</v>
      </c>
      <c r="C48" s="7">
        <v>18.797606537883151</v>
      </c>
      <c r="D48" s="39">
        <f t="shared" si="1"/>
        <v>0.22202128324624618</v>
      </c>
      <c r="E48" s="40">
        <v>9.9082340152847568</v>
      </c>
      <c r="F48" s="39">
        <f t="shared" si="2"/>
        <v>0.11668464319226718</v>
      </c>
      <c r="G48" s="40">
        <v>12.255490659225423</v>
      </c>
      <c r="H48" s="39">
        <f t="shared" si="3"/>
        <v>0.14432026083103899</v>
      </c>
      <c r="I48" s="40">
        <v>13.022464404183259</v>
      </c>
      <c r="J48" s="39">
        <f t="shared" si="4"/>
        <v>0.15396282659912064</v>
      </c>
      <c r="K48" s="13">
        <v>11.742632480232416</v>
      </c>
      <c r="L48" s="60">
        <f t="shared" si="5"/>
        <v>0.13816412925131485</v>
      </c>
      <c r="S48" s="8"/>
      <c r="T48" s="11">
        <v>1.2204299999999999</v>
      </c>
      <c r="U48" s="12">
        <v>1.0546260000000001</v>
      </c>
    </row>
    <row r="49" spans="1:21" x14ac:dyDescent="0.2">
      <c r="A49" s="28">
        <v>19.525579857898844</v>
      </c>
      <c r="B49" s="39">
        <f t="shared" si="0"/>
        <v>0.23160483058138909</v>
      </c>
      <c r="C49" s="7">
        <v>19.03247472907492</v>
      </c>
      <c r="D49" s="39">
        <f t="shared" si="1"/>
        <v>0.22479534584283425</v>
      </c>
      <c r="E49" s="40">
        <v>10.081616152914153</v>
      </c>
      <c r="F49" s="39">
        <f t="shared" si="2"/>
        <v>0.11872648362861432</v>
      </c>
      <c r="G49" s="40">
        <v>12.537272844729898</v>
      </c>
      <c r="H49" s="39">
        <f t="shared" si="3"/>
        <v>0.14763851871563324</v>
      </c>
      <c r="I49" s="40">
        <v>13.254946100333312</v>
      </c>
      <c r="J49" s="39">
        <f t="shared" si="4"/>
        <v>0.15671142609310906</v>
      </c>
      <c r="K49" s="13">
        <v>12.014998576888047</v>
      </c>
      <c r="L49" s="60">
        <f t="shared" si="5"/>
        <v>0.14136879606221547</v>
      </c>
      <c r="S49" s="8"/>
      <c r="T49" s="11">
        <v>1.072208</v>
      </c>
      <c r="U49" s="12">
        <v>1.0410649999999999</v>
      </c>
    </row>
    <row r="50" spans="1:21" x14ac:dyDescent="0.2">
      <c r="A50" s="28">
        <v>19.753743061242876</v>
      </c>
      <c r="B50" s="39">
        <f t="shared" si="0"/>
        <v>0.23431121371776617</v>
      </c>
      <c r="C50" s="7">
        <v>19.310129629026473</v>
      </c>
      <c r="D50" s="39">
        <f t="shared" si="1"/>
        <v>0.22807476852160014</v>
      </c>
      <c r="E50" s="40">
        <v>10.256644513040433</v>
      </c>
      <c r="F50" s="39">
        <f t="shared" si="2"/>
        <v>0.12078771085824548</v>
      </c>
      <c r="G50" s="40">
        <v>12.799165322780873</v>
      </c>
      <c r="H50" s="39">
        <f t="shared" si="3"/>
        <v>0.15072255604983434</v>
      </c>
      <c r="I50" s="40">
        <v>13.541080664453746</v>
      </c>
      <c r="J50" s="39">
        <f t="shared" si="4"/>
        <v>0.16009435615245618</v>
      </c>
      <c r="K50" s="13">
        <v>12.244038582328479</v>
      </c>
      <c r="L50" s="60">
        <f t="shared" si="5"/>
        <v>0.14406368691983751</v>
      </c>
      <c r="S50" s="8"/>
      <c r="T50" s="11">
        <v>1.137748</v>
      </c>
      <c r="U50" s="12">
        <v>0.94226200000000004</v>
      </c>
    </row>
    <row r="51" spans="1:21" x14ac:dyDescent="0.2">
      <c r="A51" s="28">
        <v>20.006694012641898</v>
      </c>
      <c r="B51" s="39">
        <f t="shared" si="0"/>
        <v>0.23731161947629079</v>
      </c>
      <c r="C51" s="7">
        <v>19.648817794034358</v>
      </c>
      <c r="D51" s="39">
        <f t="shared" si="1"/>
        <v>0.23207506403070249</v>
      </c>
      <c r="E51" s="40">
        <v>10.442006849019991</v>
      </c>
      <c r="F51" s="39">
        <f t="shared" si="2"/>
        <v>0.12297063649380217</v>
      </c>
      <c r="G51" s="40">
        <v>13.172442473620109</v>
      </c>
      <c r="H51" s="39">
        <f t="shared" si="3"/>
        <v>0.15511825568107132</v>
      </c>
      <c r="I51" s="40">
        <v>13.800961471602477</v>
      </c>
      <c r="J51" s="39">
        <f t="shared" si="4"/>
        <v>0.16316689161161446</v>
      </c>
      <c r="K51" s="13">
        <v>12.562476619651799</v>
      </c>
      <c r="L51" s="60">
        <f t="shared" si="5"/>
        <v>0.1478104374224474</v>
      </c>
      <c r="S51" s="8"/>
      <c r="T51" s="11">
        <v>0.98828199999999999</v>
      </c>
      <c r="U51" s="12">
        <v>0.846055</v>
      </c>
    </row>
    <row r="52" spans="1:21" x14ac:dyDescent="0.2">
      <c r="A52" s="28">
        <v>20.339566613744466</v>
      </c>
      <c r="B52" s="39">
        <f t="shared" si="0"/>
        <v>0.24126002474489841</v>
      </c>
      <c r="C52" s="7">
        <v>19.902969396188151</v>
      </c>
      <c r="D52" s="39">
        <f t="shared" si="1"/>
        <v>0.23507688581772393</v>
      </c>
      <c r="E52" s="40">
        <v>10.696540796738242</v>
      </c>
      <c r="F52" s="39">
        <f t="shared" si="2"/>
        <v>0.12596816388607077</v>
      </c>
      <c r="G52" s="40">
        <v>13.465720715898287</v>
      </c>
      <c r="H52" s="39">
        <f t="shared" si="3"/>
        <v>0.1585718907576722</v>
      </c>
      <c r="I52" s="40">
        <v>14.04592196276986</v>
      </c>
      <c r="J52" s="39">
        <f t="shared" si="4"/>
        <v>0.16606302620293834</v>
      </c>
      <c r="K52" s="13">
        <v>12.84765616444219</v>
      </c>
      <c r="L52" s="60">
        <f t="shared" si="5"/>
        <v>0.15116586760836009</v>
      </c>
      <c r="S52" s="8"/>
      <c r="T52" s="11">
        <v>1.125685</v>
      </c>
      <c r="U52" s="12">
        <v>0.78011299999999995</v>
      </c>
    </row>
    <row r="53" spans="1:21" x14ac:dyDescent="0.2">
      <c r="A53" s="28">
        <v>20.603972374447263</v>
      </c>
      <c r="B53" s="39">
        <f t="shared" si="0"/>
        <v>0.24439630299414802</v>
      </c>
      <c r="C53" s="7">
        <v>20.132285484176069</v>
      </c>
      <c r="D53" s="39">
        <f t="shared" si="1"/>
        <v>0.23778537171040826</v>
      </c>
      <c r="E53" s="40">
        <v>10.880414476552573</v>
      </c>
      <c r="F53" s="39">
        <f t="shared" si="2"/>
        <v>0.12813355831342146</v>
      </c>
      <c r="G53" s="40">
        <v>13.853268217467482</v>
      </c>
      <c r="H53" s="39">
        <f t="shared" si="3"/>
        <v>0.16313563757663627</v>
      </c>
      <c r="I53" s="40">
        <v>14.362531378296282</v>
      </c>
      <c r="J53" s="39">
        <f t="shared" si="4"/>
        <v>0.16980625628822732</v>
      </c>
      <c r="K53" s="13">
        <v>13.166981679442884</v>
      </c>
      <c r="L53" s="60">
        <f t="shared" si="5"/>
        <v>0.15492306019716581</v>
      </c>
      <c r="S53" s="8"/>
      <c r="T53" s="11">
        <v>1.031671</v>
      </c>
      <c r="U53" s="12">
        <v>0.79908400000000002</v>
      </c>
    </row>
    <row r="54" spans="1:21" x14ac:dyDescent="0.2">
      <c r="A54" s="28">
        <v>20.844924992486451</v>
      </c>
      <c r="B54" s="39">
        <f t="shared" si="0"/>
        <v>0.24725438919108791</v>
      </c>
      <c r="C54" s="7">
        <v>20.452256883899569</v>
      </c>
      <c r="D54" s="39">
        <f t="shared" si="1"/>
        <v>0.24156460076414654</v>
      </c>
      <c r="E54" s="40">
        <v>11.08632792304889</v>
      </c>
      <c r="F54" s="39">
        <f t="shared" si="2"/>
        <v>0.13055850477672137</v>
      </c>
      <c r="G54" s="40">
        <v>14.275855109549129</v>
      </c>
      <c r="H54" s="39">
        <f t="shared" si="3"/>
        <v>0.16811200712272964</v>
      </c>
      <c r="I54" s="40">
        <v>14.635250093316506</v>
      </c>
      <c r="J54" s="39">
        <f t="shared" si="4"/>
        <v>0.17303057258718418</v>
      </c>
      <c r="K54" s="13">
        <v>13.516671571973193</v>
      </c>
      <c r="L54" s="60">
        <f t="shared" si="5"/>
        <v>0.15903752086778367</v>
      </c>
      <c r="S54" s="8"/>
      <c r="T54" s="11">
        <v>0.94065399999999999</v>
      </c>
      <c r="U54" s="12">
        <v>0.79550200000000004</v>
      </c>
    </row>
    <row r="55" spans="1:21" x14ac:dyDescent="0.2">
      <c r="A55" s="28">
        <v>21.128956568977042</v>
      </c>
      <c r="B55" s="39">
        <f t="shared" si="0"/>
        <v>0.25062346123051604</v>
      </c>
      <c r="C55" s="7">
        <v>20.792117436347585</v>
      </c>
      <c r="D55" s="39">
        <f t="shared" si="1"/>
        <v>0.24557874351297035</v>
      </c>
      <c r="E55" s="40">
        <v>11.299127090386705</v>
      </c>
      <c r="F55" s="39">
        <f t="shared" si="2"/>
        <v>0.13306454115758606</v>
      </c>
      <c r="G55" s="40">
        <v>14.619199195855076</v>
      </c>
      <c r="H55" s="39">
        <f t="shared" si="3"/>
        <v>0.17215521595608377</v>
      </c>
      <c r="I55" s="40">
        <v>14.902002326443537</v>
      </c>
      <c r="J55" s="39">
        <f t="shared" si="4"/>
        <v>0.17618434798169955</v>
      </c>
      <c r="K55" s="13">
        <v>13.792149828978843</v>
      </c>
      <c r="L55" s="60">
        <f t="shared" si="5"/>
        <v>0.16227880544097695</v>
      </c>
      <c r="S55" s="8"/>
      <c r="T55" s="11">
        <v>0.94525999999999999</v>
      </c>
      <c r="U55" s="12">
        <v>0.68708599999999997</v>
      </c>
    </row>
    <row r="56" spans="1:21" x14ac:dyDescent="0.2">
      <c r="A56" s="28">
        <v>21.41794766296735</v>
      </c>
      <c r="B56" s="39">
        <f t="shared" si="0"/>
        <v>0.25405136113670396</v>
      </c>
      <c r="C56" s="7">
        <v>21.070847872843505</v>
      </c>
      <c r="D56" s="39">
        <f t="shared" si="1"/>
        <v>0.24887086951134649</v>
      </c>
      <c r="E56" s="40">
        <v>11.537148997963667</v>
      </c>
      <c r="F56" s="39">
        <f t="shared" si="2"/>
        <v>0.13586761396700056</v>
      </c>
      <c r="G56" s="40">
        <v>15.03399311471523</v>
      </c>
      <c r="H56" s="39">
        <f t="shared" si="3"/>
        <v>0.17703981570207303</v>
      </c>
      <c r="I56" s="40">
        <v>15.22362986588776</v>
      </c>
      <c r="J56" s="39">
        <f t="shared" si="4"/>
        <v>0.17998690666399056</v>
      </c>
      <c r="K56" s="13">
        <v>14.118817922771269</v>
      </c>
      <c r="L56" s="60">
        <f t="shared" si="5"/>
        <v>0.16612239100911899</v>
      </c>
      <c r="S56" s="8"/>
      <c r="T56" s="11">
        <v>1.0011859999999999</v>
      </c>
      <c r="U56" s="12">
        <v>0.75781600000000005</v>
      </c>
    </row>
    <row r="57" spans="1:21" x14ac:dyDescent="0.2">
      <c r="A57" s="28">
        <v>21.71039231172324</v>
      </c>
      <c r="B57" s="39">
        <f t="shared" si="0"/>
        <v>0.25752022576569172</v>
      </c>
      <c r="C57" s="7">
        <v>21.446745336467547</v>
      </c>
      <c r="D57" s="39">
        <f t="shared" si="1"/>
        <v>0.25331064949475163</v>
      </c>
      <c r="E57" s="40">
        <v>11.740091055521935</v>
      </c>
      <c r="F57" s="39">
        <f t="shared" si="2"/>
        <v>0.13825756777091366</v>
      </c>
      <c r="G57" s="40">
        <v>15.399253860892165</v>
      </c>
      <c r="H57" s="39">
        <f t="shared" si="3"/>
        <v>0.18134111441179981</v>
      </c>
      <c r="I57" s="40">
        <v>15.50247277214495</v>
      </c>
      <c r="J57" s="39">
        <f t="shared" si="4"/>
        <v>0.18328362844352405</v>
      </c>
      <c r="K57" s="13">
        <v>14.507637956639451</v>
      </c>
      <c r="L57" s="60">
        <f t="shared" si="5"/>
        <v>0.17069725797402641</v>
      </c>
      <c r="S57" s="8"/>
      <c r="T57" s="11">
        <v>0.98488299999999995</v>
      </c>
      <c r="U57" s="12">
        <v>0.73522600000000005</v>
      </c>
    </row>
    <row r="58" spans="1:21" x14ac:dyDescent="0.2">
      <c r="A58" s="28">
        <v>22.037415368233237</v>
      </c>
      <c r="B58" s="39">
        <f t="shared" si="0"/>
        <v>0.26139924601248693</v>
      </c>
      <c r="C58" s="7">
        <v>21.780051285230694</v>
      </c>
      <c r="D58" s="39">
        <f t="shared" si="1"/>
        <v>0.25724737485969984</v>
      </c>
      <c r="E58" s="40">
        <v>11.950925540069031</v>
      </c>
      <c r="F58" s="39">
        <f t="shared" si="2"/>
        <v>0.14074046700038817</v>
      </c>
      <c r="G58" s="40">
        <v>15.780500329064346</v>
      </c>
      <c r="H58" s="39">
        <f t="shared" si="3"/>
        <v>0.1858306604656825</v>
      </c>
      <c r="I58" s="40">
        <v>15.859183384789917</v>
      </c>
      <c r="J58" s="39">
        <f t="shared" si="4"/>
        <v>0.18750096953167331</v>
      </c>
      <c r="K58" s="13">
        <v>14.880420708710522</v>
      </c>
      <c r="L58" s="60">
        <f t="shared" si="5"/>
        <v>0.17508342985043593</v>
      </c>
      <c r="S58" s="8"/>
      <c r="T58" s="11">
        <v>0.96576600000000001</v>
      </c>
      <c r="U58" s="12">
        <v>0.83775699999999997</v>
      </c>
    </row>
    <row r="59" spans="1:21" x14ac:dyDescent="0.2">
      <c r="A59" s="28">
        <v>22.364636226446308</v>
      </c>
      <c r="B59" s="39">
        <f t="shared" si="0"/>
        <v>0.2652806125061164</v>
      </c>
      <c r="C59" s="7">
        <v>22.135735693581367</v>
      </c>
      <c r="D59" s="39">
        <f t="shared" si="1"/>
        <v>0.26144841548758774</v>
      </c>
      <c r="E59" s="40">
        <v>12.171879212622864</v>
      </c>
      <c r="F59" s="39">
        <f t="shared" si="2"/>
        <v>0.14334253517966139</v>
      </c>
      <c r="G59" s="40">
        <v>16.142318094309019</v>
      </c>
      <c r="H59" s="39">
        <f t="shared" si="3"/>
        <v>0.19009141474353</v>
      </c>
      <c r="I59" s="40">
        <v>16.176246901793473</v>
      </c>
      <c r="J59" s="39">
        <f t="shared" si="4"/>
        <v>0.19124956839700361</v>
      </c>
      <c r="K59" s="13">
        <v>15.237104276240126</v>
      </c>
      <c r="L59" s="60">
        <f t="shared" si="5"/>
        <v>0.17928017828899431</v>
      </c>
      <c r="M59" s="4"/>
      <c r="N59" s="4"/>
      <c r="S59" s="8"/>
      <c r="T59" s="11">
        <v>1.041102</v>
      </c>
      <c r="U59" s="12">
        <v>0.67538900000000002</v>
      </c>
    </row>
    <row r="60" spans="1:21" x14ac:dyDescent="0.2">
      <c r="A60" s="28">
        <v>22.67864405109421</v>
      </c>
      <c r="B60" s="39">
        <f t="shared" si="0"/>
        <v>0.26900525113698331</v>
      </c>
      <c r="C60" s="7">
        <v>22.414317837125367</v>
      </c>
      <c r="D60" s="39">
        <f t="shared" si="1"/>
        <v>0.26473878997619504</v>
      </c>
      <c r="E60" s="40">
        <v>12.381585454369016</v>
      </c>
      <c r="F60" s="39">
        <f t="shared" si="2"/>
        <v>0.14581214762074762</v>
      </c>
      <c r="G60" s="40">
        <v>16.646003485220472</v>
      </c>
      <c r="H60" s="39">
        <f t="shared" si="3"/>
        <v>0.19602279758362912</v>
      </c>
      <c r="I60" s="40">
        <v>16.503593948211883</v>
      </c>
      <c r="J60" s="39">
        <f t="shared" si="4"/>
        <v>0.1951197480328383</v>
      </c>
      <c r="K60" s="13">
        <v>15.59155621180332</v>
      </c>
      <c r="L60" s="60">
        <f t="shared" si="5"/>
        <v>0.18345066928587872</v>
      </c>
      <c r="S60" s="8"/>
      <c r="T60" s="11">
        <v>1.0152950000000001</v>
      </c>
      <c r="U60" s="12">
        <v>0.67538900000000002</v>
      </c>
    </row>
    <row r="61" spans="1:21" x14ac:dyDescent="0.2">
      <c r="A61" s="28">
        <v>22.963068453324542</v>
      </c>
      <c r="B61" s="39">
        <f t="shared" si="0"/>
        <v>0.27237898272248195</v>
      </c>
      <c r="C61" s="7">
        <v>22.794441143804836</v>
      </c>
      <c r="D61" s="39">
        <f t="shared" si="1"/>
        <v>0.26922848201069416</v>
      </c>
      <c r="E61" s="40">
        <v>12.627035129936006</v>
      </c>
      <c r="F61" s="39">
        <f t="shared" si="2"/>
        <v>0.14870269378376827</v>
      </c>
      <c r="G61" s="40">
        <v>17.068143439964235</v>
      </c>
      <c r="H61" s="39">
        <f t="shared" si="3"/>
        <v>0.2009939040101158</v>
      </c>
      <c r="I61" s="40">
        <v>16.80423341072861</v>
      </c>
      <c r="J61" s="39">
        <f t="shared" si="4"/>
        <v>0.19867416753437647</v>
      </c>
      <c r="K61" s="13">
        <v>16.010895194965581</v>
      </c>
      <c r="L61" s="60">
        <f t="shared" si="5"/>
        <v>0.18838462302813183</v>
      </c>
      <c r="S61" s="8"/>
      <c r="T61" s="11">
        <v>1.1299250000000001</v>
      </c>
      <c r="U61" s="12">
        <v>0.73884499999999997</v>
      </c>
    </row>
    <row r="62" spans="1:21" x14ac:dyDescent="0.2">
      <c r="A62" s="28">
        <v>23.353536611008792</v>
      </c>
      <c r="B62" s="39">
        <f t="shared" si="0"/>
        <v>0.27701056407197533</v>
      </c>
      <c r="C62" s="7">
        <v>23.069144096759601</v>
      </c>
      <c r="D62" s="39">
        <f t="shared" si="1"/>
        <v>0.27247303881124407</v>
      </c>
      <c r="E62" s="40">
        <v>12.848934158801564</v>
      </c>
      <c r="F62" s="39">
        <f t="shared" si="2"/>
        <v>0.15131589498268486</v>
      </c>
      <c r="G62" s="40">
        <v>17.536210729020596</v>
      </c>
      <c r="H62" s="39">
        <f t="shared" si="3"/>
        <v>0.20650584923706933</v>
      </c>
      <c r="I62" s="40">
        <v>17.102104112781415</v>
      </c>
      <c r="J62" s="39">
        <f t="shared" si="4"/>
        <v>0.20219585235728774</v>
      </c>
      <c r="K62" s="13">
        <v>16.422788480645846</v>
      </c>
      <c r="L62" s="60">
        <f t="shared" si="5"/>
        <v>0.19323097049376844</v>
      </c>
      <c r="S62" s="8"/>
      <c r="T62" s="11">
        <v>1.006413</v>
      </c>
      <c r="U62" s="12">
        <v>0.72236</v>
      </c>
    </row>
    <row r="63" spans="1:21" x14ac:dyDescent="0.2">
      <c r="A63" s="28">
        <v>23.55563103563254</v>
      </c>
      <c r="B63" s="39">
        <f t="shared" si="0"/>
        <v>0.27940772949892123</v>
      </c>
      <c r="C63" s="7">
        <v>23.515782082112406</v>
      </c>
      <c r="D63" s="39">
        <f t="shared" si="1"/>
        <v>0.2777483454549225</v>
      </c>
      <c r="E63" s="40">
        <v>13.122017687973427</v>
      </c>
      <c r="F63" s="39">
        <f t="shared" si="2"/>
        <v>0.15453187212996947</v>
      </c>
      <c r="G63" s="40">
        <v>18.126732792805988</v>
      </c>
      <c r="H63" s="39">
        <f t="shared" si="3"/>
        <v>0.21345981792275701</v>
      </c>
      <c r="I63" s="40">
        <v>17.459148293581659</v>
      </c>
      <c r="J63" s="39">
        <f t="shared" si="4"/>
        <v>0.20641713717639726</v>
      </c>
      <c r="K63" s="13">
        <v>16.81980679128926</v>
      </c>
      <c r="L63" s="60">
        <f t="shared" si="5"/>
        <v>0.19790229860347608</v>
      </c>
      <c r="S63" s="8"/>
      <c r="T63" s="11">
        <v>1.040699</v>
      </c>
      <c r="U63" s="12">
        <v>0.87332299999999996</v>
      </c>
    </row>
    <row r="64" spans="1:21" x14ac:dyDescent="0.2">
      <c r="A64" s="28">
        <v>23.871580972011667</v>
      </c>
      <c r="B64" s="39">
        <f t="shared" si="0"/>
        <v>0.28315540470343947</v>
      </c>
      <c r="C64" s="7">
        <v>23.857346606551516</v>
      </c>
      <c r="D64" s="39">
        <f t="shared" si="1"/>
        <v>0.28178261406643612</v>
      </c>
      <c r="E64" s="40">
        <v>13.388796786488172</v>
      </c>
      <c r="F64" s="39">
        <f t="shared" si="2"/>
        <v>0.15767360494263086</v>
      </c>
      <c r="G64" s="40">
        <v>18.658716496348294</v>
      </c>
      <c r="H64" s="39">
        <f t="shared" si="3"/>
        <v>0.21972444077531444</v>
      </c>
      <c r="I64" s="40">
        <v>17.820232208935288</v>
      </c>
      <c r="J64" s="39">
        <f t="shared" si="4"/>
        <v>0.21068618322803889</v>
      </c>
      <c r="K64" s="13">
        <v>17.195773670725259</v>
      </c>
      <c r="L64" s="60">
        <f t="shared" si="5"/>
        <v>0.20232593500800919</v>
      </c>
      <c r="S64" s="8"/>
      <c r="T64" s="11">
        <v>1.1266350000000001</v>
      </c>
      <c r="U64" s="12">
        <v>0.76611399999999996</v>
      </c>
    </row>
    <row r="65" spans="1:21" x14ac:dyDescent="0.2">
      <c r="A65" s="28">
        <v>24.272949443221574</v>
      </c>
      <c r="B65" s="39">
        <f t="shared" si="0"/>
        <v>0.2879162813305004</v>
      </c>
      <c r="C65" s="7">
        <v>24.249778002306623</v>
      </c>
      <c r="D65" s="39">
        <f t="shared" si="1"/>
        <v>0.2864176787432115</v>
      </c>
      <c r="E65" s="40">
        <v>13.627836770496884</v>
      </c>
      <c r="F65" s="39">
        <f t="shared" si="2"/>
        <v>0.16048866716256976</v>
      </c>
      <c r="G65" s="40">
        <v>19.122729107017381</v>
      </c>
      <c r="H65" s="39">
        <f t="shared" si="3"/>
        <v>0.22518863824098215</v>
      </c>
      <c r="I65" s="40">
        <v>18.249642876847243</v>
      </c>
      <c r="J65" s="39">
        <f t="shared" si="4"/>
        <v>0.21576304718800512</v>
      </c>
      <c r="K65" s="13">
        <v>17.662237925001325</v>
      </c>
      <c r="L65" s="60">
        <f t="shared" si="5"/>
        <v>0.20781436595630032</v>
      </c>
      <c r="S65" s="8"/>
      <c r="T65" s="11">
        <v>1.118228</v>
      </c>
      <c r="U65" s="12">
        <v>0.91305599999999998</v>
      </c>
    </row>
    <row r="66" spans="1:21" x14ac:dyDescent="0.2">
      <c r="A66" s="28">
        <v>24.514215178797546</v>
      </c>
      <c r="B66" s="39">
        <f t="shared" si="0"/>
        <v>0.29077808160582291</v>
      </c>
      <c r="C66" s="7">
        <v>24.593507652097703</v>
      </c>
      <c r="D66" s="39">
        <f t="shared" si="1"/>
        <v>0.29047751996728427</v>
      </c>
      <c r="E66" s="40">
        <v>13.937611288406835</v>
      </c>
      <c r="F66" s="39">
        <f t="shared" si="2"/>
        <v>0.16413673694338232</v>
      </c>
      <c r="G66" s="40">
        <v>19.565421712169169</v>
      </c>
      <c r="H66" s="39">
        <f t="shared" si="3"/>
        <v>0.23040177201261006</v>
      </c>
      <c r="I66" s="40">
        <v>18.609313999740078</v>
      </c>
      <c r="J66" s="39">
        <f t="shared" si="4"/>
        <v>0.22001538998641368</v>
      </c>
      <c r="K66" s="13">
        <v>18.163641888468003</v>
      </c>
      <c r="L66" s="60">
        <f t="shared" si="5"/>
        <v>0.2137138984616522</v>
      </c>
      <c r="S66" s="8"/>
      <c r="T66" s="11">
        <v>1.0481929999999999</v>
      </c>
      <c r="U66" s="12">
        <v>0.95703000000000005</v>
      </c>
    </row>
    <row r="67" spans="1:21" x14ac:dyDescent="0.2">
      <c r="A67" s="28">
        <v>24.95225516873974</v>
      </c>
      <c r="B67" s="39">
        <f t="shared" si="0"/>
        <v>0.2959739415186538</v>
      </c>
      <c r="C67" s="7">
        <v>24.935729938595816</v>
      </c>
      <c r="D67" s="39">
        <f t="shared" si="1"/>
        <v>0.29451955750278919</v>
      </c>
      <c r="E67" s="40">
        <v>14.189604181394385</v>
      </c>
      <c r="F67" s="39">
        <f t="shared" si="2"/>
        <v>0.16710433952118581</v>
      </c>
      <c r="G67" s="40">
        <v>20.301007352644991</v>
      </c>
      <c r="H67" s="39">
        <f t="shared" si="3"/>
        <v>0.23906400467623048</v>
      </c>
      <c r="I67" s="40">
        <v>19.082442863653377</v>
      </c>
      <c r="J67" s="39">
        <f t="shared" si="4"/>
        <v>0.22560912823539842</v>
      </c>
      <c r="K67" s="13">
        <v>18.558202043231088</v>
      </c>
      <c r="L67" s="60">
        <f t="shared" si="5"/>
        <v>0.21835630384322866</v>
      </c>
      <c r="S67" s="8"/>
      <c r="T67" s="11">
        <v>1.1127450000000001</v>
      </c>
      <c r="U67" s="12">
        <v>0.749116</v>
      </c>
    </row>
    <row r="68" spans="1:21" x14ac:dyDescent="0.2">
      <c r="A68" s="28">
        <v>25.315021137241654</v>
      </c>
      <c r="B68" s="39">
        <f t="shared" ref="B68:B131" si="6">A68/$A$228</f>
        <v>0.30027693027939945</v>
      </c>
      <c r="C68" s="7">
        <v>25.417871839450438</v>
      </c>
      <c r="D68" s="39">
        <f t="shared" ref="D68:D131" si="7">C68/$C$227</f>
        <v>0.30021420609109728</v>
      </c>
      <c r="E68" s="40">
        <v>14.553471780940407</v>
      </c>
      <c r="F68" s="39">
        <f t="shared" ref="F68:F131" si="8">E68/$E$266</f>
        <v>0.17138943825389213</v>
      </c>
      <c r="G68" s="40">
        <v>20.870780817764324</v>
      </c>
      <c r="H68" s="39">
        <f t="shared" ref="H68:H131" si="9">G68/$G$264</f>
        <v>0.24577363853644055</v>
      </c>
      <c r="I68" s="40">
        <v>19.480677305008509</v>
      </c>
      <c r="J68" s="39">
        <f t="shared" ref="J68:J131" si="10">I68/$I$269</f>
        <v>0.23031739990634745</v>
      </c>
      <c r="K68" s="13">
        <v>19.107742808591581</v>
      </c>
      <c r="L68" s="60">
        <f t="shared" ref="L68:L131" si="11">K68/$K$267</f>
        <v>0.22482221525295293</v>
      </c>
      <c r="S68" s="8"/>
      <c r="T68" s="11">
        <v>0.93783899999999998</v>
      </c>
      <c r="U68" s="12">
        <v>0.80624899999999999</v>
      </c>
    </row>
    <row r="69" spans="1:21" x14ac:dyDescent="0.2">
      <c r="A69" s="28">
        <v>25.465539435311694</v>
      </c>
      <c r="B69" s="39">
        <f t="shared" si="6"/>
        <v>0.30206231976220183</v>
      </c>
      <c r="C69" s="7">
        <v>25.751076853972972</v>
      </c>
      <c r="D69" s="39">
        <f t="shared" si="7"/>
        <v>0.30414973930695038</v>
      </c>
      <c r="E69" s="40">
        <v>14.828795422134222</v>
      </c>
      <c r="F69" s="39">
        <f t="shared" si="8"/>
        <v>0.17463179615395158</v>
      </c>
      <c r="G69" s="40">
        <v>21.362469956357234</v>
      </c>
      <c r="H69" s="39">
        <f t="shared" si="9"/>
        <v>0.25156375389800717</v>
      </c>
      <c r="I69" s="40">
        <v>19.863314913201489</v>
      </c>
      <c r="J69" s="39">
        <f t="shared" si="10"/>
        <v>0.2348412723387876</v>
      </c>
      <c r="K69" s="13">
        <v>19.6030457279447</v>
      </c>
      <c r="L69" s="60">
        <f t="shared" si="11"/>
        <v>0.23064996270934812</v>
      </c>
      <c r="S69" s="8"/>
      <c r="T69" s="11">
        <v>0.94701400000000002</v>
      </c>
      <c r="U69" s="12">
        <v>0.90194399999999997</v>
      </c>
    </row>
    <row r="70" spans="1:21" x14ac:dyDescent="0.2">
      <c r="A70" s="28">
        <v>25.839243742537942</v>
      </c>
      <c r="B70" s="39">
        <f t="shared" si="6"/>
        <v>0.30649505484062545</v>
      </c>
      <c r="C70" s="7">
        <v>26.2050501655396</v>
      </c>
      <c r="D70" s="39">
        <f t="shared" si="7"/>
        <v>0.30951168456261063</v>
      </c>
      <c r="E70" s="40">
        <v>15.235998259913265</v>
      </c>
      <c r="F70" s="39">
        <f t="shared" si="8"/>
        <v>0.17942723374250966</v>
      </c>
      <c r="G70" s="40">
        <v>21.960928040755302</v>
      </c>
      <c r="H70" s="39">
        <f t="shared" si="9"/>
        <v>0.25861117690524171</v>
      </c>
      <c r="I70" s="40">
        <v>20.2470778748817</v>
      </c>
      <c r="J70" s="39">
        <f t="shared" si="10"/>
        <v>0.23937844967254596</v>
      </c>
      <c r="K70" s="13">
        <v>20.10071287319958</v>
      </c>
      <c r="L70" s="60">
        <f t="shared" si="11"/>
        <v>0.23650552771122299</v>
      </c>
      <c r="S70" s="8"/>
      <c r="T70" s="11">
        <v>0.93005400000000005</v>
      </c>
      <c r="U70" s="12">
        <v>0.76962299999999995</v>
      </c>
    </row>
    <row r="71" spans="1:21" x14ac:dyDescent="0.2">
      <c r="A71" s="28">
        <v>26.284463221267078</v>
      </c>
      <c r="B71" s="39">
        <f t="shared" si="6"/>
        <v>0.3117760750558014</v>
      </c>
      <c r="C71" s="7">
        <v>26.570549696310675</v>
      </c>
      <c r="D71" s="39">
        <f t="shared" si="7"/>
        <v>0.31382865303857882</v>
      </c>
      <c r="E71" s="40">
        <v>15.511226042368563</v>
      </c>
      <c r="F71" s="39">
        <f t="shared" si="8"/>
        <v>0.18266846275898765</v>
      </c>
      <c r="G71" s="40">
        <v>22.679581496011291</v>
      </c>
      <c r="H71" s="39">
        <f t="shared" si="9"/>
        <v>0.26707401670444619</v>
      </c>
      <c r="I71" s="40">
        <v>20.654421824270401</v>
      </c>
      <c r="J71" s="39">
        <f t="shared" si="10"/>
        <v>0.24419442181878481</v>
      </c>
      <c r="K71" s="13">
        <v>20.719121873043004</v>
      </c>
      <c r="L71" s="60">
        <f t="shared" si="11"/>
        <v>0.24378174461815391</v>
      </c>
      <c r="S71" s="8"/>
      <c r="T71" s="11">
        <v>1.003781</v>
      </c>
      <c r="U71" s="12">
        <v>0.73387400000000003</v>
      </c>
    </row>
    <row r="72" spans="1:21" x14ac:dyDescent="0.2">
      <c r="A72" s="28">
        <v>26.589633238611743</v>
      </c>
      <c r="B72" s="39">
        <f t="shared" si="6"/>
        <v>0.31539588305535937</v>
      </c>
      <c r="C72" s="7">
        <v>27.021556282346751</v>
      </c>
      <c r="D72" s="39">
        <f t="shared" si="7"/>
        <v>0.31915555786459687</v>
      </c>
      <c r="E72" s="40">
        <v>15.874499027903981</v>
      </c>
      <c r="F72" s="39">
        <f t="shared" si="8"/>
        <v>0.18694655900027549</v>
      </c>
      <c r="G72" s="40">
        <v>23.254265916426011</v>
      </c>
      <c r="H72" s="39">
        <f t="shared" si="9"/>
        <v>0.27384148181506207</v>
      </c>
      <c r="I72" s="40">
        <v>21.174547560787094</v>
      </c>
      <c r="J72" s="39">
        <f t="shared" si="10"/>
        <v>0.2503437977046068</v>
      </c>
      <c r="K72" s="13">
        <v>21.223405973630097</v>
      </c>
      <c r="L72" s="60">
        <f t="shared" si="11"/>
        <v>0.24971516489424511</v>
      </c>
      <c r="S72" s="8"/>
      <c r="T72" s="11">
        <v>0.90209099999999998</v>
      </c>
      <c r="U72" s="12">
        <v>0.68584299999999998</v>
      </c>
    </row>
    <row r="73" spans="1:21" x14ac:dyDescent="0.2">
      <c r="A73" s="28">
        <v>26.967816017355243</v>
      </c>
      <c r="B73" s="39">
        <f t="shared" si="6"/>
        <v>0.31988174002028097</v>
      </c>
      <c r="C73" s="7">
        <v>27.388651718044343</v>
      </c>
      <c r="D73" s="39">
        <f t="shared" si="7"/>
        <v>0.3234913758073315</v>
      </c>
      <c r="E73" s="40">
        <v>16.172697519214527</v>
      </c>
      <c r="F73" s="39">
        <f t="shared" si="8"/>
        <v>0.1904583033237712</v>
      </c>
      <c r="G73" s="40">
        <v>24.038613633732069</v>
      </c>
      <c r="H73" s="39">
        <f t="shared" si="9"/>
        <v>0.28307793511516965</v>
      </c>
      <c r="I73" s="40">
        <v>21.664703114515643</v>
      </c>
      <c r="J73" s="39">
        <f t="shared" si="10"/>
        <v>0.25613884019295963</v>
      </c>
      <c r="K73" s="13">
        <v>21.879040065558552</v>
      </c>
      <c r="L73" s="60">
        <f t="shared" si="11"/>
        <v>0.25742937323477377</v>
      </c>
      <c r="S73" s="8"/>
      <c r="T73" s="11">
        <v>0.99431400000000003</v>
      </c>
      <c r="U73" s="12">
        <v>0.90914499999999998</v>
      </c>
    </row>
    <row r="74" spans="1:21" x14ac:dyDescent="0.2">
      <c r="A74" s="28">
        <v>27.239654243743331</v>
      </c>
      <c r="B74" s="39">
        <f t="shared" si="6"/>
        <v>0.32310617928540675</v>
      </c>
      <c r="C74" s="7">
        <v>27.796207632459502</v>
      </c>
      <c r="D74" s="39">
        <f t="shared" si="7"/>
        <v>0.32830507838859857</v>
      </c>
      <c r="E74" s="40">
        <v>16.51278440936834</v>
      </c>
      <c r="F74" s="39">
        <f t="shared" si="8"/>
        <v>0.194463347751542</v>
      </c>
      <c r="G74" s="40">
        <v>24.652028427039085</v>
      </c>
      <c r="H74" s="39">
        <f t="shared" si="9"/>
        <v>0.29030148784180376</v>
      </c>
      <c r="I74" s="40">
        <v>22.162992045594805</v>
      </c>
      <c r="J74" s="39">
        <f t="shared" si="10"/>
        <v>0.26203004249621631</v>
      </c>
      <c r="K74" s="13">
        <v>22.478896115876648</v>
      </c>
      <c r="L74" s="60">
        <f t="shared" si="11"/>
        <v>0.26448729563912821</v>
      </c>
      <c r="S74" s="8"/>
      <c r="T74" s="11">
        <v>0.89872799999999997</v>
      </c>
      <c r="U74" s="12">
        <v>0.86173599999999995</v>
      </c>
    </row>
    <row r="75" spans="1:21" x14ac:dyDescent="0.2">
      <c r="A75" s="28">
        <v>27.597548339177091</v>
      </c>
      <c r="B75" s="39">
        <f t="shared" si="6"/>
        <v>0.32735137978353601</v>
      </c>
      <c r="C75" s="7">
        <v>28.285121661318119</v>
      </c>
      <c r="D75" s="39">
        <f t="shared" si="7"/>
        <v>0.33407971357236627</v>
      </c>
      <c r="E75" s="40">
        <v>16.916370324104154</v>
      </c>
      <c r="F75" s="39">
        <f t="shared" si="8"/>
        <v>0.19921619052712919</v>
      </c>
      <c r="G75" s="40">
        <v>25.332139433246869</v>
      </c>
      <c r="H75" s="39">
        <f t="shared" si="9"/>
        <v>0.29831045301008785</v>
      </c>
      <c r="I75" s="40">
        <v>22.696905228135289</v>
      </c>
      <c r="J75" s="39">
        <f t="shared" si="10"/>
        <v>0.26834242548234749</v>
      </c>
      <c r="K75" s="13">
        <v>23.116823482481593</v>
      </c>
      <c r="L75" s="60">
        <f t="shared" si="11"/>
        <v>0.27199316617377445</v>
      </c>
      <c r="S75" s="8"/>
      <c r="T75" s="11">
        <v>0.87796600000000002</v>
      </c>
      <c r="U75" s="12">
        <v>0.81100099999999997</v>
      </c>
    </row>
    <row r="76" spans="1:21" x14ac:dyDescent="0.2">
      <c r="A76" s="28">
        <v>28.012966660404107</v>
      </c>
      <c r="B76" s="39">
        <f t="shared" si="6"/>
        <v>0.33227891026449463</v>
      </c>
      <c r="C76" s="7">
        <v>28.729137904451893</v>
      </c>
      <c r="D76" s="39">
        <f t="shared" si="7"/>
        <v>0.33932405443480884</v>
      </c>
      <c r="E76" s="40">
        <v>17.280932085779952</v>
      </c>
      <c r="F76" s="39">
        <f t="shared" si="8"/>
        <v>0.20350946408294784</v>
      </c>
      <c r="G76" s="40">
        <v>26.076057858488308</v>
      </c>
      <c r="H76" s="39">
        <f t="shared" si="9"/>
        <v>0.30707081227706201</v>
      </c>
      <c r="I76" s="40">
        <v>23.191867541831822</v>
      </c>
      <c r="J76" s="39">
        <f t="shared" si="10"/>
        <v>0.27419429764045289</v>
      </c>
      <c r="K76" s="13">
        <v>23.684956409810098</v>
      </c>
      <c r="L76" s="60">
        <f t="shared" si="11"/>
        <v>0.27867783346072933</v>
      </c>
      <c r="S76" s="8"/>
      <c r="T76" s="11">
        <v>0.907281</v>
      </c>
      <c r="U76" s="12">
        <v>0.89353700000000003</v>
      </c>
    </row>
    <row r="77" spans="1:21" x14ac:dyDescent="0.2">
      <c r="A77" s="28">
        <v>28.465240640744522</v>
      </c>
      <c r="B77" s="39">
        <f t="shared" si="6"/>
        <v>0.33764360823277229</v>
      </c>
      <c r="C77" s="7">
        <v>29.199332656451816</v>
      </c>
      <c r="D77" s="39">
        <f t="shared" si="7"/>
        <v>0.34487759349864061</v>
      </c>
      <c r="E77" s="40">
        <v>17.617086370433839</v>
      </c>
      <c r="F77" s="39">
        <f t="shared" si="8"/>
        <v>0.20746819605293182</v>
      </c>
      <c r="G77" s="40">
        <v>26.930808129836933</v>
      </c>
      <c r="H77" s="39">
        <f t="shared" si="9"/>
        <v>0.31713632377199152</v>
      </c>
      <c r="I77" s="40">
        <v>23.824191580925618</v>
      </c>
      <c r="J77" s="39">
        <f t="shared" si="10"/>
        <v>0.28167017880732176</v>
      </c>
      <c r="K77" s="13">
        <v>24.497645716842936</v>
      </c>
      <c r="L77" s="60">
        <f t="shared" si="11"/>
        <v>0.28823995768177318</v>
      </c>
      <c r="S77" s="8"/>
      <c r="T77" s="11">
        <v>0.82262400000000002</v>
      </c>
      <c r="U77" s="12">
        <v>0.79407700000000003</v>
      </c>
    </row>
    <row r="78" spans="1:21" x14ac:dyDescent="0.2">
      <c r="A78" s="28">
        <v>28.7344931086038</v>
      </c>
      <c r="B78" s="39">
        <f t="shared" si="6"/>
        <v>0.34083737623638632</v>
      </c>
      <c r="C78" s="7">
        <v>29.658592876577767</v>
      </c>
      <c r="D78" s="39">
        <f t="shared" si="7"/>
        <v>0.35030198320542716</v>
      </c>
      <c r="E78" s="40">
        <v>18.036385828177</v>
      </c>
      <c r="F78" s="39">
        <f t="shared" si="8"/>
        <v>0.21240608988365861</v>
      </c>
      <c r="G78" s="40">
        <v>27.565414829384931</v>
      </c>
      <c r="H78" s="39">
        <f t="shared" si="9"/>
        <v>0.32460943169973894</v>
      </c>
      <c r="I78" s="40">
        <v>24.278414616372888</v>
      </c>
      <c r="J78" s="39">
        <f t="shared" si="10"/>
        <v>0.28704039601608827</v>
      </c>
      <c r="K78" s="13">
        <v>25.168046895028038</v>
      </c>
      <c r="L78" s="60">
        <f t="shared" si="11"/>
        <v>0.29612791595594434</v>
      </c>
      <c r="S78" s="8"/>
      <c r="T78" s="11">
        <v>0.90720800000000001</v>
      </c>
      <c r="U78" s="12">
        <v>0.78888599999999998</v>
      </c>
    </row>
    <row r="79" spans="1:21" x14ac:dyDescent="0.2">
      <c r="A79" s="28">
        <v>29.116579794041883</v>
      </c>
      <c r="B79" s="39">
        <f t="shared" si="6"/>
        <v>0.34536953982345098</v>
      </c>
      <c r="C79" s="7">
        <v>30.095772277974067</v>
      </c>
      <c r="D79" s="39">
        <f t="shared" si="7"/>
        <v>0.35546557312902827</v>
      </c>
      <c r="E79" s="40">
        <v>18.43477805567893</v>
      </c>
      <c r="F79" s="39">
        <f t="shared" si="8"/>
        <v>0.21709776903101463</v>
      </c>
      <c r="G79" s="40">
        <v>28.360609519684086</v>
      </c>
      <c r="H79" s="39">
        <f t="shared" si="9"/>
        <v>0.33397361860228802</v>
      </c>
      <c r="I79" s="40">
        <v>24.798317260313041</v>
      </c>
      <c r="J79" s="39">
        <f t="shared" si="10"/>
        <v>0.29318713430870119</v>
      </c>
      <c r="K79" s="13">
        <v>25.900423877525672</v>
      </c>
      <c r="L79" s="60">
        <f t="shared" si="11"/>
        <v>0.30474508320875854</v>
      </c>
      <c r="S79" s="8"/>
      <c r="T79" s="11">
        <v>0.92413199999999995</v>
      </c>
      <c r="U79" s="12">
        <v>0.75226000000000004</v>
      </c>
    </row>
    <row r="80" spans="1:21" x14ac:dyDescent="0.2">
      <c r="A80" s="28">
        <v>29.517217670213039</v>
      </c>
      <c r="B80" s="39">
        <f t="shared" si="6"/>
        <v>0.35012175041644761</v>
      </c>
      <c r="C80" s="7">
        <v>30.659191213393356</v>
      </c>
      <c r="D80" s="39">
        <f t="shared" si="7"/>
        <v>0.36212019667351658</v>
      </c>
      <c r="E80" s="40">
        <v>18.850413048574534</v>
      </c>
      <c r="F80" s="39">
        <f t="shared" si="8"/>
        <v>0.22199250817115093</v>
      </c>
      <c r="G80" s="40">
        <v>29.311353708357711</v>
      </c>
      <c r="H80" s="39">
        <f t="shared" si="9"/>
        <v>0.34516955135669675</v>
      </c>
      <c r="I80" s="40">
        <v>25.3899918354136</v>
      </c>
      <c r="J80" s="39">
        <f t="shared" si="10"/>
        <v>0.30018242238797233</v>
      </c>
      <c r="K80" s="13">
        <v>26.596767427470144</v>
      </c>
      <c r="L80" s="60">
        <f t="shared" si="11"/>
        <v>0.31293828012604324</v>
      </c>
      <c r="S80" s="8"/>
      <c r="T80" s="11">
        <v>0.86645099999999997</v>
      </c>
      <c r="U80" s="12">
        <v>0.72477199999999997</v>
      </c>
    </row>
    <row r="81" spans="1:21" x14ac:dyDescent="0.2">
      <c r="A81" s="28">
        <v>29.937581994748253</v>
      </c>
      <c r="B81" s="39">
        <f t="shared" si="6"/>
        <v>0.35510794846408472</v>
      </c>
      <c r="C81" s="7">
        <v>31.105692868779666</v>
      </c>
      <c r="D81" s="39">
        <f t="shared" si="7"/>
        <v>0.36739389310399873</v>
      </c>
      <c r="E81" s="40">
        <v>19.21313957347866</v>
      </c>
      <c r="F81" s="39">
        <f t="shared" si="8"/>
        <v>0.22626416900087273</v>
      </c>
      <c r="G81" s="40">
        <v>30.130184068974547</v>
      </c>
      <c r="H81" s="39">
        <f t="shared" si="9"/>
        <v>0.35481207114692964</v>
      </c>
      <c r="I81" s="40">
        <v>25.926203585061501</v>
      </c>
      <c r="J81" s="39">
        <f t="shared" si="10"/>
        <v>0.30652198102058648</v>
      </c>
      <c r="K81" s="13">
        <v>27.249316142558552</v>
      </c>
      <c r="L81" s="60">
        <f t="shared" si="11"/>
        <v>0.32061618583977719</v>
      </c>
      <c r="S81" s="8"/>
      <c r="T81" s="11">
        <v>0.82982500000000003</v>
      </c>
      <c r="U81" s="12">
        <v>0.70053799999999999</v>
      </c>
    </row>
    <row r="82" spans="1:21" x14ac:dyDescent="0.2">
      <c r="A82" s="28">
        <v>30.229032127446754</v>
      </c>
      <c r="B82" s="39">
        <f t="shared" si="6"/>
        <v>0.3585650165305807</v>
      </c>
      <c r="C82" s="7">
        <v>31.6395535125456</v>
      </c>
      <c r="D82" s="39">
        <f t="shared" si="7"/>
        <v>0.37369939933771562</v>
      </c>
      <c r="E82" s="40">
        <v>19.676649977645152</v>
      </c>
      <c r="F82" s="39">
        <f t="shared" si="8"/>
        <v>0.23172271449370607</v>
      </c>
      <c r="G82" s="40">
        <v>31.034558859365614</v>
      </c>
      <c r="H82" s="39">
        <f t="shared" si="9"/>
        <v>0.36546195936988751</v>
      </c>
      <c r="I82" s="40">
        <v>26.511969205056218</v>
      </c>
      <c r="J82" s="39">
        <f t="shared" si="10"/>
        <v>0.31344740832680373</v>
      </c>
      <c r="K82" s="13">
        <v>28.045792626621477</v>
      </c>
      <c r="L82" s="60">
        <f t="shared" si="11"/>
        <v>0.32998754955016768</v>
      </c>
      <c r="S82" s="8"/>
      <c r="T82" s="11">
        <v>0.92588700000000002</v>
      </c>
      <c r="U82" s="12">
        <v>0.828546</v>
      </c>
    </row>
    <row r="83" spans="1:21" x14ac:dyDescent="0.2">
      <c r="A83" s="28">
        <v>30.656345174398769</v>
      </c>
      <c r="B83" s="39">
        <f t="shared" si="6"/>
        <v>0.36363363761967493</v>
      </c>
      <c r="C83" s="7">
        <v>32.134931358604028</v>
      </c>
      <c r="D83" s="39">
        <f t="shared" si="7"/>
        <v>0.37955037961289056</v>
      </c>
      <c r="E83" s="40">
        <v>20.122345495834114</v>
      </c>
      <c r="F83" s="39">
        <f t="shared" si="8"/>
        <v>0.23697146239691927</v>
      </c>
      <c r="G83" s="40">
        <v>31.928301084036448</v>
      </c>
      <c r="H83" s="39">
        <f t="shared" si="9"/>
        <v>0.3759866388435007</v>
      </c>
      <c r="I83" s="40">
        <v>27.070685118414215</v>
      </c>
      <c r="J83" s="39">
        <f t="shared" si="10"/>
        <v>0.32005303062813051</v>
      </c>
      <c r="K83" s="13">
        <v>28.844831145434057</v>
      </c>
      <c r="L83" s="60">
        <f t="shared" si="11"/>
        <v>0.33938905823025667</v>
      </c>
      <c r="S83" s="8" t="s">
        <v>9</v>
      </c>
      <c r="T83" s="11">
        <v>1</v>
      </c>
      <c r="U83" s="12">
        <v>0.8226</v>
      </c>
    </row>
    <row r="84" spans="1:21" ht="17.25" thickBot="1" x14ac:dyDescent="0.25">
      <c r="A84" s="28">
        <v>31.001775686769992</v>
      </c>
      <c r="B84" s="39">
        <f t="shared" si="6"/>
        <v>0.36773099994528158</v>
      </c>
      <c r="C84" s="7">
        <v>32.616690118697399</v>
      </c>
      <c r="D84" s="39">
        <f t="shared" si="7"/>
        <v>0.38524050286956635</v>
      </c>
      <c r="E84" s="40">
        <v>20.643638481210917</v>
      </c>
      <c r="F84" s="39">
        <f t="shared" si="8"/>
        <v>0.24311048635451762</v>
      </c>
      <c r="G84" s="40">
        <v>32.860014810792556</v>
      </c>
      <c r="H84" s="39">
        <f t="shared" si="9"/>
        <v>0.38695846949510182</v>
      </c>
      <c r="I84" s="40">
        <v>27.62582163683868</v>
      </c>
      <c r="J84" s="39">
        <f t="shared" si="10"/>
        <v>0.32661633422967995</v>
      </c>
      <c r="K84" s="13">
        <v>29.682654041833171</v>
      </c>
      <c r="L84" s="60">
        <f t="shared" si="11"/>
        <v>0.34924690493904742</v>
      </c>
      <c r="S84" s="18" t="s">
        <v>10</v>
      </c>
      <c r="T84" s="23">
        <v>1.201E-2</v>
      </c>
      <c r="U84" s="24">
        <v>1.149E-2</v>
      </c>
    </row>
    <row r="85" spans="1:21" x14ac:dyDescent="0.3">
      <c r="A85" s="28">
        <v>31.50819188477622</v>
      </c>
      <c r="B85" s="39">
        <f t="shared" si="6"/>
        <v>0.37373791183197036</v>
      </c>
      <c r="C85" s="7">
        <v>33.091979290383392</v>
      </c>
      <c r="D85" s="39">
        <f t="shared" si="7"/>
        <v>0.3908542128702574</v>
      </c>
      <c r="E85" s="40">
        <v>21.143548057453387</v>
      </c>
      <c r="F85" s="39">
        <f t="shared" si="8"/>
        <v>0.2489976878923765</v>
      </c>
      <c r="G85" s="40">
        <v>33.727473312882722</v>
      </c>
      <c r="H85" s="39">
        <f t="shared" si="9"/>
        <v>0.39717363270339945</v>
      </c>
      <c r="I85" s="40">
        <v>28.242783094037325</v>
      </c>
      <c r="J85" s="39">
        <f t="shared" si="10"/>
        <v>0.33391058567892962</v>
      </c>
      <c r="K85" s="13">
        <v>30.522238017676614</v>
      </c>
      <c r="L85" s="60">
        <f t="shared" si="11"/>
        <v>0.35912547255589494</v>
      </c>
    </row>
    <row r="86" spans="1:21" x14ac:dyDescent="0.3">
      <c r="A86" s="28">
        <v>31.875542195438651</v>
      </c>
      <c r="B86" s="39">
        <f t="shared" si="6"/>
        <v>0.37809527827558842</v>
      </c>
      <c r="C86" s="7">
        <v>33.621322353818101</v>
      </c>
      <c r="D86" s="39">
        <f t="shared" si="7"/>
        <v>0.39710636130119842</v>
      </c>
      <c r="E86" s="40">
        <v>21.566968699563422</v>
      </c>
      <c r="F86" s="39">
        <f t="shared" si="8"/>
        <v>0.25398411498610823</v>
      </c>
      <c r="G86" s="40">
        <v>34.756915855127325</v>
      </c>
      <c r="H86" s="39">
        <f t="shared" si="9"/>
        <v>0.40929631471902911</v>
      </c>
      <c r="I86" s="40">
        <v>28.866859986661996</v>
      </c>
      <c r="J86" s="39">
        <f t="shared" si="10"/>
        <v>0.34128896195407032</v>
      </c>
      <c r="K86" s="13">
        <v>31.345345967574627</v>
      </c>
      <c r="L86" s="60">
        <f t="shared" si="11"/>
        <v>0.36881018280880778</v>
      </c>
    </row>
    <row r="87" spans="1:21" x14ac:dyDescent="0.3">
      <c r="A87" s="28">
        <v>32.255717230347003</v>
      </c>
      <c r="B87" s="39">
        <f t="shared" si="6"/>
        <v>0.38260476660792098</v>
      </c>
      <c r="C87" s="7">
        <v>34.171589447786708</v>
      </c>
      <c r="D87" s="39">
        <f t="shared" si="7"/>
        <v>0.40360564652056291</v>
      </c>
      <c r="E87" s="40">
        <v>22.150943364974392</v>
      </c>
      <c r="F87" s="39">
        <f t="shared" si="8"/>
        <v>0.26086131180661998</v>
      </c>
      <c r="G87" s="40">
        <v>35.6748657881393</v>
      </c>
      <c r="H87" s="39">
        <f t="shared" si="9"/>
        <v>0.42010606338155193</v>
      </c>
      <c r="I87" s="40">
        <v>29.571595727563306</v>
      </c>
      <c r="J87" s="39">
        <f t="shared" si="10"/>
        <v>0.34962095682899863</v>
      </c>
      <c r="K87" s="13">
        <v>32.286072126858947</v>
      </c>
      <c r="L87" s="60">
        <f t="shared" si="11"/>
        <v>0.37987879207340425</v>
      </c>
    </row>
    <row r="88" spans="1:21" x14ac:dyDescent="0.3">
      <c r="A88" s="28">
        <v>32.605049957640183</v>
      </c>
      <c r="B88" s="39">
        <f t="shared" si="6"/>
        <v>0.38674841548852218</v>
      </c>
      <c r="C88" s="7">
        <v>34.693586085533887</v>
      </c>
      <c r="D88" s="39">
        <f t="shared" si="7"/>
        <v>0.40977102524201292</v>
      </c>
      <c r="E88" s="40">
        <v>22.63158604913232</v>
      </c>
      <c r="F88" s="39">
        <f t="shared" si="8"/>
        <v>0.26652161615726661</v>
      </c>
      <c r="G88" s="40">
        <v>36.655681808946106</v>
      </c>
      <c r="H88" s="39">
        <f t="shared" si="9"/>
        <v>0.43165612105660273</v>
      </c>
      <c r="I88" s="40">
        <v>30.253907878375056</v>
      </c>
      <c r="J88" s="39">
        <f t="shared" si="10"/>
        <v>0.35768784064617815</v>
      </c>
      <c r="K88" s="13">
        <v>33.211837696467391</v>
      </c>
      <c r="L88" s="60">
        <f t="shared" si="11"/>
        <v>0.39077137463792871</v>
      </c>
    </row>
    <row r="89" spans="1:21" x14ac:dyDescent="0.3">
      <c r="A89" s="28">
        <v>33.095770217217044</v>
      </c>
      <c r="B89" s="39">
        <f t="shared" si="6"/>
        <v>0.39256914826108447</v>
      </c>
      <c r="C89" s="7">
        <v>35.176933613943817</v>
      </c>
      <c r="D89" s="39">
        <f t="shared" si="7"/>
        <v>0.41547991367391002</v>
      </c>
      <c r="E89" s="40">
        <v>23.17525395783117</v>
      </c>
      <c r="F89" s="39">
        <f t="shared" si="8"/>
        <v>0.27292413913398983</v>
      </c>
      <c r="G89" s="40">
        <v>37.540927700540948</v>
      </c>
      <c r="H89" s="39">
        <f t="shared" si="9"/>
        <v>0.44208074798725944</v>
      </c>
      <c r="I89" s="40">
        <v>30.842866268350946</v>
      </c>
      <c r="J89" s="39">
        <f t="shared" si="10"/>
        <v>0.36465101563791219</v>
      </c>
      <c r="K89" s="13">
        <v>34.157550245165716</v>
      </c>
      <c r="L89" s="60">
        <f t="shared" si="11"/>
        <v>0.40189865389433949</v>
      </c>
    </row>
    <row r="90" spans="1:21" x14ac:dyDescent="0.3">
      <c r="A90" s="28">
        <v>33.511829995370398</v>
      </c>
      <c r="B90" s="39">
        <f t="shared" si="6"/>
        <v>0.39750428745450289</v>
      </c>
      <c r="C90" s="7">
        <v>35.791034721539525</v>
      </c>
      <c r="D90" s="39">
        <f t="shared" si="7"/>
        <v>0.42273315177507809</v>
      </c>
      <c r="E90" s="40">
        <v>23.739645855704623</v>
      </c>
      <c r="F90" s="39">
        <f t="shared" si="8"/>
        <v>0.27957071884964646</v>
      </c>
      <c r="G90" s="40">
        <v>38.693325248272664</v>
      </c>
      <c r="H90" s="39">
        <f t="shared" si="9"/>
        <v>0.45565134416281905</v>
      </c>
      <c r="I90" s="40">
        <v>31.592168047242751</v>
      </c>
      <c r="J90" s="39">
        <f t="shared" si="10"/>
        <v>0.3735099087224556</v>
      </c>
      <c r="K90" s="13">
        <v>35.316245286343189</v>
      </c>
      <c r="L90" s="60">
        <f t="shared" si="11"/>
        <v>0.41553189087945319</v>
      </c>
    </row>
    <row r="91" spans="1:21" x14ac:dyDescent="0.3">
      <c r="A91" s="28">
        <v>33.994183832147854</v>
      </c>
      <c r="B91" s="39">
        <f t="shared" si="6"/>
        <v>0.40322578097531797</v>
      </c>
      <c r="C91" s="7">
        <v>36.282861381271253</v>
      </c>
      <c r="D91" s="39">
        <f t="shared" si="7"/>
        <v>0.42854218846856823</v>
      </c>
      <c r="E91" s="40">
        <v>24.254733517571939</v>
      </c>
      <c r="F91" s="39">
        <f t="shared" si="8"/>
        <v>0.28563666561119955</v>
      </c>
      <c r="G91" s="40">
        <v>39.693065074836021</v>
      </c>
      <c r="H91" s="39">
        <f t="shared" si="9"/>
        <v>0.46742424796118237</v>
      </c>
      <c r="I91" s="40">
        <v>32.296416387109467</v>
      </c>
      <c r="J91" s="39">
        <f t="shared" si="10"/>
        <v>0.38183614112120084</v>
      </c>
      <c r="K91" s="13">
        <v>36.251665842431883</v>
      </c>
      <c r="L91" s="60">
        <f t="shared" si="11"/>
        <v>0.42653807427430446</v>
      </c>
    </row>
    <row r="92" spans="1:21" x14ac:dyDescent="0.3">
      <c r="A92" s="28">
        <v>34.325485927780726</v>
      </c>
      <c r="B92" s="39">
        <f t="shared" si="6"/>
        <v>0.40715555751915106</v>
      </c>
      <c r="C92" s="7">
        <v>36.832454172075757</v>
      </c>
      <c r="D92" s="39">
        <f t="shared" si="7"/>
        <v>0.43503350939452706</v>
      </c>
      <c r="E92" s="40">
        <v>24.976153713350673</v>
      </c>
      <c r="F92" s="39">
        <f t="shared" si="8"/>
        <v>0.29413249423275617</v>
      </c>
      <c r="G92" s="40">
        <v>40.883714229941639</v>
      </c>
      <c r="H92" s="39">
        <f t="shared" si="9"/>
        <v>0.48144529382553125</v>
      </c>
      <c r="I92" s="40">
        <v>33.149418347038321</v>
      </c>
      <c r="J92" s="39">
        <f t="shared" si="10"/>
        <v>0.39192106735091264</v>
      </c>
      <c r="K92" s="13">
        <v>37.182374273474046</v>
      </c>
      <c r="L92" s="60">
        <f t="shared" si="11"/>
        <v>0.43748881467925771</v>
      </c>
    </row>
    <row r="93" spans="1:21" x14ac:dyDescent="0.3">
      <c r="A93" s="28">
        <v>34.956517316806746</v>
      </c>
      <c r="B93" s="39">
        <f t="shared" si="6"/>
        <v>0.41464060631209571</v>
      </c>
      <c r="C93" s="7">
        <v>37.428888779577186</v>
      </c>
      <c r="D93" s="39">
        <f t="shared" si="7"/>
        <v>0.44207808587627584</v>
      </c>
      <c r="E93" s="40">
        <v>25.585729703559277</v>
      </c>
      <c r="F93" s="39">
        <f t="shared" si="8"/>
        <v>0.30131118589530059</v>
      </c>
      <c r="G93" s="40">
        <v>42.123356260450628</v>
      </c>
      <c r="H93" s="39">
        <f t="shared" si="9"/>
        <v>0.49604327820288491</v>
      </c>
      <c r="I93" s="40">
        <v>33.793246363745361</v>
      </c>
      <c r="J93" s="39">
        <f t="shared" si="10"/>
        <v>0.39953295848144854</v>
      </c>
      <c r="K93" s="13">
        <v>38.126087590656432</v>
      </c>
      <c r="L93" s="60">
        <f t="shared" si="11"/>
        <v>0.44859257092393867</v>
      </c>
    </row>
    <row r="94" spans="1:21" x14ac:dyDescent="0.3">
      <c r="A94" s="28">
        <v>35.42686696895629</v>
      </c>
      <c r="B94" s="39">
        <f t="shared" si="6"/>
        <v>0.42021971086586096</v>
      </c>
      <c r="C94" s="7">
        <v>38.088779516158063</v>
      </c>
      <c r="D94" s="39">
        <f t="shared" si="7"/>
        <v>0.44987215199010433</v>
      </c>
      <c r="E94" s="40">
        <v>26.217420393588892</v>
      </c>
      <c r="F94" s="39">
        <f t="shared" si="8"/>
        <v>0.30875031204636622</v>
      </c>
      <c r="G94" s="40">
        <v>43.212155772701301</v>
      </c>
      <c r="H94" s="39">
        <f t="shared" si="9"/>
        <v>0.50886494597368437</v>
      </c>
      <c r="I94" s="40">
        <v>34.502764265565652</v>
      </c>
      <c r="J94" s="39">
        <f t="shared" si="10"/>
        <v>0.40792149219491664</v>
      </c>
      <c r="K94" s="13">
        <v>39.209314977827404</v>
      </c>
      <c r="L94" s="60">
        <f t="shared" si="11"/>
        <v>0.46133785346442502</v>
      </c>
    </row>
    <row r="95" spans="1:21" x14ac:dyDescent="0.3">
      <c r="A95" s="28">
        <v>35.789970912312675</v>
      </c>
      <c r="B95" s="39">
        <f t="shared" si="6"/>
        <v>0.42452670855281927</v>
      </c>
      <c r="C95" s="7">
        <v>38.583425119226661</v>
      </c>
      <c r="D95" s="39">
        <f t="shared" si="7"/>
        <v>0.45571448363610817</v>
      </c>
      <c r="E95" s="40">
        <v>26.813072651168838</v>
      </c>
      <c r="F95" s="39">
        <f t="shared" si="8"/>
        <v>0.31576503041445947</v>
      </c>
      <c r="G95" s="40">
        <v>44.372867699513279</v>
      </c>
      <c r="H95" s="39">
        <f t="shared" si="9"/>
        <v>0.52253345200784351</v>
      </c>
      <c r="I95" s="40">
        <v>35.245532254949751</v>
      </c>
      <c r="J95" s="39">
        <f t="shared" si="10"/>
        <v>0.41670313717420226</v>
      </c>
      <c r="K95" s="13">
        <v>40.258534226171641</v>
      </c>
      <c r="L95" s="60">
        <f t="shared" si="11"/>
        <v>0.47368299532978053</v>
      </c>
    </row>
    <row r="96" spans="1:21" x14ac:dyDescent="0.3">
      <c r="A96" s="28">
        <v>36.337374652420245</v>
      </c>
      <c r="B96" s="39">
        <f t="shared" si="6"/>
        <v>0.43101979871505303</v>
      </c>
      <c r="C96" s="7">
        <v>39.146093089245923</v>
      </c>
      <c r="D96" s="39">
        <f t="shared" si="7"/>
        <v>0.46236023741829718</v>
      </c>
      <c r="E96" s="40">
        <v>27.534425469257858</v>
      </c>
      <c r="F96" s="39">
        <f t="shared" si="8"/>
        <v>0.32426006556044101</v>
      </c>
      <c r="G96" s="40">
        <v>45.705197033040093</v>
      </c>
      <c r="H96" s="39">
        <f t="shared" si="9"/>
        <v>0.53822291906175468</v>
      </c>
      <c r="I96" s="40">
        <v>36.016127130098603</v>
      </c>
      <c r="J96" s="39">
        <f t="shared" si="10"/>
        <v>0.42581377564157263</v>
      </c>
      <c r="K96" s="13">
        <v>41.312139185628567</v>
      </c>
      <c r="L96" s="60">
        <f t="shared" si="11"/>
        <v>0.48607973958991868</v>
      </c>
    </row>
    <row r="97" spans="1:12" x14ac:dyDescent="0.3">
      <c r="A97" s="28">
        <v>36.776722212068222</v>
      </c>
      <c r="B97" s="39">
        <f t="shared" si="6"/>
        <v>0.43623116851093913</v>
      </c>
      <c r="C97" s="7">
        <v>39.767849483957342</v>
      </c>
      <c r="D97" s="39">
        <f t="shared" si="7"/>
        <v>0.46970389323650935</v>
      </c>
      <c r="E97" s="40">
        <v>28.070046025077783</v>
      </c>
      <c r="F97" s="39">
        <f t="shared" si="8"/>
        <v>0.33056781862177154</v>
      </c>
      <c r="G97" s="40">
        <v>46.802106244882189</v>
      </c>
      <c r="H97" s="39">
        <f t="shared" si="9"/>
        <v>0.5511400863921263</v>
      </c>
      <c r="I97" s="40">
        <v>36.77805836876388</v>
      </c>
      <c r="J97" s="39">
        <f t="shared" si="10"/>
        <v>0.43482198511238462</v>
      </c>
      <c r="K97" s="13">
        <v>42.424516643039894</v>
      </c>
      <c r="L97" s="60">
        <f t="shared" si="11"/>
        <v>0.49916800264002703</v>
      </c>
    </row>
    <row r="98" spans="1:12" x14ac:dyDescent="0.3">
      <c r="A98" s="28">
        <v>37.130218016882317</v>
      </c>
      <c r="B98" s="39">
        <f t="shared" si="6"/>
        <v>0.44042419819717815</v>
      </c>
      <c r="C98" s="7">
        <v>40.289207923304033</v>
      </c>
      <c r="D98" s="39">
        <f t="shared" si="7"/>
        <v>0.47586173410320343</v>
      </c>
      <c r="E98" s="40">
        <v>28.800819912430736</v>
      </c>
      <c r="F98" s="39">
        <f t="shared" si="8"/>
        <v>0.33917380129925628</v>
      </c>
      <c r="G98" s="40">
        <v>48.164994192507436</v>
      </c>
      <c r="H98" s="39">
        <f t="shared" si="9"/>
        <v>0.56718941069532691</v>
      </c>
      <c r="I98" s="40">
        <v>37.56805110857686</v>
      </c>
      <c r="J98" s="39">
        <f t="shared" si="10"/>
        <v>0.44416196189706436</v>
      </c>
      <c r="K98" s="13">
        <v>43.58519899766776</v>
      </c>
      <c r="L98" s="60">
        <f t="shared" si="11"/>
        <v>0.51282462240859117</v>
      </c>
    </row>
    <row r="99" spans="1:12" x14ac:dyDescent="0.3">
      <c r="A99" s="28">
        <v>37.542223184487597</v>
      </c>
      <c r="B99" s="39">
        <f t="shared" si="6"/>
        <v>0.44531124317798448</v>
      </c>
      <c r="C99" s="7">
        <v>40.883285016737538</v>
      </c>
      <c r="D99" s="39">
        <f t="shared" si="7"/>
        <v>0.48287846564109849</v>
      </c>
      <c r="E99" s="40">
        <v>29.462565556026775</v>
      </c>
      <c r="F99" s="39">
        <f t="shared" si="8"/>
        <v>0.34696687059777359</v>
      </c>
      <c r="G99" s="40">
        <v>49.362893740697103</v>
      </c>
      <c r="H99" s="39">
        <f t="shared" si="9"/>
        <v>0.58129583695366516</v>
      </c>
      <c r="I99" s="40">
        <v>38.524972735222924</v>
      </c>
      <c r="J99" s="39">
        <f t="shared" si="10"/>
        <v>0.455475516221308</v>
      </c>
      <c r="K99" s="13">
        <v>44.792164464803022</v>
      </c>
      <c r="L99" s="60">
        <f t="shared" si="11"/>
        <v>0.52702581052240405</v>
      </c>
    </row>
    <row r="100" spans="1:12" x14ac:dyDescent="0.3">
      <c r="A100" s="28">
        <v>38.102733718843353</v>
      </c>
      <c r="B100" s="39">
        <f t="shared" si="6"/>
        <v>0.451959801033542</v>
      </c>
      <c r="C100" s="7">
        <v>41.559857100983031</v>
      </c>
      <c r="D100" s="39">
        <f t="shared" si="7"/>
        <v>0.49086955759474926</v>
      </c>
      <c r="E100" s="40">
        <v>30.227093657020404</v>
      </c>
      <c r="F100" s="39">
        <f t="shared" si="8"/>
        <v>0.35597036088043016</v>
      </c>
      <c r="G100" s="40">
        <v>50.933580101720928</v>
      </c>
      <c r="H100" s="39">
        <f t="shared" si="9"/>
        <v>0.59979218863878325</v>
      </c>
      <c r="I100" s="40">
        <v>39.38089601882988</v>
      </c>
      <c r="J100" s="39">
        <f t="shared" si="10"/>
        <v>0.46559498086379114</v>
      </c>
      <c r="K100" s="13">
        <v>45.991187130334566</v>
      </c>
      <c r="L100" s="60">
        <f t="shared" si="11"/>
        <v>0.54113354341914865</v>
      </c>
    </row>
    <row r="101" spans="1:12" x14ac:dyDescent="0.3">
      <c r="A101" s="28">
        <v>38.473066591294582</v>
      </c>
      <c r="B101" s="39">
        <f t="shared" si="6"/>
        <v>0.45635254546453968</v>
      </c>
      <c r="C101" s="7">
        <v>42.124264959419229</v>
      </c>
      <c r="D101" s="39">
        <f t="shared" si="7"/>
        <v>0.49753586145379269</v>
      </c>
      <c r="E101" s="40">
        <v>30.824188171290814</v>
      </c>
      <c r="F101" s="39">
        <f t="shared" si="8"/>
        <v>0.36300206403179142</v>
      </c>
      <c r="G101" s="40">
        <v>52.542110210600214</v>
      </c>
      <c r="H101" s="39">
        <f t="shared" si="9"/>
        <v>0.61873418707221939</v>
      </c>
      <c r="I101" s="40">
        <v>40.186598231683121</v>
      </c>
      <c r="J101" s="39">
        <f t="shared" si="10"/>
        <v>0.47512068861294826</v>
      </c>
      <c r="K101" s="13">
        <v>47.140289516138601</v>
      </c>
      <c r="L101" s="60">
        <f t="shared" si="11"/>
        <v>0.55465391296341293</v>
      </c>
    </row>
    <row r="102" spans="1:12" x14ac:dyDescent="0.3">
      <c r="A102" s="28">
        <v>39.060965623164222</v>
      </c>
      <c r="B102" s="39">
        <f t="shared" si="6"/>
        <v>0.46332597502033585</v>
      </c>
      <c r="C102" s="7">
        <v>42.665595149791748</v>
      </c>
      <c r="D102" s="39">
        <f t="shared" si="7"/>
        <v>0.50392959159620343</v>
      </c>
      <c r="E102" s="40">
        <v>31.860246557627391</v>
      </c>
      <c r="F102" s="39">
        <f t="shared" si="8"/>
        <v>0.37520323963478464</v>
      </c>
      <c r="G102" s="40">
        <v>54.201926308236438</v>
      </c>
      <c r="H102" s="39">
        <f t="shared" si="9"/>
        <v>0.63828012764719733</v>
      </c>
      <c r="I102" s="40">
        <v>41.169837960745276</v>
      </c>
      <c r="J102" s="39">
        <f t="shared" si="10"/>
        <v>0.48674539828482372</v>
      </c>
      <c r="K102" s="13">
        <v>48.623795913706374</v>
      </c>
      <c r="L102" s="60">
        <f t="shared" si="11"/>
        <v>0.5721088890945103</v>
      </c>
    </row>
    <row r="103" spans="1:12" x14ac:dyDescent="0.3">
      <c r="A103" s="28">
        <v>39.486423893317777</v>
      </c>
      <c r="B103" s="39">
        <f t="shared" si="6"/>
        <v>0.46837259546876792</v>
      </c>
      <c r="C103" s="7">
        <v>43.224755268934324</v>
      </c>
      <c r="D103" s="39">
        <f t="shared" si="7"/>
        <v>0.51053391363805312</v>
      </c>
      <c r="E103" s="40">
        <v>32.687212537515499</v>
      </c>
      <c r="F103" s="39">
        <f t="shared" si="8"/>
        <v>0.38494203164822843</v>
      </c>
      <c r="G103" s="40">
        <v>55.639838113609351</v>
      </c>
      <c r="H103" s="39">
        <f t="shared" si="9"/>
        <v>0.65521293046788542</v>
      </c>
      <c r="I103" s="40">
        <v>42.151737322335883</v>
      </c>
      <c r="J103" s="39">
        <f t="shared" si="10"/>
        <v>0.49835426097426971</v>
      </c>
      <c r="K103" s="13">
        <v>49.747562496520665</v>
      </c>
      <c r="L103" s="60">
        <f t="shared" si="11"/>
        <v>0.58533115690010118</v>
      </c>
    </row>
    <row r="104" spans="1:12" x14ac:dyDescent="0.3">
      <c r="A104" s="28">
        <v>39.976100127811101</v>
      </c>
      <c r="B104" s="39">
        <f t="shared" si="6"/>
        <v>0.47418094442203496</v>
      </c>
      <c r="C104" s="7">
        <v>43.767680007783099</v>
      </c>
      <c r="D104" s="39">
        <f t="shared" si="7"/>
        <v>0.51694647722599762</v>
      </c>
      <c r="E104" s="40">
        <v>33.424994355898264</v>
      </c>
      <c r="F104" s="39">
        <f t="shared" si="8"/>
        <v>0.39363054345557302</v>
      </c>
      <c r="G104" s="40">
        <v>57.083482682037108</v>
      </c>
      <c r="H104" s="39">
        <f t="shared" si="9"/>
        <v>0.6722132421205218</v>
      </c>
      <c r="I104" s="40">
        <v>43.062996138662527</v>
      </c>
      <c r="J104" s="39">
        <f t="shared" si="10"/>
        <v>0.50912795009872991</v>
      </c>
      <c r="K104" s="13">
        <v>51.147042970567007</v>
      </c>
      <c r="L104" s="60">
        <f t="shared" si="11"/>
        <v>0.60179748175752379</v>
      </c>
    </row>
    <row r="105" spans="1:12" x14ac:dyDescent="0.3">
      <c r="A105" s="28">
        <v>40.482801656555466</v>
      </c>
      <c r="B105" s="39">
        <f t="shared" si="6"/>
        <v>0.48019124079091308</v>
      </c>
      <c r="C105" s="7">
        <v>44.389787025586791</v>
      </c>
      <c r="D105" s="39">
        <f t="shared" si="7"/>
        <v>0.52429427430489239</v>
      </c>
      <c r="E105" s="40">
        <v>34.425316784544044</v>
      </c>
      <c r="F105" s="39">
        <f t="shared" si="8"/>
        <v>0.4054108733795227</v>
      </c>
      <c r="G105" s="40">
        <v>58.58945835673952</v>
      </c>
      <c r="H105" s="39">
        <f t="shared" si="9"/>
        <v>0.68994756286064207</v>
      </c>
      <c r="I105" s="40">
        <v>43.956544016834776</v>
      </c>
      <c r="J105" s="39">
        <f t="shared" si="10"/>
        <v>0.51969224520871338</v>
      </c>
      <c r="K105" s="13">
        <v>52.441839185139507</v>
      </c>
      <c r="L105" s="60">
        <f t="shared" si="11"/>
        <v>0.61703208880542892</v>
      </c>
    </row>
    <row r="106" spans="1:12" x14ac:dyDescent="0.3">
      <c r="A106" s="28">
        <v>41.06056444093138</v>
      </c>
      <c r="B106" s="39">
        <f t="shared" si="6"/>
        <v>0.48704443812310305</v>
      </c>
      <c r="C106" s="7">
        <v>45.061810099696373</v>
      </c>
      <c r="D106" s="39">
        <f t="shared" si="7"/>
        <v>0.53223163723374212</v>
      </c>
      <c r="E106" s="40">
        <v>35.241972806010601</v>
      </c>
      <c r="F106" s="39">
        <f t="shared" si="8"/>
        <v>0.41502824982911424</v>
      </c>
      <c r="G106" s="40">
        <v>59.961675078335702</v>
      </c>
      <c r="H106" s="39">
        <f t="shared" si="9"/>
        <v>0.70610674250380057</v>
      </c>
      <c r="I106" s="40">
        <v>44.972705967554617</v>
      </c>
      <c r="J106" s="39">
        <f t="shared" si="10"/>
        <v>0.53170618983236273</v>
      </c>
      <c r="K106" s="13">
        <v>54.000545014885496</v>
      </c>
      <c r="L106" s="60">
        <f t="shared" si="11"/>
        <v>0.63537186347591579</v>
      </c>
    </row>
    <row r="107" spans="1:12" x14ac:dyDescent="0.3">
      <c r="A107" s="28">
        <v>41.457083453261248</v>
      </c>
      <c r="B107" s="39">
        <f t="shared" si="6"/>
        <v>0.49174779235592542</v>
      </c>
      <c r="C107" s="7">
        <v>45.583426093175568</v>
      </c>
      <c r="D107" s="39">
        <f t="shared" si="7"/>
        <v>0.53839252011000738</v>
      </c>
      <c r="E107" s="40">
        <v>36.087015010045299</v>
      </c>
      <c r="F107" s="39">
        <f t="shared" si="8"/>
        <v>0.4249799170897065</v>
      </c>
      <c r="G107" s="40">
        <v>61.557514060959001</v>
      </c>
      <c r="H107" s="39">
        <f t="shared" si="9"/>
        <v>0.72489929064573599</v>
      </c>
      <c r="I107" s="40">
        <v>45.826568488782783</v>
      </c>
      <c r="J107" s="39">
        <f t="shared" si="10"/>
        <v>0.54180129036134628</v>
      </c>
      <c r="K107" s="13">
        <v>55.194473790882505</v>
      </c>
      <c r="L107" s="60">
        <f t="shared" si="11"/>
        <v>0.64941966153153963</v>
      </c>
    </row>
    <row r="108" spans="1:12" x14ac:dyDescent="0.3">
      <c r="A108" s="28">
        <v>41.90751163746814</v>
      </c>
      <c r="B108" s="39">
        <f t="shared" si="6"/>
        <v>0.49709059620869384</v>
      </c>
      <c r="C108" s="7">
        <v>46.165401217579678</v>
      </c>
      <c r="D108" s="39">
        <f t="shared" si="7"/>
        <v>0.54526631351967336</v>
      </c>
      <c r="E108" s="40">
        <v>36.97769474332506</v>
      </c>
      <c r="F108" s="39">
        <f t="shared" si="8"/>
        <v>0.43546903621184363</v>
      </c>
      <c r="G108" s="40">
        <v>63.154788033599651</v>
      </c>
      <c r="H108" s="39">
        <f t="shared" si="9"/>
        <v>0.74370873718361119</v>
      </c>
      <c r="I108" s="40">
        <v>46.812142905463055</v>
      </c>
      <c r="J108" s="39">
        <f t="shared" si="10"/>
        <v>0.55345360272759314</v>
      </c>
      <c r="K108" s="13">
        <v>56.450741768662965</v>
      </c>
      <c r="L108" s="60">
        <f t="shared" si="11"/>
        <v>0.66420094431021282</v>
      </c>
    </row>
    <row r="109" spans="1:12" x14ac:dyDescent="0.3">
      <c r="A109" s="28">
        <v>42.414678986101507</v>
      </c>
      <c r="B109" s="39">
        <f t="shared" si="6"/>
        <v>0.50310641795183786</v>
      </c>
      <c r="C109" s="7">
        <v>46.679117977355681</v>
      </c>
      <c r="D109" s="39">
        <f t="shared" si="7"/>
        <v>0.55133389739003003</v>
      </c>
      <c r="E109" s="40">
        <v>37.774300282214817</v>
      </c>
      <c r="F109" s="39">
        <f t="shared" si="8"/>
        <v>0.44485028749506372</v>
      </c>
      <c r="G109" s="40">
        <v>64.608630873243101</v>
      </c>
      <c r="H109" s="39">
        <f t="shared" si="9"/>
        <v>0.76082914334758123</v>
      </c>
      <c r="I109" s="40">
        <v>47.764431402835534</v>
      </c>
      <c r="J109" s="39">
        <f t="shared" si="10"/>
        <v>0.56471238019418368</v>
      </c>
      <c r="K109" s="13">
        <v>57.760046732744655</v>
      </c>
      <c r="L109" s="60">
        <f t="shared" si="11"/>
        <v>0.67960626169464911</v>
      </c>
    </row>
    <row r="110" spans="1:12" x14ac:dyDescent="0.3">
      <c r="A110" s="28">
        <v>43.013640930554438</v>
      </c>
      <c r="B110" s="39">
        <f t="shared" si="6"/>
        <v>0.51021107147195355</v>
      </c>
      <c r="C110" s="7">
        <v>47.279096912308852</v>
      </c>
      <c r="D110" s="39">
        <f t="shared" si="7"/>
        <v>0.55842033644228717</v>
      </c>
      <c r="E110" s="40">
        <v>38.785425814622869</v>
      </c>
      <c r="F110" s="39">
        <f t="shared" si="8"/>
        <v>0.45675784052516177</v>
      </c>
      <c r="G110" s="40">
        <v>65.94031164827139</v>
      </c>
      <c r="H110" s="39">
        <f t="shared" si="9"/>
        <v>0.77651097299763217</v>
      </c>
      <c r="I110" s="40">
        <v>48.902473020514186</v>
      </c>
      <c r="J110" s="39">
        <f t="shared" si="10"/>
        <v>0.57816729155404545</v>
      </c>
      <c r="K110" s="13">
        <v>59.062868862754435</v>
      </c>
      <c r="L110" s="60">
        <f t="shared" si="11"/>
        <v>0.69493530187922126</v>
      </c>
    </row>
    <row r="111" spans="1:12" x14ac:dyDescent="0.3">
      <c r="A111" s="28">
        <v>43.433081038386284</v>
      </c>
      <c r="B111" s="39">
        <f t="shared" si="6"/>
        <v>0.51518630682068178</v>
      </c>
      <c r="C111" s="7">
        <v>47.872328447257679</v>
      </c>
      <c r="D111" s="39">
        <f t="shared" si="7"/>
        <v>0.5654270809651093</v>
      </c>
      <c r="E111" s="40">
        <v>39.773372978887586</v>
      </c>
      <c r="F111" s="39">
        <f t="shared" si="8"/>
        <v>0.46839243274181802</v>
      </c>
      <c r="G111" s="40">
        <v>67.304639790647457</v>
      </c>
      <c r="H111" s="39">
        <f t="shared" si="9"/>
        <v>0.79257725698754511</v>
      </c>
      <c r="I111" s="40">
        <v>49.870144138035009</v>
      </c>
      <c r="J111" s="39">
        <f t="shared" si="10"/>
        <v>0.58960793564779912</v>
      </c>
      <c r="K111" s="13">
        <v>60.293906264195961</v>
      </c>
      <c r="L111" s="60">
        <f t="shared" si="11"/>
        <v>0.70941972101882145</v>
      </c>
    </row>
    <row r="112" spans="1:12" x14ac:dyDescent="0.3">
      <c r="A112" s="28">
        <v>43.933481844143877</v>
      </c>
      <c r="B112" s="39">
        <f t="shared" si="6"/>
        <v>0.52112186646519565</v>
      </c>
      <c r="C112" s="7">
        <v>48.537597128697222</v>
      </c>
      <c r="D112" s="39">
        <f t="shared" si="7"/>
        <v>0.57328466677312562</v>
      </c>
      <c r="E112" s="40">
        <v>40.818304048857499</v>
      </c>
      <c r="F112" s="39">
        <f t="shared" si="8"/>
        <v>0.48069809779493083</v>
      </c>
      <c r="G112" s="40">
        <v>68.658821925919241</v>
      </c>
      <c r="H112" s="39">
        <f t="shared" si="9"/>
        <v>0.80852406192660653</v>
      </c>
      <c r="I112" s="40">
        <v>50.938249933846748</v>
      </c>
      <c r="J112" s="39">
        <f t="shared" si="10"/>
        <v>0.60223600529161025</v>
      </c>
      <c r="K112" s="13">
        <v>61.50069137066955</v>
      </c>
      <c r="L112" s="60">
        <f t="shared" si="11"/>
        <v>0.72361878700424342</v>
      </c>
    </row>
    <row r="113" spans="1:17" x14ac:dyDescent="0.3">
      <c r="A113" s="28">
        <v>44.540277211656253</v>
      </c>
      <c r="B113" s="39">
        <f t="shared" si="6"/>
        <v>0.52831943700154127</v>
      </c>
      <c r="C113" s="7">
        <v>49.164091129117082</v>
      </c>
      <c r="D113" s="39">
        <f t="shared" si="7"/>
        <v>0.58068427914606102</v>
      </c>
      <c r="E113" s="40">
        <v>41.76432771091708</v>
      </c>
      <c r="F113" s="39">
        <f t="shared" si="8"/>
        <v>0.49183897651141839</v>
      </c>
      <c r="G113" s="40">
        <v>69.945468383652141</v>
      </c>
      <c r="H113" s="39">
        <f t="shared" si="9"/>
        <v>0.82367556891564453</v>
      </c>
      <c r="I113" s="40">
        <v>52.005160400030888</v>
      </c>
      <c r="J113" s="39">
        <f t="shared" si="10"/>
        <v>0.61484994271570714</v>
      </c>
      <c r="K113" s="13">
        <v>62.77037538865104</v>
      </c>
      <c r="L113" s="60">
        <f t="shared" si="11"/>
        <v>0.73855792327237013</v>
      </c>
      <c r="N113" s="56"/>
      <c r="O113" s="56"/>
      <c r="P113" s="56"/>
      <c r="Q113" s="56"/>
    </row>
    <row r="114" spans="1:17" x14ac:dyDescent="0.3">
      <c r="A114" s="28">
        <v>45.124350830306788</v>
      </c>
      <c r="B114" s="39">
        <f t="shared" si="6"/>
        <v>0.5352474909942575</v>
      </c>
      <c r="C114" s="7">
        <v>49.733777180819821</v>
      </c>
      <c r="D114" s="39">
        <f t="shared" si="7"/>
        <v>0.58741292451863159</v>
      </c>
      <c r="E114" s="40">
        <v>42.761850361553535</v>
      </c>
      <c r="F114" s="39">
        <f t="shared" si="8"/>
        <v>0.50358633475771775</v>
      </c>
      <c r="G114" s="40">
        <v>71.399828767398745</v>
      </c>
      <c r="H114" s="39">
        <f t="shared" si="9"/>
        <v>0.84080206966220106</v>
      </c>
      <c r="I114" s="40">
        <v>52.981937651898683</v>
      </c>
      <c r="J114" s="39">
        <f t="shared" si="10"/>
        <v>0.62639824739811245</v>
      </c>
      <c r="K114" s="13">
        <v>63.916762072976894</v>
      </c>
      <c r="L114" s="60">
        <f t="shared" si="11"/>
        <v>0.75204633980007951</v>
      </c>
      <c r="N114" s="56"/>
      <c r="O114" s="56"/>
      <c r="P114" s="56"/>
      <c r="Q114" s="56"/>
    </row>
    <row r="115" spans="1:17" x14ac:dyDescent="0.3">
      <c r="A115" s="28">
        <v>45.720437117122778</v>
      </c>
      <c r="B115" s="39">
        <f t="shared" si="6"/>
        <v>0.54231803458244487</v>
      </c>
      <c r="C115" s="7">
        <v>50.282187996663559</v>
      </c>
      <c r="D115" s="39">
        <f t="shared" si="7"/>
        <v>0.59389028496525897</v>
      </c>
      <c r="E115" s="40">
        <v>43.985934071162866</v>
      </c>
      <c r="F115" s="39">
        <f t="shared" si="8"/>
        <v>0.51800179675355829</v>
      </c>
      <c r="G115" s="40">
        <v>72.626389579925828</v>
      </c>
      <c r="H115" s="39">
        <f t="shared" si="9"/>
        <v>0.85524601004053158</v>
      </c>
      <c r="I115" s="40">
        <v>54.122749215355441</v>
      </c>
      <c r="J115" s="39">
        <f t="shared" si="10"/>
        <v>0.63988590745040963</v>
      </c>
      <c r="K115" s="13">
        <v>65.30193658146699</v>
      </c>
      <c r="L115" s="60">
        <f t="shared" si="11"/>
        <v>0.7683443402824095</v>
      </c>
      <c r="N115" s="56"/>
      <c r="O115" s="57"/>
      <c r="P115" s="57"/>
      <c r="Q115" s="56"/>
    </row>
    <row r="116" spans="1:17" x14ac:dyDescent="0.3">
      <c r="A116" s="28">
        <v>46.354862947203706</v>
      </c>
      <c r="B116" s="39">
        <f t="shared" si="6"/>
        <v>0.54984334691435544</v>
      </c>
      <c r="C116" s="7">
        <v>50.912749997442738</v>
      </c>
      <c r="D116" s="39">
        <f t="shared" si="7"/>
        <v>0.60133794508609262</v>
      </c>
      <c r="E116" s="41">
        <v>44.92817544949051</v>
      </c>
      <c r="F116" s="43">
        <f t="shared" si="8"/>
        <v>0.52909813328149513</v>
      </c>
      <c r="G116" s="41">
        <v>73.786931475339813</v>
      </c>
      <c r="H116" s="43">
        <f t="shared" si="9"/>
        <v>0.8689125137904582</v>
      </c>
      <c r="I116" s="40">
        <v>55.160413077065833</v>
      </c>
      <c r="J116" s="39">
        <f t="shared" si="10"/>
        <v>0.65215406624509753</v>
      </c>
      <c r="K116" s="13">
        <v>66.48988290994258</v>
      </c>
      <c r="L116" s="60">
        <f t="shared" si="11"/>
        <v>0.78232174869976623</v>
      </c>
      <c r="N116" s="56"/>
      <c r="O116" s="57"/>
      <c r="P116" s="57"/>
      <c r="Q116" s="56"/>
    </row>
    <row r="117" spans="1:17" x14ac:dyDescent="0.3">
      <c r="A117" s="28">
        <v>46.771603623669101</v>
      </c>
      <c r="B117" s="39">
        <f t="shared" si="6"/>
        <v>0.5547865626586036</v>
      </c>
      <c r="C117" s="7">
        <v>51.521946052099167</v>
      </c>
      <c r="D117" s="39">
        <f t="shared" si="7"/>
        <v>0.60853324888877569</v>
      </c>
      <c r="E117" s="40">
        <v>46.044491399834946</v>
      </c>
      <c r="F117" s="39">
        <f t="shared" si="8"/>
        <v>0.54224446472207666</v>
      </c>
      <c r="G117" s="40">
        <v>74.87894623392215</v>
      </c>
      <c r="H117" s="39">
        <f t="shared" si="9"/>
        <v>0.8817720441978607</v>
      </c>
      <c r="I117" s="40">
        <v>56.194807803267089</v>
      </c>
      <c r="J117" s="39">
        <f t="shared" si="10"/>
        <v>0.6643835744950114</v>
      </c>
      <c r="K117" s="13">
        <v>67.815600351181615</v>
      </c>
      <c r="L117" s="60">
        <f t="shared" si="11"/>
        <v>0.79792017573138929</v>
      </c>
      <c r="M117" s="57"/>
      <c r="N117" s="57"/>
      <c r="O117" s="57"/>
      <c r="P117" s="57"/>
      <c r="Q117" s="56"/>
    </row>
    <row r="118" spans="1:17" x14ac:dyDescent="0.3">
      <c r="A118" s="28">
        <v>47.27880881716947</v>
      </c>
      <c r="B118" s="39">
        <f t="shared" si="6"/>
        <v>0.56080283330283409</v>
      </c>
      <c r="C118" s="7">
        <v>52.152427291080102</v>
      </c>
      <c r="D118" s="39">
        <f t="shared" si="7"/>
        <v>0.61597995512018466</v>
      </c>
      <c r="E118" s="40">
        <v>47.339615690750691</v>
      </c>
      <c r="F118" s="39">
        <f t="shared" si="8"/>
        <v>0.55749653845610614</v>
      </c>
      <c r="G118" s="40">
        <v>75.922452544743109</v>
      </c>
      <c r="H118" s="39">
        <f t="shared" si="9"/>
        <v>0.89406034069647145</v>
      </c>
      <c r="I118" s="40">
        <v>57.34669080868025</v>
      </c>
      <c r="J118" s="39">
        <f t="shared" si="10"/>
        <v>0.67800213070069637</v>
      </c>
      <c r="K118" s="13">
        <v>68.886526345827932</v>
      </c>
      <c r="L118" s="60">
        <f t="shared" si="11"/>
        <v>0.81052071975692941</v>
      </c>
      <c r="M118" s="57"/>
      <c r="N118" s="57"/>
      <c r="O118" s="58"/>
      <c r="P118" s="58"/>
      <c r="Q118" s="56"/>
    </row>
    <row r="119" spans="1:17" x14ac:dyDescent="0.3">
      <c r="A119" s="28">
        <v>47.919230061532765</v>
      </c>
      <c r="B119" s="39">
        <f t="shared" si="6"/>
        <v>0.5683992609060573</v>
      </c>
      <c r="C119" s="7">
        <v>52.760793578367476</v>
      </c>
      <c r="D119" s="39">
        <f t="shared" si="7"/>
        <v>0.62316545841897375</v>
      </c>
      <c r="E119" s="40">
        <v>48.518535087925521</v>
      </c>
      <c r="F119" s="39">
        <f t="shared" si="8"/>
        <v>0.5713801214437082</v>
      </c>
      <c r="G119" s="40">
        <v>77.094640606307451</v>
      </c>
      <c r="H119" s="39">
        <f t="shared" si="9"/>
        <v>0.90786398932155943</v>
      </c>
      <c r="I119" s="41">
        <v>58.384777215690043</v>
      </c>
      <c r="J119" s="43">
        <f t="shared" si="10"/>
        <v>0.69027528519102543</v>
      </c>
      <c r="K119" s="54">
        <v>70.173125435557424</v>
      </c>
      <c r="L119" s="61">
        <f t="shared" si="11"/>
        <v>0.82565887921369985</v>
      </c>
      <c r="M119" s="64"/>
      <c r="N119" s="57"/>
      <c r="O119" s="56"/>
      <c r="P119" s="56"/>
      <c r="Q119" s="56"/>
    </row>
    <row r="120" spans="1:17" x14ac:dyDescent="0.3">
      <c r="A120" s="28">
        <v>48.540603510769643</v>
      </c>
      <c r="B120" s="39">
        <f t="shared" si="6"/>
        <v>0.57576975097527094</v>
      </c>
      <c r="C120" s="7">
        <v>53.421465126163035</v>
      </c>
      <c r="D120" s="39">
        <f t="shared" si="7"/>
        <v>0.63096874680838866</v>
      </c>
      <c r="E120" s="40">
        <v>49.500782428374528</v>
      </c>
      <c r="F120" s="39">
        <f t="shared" si="8"/>
        <v>0.5829475894980598</v>
      </c>
      <c r="G120" s="40">
        <v>77.942468826612313</v>
      </c>
      <c r="H120" s="39">
        <f t="shared" si="9"/>
        <v>0.91784798696772529</v>
      </c>
      <c r="I120" s="40">
        <v>59.368499029878421</v>
      </c>
      <c r="J120" s="39">
        <f t="shared" si="10"/>
        <v>0.70190569448982187</v>
      </c>
      <c r="K120" s="13">
        <v>71.092361327841161</v>
      </c>
      <c r="L120" s="60">
        <f t="shared" si="11"/>
        <v>0.83647463341938921</v>
      </c>
      <c r="N120" s="56"/>
      <c r="O120" s="56"/>
      <c r="P120" s="56"/>
      <c r="Q120" s="56"/>
    </row>
    <row r="121" spans="1:17" x14ac:dyDescent="0.3">
      <c r="A121" s="28">
        <v>49.148276061856365</v>
      </c>
      <c r="B121" s="39">
        <f t="shared" si="6"/>
        <v>0.5829777263218503</v>
      </c>
      <c r="C121" s="7">
        <v>54.029532380340676</v>
      </c>
      <c r="D121" s="39">
        <f t="shared" si="7"/>
        <v>0.63815071818333291</v>
      </c>
      <c r="E121" s="40">
        <v>50.546194652369358</v>
      </c>
      <c r="F121" s="39">
        <f t="shared" si="8"/>
        <v>0.59525892087734444</v>
      </c>
      <c r="G121" s="40">
        <v>78.925791536088298</v>
      </c>
      <c r="H121" s="39">
        <f t="shared" si="9"/>
        <v>0.92942756332730836</v>
      </c>
      <c r="I121" s="40">
        <v>60.388437466688053</v>
      </c>
      <c r="J121" s="39">
        <f t="shared" si="10"/>
        <v>0.71396428799519973</v>
      </c>
      <c r="K121" s="13">
        <v>71.956874987090643</v>
      </c>
      <c r="L121" s="60">
        <f t="shared" si="11"/>
        <v>0.84664652436097709</v>
      </c>
      <c r="N121" s="56"/>
      <c r="O121" s="56"/>
      <c r="P121" s="56"/>
      <c r="Q121" s="56"/>
    </row>
    <row r="122" spans="1:17" x14ac:dyDescent="0.3">
      <c r="A122" s="28">
        <v>49.617609928913986</v>
      </c>
      <c r="B122" s="39">
        <f t="shared" si="6"/>
        <v>0.58854478202811222</v>
      </c>
      <c r="C122" s="7">
        <v>54.668896692860017</v>
      </c>
      <c r="D122" s="39">
        <f t="shared" si="7"/>
        <v>0.6457023436970023</v>
      </c>
      <c r="E122" s="40">
        <v>51.668211741480029</v>
      </c>
      <c r="F122" s="39">
        <f t="shared" si="8"/>
        <v>0.60847239196578873</v>
      </c>
      <c r="G122" s="40">
        <v>79.711416996588426</v>
      </c>
      <c r="H122" s="39">
        <f t="shared" si="9"/>
        <v>0.93867906328986062</v>
      </c>
      <c r="I122" s="40">
        <v>61.479319084580652</v>
      </c>
      <c r="J122" s="39">
        <f t="shared" si="10"/>
        <v>0.72686163308771645</v>
      </c>
      <c r="K122" s="13">
        <v>72.985975208785916</v>
      </c>
      <c r="L122" s="60">
        <f t="shared" si="11"/>
        <v>0.85875494521824369</v>
      </c>
      <c r="N122" s="56"/>
      <c r="O122" s="55"/>
      <c r="P122" s="55"/>
      <c r="Q122" s="56"/>
    </row>
    <row r="123" spans="1:17" x14ac:dyDescent="0.3">
      <c r="A123" s="28">
        <v>50.266284206199508</v>
      </c>
      <c r="B123" s="39">
        <f t="shared" si="6"/>
        <v>0.59623910389648127</v>
      </c>
      <c r="C123" s="7">
        <v>55.351806714834261</v>
      </c>
      <c r="D123" s="39">
        <f t="shared" si="7"/>
        <v>0.65376829396119585</v>
      </c>
      <c r="E123" s="40">
        <v>52.919403706255956</v>
      </c>
      <c r="F123" s="39">
        <f t="shared" si="8"/>
        <v>0.62320709521862816</v>
      </c>
      <c r="G123" s="40">
        <v>80.389029410738615</v>
      </c>
      <c r="H123" s="39">
        <f t="shared" si="9"/>
        <v>0.94665860511904809</v>
      </c>
      <c r="I123" s="40">
        <v>62.629554639697325</v>
      </c>
      <c r="J123" s="39">
        <f t="shared" si="10"/>
        <v>0.74046071171247219</v>
      </c>
      <c r="K123" s="13">
        <v>73.787404101969685</v>
      </c>
      <c r="L123" s="60">
        <f t="shared" si="11"/>
        <v>0.86818457910740632</v>
      </c>
      <c r="N123" s="56"/>
      <c r="O123" s="59"/>
      <c r="P123" s="59"/>
      <c r="Q123" s="56"/>
    </row>
    <row r="124" spans="1:17" x14ac:dyDescent="0.3">
      <c r="A124" s="28">
        <v>50.895314743406267</v>
      </c>
      <c r="B124" s="39">
        <f t="shared" si="6"/>
        <v>0.603700419363707</v>
      </c>
      <c r="C124" s="7">
        <v>56.094139609509909</v>
      </c>
      <c r="D124" s="39">
        <f t="shared" si="7"/>
        <v>0.66253609647582101</v>
      </c>
      <c r="E124" s="40">
        <v>54.101962856433367</v>
      </c>
      <c r="F124" s="39">
        <f t="shared" si="8"/>
        <v>0.63713354187696702</v>
      </c>
      <c r="G124" s="40">
        <v>81.008414354823742</v>
      </c>
      <c r="H124" s="39">
        <f t="shared" si="9"/>
        <v>0.95395246214776641</v>
      </c>
      <c r="I124" s="40">
        <v>63.653663020698218</v>
      </c>
      <c r="J124" s="39">
        <f t="shared" si="10"/>
        <v>0.75256860590123242</v>
      </c>
      <c r="K124" s="13">
        <v>74.73520081199861</v>
      </c>
      <c r="L124" s="60">
        <f t="shared" si="11"/>
        <v>0.87933638066202802</v>
      </c>
      <c r="N124" s="56"/>
      <c r="O124" s="59"/>
      <c r="P124" s="65"/>
      <c r="Q124" s="56"/>
    </row>
    <row r="125" spans="1:17" x14ac:dyDescent="0.3">
      <c r="A125" s="28">
        <v>51.524430559784584</v>
      </c>
      <c r="B125" s="39">
        <f t="shared" si="6"/>
        <v>0.61116274637928236</v>
      </c>
      <c r="C125" s="7">
        <v>56.703172001112257</v>
      </c>
      <c r="D125" s="39">
        <f t="shared" si="7"/>
        <v>0.6697294672302081</v>
      </c>
      <c r="E125" s="40">
        <v>55.189430870220775</v>
      </c>
      <c r="F125" s="39">
        <f t="shared" si="8"/>
        <v>0.64994014464553718</v>
      </c>
      <c r="G125" s="40">
        <v>81.651281866026451</v>
      </c>
      <c r="H125" s="39">
        <f t="shared" si="9"/>
        <v>0.96152284912584596</v>
      </c>
      <c r="I125" s="40">
        <v>64.766336642856061</v>
      </c>
      <c r="J125" s="39">
        <f t="shared" si="10"/>
        <v>0.76572359489814401</v>
      </c>
      <c r="K125" s="13">
        <v>75.493340666578973</v>
      </c>
      <c r="L125" s="60">
        <f t="shared" si="11"/>
        <v>0.88825667455993773</v>
      </c>
      <c r="N125" s="56"/>
      <c r="O125" s="56"/>
      <c r="P125" s="56"/>
      <c r="Q125" s="56"/>
    </row>
    <row r="126" spans="1:17" x14ac:dyDescent="0.3">
      <c r="A126" s="28">
        <v>52.109619427765047</v>
      </c>
      <c r="B126" s="39">
        <f t="shared" si="6"/>
        <v>0.61810402902559014</v>
      </c>
      <c r="C126" s="7">
        <v>57.375049783695836</v>
      </c>
      <c r="D126" s="39">
        <f t="shared" si="7"/>
        <v>0.67766511409956998</v>
      </c>
      <c r="E126" s="40">
        <v>56.326598846718781</v>
      </c>
      <c r="F126" s="39">
        <f t="shared" si="8"/>
        <v>0.66333204065673868</v>
      </c>
      <c r="G126" s="40">
        <v>82.187032642439291</v>
      </c>
      <c r="H126" s="39">
        <f t="shared" si="9"/>
        <v>0.96783183290644481</v>
      </c>
      <c r="I126" s="40">
        <v>65.810314848462539</v>
      </c>
      <c r="J126" s="39">
        <f t="shared" si="10"/>
        <v>0.77806640732245114</v>
      </c>
      <c r="K126" s="13">
        <v>76.156111878683987</v>
      </c>
      <c r="L126" s="60">
        <f t="shared" si="11"/>
        <v>0.89605485844821653</v>
      </c>
    </row>
    <row r="127" spans="1:17" x14ac:dyDescent="0.3">
      <c r="A127" s="28">
        <v>52.709371127626277</v>
      </c>
      <c r="B127" s="39">
        <f t="shared" si="6"/>
        <v>0.62521805031705346</v>
      </c>
      <c r="C127" s="7">
        <v>58.16154448531227</v>
      </c>
      <c r="D127" s="39">
        <f t="shared" si="7"/>
        <v>0.68695451818233666</v>
      </c>
      <c r="E127" s="40">
        <v>57.54615712059914</v>
      </c>
      <c r="F127" s="39">
        <f t="shared" si="8"/>
        <v>0.67769420871013597</v>
      </c>
      <c r="G127" s="40">
        <v>82.67916186933293</v>
      </c>
      <c r="H127" s="39">
        <f t="shared" si="9"/>
        <v>0.97362713073357854</v>
      </c>
      <c r="I127" s="40">
        <v>66.751955092173276</v>
      </c>
      <c r="J127" s="39">
        <f t="shared" si="10"/>
        <v>0.78919929193334082</v>
      </c>
      <c r="K127" s="13">
        <v>76.946275640623128</v>
      </c>
      <c r="L127" s="60">
        <f t="shared" si="11"/>
        <v>0.905351946500495</v>
      </c>
    </row>
    <row r="128" spans="1:17" x14ac:dyDescent="0.3">
      <c r="A128" s="28">
        <v>53.434648991448881</v>
      </c>
      <c r="B128" s="39">
        <f t="shared" si="6"/>
        <v>0.63382101412133263</v>
      </c>
      <c r="C128" s="7">
        <v>58.828736061845568</v>
      </c>
      <c r="D128" s="39">
        <f t="shared" si="7"/>
        <v>0.69483481558586402</v>
      </c>
      <c r="E128" s="40">
        <v>58.763402625207796</v>
      </c>
      <c r="F128" s="39">
        <f t="shared" si="8"/>
        <v>0.69202914036027119</v>
      </c>
      <c r="G128" s="40">
        <v>83.20939658792939</v>
      </c>
      <c r="H128" s="39">
        <f t="shared" si="9"/>
        <v>0.97987115759609422</v>
      </c>
      <c r="I128" s="40">
        <v>67.699845191905609</v>
      </c>
      <c r="J128" s="39">
        <f t="shared" si="10"/>
        <v>0.80040606774247502</v>
      </c>
      <c r="K128" s="13">
        <v>77.53935064723531</v>
      </c>
      <c r="L128" s="60">
        <f t="shared" si="11"/>
        <v>0.91233008296241958</v>
      </c>
    </row>
    <row r="129" spans="1:12" x14ac:dyDescent="0.3">
      <c r="A129" s="28">
        <v>53.896328228762322</v>
      </c>
      <c r="B129" s="39">
        <f t="shared" si="6"/>
        <v>0.63929727358809918</v>
      </c>
      <c r="C129" s="7">
        <v>59.498030306219214</v>
      </c>
      <c r="D129" s="39">
        <f t="shared" si="7"/>
        <v>0.70273994790713545</v>
      </c>
      <c r="E129" s="40">
        <v>59.887903580742488</v>
      </c>
      <c r="F129" s="39">
        <f t="shared" si="8"/>
        <v>0.70527186278320919</v>
      </c>
      <c r="G129" s="40">
        <v>83.583360612347121</v>
      </c>
      <c r="H129" s="39">
        <f t="shared" si="9"/>
        <v>0.98427494582833164</v>
      </c>
      <c r="I129" s="40">
        <v>68.707845363610986</v>
      </c>
      <c r="J129" s="39">
        <f t="shared" si="10"/>
        <v>0.81232351676220937</v>
      </c>
      <c r="K129" s="13">
        <v>78.03964831476199</v>
      </c>
      <c r="L129" s="60">
        <f t="shared" si="11"/>
        <v>0.9182165987600186</v>
      </c>
    </row>
    <row r="130" spans="1:12" x14ac:dyDescent="0.3">
      <c r="A130" s="28">
        <v>54.428122723882147</v>
      </c>
      <c r="B130" s="39">
        <f t="shared" si="6"/>
        <v>0.64560521296007722</v>
      </c>
      <c r="C130" s="7">
        <v>60.198351416926876</v>
      </c>
      <c r="D130" s="39">
        <f t="shared" si="7"/>
        <v>0.71101154308976666</v>
      </c>
      <c r="E130" s="40">
        <v>61.003171537899583</v>
      </c>
      <c r="F130" s="39">
        <f t="shared" si="8"/>
        <v>0.71840585249761191</v>
      </c>
      <c r="G130" s="40">
        <v>83.895032933036902</v>
      </c>
      <c r="H130" s="39">
        <f t="shared" si="9"/>
        <v>0.9879451889761981</v>
      </c>
      <c r="I130" s="40">
        <v>69.680452937421649</v>
      </c>
      <c r="J130" s="39">
        <f t="shared" si="10"/>
        <v>0.82382252390770017</v>
      </c>
      <c r="K130" s="13">
        <v>78.593310122262153</v>
      </c>
      <c r="L130" s="60">
        <f t="shared" si="11"/>
        <v>0.92473099846227813</v>
      </c>
    </row>
    <row r="131" spans="1:12" x14ac:dyDescent="0.3">
      <c r="A131" s="28">
        <v>55.092775995472607</v>
      </c>
      <c r="B131" s="39">
        <f t="shared" si="6"/>
        <v>0.65348907144122759</v>
      </c>
      <c r="C131" s="7">
        <v>60.935994348507698</v>
      </c>
      <c r="D131" s="39">
        <f t="shared" si="7"/>
        <v>0.71972395176355419</v>
      </c>
      <c r="E131" s="40">
        <v>62.081925904102469</v>
      </c>
      <c r="F131" s="39">
        <f t="shared" si="8"/>
        <v>0.7311098387093129</v>
      </c>
      <c r="G131" s="40">
        <v>84.233381012924767</v>
      </c>
      <c r="H131" s="39">
        <f t="shared" si="9"/>
        <v>0.99192956499988194</v>
      </c>
      <c r="I131" s="40">
        <v>70.468198969242408</v>
      </c>
      <c r="J131" s="39">
        <f t="shared" si="10"/>
        <v>0.83313593816916698</v>
      </c>
      <c r="K131" s="13">
        <v>79.217545049424345</v>
      </c>
      <c r="L131" s="60">
        <f t="shared" si="11"/>
        <v>0.93207576338656661</v>
      </c>
    </row>
    <row r="132" spans="1:12" x14ac:dyDescent="0.3">
      <c r="A132" s="28">
        <v>55.582318879545433</v>
      </c>
      <c r="B132" s="39">
        <f t="shared" ref="B132:B195" si="12">A132/$A$228</f>
        <v>0.65929583864369534</v>
      </c>
      <c r="C132" s="7">
        <v>61.639497991928842</v>
      </c>
      <c r="D132" s="39">
        <f t="shared" ref="D132:D195" si="13">C132/$C$227</f>
        <v>0.72803313630606459</v>
      </c>
      <c r="E132" s="40">
        <v>63.171592002614851</v>
      </c>
      <c r="F132" s="39">
        <f t="shared" ref="F132:F195" si="14">E132/$E$266</f>
        <v>0.74394232729481513</v>
      </c>
      <c r="G132" s="40">
        <v>84.421081224087757</v>
      </c>
      <c r="H132" s="39">
        <f t="shared" ref="H132:H195" si="15">G132/$G$264</f>
        <v>0.99413991660360923</v>
      </c>
      <c r="I132" s="40">
        <v>71.404687403296137</v>
      </c>
      <c r="J132" s="39">
        <f t="shared" ref="J132:J195" si="16">I132/$I$269</f>
        <v>0.84420791363473091</v>
      </c>
      <c r="K132" s="13">
        <v>79.774570369831693</v>
      </c>
      <c r="L132" s="60">
        <f t="shared" ref="L132:L195" si="17">K132/$K$267</f>
        <v>0.93862973827205953</v>
      </c>
    </row>
    <row r="133" spans="1:12" x14ac:dyDescent="0.3">
      <c r="A133" s="28">
        <v>56.286193551919752</v>
      </c>
      <c r="B133" s="39">
        <f t="shared" si="12"/>
        <v>0.66764492611931447</v>
      </c>
      <c r="C133" s="7">
        <v>62.337271044320481</v>
      </c>
      <c r="D133" s="39">
        <f t="shared" si="13"/>
        <v>0.73627463599882748</v>
      </c>
      <c r="E133" s="40">
        <v>64.253246102098885</v>
      </c>
      <c r="F133" s="39">
        <f t="shared" si="14"/>
        <v>0.75668046231070685</v>
      </c>
      <c r="G133" s="40">
        <v>84.545327041001755</v>
      </c>
      <c r="H133" s="39">
        <f t="shared" si="15"/>
        <v>0.99560303131706995</v>
      </c>
      <c r="I133" s="40">
        <v>72.426567562572032</v>
      </c>
      <c r="J133" s="39">
        <f t="shared" si="16"/>
        <v>0.85628946386090288</v>
      </c>
      <c r="K133" s="13">
        <v>80.258838302598107</v>
      </c>
      <c r="L133" s="60">
        <f t="shared" si="17"/>
        <v>0.94432764777979894</v>
      </c>
    </row>
    <row r="134" spans="1:12" x14ac:dyDescent="0.3">
      <c r="A134" s="28">
        <v>56.868864506819527</v>
      </c>
      <c r="B134" s="39">
        <f t="shared" si="12"/>
        <v>0.6745563422604165</v>
      </c>
      <c r="C134" s="7">
        <v>62.965107719952243</v>
      </c>
      <c r="D134" s="39">
        <f t="shared" si="13"/>
        <v>0.74369010690529103</v>
      </c>
      <c r="E134" s="40">
        <v>65.428247821135059</v>
      </c>
      <c r="F134" s="39">
        <f t="shared" si="14"/>
        <v>0.77051790863308212</v>
      </c>
      <c r="G134" s="40">
        <v>84.703704151773408</v>
      </c>
      <c r="H134" s="39">
        <f t="shared" si="15"/>
        <v>0.99746807504088253</v>
      </c>
      <c r="I134" s="40">
        <v>73.299413485490973</v>
      </c>
      <c r="J134" s="39">
        <f t="shared" si="16"/>
        <v>0.86660900256779683</v>
      </c>
      <c r="K134" s="13">
        <v>80.733737073473719</v>
      </c>
      <c r="L134" s="60">
        <f t="shared" si="17"/>
        <v>0.94991531947701013</v>
      </c>
    </row>
    <row r="135" spans="1:12" x14ac:dyDescent="0.3">
      <c r="A135" s="28">
        <v>57.410507230116075</v>
      </c>
      <c r="B135" s="39">
        <f t="shared" si="12"/>
        <v>0.68098109748293512</v>
      </c>
      <c r="C135" s="7">
        <v>63.619550580378892</v>
      </c>
      <c r="D135" s="39">
        <f t="shared" si="13"/>
        <v>0.75141982735616031</v>
      </c>
      <c r="E135" s="40">
        <v>66.430728037070125</v>
      </c>
      <c r="F135" s="39">
        <f t="shared" si="14"/>
        <v>0.78232364980988944</v>
      </c>
      <c r="G135" s="40">
        <v>84.773893976192298</v>
      </c>
      <c r="H135" s="39">
        <f t="shared" si="15"/>
        <v>0.99829462813855008</v>
      </c>
      <c r="I135" s="40">
        <v>73.988118327995451</v>
      </c>
      <c r="J135" s="39">
        <f t="shared" si="16"/>
        <v>0.87475146630994616</v>
      </c>
      <c r="K135" s="13">
        <v>81.253727017543511</v>
      </c>
      <c r="L135" s="60">
        <f t="shared" si="17"/>
        <v>0.95603353512948719</v>
      </c>
    </row>
    <row r="136" spans="1:12" x14ac:dyDescent="0.3">
      <c r="A136" s="62">
        <v>57.95505993804985</v>
      </c>
      <c r="B136" s="43">
        <f t="shared" si="12"/>
        <v>0.68744036981090229</v>
      </c>
      <c r="C136" s="42">
        <v>64.436995664672381</v>
      </c>
      <c r="D136" s="43">
        <f t="shared" si="13"/>
        <v>0.76107479094061536</v>
      </c>
      <c r="E136" s="40">
        <v>67.411425975870515</v>
      </c>
      <c r="F136" s="39">
        <f t="shared" si="14"/>
        <v>0.79387287128485551</v>
      </c>
      <c r="G136" s="40">
        <v>84.813314869436851</v>
      </c>
      <c r="H136" s="39">
        <f t="shared" si="15"/>
        <v>0.99875884729985831</v>
      </c>
      <c r="I136" s="40">
        <v>74.789845621569484</v>
      </c>
      <c r="J136" s="39">
        <f t="shared" si="16"/>
        <v>0.8842301791287478</v>
      </c>
      <c r="K136" s="13">
        <v>81.671223137946711</v>
      </c>
      <c r="L136" s="60">
        <f t="shared" si="17"/>
        <v>0.96094580569900501</v>
      </c>
    </row>
    <row r="137" spans="1:12" x14ac:dyDescent="0.3">
      <c r="A137" s="28">
        <v>58.651177921601068</v>
      </c>
      <c r="B137" s="39">
        <f t="shared" si="12"/>
        <v>0.69569745046194453</v>
      </c>
      <c r="C137" s="7">
        <v>65.096042817609117</v>
      </c>
      <c r="D137" s="39">
        <f t="shared" si="13"/>
        <v>0.76885889336450175</v>
      </c>
      <c r="E137" s="40">
        <v>68.392826535329789</v>
      </c>
      <c r="F137" s="39">
        <f t="shared" si="14"/>
        <v>0.80543036719507954</v>
      </c>
      <c r="G137" s="40">
        <v>84.854732978318182</v>
      </c>
      <c r="H137" s="39">
        <f t="shared" si="15"/>
        <v>0.99924658560778012</v>
      </c>
      <c r="I137" s="40">
        <v>75.523109322180275</v>
      </c>
      <c r="J137" s="39">
        <f t="shared" si="16"/>
        <v>0.89289945619371747</v>
      </c>
      <c r="K137" s="13">
        <v>81.990901458511885</v>
      </c>
      <c r="L137" s="60">
        <f t="shared" si="17"/>
        <v>0.96470714940756119</v>
      </c>
    </row>
    <row r="138" spans="1:12" x14ac:dyDescent="0.3">
      <c r="A138" s="28">
        <v>59.359333218914152</v>
      </c>
      <c r="B138" s="39">
        <f t="shared" si="12"/>
        <v>0.70409731304493262</v>
      </c>
      <c r="C138" s="7">
        <v>65.7231372303482</v>
      </c>
      <c r="D138" s="39">
        <f t="shared" si="13"/>
        <v>0.77626559729525446</v>
      </c>
      <c r="E138" s="40">
        <v>69.590622772169212</v>
      </c>
      <c r="F138" s="39">
        <f t="shared" si="14"/>
        <v>0.81953625390476403</v>
      </c>
      <c r="G138" s="40">
        <v>84.894244311631567</v>
      </c>
      <c r="H138" s="39">
        <f t="shared" si="15"/>
        <v>0.99971186978840798</v>
      </c>
      <c r="I138" s="40">
        <v>76.163330048394613</v>
      </c>
      <c r="J138" s="39">
        <f t="shared" si="16"/>
        <v>0.90046869881907154</v>
      </c>
      <c r="K138" s="13">
        <v>82.356243923252407</v>
      </c>
      <c r="L138" s="60">
        <f t="shared" si="17"/>
        <v>0.96900577866334159</v>
      </c>
    </row>
    <row r="139" spans="1:12" x14ac:dyDescent="0.3">
      <c r="A139" s="28">
        <v>60.043262344264328</v>
      </c>
      <c r="B139" s="39">
        <f t="shared" si="12"/>
        <v>0.71220981420285989</v>
      </c>
      <c r="C139" s="7">
        <v>66.436422098406553</v>
      </c>
      <c r="D139" s="39">
        <f t="shared" si="13"/>
        <v>0.78469030931416439</v>
      </c>
      <c r="E139" s="40">
        <v>70.554802851980682</v>
      </c>
      <c r="F139" s="39">
        <f t="shared" si="14"/>
        <v>0.83089095227102572</v>
      </c>
      <c r="G139" s="40">
        <v>84.920945506972245</v>
      </c>
      <c r="H139" s="39">
        <f t="shared" si="15"/>
        <v>1.000026302199416</v>
      </c>
      <c r="I139" s="40">
        <v>76.748961946594065</v>
      </c>
      <c r="J139" s="39">
        <f t="shared" si="16"/>
        <v>0.90739254515067924</v>
      </c>
      <c r="K139" s="13">
        <v>82.730582892814581</v>
      </c>
      <c r="L139" s="60">
        <f t="shared" si="17"/>
        <v>0.97341026103656225</v>
      </c>
    </row>
    <row r="140" spans="1:12" x14ac:dyDescent="0.3">
      <c r="A140" s="28">
        <v>60.594090614116624</v>
      </c>
      <c r="B140" s="39">
        <f t="shared" si="12"/>
        <v>0.71874352480439019</v>
      </c>
      <c r="C140" s="7">
        <v>67.021680081608054</v>
      </c>
      <c r="D140" s="39">
        <f t="shared" si="13"/>
        <v>0.79160287704977683</v>
      </c>
      <c r="E140" s="40">
        <v>71.542007556621755</v>
      </c>
      <c r="F140" s="39">
        <f t="shared" si="14"/>
        <v>0.84251680088754743</v>
      </c>
      <c r="G140" s="40">
        <v>84.936575915448984</v>
      </c>
      <c r="H140" s="39">
        <f t="shared" si="15"/>
        <v>1.0002103653830929</v>
      </c>
      <c r="I140" s="40">
        <v>77.26878710487172</v>
      </c>
      <c r="J140" s="39">
        <f t="shared" si="16"/>
        <v>0.9135383673408366</v>
      </c>
      <c r="K140" s="13">
        <v>83.002258685126193</v>
      </c>
      <c r="L140" s="60">
        <f t="shared" si="17"/>
        <v>0.97660680570800473</v>
      </c>
    </row>
    <row r="141" spans="1:12" x14ac:dyDescent="0.3">
      <c r="A141" s="28">
        <v>61.208520287020498</v>
      </c>
      <c r="B141" s="39">
        <f t="shared" si="12"/>
        <v>0.7260316505006682</v>
      </c>
      <c r="C141" s="7">
        <v>67.543302153235345</v>
      </c>
      <c r="D141" s="39">
        <f t="shared" si="13"/>
        <v>0.79776383171593923</v>
      </c>
      <c r="E141" s="40">
        <v>72.561675378374559</v>
      </c>
      <c r="F141" s="39">
        <f t="shared" si="14"/>
        <v>0.85452495246857796</v>
      </c>
      <c r="G141" s="40">
        <v>84.942459766658843</v>
      </c>
      <c r="H141" s="39">
        <f t="shared" si="15"/>
        <v>1.0002796534242582</v>
      </c>
      <c r="I141" s="40">
        <v>77.853167418220451</v>
      </c>
      <c r="J141" s="39">
        <f t="shared" si="16"/>
        <v>0.92044741635487326</v>
      </c>
      <c r="K141" s="13">
        <v>83.282888281512498</v>
      </c>
      <c r="L141" s="60">
        <f t="shared" si="17"/>
        <v>0.97990870107875172</v>
      </c>
    </row>
    <row r="142" spans="1:12" x14ac:dyDescent="0.3">
      <c r="A142" s="28">
        <v>61.880616947890481</v>
      </c>
      <c r="B142" s="39">
        <f t="shared" si="12"/>
        <v>0.73400379956911899</v>
      </c>
      <c r="C142" s="7">
        <v>68.13784682436544</v>
      </c>
      <c r="D142" s="39">
        <f t="shared" si="13"/>
        <v>0.80478608588247347</v>
      </c>
      <c r="E142" s="40">
        <v>73.379005742689955</v>
      </c>
      <c r="F142" s="39">
        <f t="shared" si="14"/>
        <v>0.86415027033886915</v>
      </c>
      <c r="G142" s="40">
        <v>84.948081901147688</v>
      </c>
      <c r="H142" s="39">
        <f t="shared" si="15"/>
        <v>1.0003458594977985</v>
      </c>
      <c r="I142" s="40">
        <v>78.232041217480685</v>
      </c>
      <c r="J142" s="39">
        <f t="shared" si="16"/>
        <v>0.92492678978588949</v>
      </c>
      <c r="K142" s="13">
        <v>83.530774634342222</v>
      </c>
      <c r="L142" s="60">
        <f t="shared" si="17"/>
        <v>0.98282533856610033</v>
      </c>
    </row>
    <row r="143" spans="1:12" x14ac:dyDescent="0.3">
      <c r="A143" s="28">
        <v>62.31956089487803</v>
      </c>
      <c r="B143" s="39">
        <f t="shared" si="12"/>
        <v>0.73921038186867871</v>
      </c>
      <c r="C143" s="7">
        <v>68.714868756196879</v>
      </c>
      <c r="D143" s="39">
        <f t="shared" si="13"/>
        <v>0.81160137640939556</v>
      </c>
      <c r="E143" s="40">
        <v>74.222715767778183</v>
      </c>
      <c r="F143" s="39">
        <f t="shared" si="14"/>
        <v>0.87408624915035971</v>
      </c>
      <c r="G143" s="40">
        <v>84.951802741370543</v>
      </c>
      <c r="H143" s="39">
        <f t="shared" si="15"/>
        <v>1.0003896759916791</v>
      </c>
      <c r="I143" s="40">
        <v>78.746137566341645</v>
      </c>
      <c r="J143" s="39">
        <f t="shared" si="16"/>
        <v>0.93100488104098988</v>
      </c>
      <c r="K143" s="13">
        <v>83.768849579519568</v>
      </c>
      <c r="L143" s="60">
        <f t="shared" si="17"/>
        <v>0.98562653476740825</v>
      </c>
    </row>
    <row r="144" spans="1:12" x14ac:dyDescent="0.3">
      <c r="A144" s="28">
        <v>62.951837828153479</v>
      </c>
      <c r="B144" s="39">
        <f t="shared" si="12"/>
        <v>0.74671020482285033</v>
      </c>
      <c r="C144" s="7">
        <v>69.258411300896157</v>
      </c>
      <c r="D144" s="39">
        <f t="shared" si="13"/>
        <v>0.81802123699270224</v>
      </c>
      <c r="E144" s="40">
        <v>75.154999722651908</v>
      </c>
      <c r="F144" s="39">
        <f t="shared" si="14"/>
        <v>0.88506532175406527</v>
      </c>
      <c r="G144" s="40">
        <v>84.958729033455739</v>
      </c>
      <c r="H144" s="39">
        <f t="shared" si="15"/>
        <v>1.0004712397828093</v>
      </c>
      <c r="I144" s="40">
        <v>79.231521722825633</v>
      </c>
      <c r="J144" s="39">
        <f t="shared" si="16"/>
        <v>0.93674351194826255</v>
      </c>
      <c r="K144" s="13">
        <v>83.974942244172425</v>
      </c>
      <c r="L144" s="60">
        <f t="shared" si="17"/>
        <v>0.98805142659679823</v>
      </c>
    </row>
    <row r="145" spans="1:12" x14ac:dyDescent="0.3">
      <c r="A145" s="28">
        <v>63.578958494658245</v>
      </c>
      <c r="B145" s="39">
        <f t="shared" si="12"/>
        <v>0.75414886614696808</v>
      </c>
      <c r="C145" s="7">
        <v>69.832854685496287</v>
      </c>
      <c r="D145" s="39">
        <f t="shared" si="13"/>
        <v>0.8248060719207132</v>
      </c>
      <c r="E145" s="40">
        <v>75.876295479247247</v>
      </c>
      <c r="F145" s="39">
        <f t="shared" si="14"/>
        <v>0.89355968491349291</v>
      </c>
      <c r="G145" s="40">
        <v>84.957163433377744</v>
      </c>
      <c r="H145" s="39">
        <f t="shared" si="15"/>
        <v>1.0004528033270284</v>
      </c>
      <c r="I145" s="40">
        <v>79.577100714018329</v>
      </c>
      <c r="J145" s="39">
        <f t="shared" si="16"/>
        <v>0.94082924538902424</v>
      </c>
      <c r="K145" s="13">
        <v>84.143249266870512</v>
      </c>
      <c r="L145" s="60">
        <f t="shared" si="17"/>
        <v>0.99003173154776292</v>
      </c>
    </row>
    <row r="146" spans="1:12" x14ac:dyDescent="0.3">
      <c r="A146" s="28">
        <v>64.193111079602616</v>
      </c>
      <c r="B146" s="39">
        <f t="shared" si="12"/>
        <v>0.76143370513368946</v>
      </c>
      <c r="C146" s="7">
        <v>70.420248646079813</v>
      </c>
      <c r="D146" s="39">
        <f t="shared" si="13"/>
        <v>0.83174386799794386</v>
      </c>
      <c r="E146" s="40">
        <v>76.717844646546936</v>
      </c>
      <c r="F146" s="39">
        <f t="shared" si="14"/>
        <v>0.90347021631229052</v>
      </c>
      <c r="G146" s="40">
        <v>84.963682385501613</v>
      </c>
      <c r="H146" s="39">
        <f t="shared" si="15"/>
        <v>1.0005295702959749</v>
      </c>
      <c r="I146" s="40">
        <v>80.011920201363196</v>
      </c>
      <c r="J146" s="39">
        <f t="shared" si="16"/>
        <v>0.94597005708596316</v>
      </c>
      <c r="K146" s="13">
        <v>84.394042230140371</v>
      </c>
      <c r="L146" s="60">
        <f t="shared" si="17"/>
        <v>0.99298256829164189</v>
      </c>
    </row>
    <row r="147" spans="1:12" x14ac:dyDescent="0.3">
      <c r="A147" s="28">
        <v>64.698478104913193</v>
      </c>
      <c r="B147" s="39">
        <f t="shared" si="12"/>
        <v>0.76742817214211112</v>
      </c>
      <c r="C147" s="7">
        <v>70.929072533432972</v>
      </c>
      <c r="D147" s="39">
        <f t="shared" si="13"/>
        <v>0.83775366143567864</v>
      </c>
      <c r="E147" s="40">
        <v>77.542949915984067</v>
      </c>
      <c r="F147" s="39">
        <f t="shared" si="14"/>
        <v>0.91318709560801681</v>
      </c>
      <c r="G147" s="40">
        <v>84.961640536551002</v>
      </c>
      <c r="H147" s="39">
        <f t="shared" si="15"/>
        <v>1.0005055255489039</v>
      </c>
      <c r="I147" s="40">
        <v>80.297201354050557</v>
      </c>
      <c r="J147" s="39">
        <f t="shared" si="16"/>
        <v>0.9493428973779352</v>
      </c>
      <c r="K147" s="13">
        <v>84.50499741925772</v>
      </c>
      <c r="L147" s="60">
        <f t="shared" si="17"/>
        <v>0.99428807002782582</v>
      </c>
    </row>
    <row r="148" spans="1:12" x14ac:dyDescent="0.3">
      <c r="A148" s="28">
        <v>65.10523727697219</v>
      </c>
      <c r="B148" s="39">
        <f t="shared" si="12"/>
        <v>0.7722529911650422</v>
      </c>
      <c r="C148" s="7">
        <v>71.387989444533204</v>
      </c>
      <c r="D148" s="39">
        <f t="shared" si="13"/>
        <v>0.84317399626929368</v>
      </c>
      <c r="E148" s="40">
        <v>78.19707541000696</v>
      </c>
      <c r="F148" s="39">
        <f t="shared" si="14"/>
        <v>0.92089042596489812</v>
      </c>
      <c r="G148" s="40">
        <v>84.965770031682553</v>
      </c>
      <c r="H148" s="39">
        <f t="shared" si="15"/>
        <v>1.0005541543497458</v>
      </c>
      <c r="I148" s="40">
        <v>80.696604656190473</v>
      </c>
      <c r="J148" s="39">
        <f t="shared" si="16"/>
        <v>0.95406498833106779</v>
      </c>
      <c r="K148" s="13">
        <v>84.626833060518706</v>
      </c>
      <c r="L148" s="60">
        <f t="shared" si="17"/>
        <v>0.99572159145625661</v>
      </c>
    </row>
    <row r="149" spans="1:12" x14ac:dyDescent="0.3">
      <c r="A149" s="28">
        <v>65.618822490944964</v>
      </c>
      <c r="B149" s="39">
        <f t="shared" si="12"/>
        <v>0.7783449391295556</v>
      </c>
      <c r="C149" s="7">
        <v>71.92293527173949</v>
      </c>
      <c r="D149" s="39">
        <f t="shared" si="13"/>
        <v>0.8494923197635218</v>
      </c>
      <c r="E149" s="40">
        <v>78.828117768707557</v>
      </c>
      <c r="F149" s="39">
        <f t="shared" si="14"/>
        <v>0.92832191702078126</v>
      </c>
      <c r="G149" s="40">
        <v>84.967764619943111</v>
      </c>
      <c r="H149" s="39">
        <f t="shared" si="15"/>
        <v>1.0005776425564621</v>
      </c>
      <c r="I149" s="40">
        <v>81.018922204444451</v>
      </c>
      <c r="J149" s="39">
        <f t="shared" si="16"/>
        <v>0.95787570489372853</v>
      </c>
      <c r="K149" s="13">
        <v>84.702362059175485</v>
      </c>
      <c r="L149" s="60">
        <f t="shared" si="17"/>
        <v>0.99661026768368721</v>
      </c>
    </row>
    <row r="150" spans="1:12" x14ac:dyDescent="0.3">
      <c r="A150" s="28">
        <v>66.067790509900647</v>
      </c>
      <c r="B150" s="39">
        <f t="shared" si="12"/>
        <v>0.78367042307028612</v>
      </c>
      <c r="C150" s="7">
        <v>72.323173770643351</v>
      </c>
      <c r="D150" s="39">
        <f t="shared" si="13"/>
        <v>0.85421959527873714</v>
      </c>
      <c r="E150" s="40">
        <v>79.516792628803174</v>
      </c>
      <c r="F150" s="39">
        <f t="shared" si="14"/>
        <v>0.9364321191215571</v>
      </c>
      <c r="G150" s="40">
        <v>84.968260563646922</v>
      </c>
      <c r="H150" s="39">
        <f t="shared" si="15"/>
        <v>1.0005834827734459</v>
      </c>
      <c r="I150" s="40">
        <v>81.349286990167329</v>
      </c>
      <c r="J150" s="39">
        <f t="shared" si="16"/>
        <v>0.96178156285117988</v>
      </c>
      <c r="K150" s="13">
        <v>84.764642384580767</v>
      </c>
      <c r="L150" s="60">
        <f t="shared" si="17"/>
        <v>0.99734305966568915</v>
      </c>
    </row>
    <row r="151" spans="1:12" x14ac:dyDescent="0.3">
      <c r="A151" s="28">
        <v>66.673930232539036</v>
      </c>
      <c r="B151" s="39">
        <f t="shared" si="12"/>
        <v>0.79086021660225769</v>
      </c>
      <c r="C151" s="7">
        <v>72.872932262117232</v>
      </c>
      <c r="D151" s="39">
        <f t="shared" si="13"/>
        <v>0.86071287331956459</v>
      </c>
      <c r="E151" s="40">
        <v>80.086233218007081</v>
      </c>
      <c r="F151" s="39">
        <f t="shared" si="14"/>
        <v>0.9431381549164275</v>
      </c>
      <c r="G151" s="40">
        <v>84.963540773082684</v>
      </c>
      <c r="H151" s="39">
        <f t="shared" si="15"/>
        <v>1.000527902672719</v>
      </c>
      <c r="I151" s="40">
        <v>81.602137072693836</v>
      </c>
      <c r="J151" s="39">
        <f t="shared" si="16"/>
        <v>0.9647709750087663</v>
      </c>
      <c r="K151" s="13">
        <v>84.844163021834959</v>
      </c>
      <c r="L151" s="60">
        <f t="shared" si="17"/>
        <v>0.99827870162010013</v>
      </c>
    </row>
    <row r="152" spans="1:12" x14ac:dyDescent="0.3">
      <c r="A152" s="28">
        <v>67.139031346996106</v>
      </c>
      <c r="B152" s="39">
        <f t="shared" si="12"/>
        <v>0.7963770650441987</v>
      </c>
      <c r="C152" s="7">
        <v>73.264991519320901</v>
      </c>
      <c r="D152" s="39">
        <f t="shared" si="13"/>
        <v>0.86534354261341884</v>
      </c>
      <c r="E152" s="40">
        <v>80.679583195824975</v>
      </c>
      <c r="F152" s="39">
        <f t="shared" si="14"/>
        <v>0.95012576041131358</v>
      </c>
      <c r="G152" s="40">
        <v>84.967130020249854</v>
      </c>
      <c r="H152" s="39">
        <f t="shared" si="15"/>
        <v>1.0005701695310403</v>
      </c>
      <c r="I152" s="40">
        <v>81.862415555044365</v>
      </c>
      <c r="J152" s="39">
        <f t="shared" si="16"/>
        <v>0.96784821212778227</v>
      </c>
      <c r="K152" s="13">
        <v>84.881926176457156</v>
      </c>
      <c r="L152" s="60">
        <f t="shared" si="17"/>
        <v>0.99872302391196632</v>
      </c>
    </row>
    <row r="153" spans="1:12" x14ac:dyDescent="0.3">
      <c r="A153" s="28">
        <v>67.635586612432149</v>
      </c>
      <c r="B153" s="39">
        <f t="shared" si="12"/>
        <v>0.80226701038577519</v>
      </c>
      <c r="C153" s="7">
        <v>73.739399700926711</v>
      </c>
      <c r="D153" s="39">
        <f t="shared" si="13"/>
        <v>0.87094684711127446</v>
      </c>
      <c r="E153" s="40">
        <v>81.147471870650776</v>
      </c>
      <c r="F153" s="39">
        <f t="shared" si="14"/>
        <v>0.95563586675231549</v>
      </c>
      <c r="G153" s="40">
        <v>84.970951565141618</v>
      </c>
      <c r="H153" s="39">
        <f t="shared" si="15"/>
        <v>1.0006151719198384</v>
      </c>
      <c r="I153" s="40">
        <v>82.149616534625878</v>
      </c>
      <c r="J153" s="39">
        <f t="shared" si="16"/>
        <v>0.97124375027217547</v>
      </c>
      <c r="K153" s="13">
        <v>84.90743043622372</v>
      </c>
      <c r="L153" s="60">
        <f t="shared" si="17"/>
        <v>0.99902310771760172</v>
      </c>
    </row>
    <row r="154" spans="1:12" x14ac:dyDescent="0.3">
      <c r="A154" s="28">
        <v>68.07370708469233</v>
      </c>
      <c r="B154" s="39">
        <f t="shared" si="12"/>
        <v>0.80746382494854529</v>
      </c>
      <c r="C154" s="7">
        <v>74.253471726312412</v>
      </c>
      <c r="D154" s="39">
        <f t="shared" si="13"/>
        <v>0.87701862707576683</v>
      </c>
      <c r="E154" s="40">
        <v>81.536183113076177</v>
      </c>
      <c r="F154" s="39">
        <f t="shared" si="14"/>
        <v>0.96021353746106763</v>
      </c>
      <c r="G154" s="40">
        <v>84.968415429353684</v>
      </c>
      <c r="H154" s="39">
        <f t="shared" si="15"/>
        <v>1.0005853064669898</v>
      </c>
      <c r="I154" s="40">
        <v>82.375552912125315</v>
      </c>
      <c r="J154" s="39">
        <f t="shared" si="16"/>
        <v>0.97391496535341648</v>
      </c>
      <c r="K154" s="13">
        <v>84.9441207244585</v>
      </c>
      <c r="L154" s="60">
        <f t="shared" si="17"/>
        <v>0.99945480663472885</v>
      </c>
    </row>
    <row r="155" spans="1:12" x14ac:dyDescent="0.3">
      <c r="A155" s="28">
        <v>68.575980525467969</v>
      </c>
      <c r="B155" s="39">
        <f t="shared" si="12"/>
        <v>0.81342159706097317</v>
      </c>
      <c r="C155" s="7">
        <v>74.661520538425194</v>
      </c>
      <c r="D155" s="39">
        <f t="shared" si="13"/>
        <v>0.88183815134391275</v>
      </c>
      <c r="E155" s="40">
        <v>82.004176472521593</v>
      </c>
      <c r="F155" s="39">
        <f t="shared" si="14"/>
        <v>0.96572487662392947</v>
      </c>
      <c r="G155" s="40">
        <v>84.973103627638508</v>
      </c>
      <c r="H155" s="39">
        <f t="shared" si="15"/>
        <v>1.0006405145380584</v>
      </c>
      <c r="I155" s="40">
        <v>82.605898801006319</v>
      </c>
      <c r="J155" s="39">
        <f t="shared" si="16"/>
        <v>0.97663831348836816</v>
      </c>
      <c r="K155" s="13">
        <v>84.94609134242107</v>
      </c>
      <c r="L155" s="60">
        <f t="shared" si="17"/>
        <v>0.99947799297862094</v>
      </c>
    </row>
    <row r="156" spans="1:12" x14ac:dyDescent="0.3">
      <c r="A156" s="28">
        <v>69.002033448613702</v>
      </c>
      <c r="B156" s="39">
        <f t="shared" si="12"/>
        <v>0.81847527105181006</v>
      </c>
      <c r="C156" s="7">
        <v>75.013571802759984</v>
      </c>
      <c r="D156" s="39">
        <f t="shared" si="13"/>
        <v>0.88599628037584832</v>
      </c>
      <c r="E156" s="40">
        <v>82.352313935263723</v>
      </c>
      <c r="F156" s="39">
        <f t="shared" si="14"/>
        <v>0.96982472888410642</v>
      </c>
      <c r="G156" s="40">
        <v>84.969853412499759</v>
      </c>
      <c r="H156" s="39">
        <f t="shared" si="15"/>
        <v>1.0006022401099164</v>
      </c>
      <c r="I156" s="40">
        <v>82.785190994655451</v>
      </c>
      <c r="J156" s="39">
        <f t="shared" si="16"/>
        <v>0.97875806072396121</v>
      </c>
      <c r="K156" s="13">
        <v>84.967095938889869</v>
      </c>
      <c r="L156" s="60">
        <f t="shared" si="17"/>
        <v>0.99972513362500259</v>
      </c>
    </row>
    <row r="157" spans="1:12" x14ac:dyDescent="0.3">
      <c r="A157" s="28">
        <v>69.356066630822497</v>
      </c>
      <c r="B157" s="39">
        <f t="shared" si="12"/>
        <v>0.82267467489960344</v>
      </c>
      <c r="C157" s="7">
        <v>75.523878795785706</v>
      </c>
      <c r="D157" s="39">
        <f t="shared" si="13"/>
        <v>0.89202359099184458</v>
      </c>
      <c r="E157" s="40">
        <v>82.651211996392547</v>
      </c>
      <c r="F157" s="39">
        <f t="shared" si="14"/>
        <v>0.97334471171453563</v>
      </c>
      <c r="G157" s="40">
        <v>84.967807237610756</v>
      </c>
      <c r="H157" s="39">
        <f t="shared" si="15"/>
        <v>1.0005781444207351</v>
      </c>
      <c r="I157" s="40">
        <v>82.957168192594125</v>
      </c>
      <c r="J157" s="39">
        <f t="shared" si="16"/>
        <v>0.98079132375954525</v>
      </c>
      <c r="K157" s="13">
        <v>84.972512764170858</v>
      </c>
      <c r="L157" s="60">
        <f t="shared" si="17"/>
        <v>0.99978886813679246</v>
      </c>
    </row>
    <row r="158" spans="1:12" x14ac:dyDescent="0.3">
      <c r="A158" s="28">
        <v>69.794733856802949</v>
      </c>
      <c r="B158" s="39">
        <f t="shared" si="12"/>
        <v>0.82787797484225334</v>
      </c>
      <c r="C158" s="7">
        <v>75.981192245347827</v>
      </c>
      <c r="D158" s="39">
        <f t="shared" si="13"/>
        <v>0.89742498710644714</v>
      </c>
      <c r="E158" s="40">
        <v>82.942934982057622</v>
      </c>
      <c r="F158" s="39">
        <f t="shared" si="14"/>
        <v>0.97678019703319097</v>
      </c>
      <c r="G158" s="40">
        <v>84.969270032590003</v>
      </c>
      <c r="H158" s="39">
        <f t="shared" si="15"/>
        <v>1.000595370247005</v>
      </c>
      <c r="I158" s="40">
        <v>83.173594097515135</v>
      </c>
      <c r="J158" s="39">
        <f t="shared" si="16"/>
        <v>0.98335009781618288</v>
      </c>
      <c r="K158" s="13">
        <v>84.981077571304198</v>
      </c>
      <c r="L158" s="60">
        <f t="shared" si="17"/>
        <v>0.99988964188763363</v>
      </c>
    </row>
    <row r="159" spans="1:12" x14ac:dyDescent="0.3">
      <c r="A159" s="28">
        <v>70.273787547480012</v>
      </c>
      <c r="B159" s="39">
        <f t="shared" si="12"/>
        <v>0.83356032331416141</v>
      </c>
      <c r="C159" s="7">
        <v>76.394422599642908</v>
      </c>
      <c r="D159" s="39">
        <f t="shared" si="13"/>
        <v>0.90230571132801207</v>
      </c>
      <c r="E159" s="40">
        <v>83.123354145895576</v>
      </c>
      <c r="F159" s="39">
        <f t="shared" si="14"/>
        <v>0.97890490923972573</v>
      </c>
      <c r="G159" s="40">
        <v>84.968867301726164</v>
      </c>
      <c r="H159" s="39">
        <f t="shared" si="15"/>
        <v>1.0005906277014041</v>
      </c>
      <c r="I159" s="40">
        <v>83.343260485730255</v>
      </c>
      <c r="J159" s="39">
        <f t="shared" si="16"/>
        <v>0.98535604046249736</v>
      </c>
      <c r="K159" s="13">
        <v>84.983906412314781</v>
      </c>
      <c r="L159" s="60">
        <f t="shared" si="17"/>
        <v>0.99992292610696654</v>
      </c>
    </row>
    <row r="160" spans="1:12" x14ac:dyDescent="0.3">
      <c r="A160" s="28">
        <v>70.701416048083857</v>
      </c>
      <c r="B160" s="39">
        <f t="shared" si="12"/>
        <v>0.83863268619172593</v>
      </c>
      <c r="C160" s="7">
        <v>76.800416352946399</v>
      </c>
      <c r="D160" s="39">
        <f t="shared" si="13"/>
        <v>0.90710096299565079</v>
      </c>
      <c r="E160" s="40">
        <v>83.388494394050909</v>
      </c>
      <c r="F160" s="39">
        <f t="shared" si="14"/>
        <v>0.98202734207732212</v>
      </c>
      <c r="G160" s="40">
        <v>84.968404980032886</v>
      </c>
      <c r="H160" s="39">
        <f t="shared" si="15"/>
        <v>1.0005851834161268</v>
      </c>
      <c r="I160" s="40">
        <v>83.447815380276424</v>
      </c>
      <c r="J160" s="39">
        <f t="shared" si="16"/>
        <v>0.98659217876930894</v>
      </c>
      <c r="K160" s="13">
        <v>84.987331506676753</v>
      </c>
      <c r="L160" s="60">
        <f t="shared" si="17"/>
        <v>0.99996322585925146</v>
      </c>
    </row>
    <row r="161" spans="1:12" x14ac:dyDescent="0.3">
      <c r="A161" s="28">
        <v>71.095162397807982</v>
      </c>
      <c r="B161" s="39">
        <f t="shared" si="12"/>
        <v>0.84330315217960305</v>
      </c>
      <c r="C161" s="7">
        <v>77.227217213448867</v>
      </c>
      <c r="D161" s="39">
        <f t="shared" si="13"/>
        <v>0.91214197045308387</v>
      </c>
      <c r="E161" s="40">
        <v>83.583253338400468</v>
      </c>
      <c r="F161" s="39">
        <f t="shared" si="14"/>
        <v>0.98432092717986142</v>
      </c>
      <c r="G161" s="40">
        <v>84.970676276261671</v>
      </c>
      <c r="H161" s="39">
        <f t="shared" si="15"/>
        <v>1.0006119301269094</v>
      </c>
      <c r="I161" s="40">
        <v>83.595465021679672</v>
      </c>
      <c r="J161" s="39">
        <f t="shared" si="16"/>
        <v>0.98833782041064744</v>
      </c>
      <c r="K161" s="13">
        <v>84.990409228537999</v>
      </c>
      <c r="L161" s="60">
        <f t="shared" si="17"/>
        <v>0.99999943841735983</v>
      </c>
    </row>
    <row r="162" spans="1:12" x14ac:dyDescent="0.3">
      <c r="A162" s="28">
        <v>71.460940238691876</v>
      </c>
      <c r="B162" s="39">
        <f t="shared" si="12"/>
        <v>0.84764186659857943</v>
      </c>
      <c r="C162" s="7">
        <v>77.640413572366427</v>
      </c>
      <c r="D162" s="39">
        <f t="shared" si="13"/>
        <v>0.91702229315026718</v>
      </c>
      <c r="E162" s="40">
        <v>83.757401398187938</v>
      </c>
      <c r="F162" s="39">
        <f t="shared" si="14"/>
        <v>0.98637178752365018</v>
      </c>
      <c r="G162" s="40">
        <v>84.970339967436999</v>
      </c>
      <c r="H162" s="39">
        <f t="shared" si="15"/>
        <v>1.0006079697650891</v>
      </c>
      <c r="I162" s="40">
        <v>83.730770147235845</v>
      </c>
      <c r="J162" s="39">
        <f t="shared" si="16"/>
        <v>0.98993751451902878</v>
      </c>
      <c r="K162" s="13">
        <v>84.988757458719704</v>
      </c>
      <c r="L162" s="60">
        <f t="shared" si="17"/>
        <v>0.99998000364929973</v>
      </c>
    </row>
    <row r="163" spans="1:12" x14ac:dyDescent="0.3">
      <c r="A163" s="28">
        <v>71.94516754651859</v>
      </c>
      <c r="B163" s="39">
        <f t="shared" si="12"/>
        <v>0.85338558250398544</v>
      </c>
      <c r="C163" s="7">
        <v>78.055995835223825</v>
      </c>
      <c r="D163" s="39">
        <f t="shared" si="13"/>
        <v>0.92193079610823836</v>
      </c>
      <c r="E163" s="40">
        <v>83.930912942704637</v>
      </c>
      <c r="F163" s="39">
        <f t="shared" si="14"/>
        <v>0.98841515192445439</v>
      </c>
      <c r="G163" s="40">
        <v>84.971181947785794</v>
      </c>
      <c r="H163" s="39">
        <f t="shared" si="15"/>
        <v>1.00061788489839</v>
      </c>
      <c r="I163" s="40">
        <v>83.859361228655033</v>
      </c>
      <c r="J163" s="39">
        <f t="shared" si="16"/>
        <v>0.99145782939617111</v>
      </c>
      <c r="K163" s="13">
        <v>84.992811553257255</v>
      </c>
      <c r="L163" s="60">
        <f t="shared" si="17"/>
        <v>1.0000277042345498</v>
      </c>
    </row>
    <row r="164" spans="1:12" x14ac:dyDescent="0.3">
      <c r="A164" s="28">
        <v>72.314745728614596</v>
      </c>
      <c r="B164" s="39">
        <f t="shared" si="12"/>
        <v>0.85776937509165074</v>
      </c>
      <c r="C164" s="7">
        <v>78.448443771810858</v>
      </c>
      <c r="D164" s="39">
        <f t="shared" si="13"/>
        <v>0.92656605615120158</v>
      </c>
      <c r="E164" s="40">
        <v>84.075537177916587</v>
      </c>
      <c r="F164" s="39">
        <f t="shared" si="14"/>
        <v>0.99011832397879107</v>
      </c>
      <c r="G164" s="40">
        <v>84.966500652070025</v>
      </c>
      <c r="H164" s="39">
        <f t="shared" si="15"/>
        <v>1.0005627581117509</v>
      </c>
      <c r="I164" s="40">
        <v>83.976408385004106</v>
      </c>
      <c r="J164" s="39">
        <f t="shared" si="16"/>
        <v>0.99284166201629354</v>
      </c>
      <c r="K164" s="13">
        <v>84.993668115394314</v>
      </c>
      <c r="L164" s="60">
        <f t="shared" si="17"/>
        <v>1.0000377825676676</v>
      </c>
    </row>
    <row r="165" spans="1:12" x14ac:dyDescent="0.3">
      <c r="A165" s="28">
        <v>72.704809913407757</v>
      </c>
      <c r="B165" s="39">
        <f t="shared" si="12"/>
        <v>0.86239616467190183</v>
      </c>
      <c r="C165" s="7">
        <v>78.833351662854611</v>
      </c>
      <c r="D165" s="39">
        <f t="shared" si="13"/>
        <v>0.93111225961220689</v>
      </c>
      <c r="E165" s="40">
        <v>84.209104442838864</v>
      </c>
      <c r="F165" s="39">
        <f t="shared" si="14"/>
        <v>0.99169128325948441</v>
      </c>
      <c r="G165" s="40">
        <v>84.970215427518397</v>
      </c>
      <c r="H165" s="39">
        <f t="shared" si="15"/>
        <v>1.0006065031870437</v>
      </c>
      <c r="I165" s="40">
        <v>84.046565456724167</v>
      </c>
      <c r="J165" s="39">
        <f t="shared" si="16"/>
        <v>0.993671119539285</v>
      </c>
      <c r="K165" s="13">
        <v>84.995225497606455</v>
      </c>
      <c r="L165" s="60">
        <f t="shared" si="17"/>
        <v>1.0000561067686178</v>
      </c>
    </row>
    <row r="166" spans="1:12" x14ac:dyDescent="0.3">
      <c r="A166" s="28">
        <v>73.005269780229597</v>
      </c>
      <c r="B166" s="39">
        <f t="shared" si="12"/>
        <v>0.86596010269874757</v>
      </c>
      <c r="C166" s="7">
        <v>79.186768417650953</v>
      </c>
      <c r="D166" s="39">
        <f t="shared" si="13"/>
        <v>0.93528651665192497</v>
      </c>
      <c r="E166" s="40">
        <v>84.314508709415634</v>
      </c>
      <c r="F166" s="39">
        <f t="shared" si="14"/>
        <v>0.99293258006550245</v>
      </c>
      <c r="G166" s="40">
        <v>84.967001118053375</v>
      </c>
      <c r="H166" s="39">
        <f t="shared" si="15"/>
        <v>1.0005686515829519</v>
      </c>
      <c r="I166" s="40">
        <v>84.135302750314722</v>
      </c>
      <c r="J166" s="39">
        <f t="shared" si="16"/>
        <v>0.99472024849997298</v>
      </c>
      <c r="K166" s="13">
        <v>84.997300957420009</v>
      </c>
      <c r="L166" s="60">
        <f t="shared" si="17"/>
        <v>1.0000805266845454</v>
      </c>
    </row>
    <row r="167" spans="1:12" x14ac:dyDescent="0.3">
      <c r="A167" s="28">
        <v>73.435681060478046</v>
      </c>
      <c r="B167" s="39">
        <f t="shared" si="12"/>
        <v>0.87106547382563548</v>
      </c>
      <c r="C167" s="7">
        <v>79.552449636076716</v>
      </c>
      <c r="D167" s="39">
        <f t="shared" si="13"/>
        <v>0.93960563106738615</v>
      </c>
      <c r="E167" s="40">
        <v>84.415532567138442</v>
      </c>
      <c r="F167" s="39">
        <f t="shared" si="14"/>
        <v>0.99412229084283255</v>
      </c>
      <c r="G167" s="40">
        <v>84.96986950499381</v>
      </c>
      <c r="H167" s="39">
        <f t="shared" si="15"/>
        <v>1.0006024296146048</v>
      </c>
      <c r="I167" s="40">
        <v>84.205994856020581</v>
      </c>
      <c r="J167" s="39">
        <f t="shared" si="16"/>
        <v>0.9955560316570552</v>
      </c>
      <c r="K167" s="13">
        <v>84.997686759889135</v>
      </c>
      <c r="L167" s="60">
        <f t="shared" si="17"/>
        <v>1.0000850660467626</v>
      </c>
    </row>
    <row r="168" spans="1:12" x14ac:dyDescent="0.3">
      <c r="A168" s="28">
        <v>73.844769127208082</v>
      </c>
      <c r="B168" s="39">
        <f t="shared" si="12"/>
        <v>0.87591791729094692</v>
      </c>
      <c r="C168" s="7">
        <v>79.933043135376224</v>
      </c>
      <c r="D168" s="39">
        <f t="shared" si="13"/>
        <v>0.94410087661576814</v>
      </c>
      <c r="E168" s="40">
        <v>84.500710436730571</v>
      </c>
      <c r="F168" s="39">
        <f t="shared" si="14"/>
        <v>0.99512539082067952</v>
      </c>
      <c r="G168" s="40">
        <v>84.970018753480502</v>
      </c>
      <c r="H168" s="39">
        <f t="shared" si="15"/>
        <v>1.0006041871599474</v>
      </c>
      <c r="I168" s="40">
        <v>84.269552963589533</v>
      </c>
      <c r="J168" s="39">
        <f t="shared" si="16"/>
        <v>0.99630747052383861</v>
      </c>
      <c r="K168" s="13">
        <v>84.997839506172838</v>
      </c>
      <c r="L168" s="60">
        <f t="shared" si="17"/>
        <v>1.0000868632636404</v>
      </c>
    </row>
    <row r="169" spans="1:12" x14ac:dyDescent="0.3">
      <c r="A169" s="28">
        <v>74.246416963845334</v>
      </c>
      <c r="B169" s="39">
        <f t="shared" si="12"/>
        <v>0.88068210764200172</v>
      </c>
      <c r="C169" s="7">
        <v>80.296025203918802</v>
      </c>
      <c r="D169" s="39">
        <f t="shared" si="13"/>
        <v>0.94838811097673781</v>
      </c>
      <c r="E169" s="40">
        <v>84.537197500229368</v>
      </c>
      <c r="F169" s="39">
        <f t="shared" si="14"/>
        <v>0.99555508192193154</v>
      </c>
      <c r="G169" s="40">
        <v>84.967340701859541</v>
      </c>
      <c r="H169" s="39">
        <f t="shared" si="15"/>
        <v>1.0005726505108483</v>
      </c>
      <c r="I169" s="40">
        <v>84.314528065929224</v>
      </c>
      <c r="J169" s="39">
        <f t="shared" si="16"/>
        <v>0.99683920504565293</v>
      </c>
      <c r="K169" s="13">
        <v>84.998611111111117</v>
      </c>
      <c r="L169" s="60">
        <f t="shared" si="17"/>
        <v>1.0000959419880748</v>
      </c>
    </row>
    <row r="170" spans="1:12" x14ac:dyDescent="0.3">
      <c r="A170" s="28">
        <v>74.501883262453958</v>
      </c>
      <c r="B170" s="39">
        <f t="shared" si="12"/>
        <v>0.8837123494703677</v>
      </c>
      <c r="C170" s="7">
        <v>80.651938197708944</v>
      </c>
      <c r="D170" s="39">
        <f t="shared" si="13"/>
        <v>0.95259185146072167</v>
      </c>
      <c r="E170" s="40">
        <v>84.601219770110561</v>
      </c>
      <c r="F170" s="39">
        <f t="shared" si="14"/>
        <v>0.99630904228519324</v>
      </c>
      <c r="G170" s="40">
        <v>84.967859995301851</v>
      </c>
      <c r="H170" s="39">
        <f t="shared" si="15"/>
        <v>1.0005787656935958</v>
      </c>
      <c r="I170" s="40">
        <v>84.393128590225032</v>
      </c>
      <c r="J170" s="39">
        <f t="shared" si="16"/>
        <v>0.99776848836078869</v>
      </c>
      <c r="K170" s="13">
        <v>84.999614197530875</v>
      </c>
      <c r="L170" s="60">
        <f t="shared" si="17"/>
        <v>1.0001077443298396</v>
      </c>
    </row>
    <row r="171" spans="1:12" x14ac:dyDescent="0.3">
      <c r="A171" s="28">
        <v>74.867683661043927</v>
      </c>
      <c r="B171" s="39">
        <f t="shared" si="12"/>
        <v>0.88805133146007598</v>
      </c>
      <c r="C171" s="7">
        <v>80.955145365060517</v>
      </c>
      <c r="D171" s="39">
        <f t="shared" si="13"/>
        <v>0.95617307571122334</v>
      </c>
      <c r="E171" s="40">
        <v>84.65249201348901</v>
      </c>
      <c r="F171" s="39">
        <f t="shared" si="14"/>
        <v>0.99691285154273124</v>
      </c>
      <c r="G171" s="40">
        <v>84.96924154671548</v>
      </c>
      <c r="H171" s="39">
        <f t="shared" si="15"/>
        <v>1.0005950347982697</v>
      </c>
      <c r="I171" s="40">
        <v>84.440111330969287</v>
      </c>
      <c r="J171" s="39">
        <f t="shared" si="16"/>
        <v>0.99832395891857606</v>
      </c>
      <c r="K171" s="13">
        <v>84.998996913580243</v>
      </c>
      <c r="L171" s="60">
        <f t="shared" si="17"/>
        <v>1.0001004813502921</v>
      </c>
    </row>
    <row r="172" spans="1:12" x14ac:dyDescent="0.3">
      <c r="A172" s="28">
        <v>75.237053327786711</v>
      </c>
      <c r="B172" s="39">
        <f t="shared" si="12"/>
        <v>0.89243265071975786</v>
      </c>
      <c r="C172" s="7">
        <v>81.237537740696979</v>
      </c>
      <c r="D172" s="39">
        <f t="shared" si="13"/>
        <v>0.9595084534089855</v>
      </c>
      <c r="E172" s="40">
        <v>84.693419895511667</v>
      </c>
      <c r="F172" s="39">
        <f t="shared" si="14"/>
        <v>0.99739484008913226</v>
      </c>
      <c r="G172" s="40">
        <v>84.968174163446818</v>
      </c>
      <c r="H172" s="39">
        <f t="shared" si="15"/>
        <v>1.0005824653274895</v>
      </c>
      <c r="I172" s="40">
        <v>84.483925229194639</v>
      </c>
      <c r="J172" s="39">
        <f t="shared" si="16"/>
        <v>0.99884196468198094</v>
      </c>
      <c r="K172" s="13">
        <v>84.999691358024691</v>
      </c>
      <c r="L172" s="60">
        <f t="shared" si="17"/>
        <v>1.0001086522022828</v>
      </c>
    </row>
    <row r="173" spans="1:12" x14ac:dyDescent="0.3">
      <c r="A173" s="28">
        <v>75.573560611672008</v>
      </c>
      <c r="B173" s="39">
        <f t="shared" si="12"/>
        <v>0.89642416918122514</v>
      </c>
      <c r="C173" s="7">
        <v>81.48169536946773</v>
      </c>
      <c r="D173" s="39">
        <f t="shared" si="13"/>
        <v>0.96239223491301884</v>
      </c>
      <c r="E173" s="40">
        <v>84.725131398053165</v>
      </c>
      <c r="F173" s="39">
        <f t="shared" si="14"/>
        <v>0.99776829163997749</v>
      </c>
      <c r="G173" s="40">
        <v>84.967336287224029</v>
      </c>
      <c r="H173" s="39">
        <f t="shared" si="15"/>
        <v>1.0005725985242435</v>
      </c>
      <c r="I173" s="40">
        <v>84.506533375717822</v>
      </c>
      <c r="J173" s="39">
        <f t="shared" si="16"/>
        <v>0.99910925772535897</v>
      </c>
      <c r="K173" s="13">
        <v>84.999691358024691</v>
      </c>
      <c r="L173" s="60">
        <f t="shared" si="17"/>
        <v>1.0001086522022828</v>
      </c>
    </row>
    <row r="174" spans="1:12" x14ac:dyDescent="0.3">
      <c r="A174" s="28">
        <v>75.884941569826381</v>
      </c>
      <c r="B174" s="39">
        <f t="shared" si="12"/>
        <v>0.90011764894389856</v>
      </c>
      <c r="C174" s="7">
        <v>81.812320638041328</v>
      </c>
      <c r="D174" s="39">
        <f t="shared" si="13"/>
        <v>0.96629729837173139</v>
      </c>
      <c r="E174" s="40">
        <v>84.75939327245338</v>
      </c>
      <c r="F174" s="39">
        <f t="shared" si="14"/>
        <v>0.99817177772875176</v>
      </c>
      <c r="G174" s="40">
        <v>84.968580377417581</v>
      </c>
      <c r="H174" s="39">
        <f t="shared" si="15"/>
        <v>1.0005872488900447</v>
      </c>
      <c r="I174" s="40">
        <v>84.559077618829249</v>
      </c>
      <c r="J174" s="39">
        <f t="shared" si="16"/>
        <v>0.99973048116969787</v>
      </c>
      <c r="K174" s="13">
        <v>84.999935475545229</v>
      </c>
      <c r="L174" s="60">
        <f t="shared" si="17"/>
        <v>1.0001115244955883</v>
      </c>
    </row>
    <row r="175" spans="1:12" x14ac:dyDescent="0.3">
      <c r="A175" s="28">
        <v>76.227735514079157</v>
      </c>
      <c r="B175" s="39">
        <f t="shared" si="12"/>
        <v>0.90418373732441204</v>
      </c>
      <c r="C175" s="7">
        <v>82.061355180638031</v>
      </c>
      <c r="D175" s="39">
        <f t="shared" si="13"/>
        <v>0.96923868181906203</v>
      </c>
      <c r="E175" s="40">
        <v>84.771504147519309</v>
      </c>
      <c r="F175" s="39">
        <f t="shared" si="14"/>
        <v>0.99831440184659503</v>
      </c>
      <c r="G175" s="40">
        <v>84.965715953979782</v>
      </c>
      <c r="H175" s="39">
        <f t="shared" si="15"/>
        <v>1.0005535175324705</v>
      </c>
      <c r="I175" s="40">
        <v>84.563456838499661</v>
      </c>
      <c r="J175" s="39">
        <f t="shared" si="16"/>
        <v>0.9997822560886247</v>
      </c>
      <c r="K175" s="13">
        <v>84.999614197530875</v>
      </c>
      <c r="L175" s="60">
        <f t="shared" si="17"/>
        <v>1.0001077443298396</v>
      </c>
    </row>
    <row r="176" spans="1:12" x14ac:dyDescent="0.3">
      <c r="A176" s="28">
        <v>76.539602857806642</v>
      </c>
      <c r="B176" s="39">
        <f t="shared" si="12"/>
        <v>0.90788298640349396</v>
      </c>
      <c r="C176" s="7">
        <v>82.332413171986332</v>
      </c>
      <c r="D176" s="39">
        <f t="shared" si="13"/>
        <v>0.97244018744436678</v>
      </c>
      <c r="E176" s="40">
        <v>84.780476609156153</v>
      </c>
      <c r="F176" s="39">
        <f t="shared" si="14"/>
        <v>0.99842006633564884</v>
      </c>
      <c r="G176" s="40">
        <v>84.965648222400432</v>
      </c>
      <c r="H176" s="39">
        <f t="shared" si="15"/>
        <v>1.0005527199275872</v>
      </c>
      <c r="I176" s="40">
        <v>84.582122050654121</v>
      </c>
      <c r="J176" s="39">
        <f t="shared" si="16"/>
        <v>1.0000029323548965</v>
      </c>
      <c r="K176" s="13">
        <v>85</v>
      </c>
      <c r="L176" s="60">
        <f t="shared" si="17"/>
        <v>1.0001122836920566</v>
      </c>
    </row>
    <row r="177" spans="1:12" x14ac:dyDescent="0.3">
      <c r="A177" s="28">
        <v>76.874017781548204</v>
      </c>
      <c r="B177" s="39">
        <f t="shared" si="12"/>
        <v>0.91184968610310468</v>
      </c>
      <c r="C177" s="7">
        <v>82.537252212514389</v>
      </c>
      <c r="D177" s="39">
        <f t="shared" si="13"/>
        <v>0.97485957134546697</v>
      </c>
      <c r="E177" s="40">
        <v>84.805385092284553</v>
      </c>
      <c r="F177" s="39">
        <f t="shared" si="14"/>
        <v>0.99871340190501612</v>
      </c>
      <c r="G177" s="40">
        <v>84.96991357175142</v>
      </c>
      <c r="H177" s="39">
        <f t="shared" si="15"/>
        <v>1.0006029485433143</v>
      </c>
      <c r="I177" s="40">
        <v>84.600407531155611</v>
      </c>
      <c r="J177" s="39">
        <f t="shared" si="16"/>
        <v>1.0002191191054495</v>
      </c>
      <c r="K177" s="13">
        <v>84.999691358024691</v>
      </c>
      <c r="L177" s="60">
        <f t="shared" si="17"/>
        <v>1.0001086522022828</v>
      </c>
    </row>
    <row r="178" spans="1:12" x14ac:dyDescent="0.3">
      <c r="A178" s="28">
        <v>77.172801113913351</v>
      </c>
      <c r="B178" s="39">
        <f t="shared" si="12"/>
        <v>0.91539373773058952</v>
      </c>
      <c r="C178" s="7">
        <v>82.772846466201258</v>
      </c>
      <c r="D178" s="39">
        <f t="shared" si="13"/>
        <v>0.97764220957249792</v>
      </c>
      <c r="E178" s="40">
        <v>84.816724934676969</v>
      </c>
      <c r="F178" s="39">
        <f t="shared" si="14"/>
        <v>0.99884694593126488</v>
      </c>
      <c r="G178" s="40">
        <v>84.968568996568195</v>
      </c>
      <c r="H178" s="39">
        <f t="shared" si="15"/>
        <v>1.0005871148695311</v>
      </c>
      <c r="I178" s="40">
        <v>84.620192375445953</v>
      </c>
      <c r="J178" s="39">
        <f t="shared" si="16"/>
        <v>1.0004530326302803</v>
      </c>
      <c r="K178" s="13">
        <v>85</v>
      </c>
      <c r="L178" s="60">
        <f t="shared" si="17"/>
        <v>1.0001122836920566</v>
      </c>
    </row>
    <row r="179" spans="1:12" x14ac:dyDescent="0.3">
      <c r="A179" s="28">
        <v>77.424402697066682</v>
      </c>
      <c r="B179" s="39">
        <f t="shared" si="12"/>
        <v>0.918378137808043</v>
      </c>
      <c r="C179" s="7">
        <v>82.918905554468196</v>
      </c>
      <c r="D179" s="39">
        <f t="shared" si="13"/>
        <v>0.97936733485062566</v>
      </c>
      <c r="E179" s="40">
        <v>84.830042692277289</v>
      </c>
      <c r="F179" s="39">
        <f t="shared" si="14"/>
        <v>0.9990037829408992</v>
      </c>
      <c r="G179" s="40">
        <v>84.967965961459797</v>
      </c>
      <c r="H179" s="39">
        <f t="shared" si="15"/>
        <v>1.0005800135476377</v>
      </c>
      <c r="I179" s="40">
        <v>84.629739893719844</v>
      </c>
      <c r="J179" s="39">
        <f t="shared" si="16"/>
        <v>1.0005659116411059</v>
      </c>
      <c r="K179" s="13">
        <v>85</v>
      </c>
      <c r="L179" s="60">
        <f t="shared" si="17"/>
        <v>1.0001122836920566</v>
      </c>
    </row>
    <row r="180" spans="1:12" x14ac:dyDescent="0.3">
      <c r="A180" s="28">
        <v>77.779909659245092</v>
      </c>
      <c r="B180" s="39">
        <f t="shared" si="12"/>
        <v>0.92259502306036634</v>
      </c>
      <c r="C180" s="7">
        <v>83.104889997439585</v>
      </c>
      <c r="D180" s="39">
        <f t="shared" si="13"/>
        <v>0.98156402433921175</v>
      </c>
      <c r="E180" s="40">
        <v>84.843190372272318</v>
      </c>
      <c r="F180" s="39">
        <f t="shared" si="14"/>
        <v>0.99915861702603082</v>
      </c>
      <c r="G180" s="40">
        <v>84.965230870587732</v>
      </c>
      <c r="H180" s="39">
        <f t="shared" si="15"/>
        <v>1.0005478052061663</v>
      </c>
      <c r="I180" s="40">
        <v>84.647731005999944</v>
      </c>
      <c r="J180" s="39">
        <f t="shared" si="16"/>
        <v>1.0007786181161886</v>
      </c>
      <c r="K180" s="13">
        <v>84.999922839506169</v>
      </c>
      <c r="L180" s="60">
        <f t="shared" si="17"/>
        <v>1.0001113758196132</v>
      </c>
    </row>
    <row r="181" spans="1:12" x14ac:dyDescent="0.3">
      <c r="A181" s="28">
        <v>78.080158822820721</v>
      </c>
      <c r="B181" s="39">
        <f t="shared" si="12"/>
        <v>0.92615646180729327</v>
      </c>
      <c r="C181" s="7">
        <v>83.20029928406224</v>
      </c>
      <c r="D181" s="39">
        <f t="shared" si="13"/>
        <v>0.98269091739375469</v>
      </c>
      <c r="E181" s="40">
        <v>84.864558535847166</v>
      </c>
      <c r="F181" s="39">
        <f t="shared" si="14"/>
        <v>0.99941025990593846</v>
      </c>
      <c r="G181" s="40">
        <v>84.96547692914173</v>
      </c>
      <c r="H181" s="39">
        <f t="shared" si="15"/>
        <v>1.0005507027837239</v>
      </c>
      <c r="I181" s="40">
        <v>84.679370495974993</v>
      </c>
      <c r="J181" s="39">
        <f t="shared" si="16"/>
        <v>1.0011526875056314</v>
      </c>
      <c r="K181" s="13">
        <v>85</v>
      </c>
      <c r="L181" s="60">
        <f t="shared" si="17"/>
        <v>1.0001122836920566</v>
      </c>
    </row>
    <row r="182" spans="1:12" x14ac:dyDescent="0.3">
      <c r="A182" s="28">
        <v>78.319731738424238</v>
      </c>
      <c r="B182" s="39">
        <f t="shared" si="12"/>
        <v>0.9289981825108039</v>
      </c>
      <c r="C182" s="7">
        <v>83.353578204886375</v>
      </c>
      <c r="D182" s="39">
        <f t="shared" si="13"/>
        <v>0.98450131717137479</v>
      </c>
      <c r="E182" s="40">
        <v>84.865087894148715</v>
      </c>
      <c r="F182" s="39">
        <f t="shared" si="14"/>
        <v>0.99941649391135678</v>
      </c>
      <c r="G182" s="40">
        <v>84.966066816251256</v>
      </c>
      <c r="H182" s="39">
        <f t="shared" si="15"/>
        <v>1.0005576492752088</v>
      </c>
      <c r="I182" s="40">
        <v>84.667221839275058</v>
      </c>
      <c r="J182" s="39">
        <f t="shared" si="16"/>
        <v>1.0010090555887492</v>
      </c>
      <c r="K182" s="13">
        <v>85</v>
      </c>
      <c r="L182" s="60">
        <f t="shared" si="17"/>
        <v>1.0001122836920566</v>
      </c>
    </row>
    <row r="183" spans="1:12" x14ac:dyDescent="0.3">
      <c r="A183" s="28">
        <v>78.601437651314029</v>
      </c>
      <c r="B183" s="39">
        <f t="shared" si="12"/>
        <v>0.93233966843354965</v>
      </c>
      <c r="C183" s="7">
        <v>83.508186345965399</v>
      </c>
      <c r="D183" s="39">
        <f t="shared" si="13"/>
        <v>0.98632741656405565</v>
      </c>
      <c r="E183" s="40">
        <v>84.877502129128914</v>
      </c>
      <c r="F183" s="39">
        <f t="shared" si="14"/>
        <v>0.99956269055719038</v>
      </c>
      <c r="G183" s="40">
        <v>84.966389881169349</v>
      </c>
      <c r="H183" s="39">
        <f t="shared" si="15"/>
        <v>1.0005614536772145</v>
      </c>
      <c r="I183" s="40">
        <v>84.693089541874556</v>
      </c>
      <c r="J183" s="39">
        <f t="shared" si="16"/>
        <v>1.0013148859205692</v>
      </c>
      <c r="K183" s="13">
        <v>84.999845679012353</v>
      </c>
      <c r="L183" s="60">
        <f t="shared" si="17"/>
        <v>1.00011046794717</v>
      </c>
    </row>
    <row r="184" spans="1:12" x14ac:dyDescent="0.3">
      <c r="A184" s="28">
        <v>78.856260258889776</v>
      </c>
      <c r="B184" s="39">
        <f t="shared" si="12"/>
        <v>0.93536227504935332</v>
      </c>
      <c r="C184" s="7">
        <v>83.578199978965372</v>
      </c>
      <c r="D184" s="39">
        <f t="shared" si="13"/>
        <v>0.98715435783511896</v>
      </c>
      <c r="E184" s="40">
        <v>84.885576394028718</v>
      </c>
      <c r="F184" s="39">
        <f t="shared" si="14"/>
        <v>0.99965777740288053</v>
      </c>
      <c r="G184" s="40">
        <v>84.965824240804196</v>
      </c>
      <c r="H184" s="39">
        <f t="shared" si="15"/>
        <v>1.0005547927146055</v>
      </c>
      <c r="I184" s="40">
        <v>84.68719299033522</v>
      </c>
      <c r="J184" s="39">
        <f t="shared" si="16"/>
        <v>1.0012451717931961</v>
      </c>
      <c r="K184" s="13">
        <v>84.999382716049382</v>
      </c>
      <c r="L184" s="60">
        <f t="shared" si="17"/>
        <v>1.0001050207125093</v>
      </c>
    </row>
    <row r="185" spans="1:12" x14ac:dyDescent="0.3">
      <c r="A185" s="28">
        <v>79.172675936007181</v>
      </c>
      <c r="B185" s="39">
        <f t="shared" si="12"/>
        <v>0.93911547468928236</v>
      </c>
      <c r="C185" s="7">
        <v>83.68462774217079</v>
      </c>
      <c r="D185" s="39">
        <f t="shared" si="13"/>
        <v>0.98841139172995418</v>
      </c>
      <c r="E185" s="40">
        <v>84.888965999541014</v>
      </c>
      <c r="F185" s="39">
        <f t="shared" si="14"/>
        <v>0.99969769520348506</v>
      </c>
      <c r="G185" s="40">
        <v>84.959965654945606</v>
      </c>
      <c r="H185" s="39">
        <f t="shared" si="15"/>
        <v>1.0004858021973979</v>
      </c>
      <c r="I185" s="40">
        <v>84.693751755558097</v>
      </c>
      <c r="J185" s="39">
        <f t="shared" si="16"/>
        <v>1.0013227151829396</v>
      </c>
      <c r="K185" s="13">
        <v>85</v>
      </c>
      <c r="L185" s="60">
        <f t="shared" si="17"/>
        <v>1.0001122836920566</v>
      </c>
    </row>
    <row r="186" spans="1:12" x14ac:dyDescent="0.3">
      <c r="A186" s="28">
        <v>79.353818948866902</v>
      </c>
      <c r="B186" s="39">
        <f t="shared" si="12"/>
        <v>0.94126412262238879</v>
      </c>
      <c r="C186" s="7">
        <v>83.774751714249149</v>
      </c>
      <c r="D186" s="39">
        <f t="shared" si="13"/>
        <v>0.98947585916051561</v>
      </c>
      <c r="E186" s="40">
        <v>84.870843852287692</v>
      </c>
      <c r="F186" s="39">
        <f t="shared" si="14"/>
        <v>0.9994842791413624</v>
      </c>
      <c r="G186" s="40">
        <v>84.965213765562609</v>
      </c>
      <c r="H186" s="39">
        <f t="shared" si="15"/>
        <v>1.0005476037779446</v>
      </c>
      <c r="I186" s="40">
        <v>84.686446230852169</v>
      </c>
      <c r="J186" s="39">
        <f t="shared" si="16"/>
        <v>1.0012363429573297</v>
      </c>
      <c r="K186" s="13">
        <v>85</v>
      </c>
      <c r="L186" s="60">
        <f t="shared" si="17"/>
        <v>1.0001122836920566</v>
      </c>
    </row>
    <row r="187" spans="1:12" x14ac:dyDescent="0.3">
      <c r="A187" s="28">
        <v>79.667320157687811</v>
      </c>
      <c r="B187" s="39">
        <f t="shared" si="12"/>
        <v>0.94498275197344772</v>
      </c>
      <c r="C187" s="7">
        <v>83.853313509779625</v>
      </c>
      <c r="D187" s="39">
        <f t="shared" si="13"/>
        <v>0.99040376403088592</v>
      </c>
      <c r="E187" s="40">
        <v>84.885416118313245</v>
      </c>
      <c r="F187" s="39">
        <f t="shared" si="14"/>
        <v>0.99965588991065502</v>
      </c>
      <c r="G187" s="40">
        <v>84.964919254021098</v>
      </c>
      <c r="H187" s="39">
        <f t="shared" si="15"/>
        <v>1.0005441356195763</v>
      </c>
      <c r="I187" s="40">
        <v>84.720068927864091</v>
      </c>
      <c r="J187" s="39">
        <f t="shared" si="16"/>
        <v>1.0016338595340062</v>
      </c>
      <c r="K187" s="13">
        <v>85</v>
      </c>
      <c r="L187" s="60">
        <f t="shared" si="17"/>
        <v>1.0001122836920566</v>
      </c>
    </row>
    <row r="188" spans="1:12" x14ac:dyDescent="0.3">
      <c r="A188" s="28">
        <v>79.923540153881206</v>
      </c>
      <c r="B188" s="39">
        <f t="shared" si="12"/>
        <v>0.94802193386928924</v>
      </c>
      <c r="C188" s="7">
        <v>83.9071052572951</v>
      </c>
      <c r="D188" s="39">
        <f t="shared" si="13"/>
        <v>0.99103910623721281</v>
      </c>
      <c r="E188" s="40">
        <v>84.887636673000216</v>
      </c>
      <c r="F188" s="39">
        <f t="shared" si="14"/>
        <v>0.9996820403458323</v>
      </c>
      <c r="G188" s="40">
        <v>84.959146125786063</v>
      </c>
      <c r="H188" s="39">
        <f t="shared" si="15"/>
        <v>1.0004761514485743</v>
      </c>
      <c r="I188" s="40">
        <v>84.701359774591182</v>
      </c>
      <c r="J188" s="39">
        <f t="shared" si="16"/>
        <v>1.0014126637578635</v>
      </c>
      <c r="K188" s="13">
        <v>85</v>
      </c>
      <c r="L188" s="60">
        <f t="shared" si="17"/>
        <v>1.0001122836920566</v>
      </c>
    </row>
    <row r="189" spans="1:12" x14ac:dyDescent="0.3">
      <c r="A189" s="28">
        <v>80.121306658539353</v>
      </c>
      <c r="B189" s="39">
        <f t="shared" si="12"/>
        <v>0.95036776319366112</v>
      </c>
      <c r="C189" s="7">
        <v>83.984403281893762</v>
      </c>
      <c r="D189" s="39">
        <f t="shared" si="13"/>
        <v>0.99195208452406058</v>
      </c>
      <c r="E189" s="40">
        <v>84.90172206176976</v>
      </c>
      <c r="F189" s="39">
        <f t="shared" si="14"/>
        <v>0.99984791738913426</v>
      </c>
      <c r="G189" s="40">
        <v>84.963360131656046</v>
      </c>
      <c r="H189" s="39">
        <f t="shared" si="15"/>
        <v>1.0005257754451329</v>
      </c>
      <c r="I189" s="40">
        <v>84.739898638451351</v>
      </c>
      <c r="J189" s="39">
        <f t="shared" si="16"/>
        <v>1.0018683035069669</v>
      </c>
      <c r="K189" s="13">
        <v>85</v>
      </c>
      <c r="L189" s="60">
        <f t="shared" si="17"/>
        <v>1.0001122836920566</v>
      </c>
    </row>
    <row r="190" spans="1:12" x14ac:dyDescent="0.3">
      <c r="A190" s="28">
        <v>80.347256046483878</v>
      </c>
      <c r="B190" s="39">
        <f t="shared" si="12"/>
        <v>0.95304788691319775</v>
      </c>
      <c r="C190" s="7">
        <v>84.050597375271778</v>
      </c>
      <c r="D190" s="39">
        <f t="shared" si="13"/>
        <v>0.99273391265337541</v>
      </c>
      <c r="E190" s="40">
        <v>84.903214278469576</v>
      </c>
      <c r="F190" s="39">
        <f t="shared" si="14"/>
        <v>0.9998654905280927</v>
      </c>
      <c r="G190" s="40">
        <v>84.965160519927963</v>
      </c>
      <c r="H190" s="39">
        <f t="shared" si="15"/>
        <v>1.0005469767590767</v>
      </c>
      <c r="I190" s="40">
        <v>84.724759999201737</v>
      </c>
      <c r="J190" s="39">
        <f t="shared" si="16"/>
        <v>1.0016893214328069</v>
      </c>
      <c r="K190" s="13">
        <v>85</v>
      </c>
      <c r="L190" s="60">
        <f t="shared" si="17"/>
        <v>1.0001122836920566</v>
      </c>
    </row>
    <row r="191" spans="1:12" x14ac:dyDescent="0.3">
      <c r="A191" s="28">
        <v>80.550702148190354</v>
      </c>
      <c r="B191" s="39">
        <f t="shared" si="12"/>
        <v>0.95546108540774133</v>
      </c>
      <c r="C191" s="7">
        <v>84.098106286347004</v>
      </c>
      <c r="D191" s="39">
        <f t="shared" si="13"/>
        <v>0.99329504735854623</v>
      </c>
      <c r="E191" s="40">
        <v>84.901977274212257</v>
      </c>
      <c r="F191" s="39">
        <f t="shared" si="14"/>
        <v>0.99985092290684252</v>
      </c>
      <c r="G191" s="40">
        <v>84.961691966443368</v>
      </c>
      <c r="H191" s="39">
        <f t="shared" si="15"/>
        <v>1.0005061311856498</v>
      </c>
      <c r="I191" s="40">
        <v>84.728202528711748</v>
      </c>
      <c r="J191" s="39">
        <f t="shared" si="16"/>
        <v>1.001730021991285</v>
      </c>
      <c r="K191" s="13">
        <v>85</v>
      </c>
      <c r="L191" s="60">
        <f t="shared" si="17"/>
        <v>1.0001122836920566</v>
      </c>
    </row>
    <row r="192" spans="1:12" x14ac:dyDescent="0.3">
      <c r="A192" s="28">
        <v>80.743539760706938</v>
      </c>
      <c r="B192" s="39">
        <f t="shared" si="12"/>
        <v>0.95774845013143506</v>
      </c>
      <c r="C192" s="7">
        <v>84.13104598037944</v>
      </c>
      <c r="D192" s="39">
        <f t="shared" si="13"/>
        <v>0.99368410290793663</v>
      </c>
      <c r="E192" s="40">
        <v>84.911880432701608</v>
      </c>
      <c r="F192" s="39">
        <f t="shared" si="14"/>
        <v>0.99996754777793695</v>
      </c>
      <c r="G192" s="40">
        <v>84.958873133905215</v>
      </c>
      <c r="H192" s="39">
        <f t="shared" si="15"/>
        <v>1.0004729367050322</v>
      </c>
      <c r="I192" s="40">
        <v>84.735255680418774</v>
      </c>
      <c r="J192" s="39">
        <f t="shared" si="16"/>
        <v>1.0018134104452321</v>
      </c>
      <c r="K192" s="13">
        <v>85</v>
      </c>
      <c r="L192" s="60">
        <f t="shared" si="17"/>
        <v>1.0001122836920566</v>
      </c>
    </row>
    <row r="193" spans="1:12" x14ac:dyDescent="0.3">
      <c r="A193" s="28">
        <v>80.919739708059168</v>
      </c>
      <c r="B193" s="39">
        <f t="shared" si="12"/>
        <v>0.9598384653449118</v>
      </c>
      <c r="C193" s="7">
        <v>84.200595151944597</v>
      </c>
      <c r="D193" s="39">
        <f t="shared" si="13"/>
        <v>0.99450555835698495</v>
      </c>
      <c r="E193" s="40">
        <v>84.917295101348557</v>
      </c>
      <c r="F193" s="39">
        <f t="shared" si="14"/>
        <v>1.0000313138010344</v>
      </c>
      <c r="G193" s="40">
        <v>84.959741183554343</v>
      </c>
      <c r="H193" s="39">
        <f t="shared" si="15"/>
        <v>1.0004831588295691</v>
      </c>
      <c r="I193" s="40">
        <v>84.752883438072942</v>
      </c>
      <c r="J193" s="39">
        <f t="shared" si="16"/>
        <v>1.002021821027961</v>
      </c>
      <c r="K193" s="13">
        <v>85</v>
      </c>
      <c r="L193" s="60">
        <f t="shared" si="17"/>
        <v>1.0001122836920566</v>
      </c>
    </row>
    <row r="194" spans="1:12" x14ac:dyDescent="0.3">
      <c r="A194" s="28">
        <v>81.120988695768901</v>
      </c>
      <c r="B194" s="39">
        <f t="shared" si="12"/>
        <v>0.9622256025281557</v>
      </c>
      <c r="C194" s="7">
        <v>84.215898008980801</v>
      </c>
      <c r="D194" s="39">
        <f t="shared" si="13"/>
        <v>0.99468630264215041</v>
      </c>
      <c r="E194" s="40">
        <v>84.921285828045029</v>
      </c>
      <c r="F194" s="39">
        <f t="shared" si="14"/>
        <v>1.0000783107250006</v>
      </c>
      <c r="G194" s="40">
        <v>84.96119039904525</v>
      </c>
      <c r="H194" s="39">
        <f t="shared" si="15"/>
        <v>1.0005002247442243</v>
      </c>
      <c r="I194" s="40">
        <v>84.755007901504044</v>
      </c>
      <c r="J194" s="39">
        <f t="shared" si="16"/>
        <v>1.0020469382703436</v>
      </c>
      <c r="K194" s="13">
        <v>85</v>
      </c>
      <c r="L194" s="60">
        <f t="shared" si="17"/>
        <v>1.0001122836920566</v>
      </c>
    </row>
    <row r="195" spans="1:12" x14ac:dyDescent="0.3">
      <c r="A195" s="28">
        <v>81.332760729727099</v>
      </c>
      <c r="B195" s="39">
        <f t="shared" si="12"/>
        <v>0.96473755999132538</v>
      </c>
      <c r="C195" s="7">
        <v>84.263220481441635</v>
      </c>
      <c r="D195" s="39">
        <f t="shared" si="13"/>
        <v>0.99524523529354758</v>
      </c>
      <c r="E195" s="40">
        <v>84.913620050641796</v>
      </c>
      <c r="F195" s="39">
        <f t="shared" si="14"/>
        <v>0.99998803444572548</v>
      </c>
      <c r="G195" s="40">
        <v>84.961211608196365</v>
      </c>
      <c r="H195" s="39">
        <f t="shared" si="15"/>
        <v>1.0005004745025003</v>
      </c>
      <c r="I195" s="40">
        <v>84.763012681449595</v>
      </c>
      <c r="J195" s="39">
        <f t="shared" si="16"/>
        <v>1.0021415776956066</v>
      </c>
      <c r="K195" s="13">
        <v>84.999877225291598</v>
      </c>
      <c r="L195" s="60">
        <f t="shared" si="17"/>
        <v>1.000110839121539</v>
      </c>
    </row>
    <row r="196" spans="1:12" x14ac:dyDescent="0.3">
      <c r="A196" s="28">
        <v>81.473057215178002</v>
      </c>
      <c r="B196" s="39">
        <f t="shared" ref="B196:B227" si="18">A196/$A$228</f>
        <v>0.96640170231029865</v>
      </c>
      <c r="C196" s="7">
        <v>84.305576594743698</v>
      </c>
      <c r="D196" s="39">
        <f t="shared" ref="D196:D226" si="19">C196/$C$227</f>
        <v>0.99574550954972452</v>
      </c>
      <c r="E196" s="40">
        <v>84.916228852431686</v>
      </c>
      <c r="F196" s="39">
        <f t="shared" ref="F196:F259" si="20">E196/$E$266</f>
        <v>1.0000187570856574</v>
      </c>
      <c r="G196" s="40">
        <v>84.959149868210474</v>
      </c>
      <c r="H196" s="39">
        <f t="shared" ref="H196:H259" si="21">G196/$G$264</f>
        <v>1.0004761955192427</v>
      </c>
      <c r="I196" s="40">
        <v>84.737811870012607</v>
      </c>
      <c r="J196" s="39">
        <f t="shared" ref="J196:J259" si="22">I196/$I$269</f>
        <v>1.0018436319273554</v>
      </c>
      <c r="K196" s="13">
        <v>85</v>
      </c>
      <c r="L196" s="60">
        <f t="shared" ref="L196:L259" si="23">K196/$K$267</f>
        <v>1.0001122836920566</v>
      </c>
    </row>
    <row r="197" spans="1:12" x14ac:dyDescent="0.3">
      <c r="A197" s="28">
        <v>81.63520207195846</v>
      </c>
      <c r="B197" s="39">
        <f t="shared" si="18"/>
        <v>0.96832500150845735</v>
      </c>
      <c r="C197" s="7">
        <v>84.327279279333752</v>
      </c>
      <c r="D197" s="39">
        <f t="shared" si="19"/>
        <v>0.99600184313521911</v>
      </c>
      <c r="E197" s="40">
        <v>84.918447113520855</v>
      </c>
      <c r="F197" s="39">
        <f t="shared" si="20"/>
        <v>1.0000448805102049</v>
      </c>
      <c r="G197" s="40">
        <v>84.953870879335994</v>
      </c>
      <c r="H197" s="39">
        <f t="shared" si="21"/>
        <v>1.0004140303173366</v>
      </c>
      <c r="I197" s="40">
        <v>84.747990951953597</v>
      </c>
      <c r="J197" s="39">
        <f t="shared" si="22"/>
        <v>1.001963977829573</v>
      </c>
      <c r="K197" s="13">
        <v>85</v>
      </c>
      <c r="L197" s="60">
        <f t="shared" si="23"/>
        <v>1.0001122836920566</v>
      </c>
    </row>
    <row r="198" spans="1:12" x14ac:dyDescent="0.3">
      <c r="A198" s="28">
        <v>81.789353656761534</v>
      </c>
      <c r="B198" s="39">
        <f t="shared" si="18"/>
        <v>0.9701534876247212</v>
      </c>
      <c r="C198" s="7">
        <v>84.345663443038021</v>
      </c>
      <c r="D198" s="39">
        <f t="shared" si="19"/>
        <v>0.99621898118461949</v>
      </c>
      <c r="E198" s="40">
        <v>84.904562200189773</v>
      </c>
      <c r="F198" s="39">
        <f t="shared" si="20"/>
        <v>0.99988136437248609</v>
      </c>
      <c r="G198" s="40">
        <v>84.959225799446315</v>
      </c>
      <c r="H198" s="39">
        <f t="shared" si="21"/>
        <v>1.0004770896830153</v>
      </c>
      <c r="I198" s="40">
        <v>84.761850089970153</v>
      </c>
      <c r="J198" s="39">
        <f t="shared" si="22"/>
        <v>1.0021278325345679</v>
      </c>
      <c r="K198" s="13">
        <v>85</v>
      </c>
      <c r="L198" s="60">
        <f t="shared" si="23"/>
        <v>1.0001122836920566</v>
      </c>
    </row>
    <row r="199" spans="1:12" x14ac:dyDescent="0.3">
      <c r="A199" s="28">
        <v>81.97905577924746</v>
      </c>
      <c r="B199" s="39">
        <f t="shared" si="18"/>
        <v>0.972403660385737</v>
      </c>
      <c r="C199" s="7">
        <v>84.366863223530373</v>
      </c>
      <c r="D199" s="39">
        <f t="shared" si="19"/>
        <v>0.99646937489617871</v>
      </c>
      <c r="E199" s="40">
        <v>84.923683469196433</v>
      </c>
      <c r="F199" s="39">
        <f t="shared" si="20"/>
        <v>1.0001065466247405</v>
      </c>
      <c r="G199" s="40">
        <v>84.95850168350168</v>
      </c>
      <c r="H199" s="39">
        <f t="shared" si="21"/>
        <v>1.0004685625171181</v>
      </c>
      <c r="I199" s="40">
        <v>84.74816344964853</v>
      </c>
      <c r="J199" s="39">
        <f t="shared" si="22"/>
        <v>1.0019660172463738</v>
      </c>
      <c r="K199" s="13">
        <v>85</v>
      </c>
      <c r="L199" s="60">
        <f t="shared" si="23"/>
        <v>1.0001122836920566</v>
      </c>
    </row>
    <row r="200" spans="1:12" x14ac:dyDescent="0.3">
      <c r="A200" s="28">
        <v>82.078264587657927</v>
      </c>
      <c r="B200" s="39">
        <f t="shared" si="18"/>
        <v>0.97358043666748173</v>
      </c>
      <c r="C200" s="7">
        <v>84.388655171166903</v>
      </c>
      <c r="D200" s="39">
        <f t="shared" si="19"/>
        <v>0.99672676278058558</v>
      </c>
      <c r="E200" s="40">
        <v>84.925508727674966</v>
      </c>
      <c r="F200" s="39">
        <f t="shared" si="20"/>
        <v>1.0001280418411407</v>
      </c>
      <c r="G200" s="40">
        <v>84.959157992650375</v>
      </c>
      <c r="H200" s="39">
        <f t="shared" si="21"/>
        <v>1.0004762911923837</v>
      </c>
      <c r="I200" s="40">
        <v>84.756946225837325</v>
      </c>
      <c r="J200" s="39">
        <f t="shared" si="22"/>
        <v>1.0020698548154732</v>
      </c>
      <c r="K200" s="13">
        <v>84.999754450583183</v>
      </c>
      <c r="L200" s="60">
        <f t="shared" si="23"/>
        <v>1.0001093945510213</v>
      </c>
    </row>
    <row r="201" spans="1:12" x14ac:dyDescent="0.3">
      <c r="A201" s="28">
        <v>82.190297285402409</v>
      </c>
      <c r="B201" s="39">
        <f t="shared" si="18"/>
        <v>0.97490932493454074</v>
      </c>
      <c r="C201" s="7">
        <v>84.415658775488026</v>
      </c>
      <c r="D201" s="39">
        <f t="shared" si="19"/>
        <v>0.9970457063052075</v>
      </c>
      <c r="E201" s="40">
        <v>84.925762744521862</v>
      </c>
      <c r="F201" s="39">
        <f t="shared" si="20"/>
        <v>1.000131033278878</v>
      </c>
      <c r="G201" s="40">
        <v>84.956979876282205</v>
      </c>
      <c r="H201" s="39">
        <f t="shared" si="21"/>
        <v>1.00045064176462</v>
      </c>
      <c r="I201" s="40">
        <v>84.756002506131622</v>
      </c>
      <c r="J201" s="39">
        <f t="shared" si="22"/>
        <v>1.0020586973456658</v>
      </c>
      <c r="K201" s="13">
        <v>85</v>
      </c>
      <c r="L201" s="60">
        <f t="shared" si="23"/>
        <v>1.0001122836920566</v>
      </c>
    </row>
    <row r="202" spans="1:12" x14ac:dyDescent="0.3">
      <c r="A202" s="28">
        <v>82.296766881092253</v>
      </c>
      <c r="B202" s="39">
        <f t="shared" si="18"/>
        <v>0.9761722258497133</v>
      </c>
      <c r="C202" s="7">
        <v>84.432754012366757</v>
      </c>
      <c r="D202" s="39">
        <f t="shared" si="19"/>
        <v>0.99724762065114114</v>
      </c>
      <c r="E202" s="40">
        <v>84.924648715886647</v>
      </c>
      <c r="F202" s="39">
        <f t="shared" si="20"/>
        <v>1.0001179138840792</v>
      </c>
      <c r="G202" s="40">
        <v>84.954991886250909</v>
      </c>
      <c r="H202" s="39">
        <f t="shared" si="21"/>
        <v>1.0004272312584375</v>
      </c>
      <c r="I202" s="40">
        <v>84.760100421906273</v>
      </c>
      <c r="J202" s="39">
        <f t="shared" si="22"/>
        <v>1.0021071464468687</v>
      </c>
      <c r="K202" s="13">
        <v>85</v>
      </c>
      <c r="L202" s="60">
        <f t="shared" si="23"/>
        <v>1.0001122836920566</v>
      </c>
    </row>
    <row r="203" spans="1:12" x14ac:dyDescent="0.3">
      <c r="A203" s="28">
        <v>82.418052008333376</v>
      </c>
      <c r="B203" s="39">
        <f t="shared" si="18"/>
        <v>0.97761086283520382</v>
      </c>
      <c r="C203" s="7">
        <v>84.427298350618969</v>
      </c>
      <c r="D203" s="39">
        <f t="shared" si="19"/>
        <v>0.9971831830313963</v>
      </c>
      <c r="E203" s="40">
        <v>84.923051737220462</v>
      </c>
      <c r="F203" s="39">
        <f t="shared" si="20"/>
        <v>1.0000991070123841</v>
      </c>
      <c r="G203" s="40">
        <v>84.956141446542404</v>
      </c>
      <c r="H203" s="39">
        <f t="shared" si="21"/>
        <v>1.0004407684431755</v>
      </c>
      <c r="I203" s="40">
        <v>84.755828865721156</v>
      </c>
      <c r="J203" s="39">
        <f t="shared" si="22"/>
        <v>1.0020566444186947</v>
      </c>
      <c r="K203" s="13">
        <v>85</v>
      </c>
      <c r="L203" s="60">
        <f t="shared" si="23"/>
        <v>1.0001122836920566</v>
      </c>
    </row>
    <row r="204" spans="1:12" x14ac:dyDescent="0.3">
      <c r="A204" s="28">
        <v>82.520210058883634</v>
      </c>
      <c r="B204" s="39">
        <f t="shared" si="18"/>
        <v>0.97882262187961688</v>
      </c>
      <c r="C204" s="7">
        <v>84.464446681425883</v>
      </c>
      <c r="D204" s="39">
        <f t="shared" si="19"/>
        <v>0.99762194740597698</v>
      </c>
      <c r="E204" s="40">
        <v>84.921792510215809</v>
      </c>
      <c r="F204" s="39">
        <f t="shared" si="20"/>
        <v>1.0000842776842205</v>
      </c>
      <c r="G204" s="40">
        <v>84.952944031524623</v>
      </c>
      <c r="H204" s="39">
        <f t="shared" si="21"/>
        <v>1.0004031157875468</v>
      </c>
      <c r="I204" s="40">
        <v>84.756129409068407</v>
      </c>
      <c r="J204" s="39">
        <f t="shared" si="22"/>
        <v>1.0020601977018384</v>
      </c>
      <c r="K204" s="13">
        <v>84.999386126457949</v>
      </c>
      <c r="L204" s="60">
        <f t="shared" si="23"/>
        <v>1.0001050608394679</v>
      </c>
    </row>
    <row r="205" spans="1:12" x14ac:dyDescent="0.3">
      <c r="A205" s="28">
        <v>82.626957658213499</v>
      </c>
      <c r="B205" s="39">
        <f t="shared" si="18"/>
        <v>0.98008882036579204</v>
      </c>
      <c r="C205" s="7">
        <v>84.477917719905648</v>
      </c>
      <c r="D205" s="39">
        <f t="shared" si="19"/>
        <v>0.99778105581394949</v>
      </c>
      <c r="E205" s="40">
        <v>84.921342254985561</v>
      </c>
      <c r="F205" s="39">
        <f t="shared" si="20"/>
        <v>1.0000789752387185</v>
      </c>
      <c r="G205" s="40">
        <v>84.951847572220473</v>
      </c>
      <c r="H205" s="39">
        <f t="shared" si="21"/>
        <v>1.000390203918315</v>
      </c>
      <c r="I205" s="40">
        <v>84.751917166234279</v>
      </c>
      <c r="J205" s="39">
        <f t="shared" si="22"/>
        <v>1.0020103969273508</v>
      </c>
      <c r="K205" s="13">
        <v>84.999386126457949</v>
      </c>
      <c r="L205" s="60">
        <f t="shared" si="23"/>
        <v>1.0001050608394679</v>
      </c>
    </row>
    <row r="206" spans="1:12" x14ac:dyDescent="0.3">
      <c r="A206" s="28">
        <v>82.744128591166273</v>
      </c>
      <c r="B206" s="39">
        <f t="shared" si="18"/>
        <v>0.98147865637952825</v>
      </c>
      <c r="C206" s="7">
        <v>84.501855195528222</v>
      </c>
      <c r="D206" s="39">
        <f t="shared" si="19"/>
        <v>0.99806378484355696</v>
      </c>
      <c r="E206" s="40">
        <v>84.921914753843353</v>
      </c>
      <c r="F206" s="39">
        <f t="shared" si="20"/>
        <v>1.0000857172903137</v>
      </c>
      <c r="G206" s="40">
        <v>84.950058186786336</v>
      </c>
      <c r="H206" s="39">
        <f t="shared" si="21"/>
        <v>1.0003691321734325</v>
      </c>
      <c r="I206" s="40">
        <v>84.758030281515872</v>
      </c>
      <c r="J206" s="39">
        <f t="shared" si="22"/>
        <v>1.0020826714584126</v>
      </c>
      <c r="K206" s="13">
        <v>85</v>
      </c>
      <c r="L206" s="60">
        <f t="shared" si="23"/>
        <v>1.0001122836920566</v>
      </c>
    </row>
    <row r="207" spans="1:12" x14ac:dyDescent="0.3">
      <c r="A207" s="28">
        <v>82.822491889503453</v>
      </c>
      <c r="B207" s="39">
        <f t="shared" si="18"/>
        <v>0.98240817133208114</v>
      </c>
      <c r="C207" s="7">
        <v>84.49967477102642</v>
      </c>
      <c r="D207" s="39">
        <f t="shared" si="19"/>
        <v>0.99803803153049897</v>
      </c>
      <c r="E207" s="40">
        <v>84.925022635967494</v>
      </c>
      <c r="F207" s="39">
        <f t="shared" si="20"/>
        <v>1.000122317366188</v>
      </c>
      <c r="G207" s="40">
        <v>84.952013208805511</v>
      </c>
      <c r="H207" s="39">
        <f t="shared" si="21"/>
        <v>1.0003921544493724</v>
      </c>
      <c r="I207" s="40">
        <v>84.762330051319395</v>
      </c>
      <c r="J207" s="39">
        <f t="shared" si="22"/>
        <v>1.0021335070523623</v>
      </c>
      <c r="K207" s="13">
        <v>84.999925177702963</v>
      </c>
      <c r="L207" s="60">
        <f t="shared" si="23"/>
        <v>1.0001114033308995</v>
      </c>
    </row>
    <row r="208" spans="1:12" x14ac:dyDescent="0.3">
      <c r="A208" s="28">
        <v>82.910507090010768</v>
      </c>
      <c r="B208" s="39">
        <f t="shared" si="18"/>
        <v>0.98345217339247759</v>
      </c>
      <c r="C208" s="7">
        <v>84.515301386376848</v>
      </c>
      <c r="D208" s="39">
        <f t="shared" si="19"/>
        <v>0.99822259977251981</v>
      </c>
      <c r="E208" s="40">
        <v>84.928294725591556</v>
      </c>
      <c r="F208" s="39">
        <f t="shared" si="20"/>
        <v>1.0001608512370763</v>
      </c>
      <c r="G208" s="40">
        <v>84.950156577806936</v>
      </c>
      <c r="H208" s="39">
        <f t="shared" si="21"/>
        <v>1.0003702908229024</v>
      </c>
      <c r="I208" s="40">
        <v>84.758494431891918</v>
      </c>
      <c r="J208" s="39">
        <f t="shared" si="22"/>
        <v>1.00208815904522</v>
      </c>
      <c r="K208" s="13">
        <v>84.999631675874767</v>
      </c>
      <c r="L208" s="60">
        <f t="shared" si="23"/>
        <v>1.0001079499805035</v>
      </c>
    </row>
    <row r="209" spans="1:12" x14ac:dyDescent="0.3">
      <c r="A209" s="28">
        <v>82.973662501677879</v>
      </c>
      <c r="B209" s="39">
        <f t="shared" si="18"/>
        <v>0.98420129831096459</v>
      </c>
      <c r="C209" s="7">
        <v>84.536049870734615</v>
      </c>
      <c r="D209" s="39">
        <f t="shared" si="19"/>
        <v>0.99846766315935276</v>
      </c>
      <c r="E209" s="40">
        <v>84.930393531410928</v>
      </c>
      <c r="F209" s="39">
        <f t="shared" si="20"/>
        <v>1.0001855678927172</v>
      </c>
      <c r="G209" s="40">
        <v>84.947765235892746</v>
      </c>
      <c r="H209" s="39">
        <f t="shared" si="21"/>
        <v>1.0003421304580187</v>
      </c>
      <c r="I209" s="40">
        <v>84.751336839132009</v>
      </c>
      <c r="J209" s="39">
        <f t="shared" si="22"/>
        <v>1.0020035357989006</v>
      </c>
      <c r="K209" s="13">
        <v>84.999877225291598</v>
      </c>
      <c r="L209" s="60">
        <f t="shared" si="23"/>
        <v>1.000110839121539</v>
      </c>
    </row>
    <row r="210" spans="1:12" x14ac:dyDescent="0.3">
      <c r="A210" s="28">
        <v>83.050052308168048</v>
      </c>
      <c r="B210" s="39">
        <f t="shared" si="18"/>
        <v>0.9851074044711432</v>
      </c>
      <c r="C210" s="7">
        <v>84.535631130835611</v>
      </c>
      <c r="D210" s="39">
        <f t="shared" si="19"/>
        <v>0.99846271736109193</v>
      </c>
      <c r="E210" s="40">
        <v>84.934207295952802</v>
      </c>
      <c r="F210" s="39">
        <f t="shared" si="20"/>
        <v>1.0002304808160596</v>
      </c>
      <c r="G210" s="40">
        <v>84.953526362259325</v>
      </c>
      <c r="H210" s="39">
        <f t="shared" si="21"/>
        <v>1.0004099732954068</v>
      </c>
      <c r="I210" s="40">
        <v>84.766392167430126</v>
      </c>
      <c r="J210" s="39">
        <f t="shared" si="22"/>
        <v>1.0021815328990049</v>
      </c>
      <c r="K210" s="13">
        <v>85</v>
      </c>
      <c r="L210" s="60">
        <f t="shared" si="23"/>
        <v>1.0001122836920566</v>
      </c>
    </row>
    <row r="211" spans="1:12" x14ac:dyDescent="0.3">
      <c r="A211" s="28">
        <v>83.106572517214857</v>
      </c>
      <c r="B211" s="39">
        <f t="shared" si="18"/>
        <v>0.98577782519800394</v>
      </c>
      <c r="C211" s="7">
        <v>84.537855345074533</v>
      </c>
      <c r="D211" s="39">
        <f t="shared" si="19"/>
        <v>0.99848898788114693</v>
      </c>
      <c r="E211" s="40">
        <v>84.92035203828442</v>
      </c>
      <c r="F211" s="39">
        <f t="shared" si="20"/>
        <v>1.0000673139192262</v>
      </c>
      <c r="G211" s="40">
        <v>84.952050562523695</v>
      </c>
      <c r="H211" s="39">
        <f t="shared" si="21"/>
        <v>1.0003925943255472</v>
      </c>
      <c r="I211" s="40">
        <v>84.765276744431844</v>
      </c>
      <c r="J211" s="39">
        <f t="shared" si="22"/>
        <v>1.0021683454045076</v>
      </c>
      <c r="K211" s="13">
        <v>84.998772252915899</v>
      </c>
      <c r="L211" s="60">
        <f t="shared" si="23"/>
        <v>1.0000978379868792</v>
      </c>
    </row>
    <row r="212" spans="1:12" x14ac:dyDescent="0.3">
      <c r="A212" s="28">
        <v>83.204005222566707</v>
      </c>
      <c r="B212" s="39">
        <f t="shared" si="18"/>
        <v>0.9869335340363754</v>
      </c>
      <c r="C212" s="7">
        <v>84.564400311870159</v>
      </c>
      <c r="D212" s="39">
        <f t="shared" si="19"/>
        <v>0.99880251437079959</v>
      </c>
      <c r="E212" s="40">
        <v>84.932079349668598</v>
      </c>
      <c r="F212" s="39">
        <f t="shared" si="20"/>
        <v>1.0002054209867781</v>
      </c>
      <c r="G212" s="40">
        <v>84.948305427976649</v>
      </c>
      <c r="H212" s="39">
        <f t="shared" si="21"/>
        <v>1.0003484917424923</v>
      </c>
      <c r="I212" s="40">
        <v>84.759407631295645</v>
      </c>
      <c r="J212" s="39">
        <f t="shared" si="22"/>
        <v>1.0020989556776454</v>
      </c>
      <c r="K212" s="13">
        <v>84.99919255309365</v>
      </c>
      <c r="L212" s="60">
        <f t="shared" si="23"/>
        <v>1.0001027832500629</v>
      </c>
    </row>
    <row r="213" spans="1:12" x14ac:dyDescent="0.3">
      <c r="A213" s="28">
        <v>83.194487977519088</v>
      </c>
      <c r="B213" s="39">
        <f t="shared" si="18"/>
        <v>0.9868206441789219</v>
      </c>
      <c r="C213" s="7">
        <v>84.555838226451371</v>
      </c>
      <c r="D213" s="39">
        <f t="shared" si="19"/>
        <v>0.99870138632622052</v>
      </c>
      <c r="E213" s="40">
        <v>84.923273955423909</v>
      </c>
      <c r="F213" s="39">
        <f t="shared" si="20"/>
        <v>1.0001017239723531</v>
      </c>
      <c r="G213" s="40">
        <v>84.952178777888477</v>
      </c>
      <c r="H213" s="39">
        <f t="shared" si="21"/>
        <v>1.0003941041855278</v>
      </c>
      <c r="I213" s="40">
        <v>84.762102014013053</v>
      </c>
      <c r="J213" s="39">
        <f t="shared" si="22"/>
        <v>1.0021308109982849</v>
      </c>
      <c r="K213" s="13">
        <v>84.999877225291598</v>
      </c>
      <c r="L213" s="60">
        <f t="shared" si="23"/>
        <v>1.000110839121539</v>
      </c>
    </row>
    <row r="214" spans="1:12" x14ac:dyDescent="0.3">
      <c r="A214" s="28">
        <v>83.247355181581455</v>
      </c>
      <c r="B214" s="39">
        <f t="shared" si="18"/>
        <v>0.98744773438209565</v>
      </c>
      <c r="C214" s="7">
        <v>84.56089658617465</v>
      </c>
      <c r="D214" s="39">
        <f t="shared" si="19"/>
        <v>0.99876113135357913</v>
      </c>
      <c r="E214" s="40">
        <v>84.918045012275627</v>
      </c>
      <c r="F214" s="39">
        <f t="shared" si="20"/>
        <v>1.0000401451516885</v>
      </c>
      <c r="G214" s="40">
        <v>84.947963898967885</v>
      </c>
      <c r="H214" s="39">
        <f t="shared" si="21"/>
        <v>1.0003444699079533</v>
      </c>
      <c r="I214" s="40">
        <v>84.754776832428504</v>
      </c>
      <c r="J214" s="39">
        <f t="shared" si="22"/>
        <v>1.0020442063720709</v>
      </c>
      <c r="K214" s="13">
        <v>84.999631675874767</v>
      </c>
      <c r="L214" s="60">
        <f t="shared" si="23"/>
        <v>1.0001079499805035</v>
      </c>
    </row>
    <row r="215" spans="1:12" x14ac:dyDescent="0.3">
      <c r="A215" s="28">
        <v>83.287102650997795</v>
      </c>
      <c r="B215" s="39">
        <f t="shared" si="18"/>
        <v>0.98791920339798189</v>
      </c>
      <c r="C215" s="7">
        <v>84.585933541561289</v>
      </c>
      <c r="D215" s="39">
        <f t="shared" si="19"/>
        <v>0.99905684649967064</v>
      </c>
      <c r="E215" s="40">
        <v>84.932807232062373</v>
      </c>
      <c r="F215" s="39">
        <f t="shared" si="20"/>
        <v>1.0002139929176865</v>
      </c>
      <c r="G215" s="40">
        <v>84.94734212904622</v>
      </c>
      <c r="H215" s="39">
        <f t="shared" si="21"/>
        <v>1.0003371479655059</v>
      </c>
      <c r="I215" s="40">
        <v>84.755188257676323</v>
      </c>
      <c r="J215" s="39">
        <f t="shared" si="22"/>
        <v>1.0020490705968539</v>
      </c>
      <c r="K215" s="13">
        <v>84.999922839506169</v>
      </c>
      <c r="L215" s="60">
        <f t="shared" si="23"/>
        <v>1.0001113758196132</v>
      </c>
    </row>
    <row r="216" spans="1:12" x14ac:dyDescent="0.3">
      <c r="A216" s="28">
        <v>83.364206063950448</v>
      </c>
      <c r="B216" s="39">
        <f t="shared" si="18"/>
        <v>0.98883377408034356</v>
      </c>
      <c r="C216" s="7">
        <v>84.592518377036185</v>
      </c>
      <c r="D216" s="39">
        <f t="shared" si="19"/>
        <v>0.99913462095564487</v>
      </c>
      <c r="E216" s="40">
        <v>84.930743591407918</v>
      </c>
      <c r="F216" s="39">
        <f t="shared" si="20"/>
        <v>1.000189690385765</v>
      </c>
      <c r="G216" s="40">
        <v>84.948575532697419</v>
      </c>
      <c r="H216" s="39">
        <f t="shared" si="21"/>
        <v>1.0003516724869306</v>
      </c>
      <c r="I216" s="40">
        <v>84.744573549871816</v>
      </c>
      <c r="J216" s="39">
        <f t="shared" si="22"/>
        <v>1.0019235743492634</v>
      </c>
      <c r="K216" s="13">
        <v>85</v>
      </c>
      <c r="L216" s="60">
        <f t="shared" si="23"/>
        <v>1.0001122836920566</v>
      </c>
    </row>
    <row r="217" spans="1:12" x14ac:dyDescent="0.3">
      <c r="A217" s="28">
        <v>83.398112470219814</v>
      </c>
      <c r="B217" s="39">
        <f t="shared" si="18"/>
        <v>0.98923595867802472</v>
      </c>
      <c r="C217" s="7">
        <v>84.601336713128092</v>
      </c>
      <c r="D217" s="39">
        <f t="shared" si="19"/>
        <v>0.99923877561444552</v>
      </c>
      <c r="E217" s="40">
        <v>84.924022132476878</v>
      </c>
      <c r="F217" s="39">
        <f t="shared" si="20"/>
        <v>1.0001105349039818</v>
      </c>
      <c r="G217" s="40">
        <v>84.945832800066967</v>
      </c>
      <c r="H217" s="39">
        <f t="shared" si="21"/>
        <v>1.0003193741563601</v>
      </c>
      <c r="I217" s="40">
        <v>84.760130201005595</v>
      </c>
      <c r="J217" s="39">
        <f t="shared" si="22"/>
        <v>1.0021074985211125</v>
      </c>
      <c r="K217" s="13">
        <v>84.998403928790665</v>
      </c>
      <c r="L217" s="60">
        <f t="shared" si="23"/>
        <v>1.0000935042753261</v>
      </c>
    </row>
    <row r="218" spans="1:12" x14ac:dyDescent="0.3">
      <c r="A218" s="28">
        <v>83.493299753011812</v>
      </c>
      <c r="B218" s="39">
        <f t="shared" si="18"/>
        <v>0.99036503318771851</v>
      </c>
      <c r="C218" s="7">
        <v>84.606678898880759</v>
      </c>
      <c r="D218" s="39">
        <f t="shared" si="19"/>
        <v>0.99930187295259643</v>
      </c>
      <c r="E218" s="40">
        <v>84.929519686443371</v>
      </c>
      <c r="F218" s="39">
        <f t="shared" si="20"/>
        <v>1.0001752770287662</v>
      </c>
      <c r="G218" s="40">
        <v>84.944055862014963</v>
      </c>
      <c r="H218" s="39">
        <f t="shared" si="21"/>
        <v>1.0002984489914462</v>
      </c>
      <c r="I218" s="40">
        <v>84.761693661244266</v>
      </c>
      <c r="J218" s="39">
        <f t="shared" si="22"/>
        <v>1.0021259830990041</v>
      </c>
      <c r="K218" s="13">
        <v>85</v>
      </c>
      <c r="L218" s="60">
        <f t="shared" si="23"/>
        <v>1.0001122836920566</v>
      </c>
    </row>
    <row r="219" spans="1:12" x14ac:dyDescent="0.3">
      <c r="A219" s="28">
        <v>83.527133477041048</v>
      </c>
      <c r="B219" s="39">
        <f t="shared" si="18"/>
        <v>0.99076635565694893</v>
      </c>
      <c r="C219" s="7">
        <v>84.604155504216337</v>
      </c>
      <c r="D219" s="39">
        <f t="shared" si="19"/>
        <v>0.99927206876872843</v>
      </c>
      <c r="E219" s="40">
        <v>84.925635675182022</v>
      </c>
      <c r="F219" s="39">
        <f t="shared" si="20"/>
        <v>1.0001295368426255</v>
      </c>
      <c r="G219" s="40">
        <v>84.947859657791483</v>
      </c>
      <c r="H219" s="39">
        <f t="shared" si="21"/>
        <v>1.0003432423672383</v>
      </c>
      <c r="I219" s="40">
        <v>84.75465241836396</v>
      </c>
      <c r="J219" s="39">
        <f t="shared" si="22"/>
        <v>1.0020427354414967</v>
      </c>
      <c r="K219" s="13">
        <v>84.999631675874767</v>
      </c>
      <c r="L219" s="60">
        <f t="shared" si="23"/>
        <v>1.0001079499805035</v>
      </c>
    </row>
    <row r="220" spans="1:12" x14ac:dyDescent="0.3">
      <c r="A220" s="28">
        <v>83.557609458510427</v>
      </c>
      <c r="B220" s="39">
        <f t="shared" si="18"/>
        <v>0.99112784989048186</v>
      </c>
      <c r="C220" s="7">
        <v>84.610721923230003</v>
      </c>
      <c r="D220" s="39">
        <f t="shared" si="19"/>
        <v>0.99934962570518249</v>
      </c>
      <c r="E220" s="40">
        <v>84.926923765753997</v>
      </c>
      <c r="F220" s="39">
        <f t="shared" si="20"/>
        <v>1.0001447060835373</v>
      </c>
      <c r="G220" s="40">
        <v>84.947008057266416</v>
      </c>
      <c r="H220" s="39">
        <f t="shared" si="21"/>
        <v>1.0003332139470533</v>
      </c>
      <c r="I220" s="40">
        <v>84.750448665677553</v>
      </c>
      <c r="J220" s="39">
        <f t="shared" si="22"/>
        <v>1.0019930350448716</v>
      </c>
      <c r="K220" s="13">
        <v>84.998772252915899</v>
      </c>
      <c r="L220" s="60">
        <f t="shared" si="23"/>
        <v>1.0000978379868792</v>
      </c>
    </row>
    <row r="221" spans="1:12" x14ac:dyDescent="0.3">
      <c r="A221" s="28">
        <v>83.625728460517749</v>
      </c>
      <c r="B221" s="39">
        <f t="shared" si="18"/>
        <v>0.99193585098617776</v>
      </c>
      <c r="C221" s="7">
        <v>84.622964779108699</v>
      </c>
      <c r="D221" s="39">
        <f t="shared" si="19"/>
        <v>0.99949422786861797</v>
      </c>
      <c r="E221" s="40">
        <v>84.920549199882132</v>
      </c>
      <c r="F221" s="39">
        <f t="shared" si="20"/>
        <v>1.0000696357992551</v>
      </c>
      <c r="G221" s="40">
        <v>84.942230335971317</v>
      </c>
      <c r="H221" s="39">
        <f t="shared" si="21"/>
        <v>1.0002769516559171</v>
      </c>
      <c r="I221" s="40">
        <v>84.755451943315919</v>
      </c>
      <c r="J221" s="39">
        <f t="shared" si="22"/>
        <v>1.0020521881163298</v>
      </c>
      <c r="K221" s="13">
        <v>84.999529983692042</v>
      </c>
      <c r="L221" s="60">
        <f t="shared" si="23"/>
        <v>1.0001067534675494</v>
      </c>
    </row>
    <row r="222" spans="1:12" x14ac:dyDescent="0.3">
      <c r="A222" s="28">
        <v>83.652141148818046</v>
      </c>
      <c r="B222" s="39">
        <f t="shared" si="18"/>
        <v>0.99224914801722675</v>
      </c>
      <c r="C222" s="7">
        <v>84.629950501370203</v>
      </c>
      <c r="D222" s="39">
        <f t="shared" si="19"/>
        <v>0.99957673725712848</v>
      </c>
      <c r="E222" s="40">
        <v>84.931426921312593</v>
      </c>
      <c r="F222" s="39">
        <f t="shared" si="20"/>
        <v>1.0001977376428226</v>
      </c>
      <c r="G222" s="40">
        <v>84.942203267640323</v>
      </c>
      <c r="H222" s="39">
        <f t="shared" si="21"/>
        <v>1.0002766329001287</v>
      </c>
      <c r="I222" s="40">
        <v>84.740508539056421</v>
      </c>
      <c r="J222" s="39">
        <f t="shared" si="22"/>
        <v>1.0018755142789211</v>
      </c>
      <c r="K222" s="13">
        <v>84.999925177702963</v>
      </c>
      <c r="L222" s="60">
        <f t="shared" si="23"/>
        <v>1.0001114033308995</v>
      </c>
    </row>
    <row r="223" spans="1:12" x14ac:dyDescent="0.3">
      <c r="A223" s="28">
        <v>83.705582471485698</v>
      </c>
      <c r="B223" s="39">
        <f t="shared" si="18"/>
        <v>0.99288304819189832</v>
      </c>
      <c r="C223" s="7">
        <v>84.63464505028189</v>
      </c>
      <c r="D223" s="39">
        <f t="shared" si="19"/>
        <v>0.99963218526172071</v>
      </c>
      <c r="E223" s="40">
        <v>84.930686358819102</v>
      </c>
      <c r="F223" s="39">
        <f t="shared" si="20"/>
        <v>1.0001890163843037</v>
      </c>
      <c r="G223" s="40">
        <v>84.940837660216161</v>
      </c>
      <c r="H223" s="39">
        <f t="shared" si="21"/>
        <v>1.0002605515513578</v>
      </c>
      <c r="I223" s="40">
        <v>84.729398002318277</v>
      </c>
      <c r="J223" s="39">
        <f t="shared" si="22"/>
        <v>1.0017441559132427</v>
      </c>
      <c r="K223" s="13">
        <v>84.998643690847487</v>
      </c>
      <c r="L223" s="60">
        <f t="shared" si="23"/>
        <v>1.0000963253221284</v>
      </c>
    </row>
    <row r="224" spans="1:12" x14ac:dyDescent="0.3">
      <c r="A224" s="28">
        <v>83.75612843680527</v>
      </c>
      <c r="B224" s="39">
        <f t="shared" si="18"/>
        <v>0.99348260476433359</v>
      </c>
      <c r="C224" s="7">
        <v>84.646658020478682</v>
      </c>
      <c r="D224" s="39">
        <f t="shared" si="19"/>
        <v>0.99977407221170633</v>
      </c>
      <c r="E224" s="40">
        <v>84.93040509175826</v>
      </c>
      <c r="F224" s="39">
        <f t="shared" si="20"/>
        <v>1.0001857040335269</v>
      </c>
      <c r="G224" s="40">
        <v>84.943660826387372</v>
      </c>
      <c r="H224" s="39">
        <f t="shared" si="21"/>
        <v>1.0002937970646977</v>
      </c>
      <c r="I224" s="40">
        <v>84.744430388836719</v>
      </c>
      <c r="J224" s="39">
        <f t="shared" si="22"/>
        <v>1.0019218817758042</v>
      </c>
      <c r="K224" s="13">
        <v>85</v>
      </c>
      <c r="L224" s="60">
        <f t="shared" si="23"/>
        <v>1.0001122836920566</v>
      </c>
    </row>
    <row r="225" spans="1:12" x14ac:dyDescent="0.3">
      <c r="A225" s="28">
        <v>83.750491989206196</v>
      </c>
      <c r="B225" s="39">
        <f t="shared" si="18"/>
        <v>0.99341574741613881</v>
      </c>
      <c r="C225" s="7">
        <v>84.643809795162795</v>
      </c>
      <c r="D225" s="39">
        <f t="shared" si="19"/>
        <v>0.99974043140545088</v>
      </c>
      <c r="E225" s="40">
        <v>84.92004657349338</v>
      </c>
      <c r="F225" s="39">
        <f t="shared" si="20"/>
        <v>1.0000637166030855</v>
      </c>
      <c r="G225" s="40">
        <v>84.943432829277114</v>
      </c>
      <c r="H225" s="39">
        <f t="shared" si="21"/>
        <v>1.0002911121781162</v>
      </c>
      <c r="I225" s="40">
        <v>84.76906764223861</v>
      </c>
      <c r="J225" s="39">
        <f t="shared" si="22"/>
        <v>1.0022131646740071</v>
      </c>
      <c r="K225" s="13">
        <v>84.999278646915229</v>
      </c>
      <c r="L225" s="60">
        <f t="shared" si="23"/>
        <v>1.0001037962322807</v>
      </c>
    </row>
    <row r="226" spans="1:12" x14ac:dyDescent="0.3">
      <c r="A226" s="28">
        <v>83.791678354067258</v>
      </c>
      <c r="B226" s="39">
        <f t="shared" si="18"/>
        <v>0.99390428404989462</v>
      </c>
      <c r="C226" s="7">
        <v>84.652153118669332</v>
      </c>
      <c r="D226" s="39">
        <f t="shared" si="19"/>
        <v>0.99983897562105228</v>
      </c>
      <c r="E226" s="40">
        <v>84.921645579913346</v>
      </c>
      <c r="F226" s="39">
        <f t="shared" si="20"/>
        <v>1.0000825473546895</v>
      </c>
      <c r="G226" s="40">
        <v>84.940769706582373</v>
      </c>
      <c r="H226" s="39">
        <f t="shared" si="21"/>
        <v>1.0002597513315685</v>
      </c>
      <c r="I226" s="40">
        <v>84.735866525872879</v>
      </c>
      <c r="J226" s="39">
        <f t="shared" si="22"/>
        <v>1.0018206323880081</v>
      </c>
      <c r="K226" s="13">
        <v>84.999203337777061</v>
      </c>
      <c r="L226" s="60">
        <f t="shared" si="23"/>
        <v>1.0001029101429377</v>
      </c>
    </row>
    <row r="227" spans="1:12" x14ac:dyDescent="0.3">
      <c r="A227" s="28">
        <v>83.830015963359273</v>
      </c>
      <c r="B227" s="39">
        <f t="shared" si="18"/>
        <v>0.9943590298535836</v>
      </c>
      <c r="C227" s="7">
        <v>84.665786374338381</v>
      </c>
      <c r="D227" s="39">
        <f>C227/$C$227</f>
        <v>1</v>
      </c>
      <c r="E227" s="40">
        <v>84.930186592603704</v>
      </c>
      <c r="F227" s="39">
        <f t="shared" si="20"/>
        <v>1.0001831308710596</v>
      </c>
      <c r="G227" s="40">
        <v>84.941724839952585</v>
      </c>
      <c r="H227" s="39">
        <f t="shared" si="21"/>
        <v>1.0002709989511827</v>
      </c>
      <c r="I227" s="40">
        <v>84.721133800023281</v>
      </c>
      <c r="J227" s="39">
        <f t="shared" si="22"/>
        <v>1.0016464493728037</v>
      </c>
      <c r="K227" s="13">
        <v>84.998649478207483</v>
      </c>
      <c r="L227" s="60">
        <f t="shared" si="23"/>
        <v>1.0000963934163616</v>
      </c>
    </row>
    <row r="228" spans="1:12" x14ac:dyDescent="0.3">
      <c r="A228" s="28">
        <v>84.305581230255427</v>
      </c>
      <c r="B228" s="39">
        <f>A228/$A$228</f>
        <v>1</v>
      </c>
      <c r="E228" s="40">
        <v>84.919541089234556</v>
      </c>
      <c r="F228" s="39">
        <f t="shared" si="20"/>
        <v>1.0000577637511152</v>
      </c>
      <c r="G228" s="40">
        <v>84.938181588674766</v>
      </c>
      <c r="H228" s="39">
        <f t="shared" si="21"/>
        <v>1.0002292737389635</v>
      </c>
      <c r="I228" s="40">
        <v>84.745201050997153</v>
      </c>
      <c r="J228" s="39">
        <f t="shared" si="22"/>
        <v>1.0019309932097764</v>
      </c>
      <c r="K228" s="13">
        <v>84.998697430618861</v>
      </c>
      <c r="L228" s="60">
        <f t="shared" si="23"/>
        <v>1.0000969576257221</v>
      </c>
    </row>
    <row r="229" spans="1:12" x14ac:dyDescent="0.3">
      <c r="A229" s="8"/>
      <c r="E229" s="40">
        <v>84.9244703776168</v>
      </c>
      <c r="F229" s="39">
        <f t="shared" si="20"/>
        <v>1.0001158136775892</v>
      </c>
      <c r="G229" s="40">
        <v>84.942185265540033</v>
      </c>
      <c r="H229" s="39">
        <f t="shared" si="21"/>
        <v>1.0002764209079791</v>
      </c>
      <c r="I229" s="40">
        <v>84.74211129912635</v>
      </c>
      <c r="J229" s="39">
        <f t="shared" si="22"/>
        <v>1.001894463493376</v>
      </c>
      <c r="K229" s="13">
        <v>84.998916110149992</v>
      </c>
      <c r="L229" s="60">
        <f t="shared" si="23"/>
        <v>1.0000995306149607</v>
      </c>
    </row>
    <row r="230" spans="1:12" x14ac:dyDescent="0.3">
      <c r="A230" s="8"/>
      <c r="E230" s="40">
        <v>84.919243995201583</v>
      </c>
      <c r="F230" s="39">
        <f t="shared" si="20"/>
        <v>1.0000542650134816</v>
      </c>
      <c r="G230" s="40">
        <v>84.939678325624598</v>
      </c>
      <c r="H230" s="39">
        <f t="shared" si="21"/>
        <v>1.0002468992647791</v>
      </c>
      <c r="I230" s="40">
        <v>84.738057183760418</v>
      </c>
      <c r="J230" s="39">
        <f t="shared" si="22"/>
        <v>1.001846532238452</v>
      </c>
      <c r="K230" s="13">
        <v>84.999636985051353</v>
      </c>
      <c r="L230" s="60">
        <f t="shared" si="23"/>
        <v>1.0001080124484178</v>
      </c>
    </row>
    <row r="231" spans="1:12" x14ac:dyDescent="0.3">
      <c r="A231" s="8"/>
      <c r="E231" s="40">
        <v>84.931142610834129</v>
      </c>
      <c r="F231" s="39">
        <f t="shared" si="20"/>
        <v>1.0001943894511385</v>
      </c>
      <c r="G231" s="40">
        <v>84.932335515589571</v>
      </c>
      <c r="H231" s="39">
        <f t="shared" si="21"/>
        <v>1.00016043057177</v>
      </c>
      <c r="I231" s="40">
        <v>84.727958478460906</v>
      </c>
      <c r="J231" s="39">
        <f t="shared" si="22"/>
        <v>1.0017271366183413</v>
      </c>
      <c r="K231" s="13">
        <v>84.999508901166351</v>
      </c>
      <c r="L231" s="60">
        <f t="shared" si="23"/>
        <v>1.0001065054099856</v>
      </c>
    </row>
    <row r="232" spans="1:12" x14ac:dyDescent="0.3">
      <c r="A232" s="8"/>
      <c r="E232" s="40">
        <v>84.919678574277839</v>
      </c>
      <c r="F232" s="39">
        <f t="shared" si="20"/>
        <v>1.0000593828482414</v>
      </c>
      <c r="G232" s="40">
        <v>84.932713225963795</v>
      </c>
      <c r="H232" s="39">
        <f t="shared" si="21"/>
        <v>1.0001648784768959</v>
      </c>
      <c r="I232" s="40">
        <v>84.726490305724838</v>
      </c>
      <c r="J232" s="39">
        <f t="shared" si="22"/>
        <v>1.0017097786116411</v>
      </c>
      <c r="K232" s="13">
        <v>84.999953587672891</v>
      </c>
      <c r="L232" s="60">
        <f t="shared" si="23"/>
        <v>1.000111737603369</v>
      </c>
    </row>
    <row r="233" spans="1:12" x14ac:dyDescent="0.3">
      <c r="A233" s="8"/>
      <c r="E233" s="40">
        <v>84.91741767887784</v>
      </c>
      <c r="F233" s="39">
        <f t="shared" si="20"/>
        <v>1.0000327573393326</v>
      </c>
      <c r="G233" s="40">
        <v>84.935040264758271</v>
      </c>
      <c r="H233" s="39">
        <f t="shared" si="21"/>
        <v>1.0001922816103259</v>
      </c>
      <c r="I233" s="40">
        <v>84.71705053681147</v>
      </c>
      <c r="J233" s="39">
        <f t="shared" si="22"/>
        <v>1.0015981735068595</v>
      </c>
      <c r="K233" s="13">
        <v>84.998808630607286</v>
      </c>
      <c r="L233" s="60">
        <f t="shared" si="23"/>
        <v>1.0000982660077735</v>
      </c>
    </row>
    <row r="234" spans="1:12" x14ac:dyDescent="0.3">
      <c r="A234" s="8"/>
      <c r="E234" s="40">
        <v>84.919137118621748</v>
      </c>
      <c r="F234" s="39">
        <f t="shared" si="20"/>
        <v>1.00005300637793</v>
      </c>
      <c r="G234" s="40">
        <v>84.937192008294659</v>
      </c>
      <c r="H234" s="39">
        <f t="shared" si="21"/>
        <v>1.0002176204724773</v>
      </c>
      <c r="I234" s="40">
        <v>84.734650824836436</v>
      </c>
      <c r="J234" s="39">
        <f t="shared" si="22"/>
        <v>1.001806259319896</v>
      </c>
      <c r="K234" s="13">
        <v>84.998474016970846</v>
      </c>
      <c r="L234" s="60">
        <f t="shared" si="23"/>
        <v>1.000094328934737</v>
      </c>
    </row>
    <row r="235" spans="1:12" x14ac:dyDescent="0.3">
      <c r="A235" s="8"/>
      <c r="E235" s="40">
        <v>84.922145393987321</v>
      </c>
      <c r="F235" s="39">
        <f t="shared" si="20"/>
        <v>1.0000884334315416</v>
      </c>
      <c r="G235" s="40">
        <v>84.934237645095706</v>
      </c>
      <c r="H235" s="39">
        <f t="shared" si="21"/>
        <v>1.0001828299871907</v>
      </c>
      <c r="I235" s="40">
        <v>84.717288243034517</v>
      </c>
      <c r="J235" s="39">
        <f t="shared" si="22"/>
        <v>1.0016009838752249</v>
      </c>
      <c r="K235" s="13">
        <v>84.997832220299998</v>
      </c>
      <c r="L235" s="60">
        <f t="shared" si="23"/>
        <v>1.0000867775378648</v>
      </c>
    </row>
    <row r="236" spans="1:12" x14ac:dyDescent="0.3">
      <c r="A236" s="8"/>
      <c r="E236" s="40">
        <v>84.926429916790482</v>
      </c>
      <c r="F236" s="39">
        <f t="shared" si="20"/>
        <v>1.0001388902550044</v>
      </c>
      <c r="G236" s="40">
        <v>84.935172737803043</v>
      </c>
      <c r="H236" s="39">
        <f t="shared" si="21"/>
        <v>1.000193841608608</v>
      </c>
      <c r="I236" s="40">
        <v>84.737024434214575</v>
      </c>
      <c r="J236" s="39">
        <f t="shared" si="22"/>
        <v>1.0018343221809458</v>
      </c>
      <c r="K236" s="13">
        <v>84.998472963727721</v>
      </c>
      <c r="L236" s="60">
        <f t="shared" si="23"/>
        <v>1.0000943165422502</v>
      </c>
    </row>
    <row r="237" spans="1:12" x14ac:dyDescent="0.3">
      <c r="A237" s="8"/>
      <c r="E237" s="40">
        <v>84.915204394868823</v>
      </c>
      <c r="F237" s="39">
        <f t="shared" si="20"/>
        <v>1.0000066925275328</v>
      </c>
      <c r="G237" s="40">
        <v>84.935085010834598</v>
      </c>
      <c r="H237" s="39">
        <f t="shared" si="21"/>
        <v>1.0001928085386707</v>
      </c>
      <c r="I237" s="40">
        <v>84.732881851497183</v>
      </c>
      <c r="J237" s="39">
        <f t="shared" si="22"/>
        <v>1.0017853449885501</v>
      </c>
      <c r="K237" s="13">
        <v>84.999877225291598</v>
      </c>
      <c r="L237" s="60">
        <f t="shared" si="23"/>
        <v>1.000110839121539</v>
      </c>
    </row>
    <row r="238" spans="1:12" x14ac:dyDescent="0.3">
      <c r="A238" s="8"/>
      <c r="E238" s="40">
        <v>84.917841747839404</v>
      </c>
      <c r="F238" s="39">
        <f t="shared" si="20"/>
        <v>1.0000377514013816</v>
      </c>
      <c r="G238" s="40">
        <v>84.933581493730358</v>
      </c>
      <c r="H238" s="39">
        <f t="shared" si="21"/>
        <v>1.0001751031699766</v>
      </c>
      <c r="I238" s="40">
        <v>84.736636191115394</v>
      </c>
      <c r="J238" s="39">
        <f t="shared" si="22"/>
        <v>1.0018297320355554</v>
      </c>
      <c r="K238" s="13">
        <v>84.998868157738627</v>
      </c>
      <c r="L238" s="60">
        <f t="shared" si="23"/>
        <v>1.0000989664056001</v>
      </c>
    </row>
    <row r="239" spans="1:12" x14ac:dyDescent="0.3">
      <c r="A239" s="8"/>
      <c r="E239" s="40">
        <v>84.9187236886997</v>
      </c>
      <c r="F239" s="39">
        <f t="shared" si="20"/>
        <v>1.0000481376068791</v>
      </c>
      <c r="G239" s="40">
        <v>84.934803697925901</v>
      </c>
      <c r="H239" s="39">
        <f t="shared" si="21"/>
        <v>1.0001894958069744</v>
      </c>
      <c r="I239" s="40">
        <v>84.729570603500576</v>
      </c>
      <c r="J239" s="39">
        <f t="shared" si="22"/>
        <v>1.0017461965535606</v>
      </c>
      <c r="K239" s="13">
        <v>84.999369554414542</v>
      </c>
      <c r="L239" s="60">
        <f t="shared" si="23"/>
        <v>1.0001048658523601</v>
      </c>
    </row>
    <row r="240" spans="1:12" x14ac:dyDescent="0.3">
      <c r="A240" s="8"/>
      <c r="E240" s="40">
        <v>84.914498654638464</v>
      </c>
      <c r="F240" s="39">
        <f t="shared" si="20"/>
        <v>0.99999838135453889</v>
      </c>
      <c r="G240" s="40">
        <v>84.925404836928493</v>
      </c>
      <c r="H240" s="39">
        <f t="shared" si="21"/>
        <v>1.0000788151244642</v>
      </c>
      <c r="I240" s="40">
        <v>84.713298918517467</v>
      </c>
      <c r="J240" s="39">
        <f t="shared" si="22"/>
        <v>1.0015538186337005</v>
      </c>
      <c r="K240" s="13">
        <v>84.999925177702963</v>
      </c>
      <c r="L240" s="60">
        <f t="shared" si="23"/>
        <v>1.0001114033308995</v>
      </c>
    </row>
    <row r="241" spans="1:12" x14ac:dyDescent="0.3">
      <c r="A241" s="8"/>
      <c r="E241" s="40">
        <v>84.923891509565578</v>
      </c>
      <c r="F241" s="39">
        <f t="shared" si="20"/>
        <v>1.0001089966189782</v>
      </c>
      <c r="G241" s="40">
        <v>84.930603990821012</v>
      </c>
      <c r="H241" s="39">
        <f t="shared" si="21"/>
        <v>1.00014004019221</v>
      </c>
      <c r="I241" s="40">
        <v>84.729532622329103</v>
      </c>
      <c r="J241" s="39">
        <f t="shared" si="22"/>
        <v>1.0017457475073328</v>
      </c>
      <c r="K241" s="13">
        <v>84.999785830951154</v>
      </c>
      <c r="L241" s="60">
        <f t="shared" si="23"/>
        <v>1.0001097637732739</v>
      </c>
    </row>
    <row r="242" spans="1:12" x14ac:dyDescent="0.3">
      <c r="A242" s="8"/>
      <c r="E242" s="40">
        <v>84.922204176467289</v>
      </c>
      <c r="F242" s="39">
        <f t="shared" si="20"/>
        <v>1.000089125685347</v>
      </c>
      <c r="G242" s="40">
        <v>84.925851741148449</v>
      </c>
      <c r="H242" s="39">
        <f t="shared" si="21"/>
        <v>1.0000840778540754</v>
      </c>
      <c r="I242" s="40">
        <v>84.714705810973285</v>
      </c>
      <c r="J242" s="39">
        <f t="shared" si="22"/>
        <v>1.0015704521319766</v>
      </c>
      <c r="K242" s="13">
        <v>84.998563081190454</v>
      </c>
      <c r="L242" s="60">
        <f t="shared" si="23"/>
        <v>1.000095376866738</v>
      </c>
    </row>
    <row r="243" spans="1:12" x14ac:dyDescent="0.3">
      <c r="A243" s="8"/>
      <c r="E243" s="40">
        <v>84.916994667487415</v>
      </c>
      <c r="F243" s="39">
        <f t="shared" si="20"/>
        <v>1.0000277757318048</v>
      </c>
      <c r="G243" s="40">
        <v>84.930095339926936</v>
      </c>
      <c r="H243" s="39">
        <f t="shared" si="21"/>
        <v>1.0001340503357656</v>
      </c>
      <c r="I243" s="40">
        <v>84.703217776790908</v>
      </c>
      <c r="J243" s="39">
        <f t="shared" si="22"/>
        <v>1.0014346306653257</v>
      </c>
      <c r="K243" s="13">
        <v>85</v>
      </c>
      <c r="L243" s="60">
        <f t="shared" si="23"/>
        <v>1.0001122836920566</v>
      </c>
    </row>
    <row r="244" spans="1:12" x14ac:dyDescent="0.3">
      <c r="A244" s="8"/>
      <c r="E244" s="40">
        <v>84.942322281371574</v>
      </c>
      <c r="F244" s="39">
        <f t="shared" si="20"/>
        <v>1.0003260472082782</v>
      </c>
      <c r="G244" s="40">
        <v>84.924443890745266</v>
      </c>
      <c r="H244" s="39">
        <f t="shared" si="21"/>
        <v>1.0000674990533527</v>
      </c>
      <c r="I244" s="40">
        <v>84.671186948780431</v>
      </c>
      <c r="J244" s="39">
        <f t="shared" si="22"/>
        <v>1.0010559345394818</v>
      </c>
      <c r="K244" s="13">
        <v>84.997123337343012</v>
      </c>
      <c r="L244" s="60">
        <f t="shared" si="23"/>
        <v>1.0000784368019473</v>
      </c>
    </row>
    <row r="245" spans="1:12" x14ac:dyDescent="0.3">
      <c r="A245" s="8"/>
      <c r="E245" s="40">
        <v>84.933304736164771</v>
      </c>
      <c r="F245" s="39">
        <f t="shared" si="20"/>
        <v>1.0002198517910825</v>
      </c>
      <c r="G245" s="40">
        <v>84.925447768246485</v>
      </c>
      <c r="H245" s="39">
        <f t="shared" si="21"/>
        <v>1.0000793206822736</v>
      </c>
      <c r="I245" s="40">
        <v>84.71435183244445</v>
      </c>
      <c r="J245" s="39">
        <f t="shared" si="22"/>
        <v>1.0015662670919441</v>
      </c>
      <c r="K245" s="13">
        <v>84.998953277877959</v>
      </c>
      <c r="L245" s="60">
        <f t="shared" si="23"/>
        <v>1.0000999679314466</v>
      </c>
    </row>
    <row r="246" spans="1:12" x14ac:dyDescent="0.3">
      <c r="A246" s="8"/>
      <c r="E246" s="40">
        <v>84.933271846632692</v>
      </c>
      <c r="F246" s="39">
        <f t="shared" si="20"/>
        <v>1.0002194644664282</v>
      </c>
      <c r="G246" s="40">
        <v>84.927018535972309</v>
      </c>
      <c r="H246" s="39">
        <f t="shared" si="21"/>
        <v>1.0000978179921081</v>
      </c>
      <c r="I246" s="40">
        <v>84.698235175726907</v>
      </c>
      <c r="J246" s="39">
        <f t="shared" si="22"/>
        <v>1.0013757220501958</v>
      </c>
      <c r="K246" s="13">
        <v>84.9957695126148</v>
      </c>
      <c r="L246" s="60">
        <f t="shared" si="23"/>
        <v>1.0000625076638221</v>
      </c>
    </row>
    <row r="247" spans="1:12" x14ac:dyDescent="0.3">
      <c r="A247" s="8"/>
      <c r="E247" s="40">
        <v>84.925016674778774</v>
      </c>
      <c r="F247" s="39">
        <f t="shared" si="20"/>
        <v>1.0001222471640534</v>
      </c>
      <c r="G247" s="40">
        <v>84.923009783235841</v>
      </c>
      <c r="H247" s="39">
        <f t="shared" si="21"/>
        <v>1.0000506110497978</v>
      </c>
      <c r="I247" s="40">
        <v>84.7063690127017</v>
      </c>
      <c r="J247" s="39">
        <f t="shared" si="22"/>
        <v>1.0014718872991737</v>
      </c>
      <c r="K247" s="13">
        <v>84.998536523157938</v>
      </c>
      <c r="L247" s="60">
        <f t="shared" si="23"/>
        <v>1.0000950643842139</v>
      </c>
    </row>
    <row r="248" spans="1:12" x14ac:dyDescent="0.3">
      <c r="A248" s="8"/>
      <c r="E248" s="40">
        <v>84.930423333533653</v>
      </c>
      <c r="F248" s="39">
        <f t="shared" si="20"/>
        <v>1.0001859188583939</v>
      </c>
      <c r="G248" s="40">
        <v>84.923328476130465</v>
      </c>
      <c r="H248" s="39">
        <f t="shared" si="21"/>
        <v>1.0000543639669968</v>
      </c>
      <c r="I248" s="40">
        <v>84.706067216309322</v>
      </c>
      <c r="J248" s="39">
        <f t="shared" si="22"/>
        <v>1.0014683192014477</v>
      </c>
      <c r="K248" s="13">
        <v>84.997313024350319</v>
      </c>
      <c r="L248" s="60">
        <f t="shared" si="23"/>
        <v>1.0000806686643717</v>
      </c>
    </row>
    <row r="249" spans="1:12" x14ac:dyDescent="0.3">
      <c r="A249" s="8"/>
      <c r="E249" s="40">
        <v>84.925293911799358</v>
      </c>
      <c r="F249" s="39">
        <f t="shared" si="20"/>
        <v>1.0001255120549286</v>
      </c>
      <c r="G249" s="40">
        <v>84.923186954286876</v>
      </c>
      <c r="H249" s="39">
        <f t="shared" si="21"/>
        <v>1.000052697410353</v>
      </c>
      <c r="I249" s="40">
        <v>84.691708304978548</v>
      </c>
      <c r="J249" s="39">
        <f t="shared" si="22"/>
        <v>1.0012985557444893</v>
      </c>
      <c r="K249" s="13">
        <v>84.998060710832291</v>
      </c>
      <c r="L249" s="60">
        <f t="shared" si="23"/>
        <v>1.0000894659636066</v>
      </c>
    </row>
    <row r="250" spans="1:12" x14ac:dyDescent="0.3">
      <c r="A250" s="8"/>
      <c r="E250" s="40">
        <v>84.917655724084057</v>
      </c>
      <c r="F250" s="39">
        <f t="shared" si="20"/>
        <v>1.0000355606865192</v>
      </c>
      <c r="G250" s="40">
        <v>84.919562809746012</v>
      </c>
      <c r="H250" s="39">
        <f t="shared" si="21"/>
        <v>1.0000100196016899</v>
      </c>
      <c r="I250" s="40">
        <v>84.691672086489504</v>
      </c>
      <c r="J250" s="39">
        <f t="shared" si="22"/>
        <v>1.0012981275382162</v>
      </c>
      <c r="K250" s="13">
        <v>84.996212592370398</v>
      </c>
      <c r="L250" s="60">
        <f t="shared" si="23"/>
        <v>1.0000677209521307</v>
      </c>
    </row>
    <row r="251" spans="1:12" x14ac:dyDescent="0.3">
      <c r="A251" s="8"/>
      <c r="E251" s="40">
        <v>84.916596419406346</v>
      </c>
      <c r="F251" s="39">
        <f t="shared" si="20"/>
        <v>1.0000230857502026</v>
      </c>
      <c r="G251" s="40">
        <v>84.925366901963756</v>
      </c>
      <c r="H251" s="39">
        <f t="shared" si="21"/>
        <v>1.0000783684035488</v>
      </c>
      <c r="I251" s="40">
        <v>84.672200246401985</v>
      </c>
      <c r="J251" s="39">
        <f t="shared" si="22"/>
        <v>1.0010679146195312</v>
      </c>
      <c r="K251" s="13">
        <v>84.998140153382082</v>
      </c>
      <c r="L251" s="60">
        <f t="shared" si="23"/>
        <v>1.0000904006867819</v>
      </c>
    </row>
    <row r="252" spans="1:12" x14ac:dyDescent="0.3">
      <c r="A252" s="8"/>
      <c r="E252" s="40">
        <v>84.925022211487814</v>
      </c>
      <c r="F252" s="39">
        <f t="shared" si="20"/>
        <v>1.0001223123672891</v>
      </c>
      <c r="G252" s="40">
        <v>84.918193620490399</v>
      </c>
      <c r="H252" s="39">
        <f t="shared" si="21"/>
        <v>0.99999389607338807</v>
      </c>
      <c r="I252" s="40">
        <v>84.683047248407661</v>
      </c>
      <c r="J252" s="39">
        <f t="shared" si="22"/>
        <v>1.001196157249888</v>
      </c>
      <c r="K252" s="13">
        <v>84.995377265625805</v>
      </c>
      <c r="L252" s="60">
        <f t="shared" si="23"/>
        <v>1.000057892475211</v>
      </c>
    </row>
    <row r="253" spans="1:12" x14ac:dyDescent="0.3">
      <c r="A253" s="8"/>
      <c r="E253" s="40">
        <v>84.92461272900529</v>
      </c>
      <c r="F253" s="39">
        <f t="shared" si="20"/>
        <v>1.0001174900833893</v>
      </c>
      <c r="G253" s="40">
        <v>84.920644257189977</v>
      </c>
      <c r="H253" s="39">
        <f t="shared" si="21"/>
        <v>1.0000227546917428</v>
      </c>
      <c r="I253" s="40">
        <v>84.675142945988412</v>
      </c>
      <c r="J253" s="39">
        <f t="shared" si="22"/>
        <v>1.0011027057567612</v>
      </c>
      <c r="K253" s="13">
        <v>84.996322019277656</v>
      </c>
      <c r="L253" s="60">
        <f t="shared" si="23"/>
        <v>1.0000690084720614</v>
      </c>
    </row>
    <row r="254" spans="1:12" x14ac:dyDescent="0.3">
      <c r="A254" s="8"/>
      <c r="E254" s="40">
        <v>84.92217041490153</v>
      </c>
      <c r="F254" s="39">
        <f t="shared" si="20"/>
        <v>1.0000887280911595</v>
      </c>
      <c r="G254" s="40">
        <v>84.918229775346916</v>
      </c>
      <c r="H254" s="39">
        <f t="shared" si="21"/>
        <v>0.9999943218318067</v>
      </c>
      <c r="I254" s="40">
        <v>84.667866516468692</v>
      </c>
      <c r="J254" s="39">
        <f t="shared" si="22"/>
        <v>1.001016677519583</v>
      </c>
      <c r="K254" s="13">
        <v>84.997100798413285</v>
      </c>
      <c r="L254" s="60">
        <f t="shared" si="23"/>
        <v>1.0000781716082947</v>
      </c>
    </row>
    <row r="255" spans="1:12" x14ac:dyDescent="0.3">
      <c r="A255" s="8"/>
      <c r="E255" s="40">
        <v>84.919979121596484</v>
      </c>
      <c r="F255" s="39">
        <f t="shared" si="20"/>
        <v>1.000062922253607</v>
      </c>
      <c r="G255" s="40">
        <v>84.916261493826624</v>
      </c>
      <c r="H255" s="39">
        <f t="shared" si="21"/>
        <v>0.99997114341241122</v>
      </c>
      <c r="I255" s="40">
        <v>84.658618927516741</v>
      </c>
      <c r="J255" s="39">
        <f t="shared" si="22"/>
        <v>1.0009073445323635</v>
      </c>
      <c r="K255" s="13">
        <v>84.996015680899745</v>
      </c>
      <c r="L255" s="60">
        <f t="shared" si="23"/>
        <v>1.0000654040864765</v>
      </c>
    </row>
    <row r="256" spans="1:12" x14ac:dyDescent="0.3">
      <c r="A256" s="8"/>
      <c r="E256" s="40">
        <v>84.931768693454657</v>
      </c>
      <c r="F256" s="39">
        <f t="shared" si="20"/>
        <v>1.000201762533675</v>
      </c>
      <c r="G256" s="40">
        <v>84.912267990051916</v>
      </c>
      <c r="H256" s="39">
        <f t="shared" si="21"/>
        <v>0.99992411604138043</v>
      </c>
      <c r="I256" s="40">
        <v>84.660379282669226</v>
      </c>
      <c r="J256" s="39">
        <f t="shared" si="22"/>
        <v>1.0009281569720587</v>
      </c>
      <c r="K256" s="13">
        <v>84.996924257583373</v>
      </c>
      <c r="L256" s="60">
        <f t="shared" si="23"/>
        <v>1.0000760944241469</v>
      </c>
    </row>
    <row r="257" spans="1:12" x14ac:dyDescent="0.3">
      <c r="A257" s="8"/>
      <c r="E257" s="40">
        <v>84.908950701938124</v>
      </c>
      <c r="F257" s="39">
        <f t="shared" si="20"/>
        <v>0.99993304570741071</v>
      </c>
      <c r="G257" s="40">
        <v>84.91740963670172</v>
      </c>
      <c r="H257" s="39">
        <f t="shared" si="21"/>
        <v>0.99998466390569962</v>
      </c>
      <c r="I257" s="40">
        <v>84.657080405042393</v>
      </c>
      <c r="J257" s="39">
        <f t="shared" si="22"/>
        <v>1.0008891547902699</v>
      </c>
      <c r="K257" s="13">
        <v>84.99554432984219</v>
      </c>
      <c r="L257" s="60">
        <f t="shared" si="23"/>
        <v>1.0000598581572695</v>
      </c>
    </row>
    <row r="258" spans="1:12" x14ac:dyDescent="0.3">
      <c r="A258" s="8"/>
      <c r="E258" s="40">
        <v>84.920279023240894</v>
      </c>
      <c r="F258" s="39">
        <f t="shared" si="20"/>
        <v>1.0000664540551689</v>
      </c>
      <c r="G258" s="40">
        <v>84.910366107470381</v>
      </c>
      <c r="H258" s="39">
        <f t="shared" si="21"/>
        <v>0.99990171953373586</v>
      </c>
      <c r="I258" s="40">
        <v>84.619655961756749</v>
      </c>
      <c r="J258" s="39">
        <f t="shared" si="22"/>
        <v>1.0004466906841436</v>
      </c>
      <c r="K258" s="13">
        <v>84.995514015331651</v>
      </c>
      <c r="L258" s="60">
        <f t="shared" si="23"/>
        <v>1.0000595014759242</v>
      </c>
    </row>
    <row r="259" spans="1:12" x14ac:dyDescent="0.3">
      <c r="A259" s="8"/>
      <c r="E259" s="40">
        <v>84.914569406845999</v>
      </c>
      <c r="F259" s="39">
        <f t="shared" si="20"/>
        <v>0.99999921457023389</v>
      </c>
      <c r="G259" s="40">
        <v>84.916820912320887</v>
      </c>
      <c r="H259" s="39">
        <f t="shared" si="21"/>
        <v>0.99997773110647015</v>
      </c>
      <c r="I259" s="40">
        <v>84.621807978323758</v>
      </c>
      <c r="J259" s="39">
        <f t="shared" si="22"/>
        <v>1.000472133683507</v>
      </c>
      <c r="K259" s="13">
        <v>84.996592728072002</v>
      </c>
      <c r="L259" s="60">
        <f t="shared" si="23"/>
        <v>1.0000721936390089</v>
      </c>
    </row>
    <row r="260" spans="1:12" x14ac:dyDescent="0.3">
      <c r="A260" s="8"/>
      <c r="E260" s="40">
        <v>84.918118291210362</v>
      </c>
      <c r="F260" s="39">
        <f t="shared" ref="F260:F265" si="24">E260/$E$266</f>
        <v>1.0000410081234694</v>
      </c>
      <c r="G260" s="40">
        <v>84.91654671660433</v>
      </c>
      <c r="H260" s="39">
        <f t="shared" ref="H260:H263" si="25">G260/$G$264</f>
        <v>0.999974502186598</v>
      </c>
      <c r="I260" s="40">
        <v>84.623216007140101</v>
      </c>
      <c r="J260" s="39">
        <f t="shared" ref="J260:J268" si="26">I260/$I$269</f>
        <v>1.0004887806168192</v>
      </c>
      <c r="K260" s="13">
        <v>84.995245445426903</v>
      </c>
      <c r="L260" s="60">
        <f t="shared" ref="L260:L266" si="27">K260/$K$267</f>
        <v>1.0000563414752093</v>
      </c>
    </row>
    <row r="261" spans="1:12" x14ac:dyDescent="0.3">
      <c r="A261" s="8"/>
      <c r="E261" s="40">
        <v>84.917357703729124</v>
      </c>
      <c r="F261" s="39">
        <f t="shared" si="24"/>
        <v>1.0000320510400247</v>
      </c>
      <c r="G261" s="40">
        <v>84.910039388506618</v>
      </c>
      <c r="H261" s="39">
        <f t="shared" si="25"/>
        <v>0.99989787210180681</v>
      </c>
      <c r="I261" s="40">
        <v>84.648819528894535</v>
      </c>
      <c r="J261" s="39">
        <f t="shared" si="26"/>
        <v>1.0007914875744162</v>
      </c>
      <c r="K261" s="13">
        <v>84.993134440567118</v>
      </c>
      <c r="L261" s="60">
        <f t="shared" si="27"/>
        <v>1.0000315033353127</v>
      </c>
    </row>
    <row r="262" spans="1:12" x14ac:dyDescent="0.3">
      <c r="A262" s="8"/>
      <c r="E262" s="40">
        <v>84.915110714192423</v>
      </c>
      <c r="F262" s="39">
        <f t="shared" si="24"/>
        <v>1.0000055892939714</v>
      </c>
      <c r="G262" s="40">
        <v>84.910080432249273</v>
      </c>
      <c r="H262" s="39">
        <f t="shared" si="25"/>
        <v>0.99989835543159011</v>
      </c>
      <c r="I262" s="40">
        <v>84.645936913110859</v>
      </c>
      <c r="J262" s="39">
        <f t="shared" si="26"/>
        <v>1.0007574067998193</v>
      </c>
      <c r="K262" s="13">
        <v>84.996240659572948</v>
      </c>
      <c r="L262" s="60">
        <f t="shared" si="27"/>
        <v>1.00006805119159</v>
      </c>
    </row>
    <row r="263" spans="1:12" x14ac:dyDescent="0.3">
      <c r="A263" s="8"/>
      <c r="E263" s="40">
        <v>84.916570506931961</v>
      </c>
      <c r="F263" s="39">
        <f t="shared" si="24"/>
        <v>1.0000227805910973</v>
      </c>
      <c r="G263" s="40">
        <v>84.913245511026432</v>
      </c>
      <c r="H263" s="39">
        <f t="shared" si="25"/>
        <v>0.99993562729669705</v>
      </c>
      <c r="I263" s="40">
        <v>84.62267835474357</v>
      </c>
      <c r="J263" s="39">
        <f t="shared" si="26"/>
        <v>1.0004824240256143</v>
      </c>
      <c r="K263" s="13">
        <v>84.998402165071823</v>
      </c>
      <c r="L263" s="60">
        <f t="shared" si="27"/>
        <v>1.0000934835233628</v>
      </c>
    </row>
    <row r="264" spans="1:12" x14ac:dyDescent="0.3">
      <c r="A264" s="8"/>
      <c r="E264" s="40">
        <v>84.904687111136752</v>
      </c>
      <c r="F264" s="39">
        <f t="shared" si="24"/>
        <v>0.99988283539035439</v>
      </c>
      <c r="G264" s="40">
        <v>84.918711958076173</v>
      </c>
      <c r="H264" s="39">
        <f>G264/$G$264</f>
        <v>1</v>
      </c>
      <c r="I264" s="40">
        <v>84.624278064139148</v>
      </c>
      <c r="J264" s="39">
        <f t="shared" si="26"/>
        <v>1.000501337172361</v>
      </c>
      <c r="K264" s="13">
        <v>84.994715152196079</v>
      </c>
      <c r="L264" s="60">
        <f t="shared" si="27"/>
        <v>1.0000501020308079</v>
      </c>
    </row>
    <row r="265" spans="1:12" x14ac:dyDescent="0.3">
      <c r="A265" s="8"/>
      <c r="E265" s="40">
        <v>84.901332511961073</v>
      </c>
      <c r="F265" s="39">
        <f t="shared" si="24"/>
        <v>0.99984332984302238</v>
      </c>
      <c r="I265" s="40">
        <v>84.628457109725446</v>
      </c>
      <c r="J265" s="39">
        <f t="shared" si="26"/>
        <v>1.0005507454602998</v>
      </c>
      <c r="K265" s="13">
        <v>84.99301358367309</v>
      </c>
      <c r="L265" s="60">
        <f t="shared" si="27"/>
        <v>1.0000300813298504</v>
      </c>
    </row>
    <row r="266" spans="1:12" x14ac:dyDescent="0.3">
      <c r="A266" s="8"/>
      <c r="E266" s="40">
        <v>84.914636101328767</v>
      </c>
      <c r="F266" s="39">
        <f>E266/$E$266</f>
        <v>1</v>
      </c>
      <c r="I266" s="40">
        <v>84.612464055859263</v>
      </c>
      <c r="J266" s="39">
        <f t="shared" si="26"/>
        <v>1.0003616617582627</v>
      </c>
      <c r="K266" s="13">
        <v>84.990879958531096</v>
      </c>
      <c r="L266" s="60">
        <f t="shared" si="27"/>
        <v>1.0000049770391057</v>
      </c>
    </row>
    <row r="267" spans="1:12" x14ac:dyDescent="0.3">
      <c r="A267" s="8"/>
      <c r="I267" s="40">
        <v>84.603110572161356</v>
      </c>
      <c r="J267" s="39">
        <f t="shared" si="26"/>
        <v>1.0002510767918553</v>
      </c>
      <c r="K267" s="13">
        <v>84.990456957703202</v>
      </c>
      <c r="L267" s="60">
        <f>K267/$K$267</f>
        <v>1</v>
      </c>
    </row>
    <row r="268" spans="1:12" x14ac:dyDescent="0.3">
      <c r="A268" s="8"/>
      <c r="I268" s="40">
        <v>84.592718492068556</v>
      </c>
      <c r="J268" s="39">
        <f t="shared" si="26"/>
        <v>1.0001282126414401</v>
      </c>
      <c r="L268" s="14"/>
    </row>
    <row r="269" spans="1:12" ht="17.25" thickBot="1" x14ac:dyDescent="0.35">
      <c r="A269" s="18"/>
      <c r="B269" s="33"/>
      <c r="C269" s="33"/>
      <c r="D269" s="33"/>
      <c r="E269" s="33"/>
      <c r="F269" s="33"/>
      <c r="G269" s="33"/>
      <c r="H269" s="33"/>
      <c r="I269" s="44">
        <v>84.581874026581659</v>
      </c>
      <c r="J269" s="63">
        <f>I269/$I$269</f>
        <v>1</v>
      </c>
      <c r="K269" s="33"/>
      <c r="L269" s="34"/>
    </row>
    <row r="270" spans="1:12" x14ac:dyDescent="0.3">
      <c r="L270" s="13"/>
    </row>
    <row r="271" spans="1:12" x14ac:dyDescent="0.3">
      <c r="L271" s="13"/>
    </row>
    <row r="272" spans="1:12" x14ac:dyDescent="0.3">
      <c r="L272" s="13"/>
    </row>
    <row r="273" spans="12:12" x14ac:dyDescent="0.3">
      <c r="L273" s="13"/>
    </row>
    <row r="274" spans="12:12" x14ac:dyDescent="0.3">
      <c r="L274" s="13"/>
    </row>
    <row r="275" spans="12:12" x14ac:dyDescent="0.3">
      <c r="L275" s="13"/>
    </row>
    <row r="276" spans="12:12" x14ac:dyDescent="0.3">
      <c r="L276" s="13"/>
    </row>
    <row r="277" spans="12:12" x14ac:dyDescent="0.3">
      <c r="L277" s="13"/>
    </row>
    <row r="278" spans="12:12" x14ac:dyDescent="0.3">
      <c r="L278" s="13"/>
    </row>
    <row r="279" spans="12:12" x14ac:dyDescent="0.3">
      <c r="L279" s="13"/>
    </row>
    <row r="280" spans="12:12" x14ac:dyDescent="0.3">
      <c r="L280" s="13"/>
    </row>
    <row r="281" spans="12:12" x14ac:dyDescent="0.3">
      <c r="L281" s="13"/>
    </row>
    <row r="282" spans="12:12" x14ac:dyDescent="0.3">
      <c r="L282" s="13"/>
    </row>
    <row r="283" spans="12:12" x14ac:dyDescent="0.3">
      <c r="L283" s="13"/>
    </row>
    <row r="284" spans="12:12" x14ac:dyDescent="0.3">
      <c r="L284" s="13"/>
    </row>
    <row r="285" spans="12:12" x14ac:dyDescent="0.3">
      <c r="L285" s="13"/>
    </row>
    <row r="286" spans="12:12" x14ac:dyDescent="0.3">
      <c r="L286" s="13"/>
    </row>
    <row r="287" spans="12:12" x14ac:dyDescent="0.3">
      <c r="L287" s="13"/>
    </row>
    <row r="288" spans="12:12" x14ac:dyDescent="0.3">
      <c r="L288" s="13"/>
    </row>
    <row r="289" spans="12:12" x14ac:dyDescent="0.3">
      <c r="L289" s="13"/>
    </row>
    <row r="290" spans="12:12" x14ac:dyDescent="0.3">
      <c r="L290" s="13"/>
    </row>
    <row r="291" spans="12:12" x14ac:dyDescent="0.3">
      <c r="L291" s="13"/>
    </row>
    <row r="292" spans="12:12" x14ac:dyDescent="0.3">
      <c r="L292" s="13"/>
    </row>
    <row r="293" spans="12:12" x14ac:dyDescent="0.3">
      <c r="L293" s="13"/>
    </row>
    <row r="294" spans="12:12" x14ac:dyDescent="0.3">
      <c r="L294" s="13"/>
    </row>
    <row r="295" spans="12:12" x14ac:dyDescent="0.3">
      <c r="L295" s="13"/>
    </row>
    <row r="296" spans="12:12" x14ac:dyDescent="0.3">
      <c r="L296" s="13"/>
    </row>
    <row r="297" spans="12:12" x14ac:dyDescent="0.3">
      <c r="L297" s="13"/>
    </row>
    <row r="298" spans="12:12" x14ac:dyDescent="0.3">
      <c r="L298" s="13"/>
    </row>
    <row r="299" spans="12:12" x14ac:dyDescent="0.3">
      <c r="L299" s="13"/>
    </row>
    <row r="300" spans="12:12" x14ac:dyDescent="0.3">
      <c r="L300" s="13"/>
    </row>
    <row r="301" spans="12:12" x14ac:dyDescent="0.3">
      <c r="L301" s="13"/>
    </row>
    <row r="302" spans="12:12" x14ac:dyDescent="0.3">
      <c r="L302" s="13"/>
    </row>
    <row r="303" spans="12:12" x14ac:dyDescent="0.3">
      <c r="L303" s="13"/>
    </row>
    <row r="304" spans="12:12" x14ac:dyDescent="0.3">
      <c r="L304" s="13"/>
    </row>
    <row r="305" spans="12:12" x14ac:dyDescent="0.3">
      <c r="L305" s="13"/>
    </row>
    <row r="306" spans="12:12" x14ac:dyDescent="0.3">
      <c r="L306" s="13"/>
    </row>
    <row r="307" spans="12:12" x14ac:dyDescent="0.3">
      <c r="L307" s="13"/>
    </row>
    <row r="308" spans="12:12" x14ac:dyDescent="0.3">
      <c r="L308" s="13"/>
    </row>
    <row r="309" spans="12:12" x14ac:dyDescent="0.3">
      <c r="L309" s="13"/>
    </row>
    <row r="310" spans="12:12" x14ac:dyDescent="0.3">
      <c r="L310" s="13"/>
    </row>
    <row r="311" spans="12:12" x14ac:dyDescent="0.3">
      <c r="L311" s="13"/>
    </row>
    <row r="312" spans="12:12" x14ac:dyDescent="0.3">
      <c r="L312" s="13"/>
    </row>
    <row r="313" spans="12:12" x14ac:dyDescent="0.3">
      <c r="L313" s="13"/>
    </row>
    <row r="314" spans="12:12" x14ac:dyDescent="0.3">
      <c r="L314" s="13"/>
    </row>
    <row r="315" spans="12:12" x14ac:dyDescent="0.3">
      <c r="L315" s="13"/>
    </row>
    <row r="316" spans="12:12" x14ac:dyDescent="0.3">
      <c r="L316" s="13"/>
    </row>
    <row r="317" spans="12:12" x14ac:dyDescent="0.3">
      <c r="L317" s="13"/>
    </row>
    <row r="318" spans="12:12" x14ac:dyDescent="0.3">
      <c r="L318" s="13"/>
    </row>
  </sheetData>
  <mergeCells count="11">
    <mergeCell ref="V9:AC9"/>
    <mergeCell ref="V16:AC16"/>
    <mergeCell ref="N1:O1"/>
    <mergeCell ref="P1:R1"/>
    <mergeCell ref="V1:AC1"/>
    <mergeCell ref="V2:AC2"/>
    <mergeCell ref="S1:U1"/>
    <mergeCell ref="A1:K1"/>
    <mergeCell ref="A2:C2"/>
    <mergeCell ref="E2:G2"/>
    <mergeCell ref="I2:K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7"/>
  <sheetViews>
    <sheetView topLeftCell="A46" zoomScale="85" zoomScaleNormal="85" workbookViewId="0">
      <selection activeCell="Q18" sqref="Q18"/>
    </sheetView>
  </sheetViews>
  <sheetFormatPr defaultRowHeight="16.5" x14ac:dyDescent="0.3"/>
  <cols>
    <col min="11" max="11" width="12.625" customWidth="1"/>
    <col min="12" max="12" width="12" customWidth="1"/>
    <col min="13" max="13" width="11.625" customWidth="1"/>
    <col min="14" max="14" width="11.5" customWidth="1"/>
  </cols>
  <sheetData>
    <row r="1" spans="1:14" x14ac:dyDescent="0.3">
      <c r="A1" s="38"/>
      <c r="B1" s="46" t="s">
        <v>48</v>
      </c>
      <c r="C1" s="46"/>
      <c r="D1" s="45" t="s">
        <v>47</v>
      </c>
      <c r="E1" s="46"/>
      <c r="F1" s="47"/>
      <c r="G1" s="45" t="s">
        <v>49</v>
      </c>
      <c r="H1" s="46"/>
      <c r="I1" s="46"/>
      <c r="J1" s="46"/>
      <c r="K1" s="46"/>
      <c r="L1" s="46"/>
      <c r="M1" s="46"/>
      <c r="N1" s="47"/>
    </row>
    <row r="2" spans="1:14" x14ac:dyDescent="0.3">
      <c r="A2" s="13"/>
      <c r="B2" s="13" t="s">
        <v>28</v>
      </c>
      <c r="C2" s="13" t="s">
        <v>29</v>
      </c>
      <c r="D2" s="8"/>
      <c r="E2" s="9" t="s">
        <v>13</v>
      </c>
      <c r="F2" s="10" t="s">
        <v>44</v>
      </c>
      <c r="G2" s="51" t="s">
        <v>50</v>
      </c>
      <c r="H2" s="52"/>
      <c r="I2" s="52"/>
      <c r="J2" s="52"/>
      <c r="K2" s="52"/>
      <c r="L2" s="52"/>
      <c r="M2" s="52"/>
      <c r="N2" s="53"/>
    </row>
    <row r="3" spans="1:14" x14ac:dyDescent="0.2">
      <c r="A3" s="13"/>
      <c r="B3" s="11">
        <v>0.86567317200000005</v>
      </c>
      <c r="C3" s="11">
        <v>1.0803344130000001</v>
      </c>
      <c r="D3" s="8"/>
      <c r="E3" s="11">
        <v>1.040934</v>
      </c>
      <c r="F3" s="12">
        <v>0.96053200000000005</v>
      </c>
      <c r="G3" s="8"/>
      <c r="H3" s="13" t="s">
        <v>28</v>
      </c>
      <c r="I3" s="13" t="s">
        <v>29</v>
      </c>
      <c r="J3" s="13"/>
      <c r="K3" s="13" t="s">
        <v>32</v>
      </c>
      <c r="L3" s="13" t="s">
        <v>33</v>
      </c>
      <c r="M3" s="13" t="s">
        <v>26</v>
      </c>
      <c r="N3" s="14" t="s">
        <v>27</v>
      </c>
    </row>
    <row r="4" spans="1:14" x14ac:dyDescent="0.3">
      <c r="A4" s="13"/>
      <c r="B4" s="11">
        <v>1.1263864189999999</v>
      </c>
      <c r="C4" s="11">
        <v>1.252366176</v>
      </c>
      <c r="D4" s="8"/>
      <c r="E4" s="11">
        <v>1.0011559999999999</v>
      </c>
      <c r="F4" s="12">
        <v>0.94879500000000005</v>
      </c>
      <c r="G4" s="8"/>
      <c r="H4" s="31">
        <v>1</v>
      </c>
      <c r="I4" s="31">
        <v>1.0912576913833618</v>
      </c>
      <c r="J4" s="13"/>
      <c r="K4" s="31">
        <v>0.92693102359771729</v>
      </c>
      <c r="L4" s="31">
        <v>1.0788289308547974</v>
      </c>
      <c r="M4" s="31">
        <v>0.97194516658782959</v>
      </c>
      <c r="N4" s="32">
        <v>1.2252165079116821</v>
      </c>
    </row>
    <row r="5" spans="1:14" x14ac:dyDescent="0.3">
      <c r="A5" s="13"/>
      <c r="B5" s="11">
        <v>0.87320221399999998</v>
      </c>
      <c r="C5" s="11">
        <v>1.43408699</v>
      </c>
      <c r="D5" s="8"/>
      <c r="E5" s="11">
        <v>1.0012909999999999</v>
      </c>
      <c r="F5" s="12">
        <v>1.0280469999999999</v>
      </c>
      <c r="G5" s="8"/>
      <c r="H5" s="31">
        <v>1</v>
      </c>
      <c r="I5" s="31">
        <v>2.5008747577667236</v>
      </c>
      <c r="J5" s="31"/>
      <c r="K5" s="31">
        <v>0.75310736894607544</v>
      </c>
      <c r="L5" s="31">
        <v>1.3278318643569946</v>
      </c>
      <c r="M5" s="31">
        <v>1.6421895027160645</v>
      </c>
      <c r="N5" s="32">
        <v>3.808558464050293</v>
      </c>
    </row>
    <row r="6" spans="1:14" x14ac:dyDescent="0.3">
      <c r="A6" s="13"/>
      <c r="B6" s="11">
        <v>1.1347381949999999</v>
      </c>
      <c r="C6" s="11">
        <v>1.36385081</v>
      </c>
      <c r="D6" s="8"/>
      <c r="E6" s="11">
        <v>0.998112</v>
      </c>
      <c r="F6" s="12">
        <v>1.0873759999999999</v>
      </c>
      <c r="G6" s="8"/>
      <c r="H6" s="31">
        <v>1</v>
      </c>
      <c r="I6" s="31">
        <v>1.6657072305679321</v>
      </c>
      <c r="J6" s="13"/>
      <c r="K6" s="31">
        <v>0.98596304655075073</v>
      </c>
      <c r="L6" s="31">
        <v>1.0142368078231812</v>
      </c>
      <c r="M6" s="31">
        <v>1.4022974967956543</v>
      </c>
      <c r="N6" s="32">
        <v>1.9785962104797363</v>
      </c>
    </row>
    <row r="7" spans="1:14" x14ac:dyDescent="0.2">
      <c r="A7" s="13"/>
      <c r="B7" s="13"/>
      <c r="C7" s="13"/>
      <c r="D7" s="8"/>
      <c r="E7" s="11">
        <v>0.96347499999999997</v>
      </c>
      <c r="F7" s="12">
        <v>1.0388029999999999</v>
      </c>
      <c r="G7" s="8" t="s">
        <v>9</v>
      </c>
      <c r="H7" s="13">
        <f>AVERAGE(H4:H6)</f>
        <v>1</v>
      </c>
      <c r="I7" s="13">
        <f>AVERAGE(I4:I6)</f>
        <v>1.7526132265726726</v>
      </c>
      <c r="J7" s="13"/>
      <c r="K7" s="13">
        <f>AVERAGE(K5:K6)</f>
        <v>0.86953520774841309</v>
      </c>
      <c r="L7" s="13">
        <f>AVERAGE(L5:L6)</f>
        <v>1.1710343360900879</v>
      </c>
      <c r="M7" s="13">
        <f>AVERAGE(M4:M6)</f>
        <v>1.3388107220331829</v>
      </c>
      <c r="N7" s="14">
        <f>AVERAGE(N4:N6)</f>
        <v>2.3374570608139038</v>
      </c>
    </row>
    <row r="8" spans="1:14" x14ac:dyDescent="0.2">
      <c r="A8" s="13" t="s">
        <v>9</v>
      </c>
      <c r="B8" s="11">
        <v>1</v>
      </c>
      <c r="C8" s="11">
        <v>1.2829999999999999</v>
      </c>
      <c r="D8" s="8"/>
      <c r="E8" s="11">
        <v>0.97318199999999999</v>
      </c>
      <c r="F8" s="12">
        <v>1.026626</v>
      </c>
      <c r="G8" s="8"/>
      <c r="H8" s="11"/>
      <c r="I8" s="11"/>
      <c r="J8" s="11"/>
      <c r="K8" s="11"/>
      <c r="L8" s="11"/>
      <c r="M8" s="11"/>
      <c r="N8" s="14"/>
    </row>
    <row r="9" spans="1:14" ht="17.25" thickBot="1" x14ac:dyDescent="0.25">
      <c r="A9" s="33" t="s">
        <v>10</v>
      </c>
      <c r="B9" s="23">
        <v>7.5420000000000001E-2</v>
      </c>
      <c r="C9" s="23">
        <v>7.7119999999999994E-2</v>
      </c>
      <c r="D9" s="8"/>
      <c r="E9" s="11">
        <v>1.092484</v>
      </c>
      <c r="F9" s="12">
        <v>0.95921299999999998</v>
      </c>
      <c r="G9" s="51" t="s">
        <v>51</v>
      </c>
      <c r="H9" s="52"/>
      <c r="I9" s="52"/>
      <c r="J9" s="52"/>
      <c r="K9" s="52"/>
      <c r="L9" s="52"/>
      <c r="M9" s="52"/>
      <c r="N9" s="53"/>
    </row>
    <row r="10" spans="1:14" x14ac:dyDescent="0.2">
      <c r="D10" s="8"/>
      <c r="E10" s="11">
        <v>1.066506</v>
      </c>
      <c r="F10" s="12">
        <v>1.003287</v>
      </c>
      <c r="G10" s="8"/>
      <c r="H10" s="13" t="s">
        <v>28</v>
      </c>
      <c r="I10" s="13" t="s">
        <v>29</v>
      </c>
      <c r="J10" s="13"/>
      <c r="K10" s="13" t="s">
        <v>32</v>
      </c>
      <c r="L10" s="13" t="s">
        <v>33</v>
      </c>
      <c r="M10" s="13" t="s">
        <v>26</v>
      </c>
      <c r="N10" s="14" t="s">
        <v>27</v>
      </c>
    </row>
    <row r="11" spans="1:14" x14ac:dyDescent="0.3">
      <c r="D11" s="8"/>
      <c r="E11" s="11">
        <v>1.005959</v>
      </c>
      <c r="F11" s="12">
        <v>1.0684340000000001</v>
      </c>
      <c r="G11" s="8"/>
      <c r="H11" s="31">
        <v>1</v>
      </c>
      <c r="I11" s="31">
        <v>1.4532316923141479</v>
      </c>
      <c r="J11" s="13"/>
      <c r="K11" s="31">
        <v>0.91605973243713379</v>
      </c>
      <c r="L11" s="31">
        <v>1.0916318893432617</v>
      </c>
      <c r="M11" s="31">
        <v>1.2935647964477539</v>
      </c>
      <c r="N11" s="32">
        <v>1.6326065063476563</v>
      </c>
    </row>
    <row r="12" spans="1:14" x14ac:dyDescent="0.3">
      <c r="D12" s="8"/>
      <c r="E12" s="11">
        <v>1.0188459999999999</v>
      </c>
      <c r="F12" s="12">
        <v>1.0154639999999999</v>
      </c>
      <c r="G12" s="8"/>
      <c r="H12" s="31">
        <v>1</v>
      </c>
      <c r="I12" s="31">
        <v>1.5682835578918457</v>
      </c>
      <c r="J12" s="31"/>
      <c r="K12" s="31">
        <v>0.69325989484786987</v>
      </c>
      <c r="L12" s="31">
        <v>1.4424604177474976</v>
      </c>
      <c r="M12" s="31">
        <v>1.4948557615280151</v>
      </c>
      <c r="N12" s="32">
        <v>1.6453181505203247</v>
      </c>
    </row>
    <row r="13" spans="1:14" x14ac:dyDescent="0.3">
      <c r="D13" s="8"/>
      <c r="E13" s="11">
        <v>1.01959</v>
      </c>
      <c r="F13" s="12">
        <v>1.006162</v>
      </c>
      <c r="G13" s="8"/>
      <c r="H13" s="31">
        <v>1</v>
      </c>
      <c r="I13" s="31">
        <v>1.7489418983459473</v>
      </c>
      <c r="J13" s="13"/>
      <c r="K13" s="31">
        <v>0.91836804151535034</v>
      </c>
      <c r="L13" s="31">
        <v>1.0888880491256714</v>
      </c>
      <c r="M13" s="31">
        <v>1.5474791526794434</v>
      </c>
      <c r="N13" s="32">
        <v>1.9766324758529663</v>
      </c>
    </row>
    <row r="14" spans="1:14" x14ac:dyDescent="0.2">
      <c r="D14" s="8"/>
      <c r="E14" s="11">
        <v>1.053382</v>
      </c>
      <c r="F14" s="12">
        <v>1.0246299999999999</v>
      </c>
      <c r="G14" s="8" t="s">
        <v>9</v>
      </c>
      <c r="H14" s="13">
        <f>AVERAGE(H11:H13)</f>
        <v>1</v>
      </c>
      <c r="I14" s="13">
        <f>AVERAGE(I11:I13)</f>
        <v>1.590152382850647</v>
      </c>
      <c r="J14" s="13"/>
      <c r="K14" s="13">
        <f>AVERAGE(K12:K13)</f>
        <v>0.80581396818161011</v>
      </c>
      <c r="L14" s="13">
        <f>AVERAGE(L12:L13)</f>
        <v>1.2656742334365845</v>
      </c>
      <c r="M14" s="13">
        <f>AVERAGE(M11:M13)</f>
        <v>1.4452999035517375</v>
      </c>
      <c r="N14" s="14">
        <f>AVERAGE(N11:N13)</f>
        <v>1.7515190442403157</v>
      </c>
    </row>
    <row r="15" spans="1:14" x14ac:dyDescent="0.2">
      <c r="D15" s="8"/>
      <c r="E15" s="11">
        <v>0.93756499999999998</v>
      </c>
      <c r="F15" s="12">
        <v>0.98715200000000003</v>
      </c>
      <c r="G15" s="8"/>
      <c r="H15" s="13"/>
      <c r="I15" s="13"/>
      <c r="J15" s="13"/>
      <c r="K15" s="13"/>
      <c r="L15" s="13"/>
      <c r="M15" s="13"/>
      <c r="N15" s="14"/>
    </row>
    <row r="16" spans="1:14" x14ac:dyDescent="0.2">
      <c r="D16" s="8"/>
      <c r="E16" s="11">
        <v>0.94943699999999998</v>
      </c>
      <c r="F16" s="12">
        <v>1.032613</v>
      </c>
      <c r="G16" s="48" t="s">
        <v>52</v>
      </c>
      <c r="H16" s="49"/>
      <c r="I16" s="49"/>
      <c r="J16" s="49"/>
      <c r="K16" s="49"/>
      <c r="L16" s="49"/>
      <c r="M16" s="49"/>
      <c r="N16" s="50"/>
    </row>
    <row r="17" spans="1:14" x14ac:dyDescent="0.2">
      <c r="A17" s="4"/>
      <c r="B17" s="4"/>
      <c r="D17" s="8"/>
      <c r="E17" s="11">
        <v>0.96465900000000004</v>
      </c>
      <c r="F17" s="12">
        <v>1.059064</v>
      </c>
      <c r="G17" s="8"/>
      <c r="H17" s="13" t="s">
        <v>28</v>
      </c>
      <c r="I17" s="13" t="s">
        <v>29</v>
      </c>
      <c r="J17" s="13"/>
      <c r="K17" s="13" t="s">
        <v>32</v>
      </c>
      <c r="L17" s="13" t="s">
        <v>33</v>
      </c>
      <c r="M17" s="13" t="s">
        <v>26</v>
      </c>
      <c r="N17" s="14" t="s">
        <v>27</v>
      </c>
    </row>
    <row r="18" spans="1:14" x14ac:dyDescent="0.3">
      <c r="A18" s="4"/>
      <c r="B18" s="4"/>
      <c r="D18" s="8"/>
      <c r="E18" s="11">
        <v>1.080104</v>
      </c>
      <c r="F18" s="12">
        <v>1.1633469999999999</v>
      </c>
      <c r="G18" s="8"/>
      <c r="H18" s="31">
        <v>1</v>
      </c>
      <c r="I18" s="31">
        <v>1.4849910736083984</v>
      </c>
      <c r="J18" s="13"/>
      <c r="K18" s="31">
        <v>0.93736016750335693</v>
      </c>
      <c r="L18" s="31">
        <v>1.0668257474899292</v>
      </c>
      <c r="M18" s="31">
        <v>1.3192389011383057</v>
      </c>
      <c r="N18" s="32">
        <v>1.671568751335144</v>
      </c>
    </row>
    <row r="19" spans="1:14" x14ac:dyDescent="0.3">
      <c r="D19" s="8"/>
      <c r="E19" s="11">
        <v>1.0441480000000001</v>
      </c>
      <c r="F19" s="12">
        <v>1.1705179999999999</v>
      </c>
      <c r="G19" s="8"/>
      <c r="H19" s="31">
        <v>1</v>
      </c>
      <c r="I19" s="31">
        <v>1.9243402481079102</v>
      </c>
      <c r="J19" s="31"/>
      <c r="K19" s="31">
        <v>0.74584013223648071</v>
      </c>
      <c r="L19" s="31">
        <v>1.34076988697052</v>
      </c>
      <c r="M19" s="31">
        <v>1.7366716861724854</v>
      </c>
      <c r="N19" s="32">
        <v>2.1322886943817139</v>
      </c>
    </row>
    <row r="20" spans="1:14" x14ac:dyDescent="0.3">
      <c r="D20" s="8"/>
      <c r="E20" s="11">
        <v>1.031666</v>
      </c>
      <c r="F20" s="12">
        <v>1.1115950000000001</v>
      </c>
      <c r="G20" s="8"/>
      <c r="H20" s="31">
        <v>1</v>
      </c>
      <c r="I20" s="31">
        <v>2.3658998012542725</v>
      </c>
      <c r="J20" s="13"/>
      <c r="K20" s="31">
        <v>0.79333806037902832</v>
      </c>
      <c r="L20" s="31">
        <v>1.2604967355728149</v>
      </c>
      <c r="M20" s="31">
        <v>1.9351319074630737</v>
      </c>
      <c r="N20" s="32">
        <v>2.8925585746765137</v>
      </c>
    </row>
    <row r="21" spans="1:14" x14ac:dyDescent="0.2">
      <c r="D21" s="8"/>
      <c r="E21" s="11">
        <v>1.019523</v>
      </c>
      <c r="F21" s="12">
        <v>1.0930249999999999</v>
      </c>
      <c r="G21" s="8" t="s">
        <v>9</v>
      </c>
      <c r="H21" s="13">
        <f>AVERAGE(H18:H20)</f>
        <v>1</v>
      </c>
      <c r="I21" s="13">
        <f>AVERAGE(I18:I20)</f>
        <v>1.9250770409901936</v>
      </c>
      <c r="J21" s="13"/>
      <c r="K21" s="13">
        <f>AVERAGE(K19:K20)</f>
        <v>0.76958909630775452</v>
      </c>
      <c r="L21" s="13">
        <f>AVERAGE(L19:L20)</f>
        <v>1.3006333112716675</v>
      </c>
      <c r="M21" s="13">
        <f>AVERAGE(M18:M20)</f>
        <v>1.6636808315912883</v>
      </c>
      <c r="N21" s="14">
        <f>AVERAGE(N18:N20)</f>
        <v>2.232138673464457</v>
      </c>
    </row>
    <row r="22" spans="1:14" x14ac:dyDescent="0.2">
      <c r="D22" s="8"/>
      <c r="E22" s="11">
        <v>0.98255199999999998</v>
      </c>
      <c r="F22" s="12">
        <v>1.0369090000000001</v>
      </c>
      <c r="G22" s="8"/>
      <c r="H22" s="13"/>
      <c r="I22" s="13"/>
      <c r="J22" s="13"/>
      <c r="K22" s="13"/>
      <c r="L22" s="13"/>
      <c r="M22" s="13"/>
      <c r="N22" s="14"/>
    </row>
    <row r="23" spans="1:14" x14ac:dyDescent="0.2">
      <c r="D23" s="8"/>
      <c r="E23" s="11">
        <v>1.005655</v>
      </c>
      <c r="F23" s="12">
        <v>1.0102549999999999</v>
      </c>
      <c r="G23" s="48" t="s">
        <v>54</v>
      </c>
      <c r="H23" s="49"/>
      <c r="I23" s="49"/>
      <c r="J23" s="49"/>
      <c r="K23" s="49"/>
      <c r="L23" s="49"/>
      <c r="M23" s="49"/>
      <c r="N23" s="50"/>
    </row>
    <row r="24" spans="1:14" x14ac:dyDescent="0.2">
      <c r="D24" s="8"/>
      <c r="E24" s="11">
        <v>1.052942</v>
      </c>
      <c r="F24" s="12">
        <v>1.0147200000000001</v>
      </c>
      <c r="G24" s="8"/>
      <c r="H24" s="13" t="s">
        <v>28</v>
      </c>
      <c r="I24" s="13" t="s">
        <v>29</v>
      </c>
      <c r="J24" s="13"/>
      <c r="K24" s="13" t="s">
        <v>32</v>
      </c>
      <c r="L24" s="13" t="s">
        <v>33</v>
      </c>
      <c r="M24" s="13" t="s">
        <v>26</v>
      </c>
      <c r="N24" s="14" t="s">
        <v>27</v>
      </c>
    </row>
    <row r="25" spans="1:14" x14ac:dyDescent="0.3">
      <c r="D25" s="8"/>
      <c r="E25" s="11">
        <v>1.0554790000000001</v>
      </c>
      <c r="F25" s="12">
        <v>1.080408</v>
      </c>
      <c r="G25" s="8"/>
      <c r="H25" s="31">
        <v>1</v>
      </c>
      <c r="I25" s="31">
        <v>1.4420260190963745</v>
      </c>
      <c r="J25" s="13"/>
      <c r="K25" s="31">
        <v>0.87730050086975098</v>
      </c>
      <c r="L25" s="31">
        <v>1.1398602724075317</v>
      </c>
      <c r="M25" s="31">
        <v>1.1929932832717896</v>
      </c>
      <c r="N25" s="32">
        <v>1.7430431842803955</v>
      </c>
    </row>
    <row r="26" spans="1:14" x14ac:dyDescent="0.3">
      <c r="D26" s="8"/>
      <c r="E26" s="11">
        <v>1.0237510000000001</v>
      </c>
      <c r="F26" s="12">
        <v>0.99567600000000001</v>
      </c>
      <c r="G26" s="8"/>
      <c r="H26" s="31">
        <v>1</v>
      </c>
      <c r="I26" s="31">
        <v>1.8917368650436401</v>
      </c>
      <c r="J26" s="31"/>
      <c r="K26" s="31">
        <v>0.89835411310195923</v>
      </c>
      <c r="L26" s="31">
        <v>1.1131467819213867</v>
      </c>
      <c r="M26" s="31">
        <v>1.5899994373321533</v>
      </c>
      <c r="N26" s="32">
        <v>2.2507355213165283</v>
      </c>
    </row>
    <row r="27" spans="1:14" x14ac:dyDescent="0.3">
      <c r="D27" s="8"/>
      <c r="E27" s="11">
        <v>1.0282500000000001</v>
      </c>
      <c r="F27" s="12">
        <v>1.0442830000000001</v>
      </c>
      <c r="G27" s="8"/>
      <c r="H27" s="31">
        <v>1</v>
      </c>
      <c r="I27" s="31">
        <v>1.9260183572769165</v>
      </c>
      <c r="J27" s="13"/>
      <c r="K27" s="31">
        <v>0.96706587076187134</v>
      </c>
      <c r="L27" s="31">
        <v>1.0340557098388672</v>
      </c>
      <c r="M27" s="31">
        <v>1.5155894756317139</v>
      </c>
      <c r="N27" s="32">
        <v>2.4475934505462646</v>
      </c>
    </row>
    <row r="28" spans="1:14" x14ac:dyDescent="0.2">
      <c r="D28" s="8"/>
      <c r="E28" s="11">
        <v>1.0631569999999999</v>
      </c>
      <c r="F28" s="12">
        <v>1.1957519999999999</v>
      </c>
      <c r="G28" s="8" t="s">
        <v>9</v>
      </c>
      <c r="H28" s="13">
        <f>AVERAGE(H25:H27)</f>
        <v>1</v>
      </c>
      <c r="I28" s="13">
        <f>AVERAGE(I25:I27)</f>
        <v>1.7532604138056438</v>
      </c>
      <c r="J28" s="13"/>
      <c r="K28" s="13">
        <f>AVERAGE(K26:K27)</f>
        <v>0.93270999193191528</v>
      </c>
      <c r="L28" s="13">
        <f>AVERAGE(L26:L27)</f>
        <v>1.073601245880127</v>
      </c>
      <c r="M28" s="13">
        <f>AVERAGE(M25:M27)</f>
        <v>1.4328607320785522</v>
      </c>
      <c r="N28" s="14">
        <f>AVERAGE(N25:N27)</f>
        <v>2.1471240520477295</v>
      </c>
    </row>
    <row r="29" spans="1:14" x14ac:dyDescent="0.2">
      <c r="D29" s="8"/>
      <c r="E29" s="11">
        <v>1.0020690000000001</v>
      </c>
      <c r="F29" s="12">
        <v>1.0299750000000001</v>
      </c>
      <c r="G29" s="8"/>
      <c r="H29" s="13"/>
      <c r="I29" s="13"/>
      <c r="J29" s="13"/>
      <c r="K29" s="13"/>
      <c r="L29" s="13"/>
      <c r="M29" s="13"/>
      <c r="N29" s="14"/>
    </row>
    <row r="30" spans="1:14" x14ac:dyDescent="0.2">
      <c r="D30" s="8"/>
      <c r="E30" s="11">
        <v>1.004065</v>
      </c>
      <c r="F30" s="12">
        <v>1.0655589999999999</v>
      </c>
      <c r="G30" s="48" t="s">
        <v>53</v>
      </c>
      <c r="H30" s="49"/>
      <c r="I30" s="49"/>
      <c r="J30" s="49"/>
      <c r="K30" s="49"/>
      <c r="L30" s="49"/>
      <c r="M30" s="49"/>
      <c r="N30" s="50"/>
    </row>
    <row r="31" spans="1:14" x14ac:dyDescent="0.2">
      <c r="D31" s="8"/>
      <c r="E31" s="11">
        <v>0.97670000000000001</v>
      </c>
      <c r="F31" s="12">
        <v>1.158679</v>
      </c>
      <c r="G31" s="8"/>
      <c r="H31" s="13" t="s">
        <v>28</v>
      </c>
      <c r="I31" s="13" t="s">
        <v>29</v>
      </c>
      <c r="J31" s="13"/>
      <c r="K31" s="13" t="s">
        <v>32</v>
      </c>
      <c r="L31" s="13" t="s">
        <v>33</v>
      </c>
      <c r="M31" s="13" t="s">
        <v>26</v>
      </c>
      <c r="N31" s="14" t="s">
        <v>27</v>
      </c>
    </row>
    <row r="32" spans="1:14" x14ac:dyDescent="0.3">
      <c r="D32" s="8"/>
      <c r="E32" s="11">
        <v>0.94226600000000005</v>
      </c>
      <c r="F32" s="12">
        <v>1.132093</v>
      </c>
      <c r="G32" s="8"/>
      <c r="H32" s="31">
        <v>1</v>
      </c>
      <c r="I32" s="31">
        <v>1.1845384836196899</v>
      </c>
      <c r="J32" s="13"/>
      <c r="K32" s="31">
        <v>0.88035285472869873</v>
      </c>
      <c r="L32" s="31">
        <v>1.1359081268310547</v>
      </c>
      <c r="M32" s="31">
        <v>0.97194516658782959</v>
      </c>
      <c r="N32" s="32">
        <v>1.2252165079116821</v>
      </c>
    </row>
    <row r="33" spans="4:14" x14ac:dyDescent="0.3">
      <c r="D33" s="8"/>
      <c r="E33" s="11">
        <v>1.0053160000000001</v>
      </c>
      <c r="F33" s="12">
        <v>1.066235</v>
      </c>
      <c r="G33" s="8"/>
      <c r="H33" s="31">
        <v>1</v>
      </c>
      <c r="I33" s="31">
        <v>1.8215954303741455</v>
      </c>
      <c r="J33" s="31"/>
      <c r="K33" s="31">
        <v>0.90556079149246216</v>
      </c>
      <c r="L33" s="31">
        <v>1.1042881011962891</v>
      </c>
      <c r="M33" s="31">
        <v>1.7130100727081299</v>
      </c>
      <c r="N33" s="32">
        <v>1.9370639324188232</v>
      </c>
    </row>
    <row r="34" spans="4:14" x14ac:dyDescent="0.3">
      <c r="D34" s="8"/>
      <c r="E34" s="11">
        <v>1.007177</v>
      </c>
      <c r="F34" s="12">
        <v>1.01746</v>
      </c>
      <c r="G34" s="8"/>
      <c r="H34" s="31">
        <v>1</v>
      </c>
      <c r="I34" s="31">
        <v>2.1188664436340332</v>
      </c>
      <c r="J34" s="13"/>
      <c r="K34" s="31">
        <v>0.98001092672348022</v>
      </c>
      <c r="L34" s="31">
        <v>1.0203968286514282</v>
      </c>
      <c r="M34" s="31">
        <v>1.8515576124191284</v>
      </c>
      <c r="N34" s="32">
        <v>2.4247665405273438</v>
      </c>
    </row>
    <row r="35" spans="4:14" ht="17.25" thickBot="1" x14ac:dyDescent="0.25">
      <c r="D35" s="8"/>
      <c r="E35" s="11">
        <v>1.0623119999999999</v>
      </c>
      <c r="F35" s="12">
        <v>1.057339</v>
      </c>
      <c r="G35" s="18" t="s">
        <v>9</v>
      </c>
      <c r="H35" s="33">
        <f>AVERAGE(H32:H34)</f>
        <v>1</v>
      </c>
      <c r="I35" s="33">
        <f>AVERAGE(I32:I34)</f>
        <v>1.7083334525426228</v>
      </c>
      <c r="J35" s="33"/>
      <c r="K35" s="33">
        <f>AVERAGE(K33:K34)</f>
        <v>0.94278585910797119</v>
      </c>
      <c r="L35" s="33">
        <f>AVERAGE(L33:L34)</f>
        <v>1.0623424649238586</v>
      </c>
      <c r="M35" s="33">
        <f>AVERAGE(M32:M34)</f>
        <v>1.512170950571696</v>
      </c>
      <c r="N35" s="34">
        <f>AVERAGE(N32:N34)</f>
        <v>1.862348993619283</v>
      </c>
    </row>
    <row r="36" spans="4:14" x14ac:dyDescent="0.2">
      <c r="D36" s="8"/>
      <c r="E36" s="11">
        <v>1.009172</v>
      </c>
      <c r="F36" s="12">
        <v>1.000953</v>
      </c>
    </row>
    <row r="37" spans="4:14" x14ac:dyDescent="0.2">
      <c r="D37" s="8"/>
      <c r="E37" s="11">
        <v>1.008834</v>
      </c>
      <c r="F37" s="12">
        <v>1.385815</v>
      </c>
    </row>
    <row r="38" spans="4:14" x14ac:dyDescent="0.2">
      <c r="D38" s="8"/>
      <c r="E38" s="11">
        <v>0.96205399999999996</v>
      </c>
      <c r="F38" s="12">
        <v>1.3363970000000001</v>
      </c>
    </row>
    <row r="39" spans="4:14" x14ac:dyDescent="0.2">
      <c r="D39" s="8"/>
      <c r="E39" s="11">
        <v>0.94226600000000005</v>
      </c>
      <c r="F39" s="12">
        <v>1.113793</v>
      </c>
    </row>
    <row r="40" spans="4:14" x14ac:dyDescent="0.2">
      <c r="D40" s="8"/>
      <c r="E40" s="11">
        <v>1.0414079999999999</v>
      </c>
      <c r="F40" s="12">
        <v>1.2444599999999999</v>
      </c>
    </row>
    <row r="41" spans="4:14" x14ac:dyDescent="0.2">
      <c r="D41" s="8"/>
      <c r="E41" s="11">
        <v>1.0096799999999999</v>
      </c>
      <c r="F41" s="12">
        <v>1.005587</v>
      </c>
    </row>
    <row r="42" spans="4:14" x14ac:dyDescent="0.2">
      <c r="D42" s="8"/>
      <c r="E42" s="11">
        <v>1.041239</v>
      </c>
      <c r="F42" s="12">
        <v>1.0938699999999999</v>
      </c>
    </row>
    <row r="43" spans="4:14" x14ac:dyDescent="0.2">
      <c r="D43" s="8"/>
      <c r="E43" s="11">
        <v>1.0043690000000001</v>
      </c>
      <c r="F43" s="12">
        <v>1.051488</v>
      </c>
    </row>
    <row r="44" spans="4:14" x14ac:dyDescent="0.2">
      <c r="D44" s="8"/>
      <c r="E44" s="11">
        <v>0.94906500000000005</v>
      </c>
      <c r="F44" s="12">
        <v>1.0606199999999999</v>
      </c>
    </row>
    <row r="45" spans="4:14" x14ac:dyDescent="0.2">
      <c r="D45" s="8"/>
      <c r="E45" s="11">
        <v>0.93611</v>
      </c>
      <c r="F45" s="12">
        <v>1.0072779999999999</v>
      </c>
    </row>
    <row r="46" spans="4:14" x14ac:dyDescent="0.2">
      <c r="D46" s="8"/>
      <c r="E46" s="11">
        <v>0.91977299999999995</v>
      </c>
      <c r="F46" s="12">
        <v>1.112001</v>
      </c>
    </row>
    <row r="47" spans="4:14" x14ac:dyDescent="0.2">
      <c r="D47" s="8"/>
      <c r="E47" s="11">
        <v>0.98891099999999998</v>
      </c>
      <c r="F47" s="12">
        <v>1.0607219999999999</v>
      </c>
    </row>
    <row r="48" spans="4:14" x14ac:dyDescent="0.2">
      <c r="D48" s="8"/>
      <c r="E48" s="11">
        <v>0.99124500000000004</v>
      </c>
      <c r="F48" s="12">
        <v>1.2793669999999999</v>
      </c>
    </row>
    <row r="49" spans="1:6" x14ac:dyDescent="0.2">
      <c r="D49" s="8"/>
      <c r="E49" s="11">
        <v>0.93164499999999995</v>
      </c>
      <c r="F49" s="12">
        <v>1.190374</v>
      </c>
    </row>
    <row r="50" spans="1:6" x14ac:dyDescent="0.2">
      <c r="D50" s="8"/>
      <c r="E50" s="11">
        <v>1.0012570000000001</v>
      </c>
      <c r="F50" s="12">
        <v>1.044486</v>
      </c>
    </row>
    <row r="51" spans="1:6" x14ac:dyDescent="0.2">
      <c r="D51" s="8"/>
      <c r="E51" s="11">
        <v>0.95968600000000004</v>
      </c>
      <c r="F51" s="12">
        <v>1.025239</v>
      </c>
    </row>
    <row r="52" spans="1:6" x14ac:dyDescent="0.2">
      <c r="D52" s="8"/>
      <c r="E52" s="11">
        <v>1.016005</v>
      </c>
      <c r="F52" s="12">
        <v>1.223624</v>
      </c>
    </row>
    <row r="53" spans="1:6" x14ac:dyDescent="0.2">
      <c r="D53" s="8"/>
      <c r="E53" s="11">
        <v>1.000378</v>
      </c>
      <c r="F53" s="12">
        <v>0.92447400000000002</v>
      </c>
    </row>
    <row r="54" spans="1:6" x14ac:dyDescent="0.2">
      <c r="D54" s="8"/>
      <c r="E54" s="11">
        <v>1.0112699999999999</v>
      </c>
      <c r="F54" s="12">
        <v>1.0991470000000001</v>
      </c>
    </row>
    <row r="55" spans="1:6" x14ac:dyDescent="0.2">
      <c r="D55" s="8"/>
      <c r="E55" s="11">
        <v>0.97994700000000001</v>
      </c>
      <c r="F55" s="12">
        <v>0.94155599999999995</v>
      </c>
    </row>
    <row r="56" spans="1:6" x14ac:dyDescent="0.2">
      <c r="D56" s="8"/>
      <c r="E56" s="11">
        <v>0.97876399999999997</v>
      </c>
      <c r="F56" s="12">
        <v>1.039209</v>
      </c>
    </row>
    <row r="57" spans="1:6" x14ac:dyDescent="0.2">
      <c r="D57" s="8"/>
      <c r="E57" s="11">
        <v>0.96706000000000003</v>
      </c>
      <c r="F57" s="12">
        <v>1.150595</v>
      </c>
    </row>
    <row r="58" spans="1:6" x14ac:dyDescent="0.2">
      <c r="D58" s="8"/>
      <c r="E58" s="11">
        <v>0.95948299999999997</v>
      </c>
      <c r="F58" s="12">
        <v>1.0670470000000001</v>
      </c>
    </row>
    <row r="59" spans="1:6" x14ac:dyDescent="0.2">
      <c r="A59" s="4"/>
      <c r="B59" s="4"/>
      <c r="D59" s="8"/>
      <c r="E59" s="11">
        <v>1.0145169999999999</v>
      </c>
      <c r="F59" s="12">
        <v>1.0344739999999999</v>
      </c>
    </row>
    <row r="60" spans="1:6" x14ac:dyDescent="0.2">
      <c r="D60" s="8"/>
      <c r="E60" s="11">
        <v>0.96016000000000001</v>
      </c>
      <c r="F60" s="12">
        <v>1.0053160000000001</v>
      </c>
    </row>
    <row r="61" spans="1:6" x14ac:dyDescent="0.2">
      <c r="D61" s="8"/>
      <c r="E61" s="11">
        <v>0.891123</v>
      </c>
      <c r="F61" s="12">
        <v>1.0219579999999999</v>
      </c>
    </row>
    <row r="62" spans="1:6" x14ac:dyDescent="0.2">
      <c r="D62" s="8"/>
      <c r="E62" s="11">
        <v>1.0285200000000001</v>
      </c>
      <c r="F62" s="12">
        <v>1.036368</v>
      </c>
    </row>
    <row r="63" spans="1:6" x14ac:dyDescent="0.2">
      <c r="D63" s="8"/>
      <c r="E63" s="11">
        <v>0.98414199999999996</v>
      </c>
      <c r="F63" s="12">
        <v>1.2023140000000001</v>
      </c>
    </row>
    <row r="64" spans="1:6" x14ac:dyDescent="0.2">
      <c r="D64" s="8"/>
      <c r="E64" s="11">
        <v>1.0032190000000001</v>
      </c>
      <c r="F64" s="12">
        <v>1.2853209999999999</v>
      </c>
    </row>
    <row r="65" spans="4:6" x14ac:dyDescent="0.2">
      <c r="D65" s="8"/>
      <c r="E65" s="11">
        <v>0.93634700000000004</v>
      </c>
      <c r="F65" s="12">
        <v>1.080476</v>
      </c>
    </row>
    <row r="66" spans="4:6" x14ac:dyDescent="0.2">
      <c r="D66" s="8"/>
      <c r="E66" s="11">
        <v>0.94267199999999995</v>
      </c>
      <c r="F66" s="12">
        <v>1.051758</v>
      </c>
    </row>
    <row r="67" spans="4:6" x14ac:dyDescent="0.2">
      <c r="D67" s="8"/>
      <c r="E67" s="11">
        <v>1.0355220000000001</v>
      </c>
      <c r="F67" s="12">
        <v>1.1784669999999999</v>
      </c>
    </row>
    <row r="68" spans="4:6" x14ac:dyDescent="0.2">
      <c r="D68" s="8"/>
      <c r="E68" s="11">
        <v>0.93573799999999996</v>
      </c>
      <c r="F68" s="12">
        <v>1.0702940000000001</v>
      </c>
    </row>
    <row r="69" spans="4:6" x14ac:dyDescent="0.2">
      <c r="D69" s="8"/>
      <c r="E69" s="11">
        <v>0.96861600000000003</v>
      </c>
      <c r="F69" s="12">
        <v>0.95616800000000002</v>
      </c>
    </row>
    <row r="70" spans="4:6" x14ac:dyDescent="0.2">
      <c r="D70" s="8"/>
      <c r="E70" s="11">
        <v>0.955627</v>
      </c>
      <c r="F70" s="12">
        <v>0.95653999999999995</v>
      </c>
    </row>
    <row r="71" spans="4:6" x14ac:dyDescent="0.2">
      <c r="D71" s="8"/>
      <c r="E71" s="11">
        <v>0.95579599999999998</v>
      </c>
      <c r="F71" s="12">
        <v>1.0438430000000001</v>
      </c>
    </row>
    <row r="72" spans="4:6" x14ac:dyDescent="0.2">
      <c r="D72" s="8"/>
      <c r="E72" s="11">
        <v>0.91145200000000004</v>
      </c>
      <c r="F72" s="12">
        <v>1.169943</v>
      </c>
    </row>
    <row r="73" spans="4:6" x14ac:dyDescent="0.2">
      <c r="D73" s="8"/>
      <c r="E73" s="11">
        <v>0.94243500000000002</v>
      </c>
      <c r="F73" s="12">
        <v>1.18716</v>
      </c>
    </row>
    <row r="74" spans="4:6" x14ac:dyDescent="0.2">
      <c r="D74" s="8"/>
      <c r="E74" s="11">
        <v>0.987896</v>
      </c>
      <c r="F74" s="12">
        <v>1.081423</v>
      </c>
    </row>
    <row r="75" spans="4:6" x14ac:dyDescent="0.2">
      <c r="D75" s="8"/>
      <c r="E75" s="11">
        <v>1.0116419999999999</v>
      </c>
      <c r="F75" s="12">
        <v>1.096813</v>
      </c>
    </row>
    <row r="76" spans="4:6" x14ac:dyDescent="0.2">
      <c r="D76" s="8"/>
      <c r="E76" s="11">
        <v>0.962866</v>
      </c>
      <c r="F76" s="12">
        <v>1.1853670000000001</v>
      </c>
    </row>
    <row r="77" spans="4:6" x14ac:dyDescent="0.2">
      <c r="D77" s="8"/>
      <c r="E77" s="11">
        <v>1.072899</v>
      </c>
      <c r="F77" s="12">
        <v>0.98843800000000004</v>
      </c>
    </row>
    <row r="78" spans="4:6" x14ac:dyDescent="0.2">
      <c r="D78" s="8"/>
      <c r="E78" s="11">
        <v>1.0531790000000001</v>
      </c>
      <c r="F78" s="12">
        <v>0.98427699999999996</v>
      </c>
    </row>
    <row r="79" spans="4:6" x14ac:dyDescent="0.2">
      <c r="D79" s="8"/>
      <c r="E79" s="11">
        <v>0.92014499999999999</v>
      </c>
      <c r="F79" s="12">
        <v>1.2020090000000001</v>
      </c>
    </row>
    <row r="80" spans="4:6" x14ac:dyDescent="0.2">
      <c r="D80" s="8"/>
      <c r="E80" s="11">
        <v>0.92071999999999998</v>
      </c>
      <c r="F80" s="12">
        <v>1.081693</v>
      </c>
    </row>
    <row r="81" spans="4:6" x14ac:dyDescent="0.2">
      <c r="D81" s="8"/>
      <c r="E81" s="11">
        <v>0.905837</v>
      </c>
      <c r="F81" s="12">
        <v>1.0829789999999999</v>
      </c>
    </row>
    <row r="82" spans="4:6" x14ac:dyDescent="0.2">
      <c r="D82" s="8"/>
      <c r="E82" s="11">
        <v>0.96479400000000004</v>
      </c>
      <c r="F82" s="12">
        <v>1.0760780000000001</v>
      </c>
    </row>
    <row r="83" spans="4:6" x14ac:dyDescent="0.2">
      <c r="D83" s="8"/>
      <c r="E83" s="11">
        <v>0.92680799999999997</v>
      </c>
      <c r="F83" s="12">
        <v>1.0511159999999999</v>
      </c>
    </row>
    <row r="84" spans="4:6" x14ac:dyDescent="0.2">
      <c r="D84" s="8"/>
      <c r="E84" s="11">
        <v>0.95846900000000002</v>
      </c>
      <c r="F84" s="12">
        <v>0.94720499999999996</v>
      </c>
    </row>
    <row r="85" spans="4:6" x14ac:dyDescent="0.2">
      <c r="D85" s="8"/>
      <c r="E85" s="11">
        <v>0.98004899999999995</v>
      </c>
      <c r="F85" s="12">
        <v>1.060959</v>
      </c>
    </row>
    <row r="86" spans="4:6" x14ac:dyDescent="0.2">
      <c r="D86" s="8"/>
      <c r="E86" s="11">
        <v>1.001325</v>
      </c>
      <c r="F86" s="12">
        <v>1.053517</v>
      </c>
    </row>
    <row r="87" spans="4:6" x14ac:dyDescent="0.2">
      <c r="D87" s="8"/>
      <c r="E87" s="11">
        <v>0.96858200000000005</v>
      </c>
      <c r="F87" s="12">
        <v>1.060451</v>
      </c>
    </row>
    <row r="88" spans="4:6" x14ac:dyDescent="0.2">
      <c r="D88" s="8"/>
      <c r="E88" s="11">
        <v>0.88831499999999997</v>
      </c>
      <c r="F88" s="12">
        <v>1.0519609999999999</v>
      </c>
    </row>
    <row r="89" spans="4:6" x14ac:dyDescent="0.2">
      <c r="D89" s="8"/>
      <c r="E89" s="11">
        <v>0.91655900000000001</v>
      </c>
      <c r="F89" s="12">
        <v>1.0337970000000001</v>
      </c>
    </row>
    <row r="90" spans="4:6" x14ac:dyDescent="0.2">
      <c r="D90" s="8"/>
      <c r="E90" s="11">
        <v>1.0262199999999999</v>
      </c>
      <c r="F90" s="12">
        <v>1.031226</v>
      </c>
    </row>
    <row r="91" spans="4:6" x14ac:dyDescent="0.2">
      <c r="D91" s="8"/>
      <c r="E91" s="11">
        <v>0.98322799999999999</v>
      </c>
      <c r="F91" s="12">
        <v>1.160269</v>
      </c>
    </row>
    <row r="92" spans="4:6" x14ac:dyDescent="0.2">
      <c r="D92" s="8"/>
      <c r="E92" s="11">
        <v>1.0405279999999999</v>
      </c>
      <c r="F92" s="12">
        <v>1.175964</v>
      </c>
    </row>
    <row r="93" spans="4:6" x14ac:dyDescent="0.2">
      <c r="D93" s="8"/>
      <c r="E93" s="11">
        <v>0.96932600000000002</v>
      </c>
      <c r="F93" s="12">
        <v>1.123062</v>
      </c>
    </row>
    <row r="94" spans="4:6" x14ac:dyDescent="0.2">
      <c r="D94" s="8"/>
      <c r="E94" s="11">
        <v>0.91104600000000002</v>
      </c>
      <c r="F94" s="12">
        <v>1.060316</v>
      </c>
    </row>
    <row r="95" spans="4:6" x14ac:dyDescent="0.2">
      <c r="D95" s="8"/>
      <c r="E95" s="11">
        <v>0.95292100000000002</v>
      </c>
      <c r="F95" s="12">
        <v>1.143999</v>
      </c>
    </row>
    <row r="96" spans="4:6" x14ac:dyDescent="0.2">
      <c r="D96" s="8"/>
      <c r="E96" s="11">
        <v>1.0648150000000001</v>
      </c>
      <c r="F96" s="12">
        <v>0.99763800000000002</v>
      </c>
    </row>
    <row r="97" spans="4:6" x14ac:dyDescent="0.2">
      <c r="D97" s="8"/>
      <c r="E97" s="11">
        <v>0.92031399999999997</v>
      </c>
      <c r="F97" s="12">
        <v>0.96198600000000001</v>
      </c>
    </row>
    <row r="98" spans="4:6" x14ac:dyDescent="0.2">
      <c r="D98" s="8"/>
      <c r="E98" s="11">
        <v>0.92728200000000005</v>
      </c>
      <c r="F98" s="12">
        <v>1.0376190000000001</v>
      </c>
    </row>
    <row r="99" spans="4:6" x14ac:dyDescent="0.2">
      <c r="D99" s="8"/>
      <c r="E99" s="11">
        <v>0.94050699999999998</v>
      </c>
      <c r="F99" s="12">
        <v>1.0763149999999999</v>
      </c>
    </row>
    <row r="100" spans="4:6" x14ac:dyDescent="0.2">
      <c r="D100" s="8"/>
      <c r="E100" s="11">
        <v>0.96540300000000001</v>
      </c>
      <c r="F100" s="12">
        <v>0.99232699999999996</v>
      </c>
    </row>
    <row r="101" spans="4:6" x14ac:dyDescent="0.2">
      <c r="D101" s="8"/>
      <c r="E101" s="11">
        <v>1.1395679999999999</v>
      </c>
      <c r="F101" s="12">
        <v>0.958874</v>
      </c>
    </row>
    <row r="102" spans="4:6" x14ac:dyDescent="0.2">
      <c r="D102" s="8"/>
      <c r="E102" s="11">
        <v>0.97730899999999998</v>
      </c>
      <c r="F102" s="12">
        <v>0.96665400000000001</v>
      </c>
    </row>
    <row r="103" spans="4:6" x14ac:dyDescent="0.2">
      <c r="D103" s="8"/>
      <c r="E103" s="11">
        <v>1.014381</v>
      </c>
      <c r="F103" s="12">
        <v>0.95325899999999997</v>
      </c>
    </row>
    <row r="104" spans="4:6" x14ac:dyDescent="0.2">
      <c r="D104" s="8"/>
      <c r="E104" s="11">
        <v>1.0266599999999999</v>
      </c>
      <c r="F104" s="12">
        <v>1.0348459999999999</v>
      </c>
    </row>
    <row r="105" spans="4:6" x14ac:dyDescent="0.2">
      <c r="D105" s="8"/>
      <c r="E105" s="11">
        <v>1.0317339999999999</v>
      </c>
      <c r="F105" s="12">
        <v>1.1476519999999999</v>
      </c>
    </row>
    <row r="106" spans="4:6" x14ac:dyDescent="0.2">
      <c r="D106" s="8"/>
      <c r="E106" s="11">
        <v>0.93266000000000004</v>
      </c>
      <c r="F106" s="12">
        <v>1.199946</v>
      </c>
    </row>
    <row r="107" spans="4:6" x14ac:dyDescent="0.2">
      <c r="D107" s="8"/>
      <c r="E107" s="11">
        <v>0.96790600000000004</v>
      </c>
      <c r="F107" s="12">
        <v>1.0559860000000001</v>
      </c>
    </row>
    <row r="108" spans="4:6" x14ac:dyDescent="0.2">
      <c r="D108" s="8"/>
      <c r="E108" s="11">
        <v>0.88303799999999999</v>
      </c>
      <c r="F108" s="12">
        <v>0.98248400000000002</v>
      </c>
    </row>
    <row r="109" spans="4:6" x14ac:dyDescent="0.2">
      <c r="D109" s="8"/>
      <c r="E109" s="11">
        <v>1.1042209999999999</v>
      </c>
      <c r="F109" s="12">
        <v>1.0080899999999999</v>
      </c>
    </row>
    <row r="110" spans="4:6" x14ac:dyDescent="0.2">
      <c r="D110" s="8"/>
      <c r="E110" s="11">
        <v>0.99750300000000003</v>
      </c>
      <c r="F110" s="12">
        <v>0.99740099999999998</v>
      </c>
    </row>
    <row r="111" spans="4:6" x14ac:dyDescent="0.2">
      <c r="D111" s="8"/>
      <c r="E111" s="11">
        <v>0.92457599999999995</v>
      </c>
      <c r="F111" s="12">
        <v>1.179888</v>
      </c>
    </row>
    <row r="112" spans="4:6" x14ac:dyDescent="0.2">
      <c r="D112" s="8"/>
      <c r="E112" s="11">
        <v>0.89342299999999997</v>
      </c>
      <c r="F112" s="12">
        <v>1.0549040000000001</v>
      </c>
    </row>
    <row r="113" spans="4:6" x14ac:dyDescent="0.2">
      <c r="D113" s="8"/>
      <c r="E113" s="11">
        <v>0.93898499999999996</v>
      </c>
      <c r="F113" s="12">
        <v>0.99682599999999999</v>
      </c>
    </row>
    <row r="114" spans="4:6" x14ac:dyDescent="0.2">
      <c r="D114" s="8"/>
      <c r="E114" s="11">
        <v>0.96083600000000002</v>
      </c>
      <c r="F114" s="12">
        <v>1.0350820000000001</v>
      </c>
    </row>
    <row r="115" spans="4:6" x14ac:dyDescent="0.2">
      <c r="D115" s="8"/>
      <c r="E115" s="11">
        <v>0.89859800000000001</v>
      </c>
      <c r="F115" s="12">
        <v>1.0834859999999999</v>
      </c>
    </row>
    <row r="116" spans="4:6" x14ac:dyDescent="0.2">
      <c r="D116" s="8"/>
      <c r="E116" s="11">
        <v>0.86933899999999997</v>
      </c>
      <c r="F116" s="12">
        <v>1.169842</v>
      </c>
    </row>
    <row r="117" spans="4:6" x14ac:dyDescent="0.2">
      <c r="D117" s="8"/>
      <c r="E117" s="11">
        <v>1.010424</v>
      </c>
      <c r="F117" s="12">
        <v>1.008394</v>
      </c>
    </row>
    <row r="118" spans="4:6" x14ac:dyDescent="0.2">
      <c r="D118" s="8"/>
      <c r="E118" s="11">
        <v>1.1082460000000001</v>
      </c>
      <c r="F118" s="12">
        <v>1.2917810000000001</v>
      </c>
    </row>
    <row r="119" spans="4:6" x14ac:dyDescent="0.2">
      <c r="D119" s="8"/>
      <c r="E119" s="11">
        <v>1.0083610000000001</v>
      </c>
      <c r="F119" s="12">
        <v>1.0249010000000001</v>
      </c>
    </row>
    <row r="120" spans="4:6" x14ac:dyDescent="0.2">
      <c r="D120" s="8"/>
      <c r="E120" s="11">
        <v>0.97544900000000001</v>
      </c>
      <c r="F120" s="12">
        <v>1.0735749999999999</v>
      </c>
    </row>
    <row r="121" spans="4:6" x14ac:dyDescent="0.2">
      <c r="D121" s="8"/>
      <c r="E121" s="11">
        <v>1.0862940000000001</v>
      </c>
      <c r="F121" s="12">
        <v>1.0709029999999999</v>
      </c>
    </row>
    <row r="122" spans="4:6" x14ac:dyDescent="0.2">
      <c r="D122" s="8"/>
      <c r="E122" s="11">
        <v>0.98329599999999995</v>
      </c>
      <c r="F122" s="12">
        <v>1.1416649999999999</v>
      </c>
    </row>
    <row r="123" spans="4:6" x14ac:dyDescent="0.2">
      <c r="D123" s="8"/>
      <c r="E123" s="11">
        <v>0.92511699999999997</v>
      </c>
      <c r="F123" s="12">
        <v>1.2933030000000001</v>
      </c>
    </row>
    <row r="124" spans="4:6" x14ac:dyDescent="0.2">
      <c r="D124" s="8"/>
      <c r="E124" s="11">
        <v>1.0840270000000001</v>
      </c>
      <c r="F124" s="12">
        <v>1.2428699999999999</v>
      </c>
    </row>
    <row r="125" spans="4:6" x14ac:dyDescent="0.2">
      <c r="D125" s="8"/>
      <c r="E125" s="11">
        <v>1.0878829999999999</v>
      </c>
      <c r="F125" s="12">
        <v>1.1397710000000001</v>
      </c>
    </row>
    <row r="126" spans="4:6" x14ac:dyDescent="0.2">
      <c r="D126" s="8"/>
      <c r="E126" s="11">
        <v>0.86068</v>
      </c>
      <c r="F126" s="12">
        <v>1.1603030000000001</v>
      </c>
    </row>
    <row r="127" spans="4:6" x14ac:dyDescent="0.2">
      <c r="D127" s="8"/>
      <c r="E127" s="11">
        <v>0.98928300000000002</v>
      </c>
      <c r="F127" s="12">
        <v>1.146401</v>
      </c>
    </row>
    <row r="128" spans="4:6" x14ac:dyDescent="0.2">
      <c r="D128" s="8"/>
      <c r="E128" s="11">
        <v>0.96489499999999995</v>
      </c>
      <c r="F128" s="12">
        <v>1.1599649999999999</v>
      </c>
    </row>
    <row r="129" spans="4:6" x14ac:dyDescent="0.2">
      <c r="D129" s="8"/>
      <c r="E129" s="11">
        <v>0.92257999999999996</v>
      </c>
      <c r="F129" s="12">
        <v>1.146469</v>
      </c>
    </row>
    <row r="130" spans="4:6" x14ac:dyDescent="0.2">
      <c r="D130" s="8"/>
      <c r="E130" s="11">
        <v>0.98962099999999997</v>
      </c>
      <c r="F130" s="12">
        <v>1.1974089999999999</v>
      </c>
    </row>
    <row r="131" spans="4:6" x14ac:dyDescent="0.2">
      <c r="D131" s="8"/>
      <c r="E131" s="11">
        <v>1.119205</v>
      </c>
      <c r="F131" s="12">
        <v>1.2278180000000001</v>
      </c>
    </row>
    <row r="132" spans="4:6" x14ac:dyDescent="0.2">
      <c r="D132" s="8"/>
      <c r="E132" s="11">
        <v>1.032106</v>
      </c>
      <c r="F132" s="12">
        <v>1.2362070000000001</v>
      </c>
    </row>
    <row r="133" spans="4:6" x14ac:dyDescent="0.2">
      <c r="D133" s="8"/>
      <c r="E133" s="11">
        <v>1.0046060000000001</v>
      </c>
      <c r="F133" s="12">
        <v>1.0386340000000001</v>
      </c>
    </row>
    <row r="134" spans="4:6" x14ac:dyDescent="0.2">
      <c r="D134" s="8"/>
      <c r="E134" s="11">
        <v>1.101718</v>
      </c>
      <c r="F134" s="12">
        <v>0.94815199999999999</v>
      </c>
    </row>
    <row r="135" spans="4:6" x14ac:dyDescent="0.2">
      <c r="D135" s="8"/>
      <c r="E135" s="11">
        <v>1.058557</v>
      </c>
      <c r="F135" s="12">
        <v>0.94473600000000002</v>
      </c>
    </row>
    <row r="136" spans="4:6" x14ac:dyDescent="0.2">
      <c r="D136" s="8"/>
      <c r="E136" s="11">
        <v>0.94236799999999998</v>
      </c>
      <c r="F136" s="12">
        <v>0.92991999999999997</v>
      </c>
    </row>
    <row r="137" spans="4:6" x14ac:dyDescent="0.2">
      <c r="D137" s="8"/>
      <c r="E137" s="11">
        <v>0.94263799999999998</v>
      </c>
      <c r="F137" s="12">
        <v>0.97889899999999996</v>
      </c>
    </row>
    <row r="138" spans="4:6" x14ac:dyDescent="0.2">
      <c r="D138" s="8"/>
      <c r="E138" s="11">
        <v>0.90275899999999998</v>
      </c>
      <c r="F138" s="12">
        <v>0.99354500000000001</v>
      </c>
    </row>
    <row r="139" spans="4:6" x14ac:dyDescent="0.2">
      <c r="D139" s="8"/>
      <c r="E139" s="11">
        <v>0.875529</v>
      </c>
      <c r="F139" s="12">
        <v>0.93725999999999998</v>
      </c>
    </row>
    <row r="140" spans="4:6" x14ac:dyDescent="0.2">
      <c r="D140" s="8"/>
      <c r="E140" s="11">
        <v>0.91513900000000004</v>
      </c>
      <c r="F140" s="12">
        <v>0.90509200000000001</v>
      </c>
    </row>
    <row r="141" spans="4:6" x14ac:dyDescent="0.2">
      <c r="D141" s="8"/>
      <c r="E141" s="11">
        <v>0.96516599999999997</v>
      </c>
      <c r="F141" s="12">
        <v>0.87975700000000001</v>
      </c>
    </row>
    <row r="142" spans="4:6" x14ac:dyDescent="0.2">
      <c r="D142" s="8"/>
      <c r="E142" s="11">
        <v>0.97007100000000002</v>
      </c>
      <c r="F142" s="12">
        <v>0.91341300000000003</v>
      </c>
    </row>
    <row r="143" spans="4:6" x14ac:dyDescent="0.2">
      <c r="D143" s="8"/>
      <c r="E143" s="11">
        <v>0.97467099999999995</v>
      </c>
      <c r="F143" s="12">
        <v>0.92285099999999998</v>
      </c>
    </row>
    <row r="144" spans="4:6" x14ac:dyDescent="0.2">
      <c r="D144" s="8"/>
      <c r="E144" s="11">
        <v>0.92981899999999995</v>
      </c>
      <c r="F144" s="12">
        <v>1.031226</v>
      </c>
    </row>
    <row r="145" spans="4:6" x14ac:dyDescent="0.2">
      <c r="D145" s="8"/>
      <c r="E145" s="11">
        <v>0.93553500000000001</v>
      </c>
      <c r="F145" s="12">
        <v>1.01976</v>
      </c>
    </row>
    <row r="146" spans="4:6" x14ac:dyDescent="0.2">
      <c r="D146" s="8"/>
      <c r="E146" s="11">
        <v>0.93340400000000001</v>
      </c>
      <c r="F146" s="12">
        <v>0.88865300000000003</v>
      </c>
    </row>
    <row r="147" spans="4:6" x14ac:dyDescent="0.2">
      <c r="D147" s="8"/>
      <c r="E147" s="11">
        <v>0.92122700000000002</v>
      </c>
      <c r="F147" s="12">
        <v>0.96631599999999995</v>
      </c>
    </row>
    <row r="148" spans="4:6" x14ac:dyDescent="0.2">
      <c r="D148" s="8"/>
      <c r="E148" s="11">
        <v>0.93062999999999996</v>
      </c>
      <c r="F148" s="12">
        <v>1.053213</v>
      </c>
    </row>
    <row r="149" spans="4:6" x14ac:dyDescent="0.2">
      <c r="D149" s="8"/>
      <c r="E149" s="11">
        <v>0.91293999999999997</v>
      </c>
      <c r="F149" s="12">
        <v>1.023582</v>
      </c>
    </row>
    <row r="150" spans="4:6" x14ac:dyDescent="0.2">
      <c r="D150" s="8"/>
      <c r="E150" s="11">
        <v>1.0629200000000001</v>
      </c>
      <c r="F150" s="12">
        <v>1.1979169999999999</v>
      </c>
    </row>
    <row r="151" spans="4:6" x14ac:dyDescent="0.2">
      <c r="D151" s="8"/>
      <c r="E151" s="11">
        <v>1.033188</v>
      </c>
      <c r="F151" s="12">
        <v>1.1442699999999999</v>
      </c>
    </row>
    <row r="152" spans="4:6" x14ac:dyDescent="0.2">
      <c r="D152" s="8"/>
      <c r="E152" s="11">
        <v>1.0442149999999999</v>
      </c>
      <c r="F152" s="12">
        <v>1.0671489999999999</v>
      </c>
    </row>
    <row r="153" spans="4:6" x14ac:dyDescent="0.2">
      <c r="D153" s="8"/>
      <c r="E153" s="11">
        <v>1.0145839999999999</v>
      </c>
      <c r="F153" s="12">
        <v>1.0044029999999999</v>
      </c>
    </row>
    <row r="154" spans="4:6" x14ac:dyDescent="0.2">
      <c r="D154" s="8"/>
      <c r="E154" s="11">
        <v>1.02047</v>
      </c>
      <c r="F154" s="12">
        <v>1.041644</v>
      </c>
    </row>
    <row r="155" spans="4:6" x14ac:dyDescent="0.2">
      <c r="D155" s="8"/>
      <c r="E155" s="11">
        <v>1.013806</v>
      </c>
      <c r="F155" s="12">
        <v>1.183338</v>
      </c>
    </row>
    <row r="156" spans="4:6" x14ac:dyDescent="0.2">
      <c r="D156" s="8"/>
      <c r="E156" s="11">
        <v>0.93025800000000003</v>
      </c>
      <c r="F156" s="12">
        <v>1.1862470000000001</v>
      </c>
    </row>
    <row r="157" spans="4:6" x14ac:dyDescent="0.2">
      <c r="D157" s="8"/>
      <c r="E157" s="11">
        <v>1.1020220000000001</v>
      </c>
      <c r="F157" s="12">
        <v>1.0008509999999999</v>
      </c>
    </row>
    <row r="158" spans="4:6" x14ac:dyDescent="0.2">
      <c r="D158" s="8"/>
      <c r="E158" s="11">
        <v>1.043606</v>
      </c>
      <c r="F158" s="12">
        <v>1.0689409999999999</v>
      </c>
    </row>
    <row r="159" spans="4:6" x14ac:dyDescent="0.2">
      <c r="D159" s="8"/>
      <c r="E159" s="11">
        <v>1.118698</v>
      </c>
      <c r="F159" s="12">
        <v>1.0402910000000001</v>
      </c>
    </row>
    <row r="160" spans="4:6" x14ac:dyDescent="0.2">
      <c r="D160" s="8"/>
      <c r="E160" s="11">
        <v>1.0236829999999999</v>
      </c>
      <c r="F160" s="12">
        <v>0.98380400000000001</v>
      </c>
    </row>
    <row r="161" spans="4:6" x14ac:dyDescent="0.2">
      <c r="D161" s="8"/>
      <c r="E161" s="11">
        <v>0.97808700000000004</v>
      </c>
      <c r="F161" s="12">
        <v>1.0076499999999999</v>
      </c>
    </row>
    <row r="162" spans="4:6" x14ac:dyDescent="0.2">
      <c r="D162" s="8"/>
      <c r="E162" s="11">
        <v>0.95410499999999998</v>
      </c>
      <c r="F162" s="12">
        <v>0.97974499999999998</v>
      </c>
    </row>
    <row r="163" spans="4:6" x14ac:dyDescent="0.2">
      <c r="D163" s="8"/>
      <c r="E163" s="11">
        <v>0.905532</v>
      </c>
      <c r="F163" s="12">
        <v>1.4651689999999999</v>
      </c>
    </row>
    <row r="164" spans="4:6" x14ac:dyDescent="0.2">
      <c r="D164" s="8"/>
      <c r="E164" s="11">
        <v>0.95525499999999997</v>
      </c>
      <c r="F164" s="12">
        <v>1.2625219999999999</v>
      </c>
    </row>
    <row r="165" spans="4:6" x14ac:dyDescent="0.2">
      <c r="D165" s="8"/>
      <c r="E165" s="11">
        <v>0.95511999999999997</v>
      </c>
      <c r="F165" s="12">
        <v>1.2853540000000001</v>
      </c>
    </row>
    <row r="166" spans="4:6" x14ac:dyDescent="0.2">
      <c r="D166" s="8"/>
      <c r="E166" s="11">
        <v>0.909524</v>
      </c>
      <c r="F166" s="12">
        <v>1.2189220000000001</v>
      </c>
    </row>
    <row r="167" spans="4:6" x14ac:dyDescent="0.2">
      <c r="D167" s="8"/>
      <c r="E167" s="11">
        <v>0.95498499999999997</v>
      </c>
      <c r="F167" s="12">
        <v>0.94487100000000002</v>
      </c>
    </row>
    <row r="168" spans="4:6" x14ac:dyDescent="0.2">
      <c r="D168" s="8"/>
      <c r="E168" s="11">
        <v>0.92417000000000005</v>
      </c>
      <c r="F168" s="12">
        <v>0.92927700000000002</v>
      </c>
    </row>
    <row r="169" spans="4:6" x14ac:dyDescent="0.2">
      <c r="D169" s="8"/>
      <c r="E169" s="11">
        <v>0.94074400000000002</v>
      </c>
      <c r="F169" s="12">
        <v>0.936415</v>
      </c>
    </row>
    <row r="170" spans="4:6" x14ac:dyDescent="0.2">
      <c r="D170" s="8"/>
      <c r="E170" s="11">
        <v>0.89196799999999998</v>
      </c>
      <c r="F170" s="12">
        <v>1.056122</v>
      </c>
    </row>
    <row r="171" spans="4:6" x14ac:dyDescent="0.2">
      <c r="D171" s="8"/>
      <c r="E171" s="11">
        <v>0.94321299999999997</v>
      </c>
      <c r="F171" s="12">
        <v>1.0343720000000001</v>
      </c>
    </row>
    <row r="172" spans="4:6" x14ac:dyDescent="0.2">
      <c r="D172" s="8"/>
      <c r="E172" s="11">
        <v>0.97013799999999994</v>
      </c>
      <c r="F172" s="12">
        <v>1.0035240000000001</v>
      </c>
    </row>
    <row r="173" spans="4:6" x14ac:dyDescent="0.2">
      <c r="D173" s="8"/>
      <c r="E173" s="11">
        <v>0.94351799999999997</v>
      </c>
      <c r="F173" s="12">
        <v>0.85953000000000002</v>
      </c>
    </row>
    <row r="174" spans="4:6" x14ac:dyDescent="0.2">
      <c r="D174" s="8"/>
      <c r="E174" s="11">
        <v>0.91459699999999999</v>
      </c>
      <c r="F174" s="12">
        <v>0.99709700000000001</v>
      </c>
    </row>
    <row r="175" spans="4:6" x14ac:dyDescent="0.2">
      <c r="D175" s="8"/>
      <c r="E175" s="11">
        <v>0.94794900000000004</v>
      </c>
      <c r="F175" s="12">
        <v>0.93526399999999998</v>
      </c>
    </row>
    <row r="176" spans="4:6" x14ac:dyDescent="0.2">
      <c r="D176" s="8"/>
      <c r="E176" s="11">
        <v>0.99638599999999999</v>
      </c>
      <c r="F176" s="12">
        <v>1.101515</v>
      </c>
    </row>
    <row r="177" spans="4:6" x14ac:dyDescent="0.2">
      <c r="D177" s="8"/>
      <c r="E177" s="11">
        <v>0.93702300000000005</v>
      </c>
      <c r="F177" s="12">
        <v>0.92657100000000003</v>
      </c>
    </row>
    <row r="178" spans="4:6" x14ac:dyDescent="0.2">
      <c r="D178" s="8"/>
      <c r="E178" s="11">
        <v>0.92227599999999998</v>
      </c>
      <c r="F178" s="12">
        <v>0.97494099999999995</v>
      </c>
    </row>
    <row r="179" spans="4:6" x14ac:dyDescent="0.2">
      <c r="D179" s="8"/>
      <c r="E179" s="11">
        <v>0.95941600000000005</v>
      </c>
      <c r="F179" s="12">
        <v>0.99283500000000002</v>
      </c>
    </row>
    <row r="180" spans="4:6" x14ac:dyDescent="0.2">
      <c r="D180" s="8"/>
      <c r="E180" s="11">
        <v>0.99733400000000005</v>
      </c>
      <c r="F180" s="12">
        <v>1.016073</v>
      </c>
    </row>
    <row r="181" spans="4:6" x14ac:dyDescent="0.2">
      <c r="D181" s="8"/>
      <c r="E181" s="11">
        <v>1.112136</v>
      </c>
      <c r="F181" s="12">
        <v>1.01976</v>
      </c>
    </row>
    <row r="182" spans="4:6" x14ac:dyDescent="0.2">
      <c r="D182" s="8"/>
      <c r="E182" s="11">
        <v>1.1231629999999999</v>
      </c>
      <c r="F182" s="12">
        <v>0.980962</v>
      </c>
    </row>
    <row r="183" spans="4:6" x14ac:dyDescent="0.2">
      <c r="D183" s="8"/>
      <c r="E183" s="11">
        <v>1.0521640000000001</v>
      </c>
      <c r="F183" s="12">
        <v>0.91845299999999996</v>
      </c>
    </row>
    <row r="184" spans="4:6" x14ac:dyDescent="0.2">
      <c r="D184" s="8"/>
      <c r="E184" s="11">
        <v>0.99046699999999999</v>
      </c>
      <c r="F184" s="12">
        <v>0.94067599999999996</v>
      </c>
    </row>
    <row r="185" spans="4:6" x14ac:dyDescent="0.2">
      <c r="D185" s="8"/>
      <c r="E185" s="11">
        <v>0.90546499999999996</v>
      </c>
      <c r="F185" s="12">
        <v>1.1214379999999999</v>
      </c>
    </row>
    <row r="186" spans="4:6" x14ac:dyDescent="0.2">
      <c r="D186" s="8"/>
      <c r="E186" s="11">
        <v>0.91706699999999997</v>
      </c>
      <c r="F186" s="12">
        <v>0.99364699999999995</v>
      </c>
    </row>
    <row r="187" spans="4:6" x14ac:dyDescent="0.2">
      <c r="D187" s="8"/>
      <c r="E187" s="11">
        <v>0.96553800000000001</v>
      </c>
      <c r="F187" s="12">
        <v>0.96218899999999996</v>
      </c>
    </row>
    <row r="188" spans="4:6" x14ac:dyDescent="0.2">
      <c r="D188" s="8"/>
      <c r="E188" s="11">
        <v>1.091367</v>
      </c>
      <c r="F188" s="12">
        <v>1.135543</v>
      </c>
    </row>
    <row r="189" spans="4:6" x14ac:dyDescent="0.2">
      <c r="D189" s="8"/>
      <c r="E189" s="11">
        <v>0.95373300000000005</v>
      </c>
      <c r="F189" s="12">
        <v>1.1897310000000001</v>
      </c>
    </row>
    <row r="190" spans="4:6" x14ac:dyDescent="0.2">
      <c r="D190" s="8"/>
      <c r="E190" s="11">
        <v>0.98021800000000003</v>
      </c>
      <c r="F190" s="12">
        <v>0.93418199999999996</v>
      </c>
    </row>
    <row r="191" spans="4:6" x14ac:dyDescent="0.2">
      <c r="D191" s="8"/>
      <c r="E191" s="11">
        <v>0.932863</v>
      </c>
      <c r="F191" s="12">
        <v>0.90522800000000003</v>
      </c>
    </row>
    <row r="192" spans="4:6" x14ac:dyDescent="0.2">
      <c r="D192" s="8"/>
      <c r="E192" s="11">
        <v>0.92603000000000002</v>
      </c>
      <c r="F192" s="12">
        <v>0.95285399999999998</v>
      </c>
    </row>
    <row r="193" spans="4:6" x14ac:dyDescent="0.2">
      <c r="D193" s="8"/>
      <c r="E193" s="11">
        <v>0.93685399999999996</v>
      </c>
      <c r="F193" s="12">
        <v>0.92498199999999997</v>
      </c>
    </row>
    <row r="194" spans="4:6" x14ac:dyDescent="0.2">
      <c r="D194" s="8"/>
      <c r="E194" s="11">
        <v>0.92609799999999998</v>
      </c>
      <c r="F194" s="12">
        <v>1.1576979999999999</v>
      </c>
    </row>
    <row r="195" spans="4:6" x14ac:dyDescent="0.2">
      <c r="D195" s="8"/>
      <c r="E195" s="11">
        <v>0.91990799999999995</v>
      </c>
      <c r="F195" s="12">
        <v>1.390212</v>
      </c>
    </row>
    <row r="196" spans="4:6" x14ac:dyDescent="0.2">
      <c r="D196" s="8"/>
      <c r="E196" s="11">
        <v>0.88790899999999995</v>
      </c>
      <c r="F196" s="12">
        <v>1.283156</v>
      </c>
    </row>
    <row r="197" spans="4:6" x14ac:dyDescent="0.2">
      <c r="D197" s="8"/>
      <c r="E197" s="11">
        <v>0.91354900000000006</v>
      </c>
      <c r="F197" s="12">
        <v>1.092754</v>
      </c>
    </row>
    <row r="198" spans="4:6" x14ac:dyDescent="0.2">
      <c r="D198" s="8"/>
      <c r="E198" s="11">
        <v>0.921126</v>
      </c>
      <c r="F198" s="12">
        <v>1.068705</v>
      </c>
    </row>
    <row r="199" spans="4:6" x14ac:dyDescent="0.2">
      <c r="D199" s="8"/>
      <c r="E199" s="11">
        <v>1.0207740000000001</v>
      </c>
      <c r="F199" s="12">
        <v>1.130131</v>
      </c>
    </row>
    <row r="200" spans="4:6" x14ac:dyDescent="0.2">
      <c r="D200" s="8"/>
      <c r="E200" s="11">
        <v>0.99868699999999999</v>
      </c>
      <c r="F200" s="12">
        <v>1.0325120000000001</v>
      </c>
    </row>
    <row r="201" spans="4:6" x14ac:dyDescent="0.2">
      <c r="D201" s="8"/>
      <c r="E201" s="11">
        <v>1.0226690000000001</v>
      </c>
      <c r="F201" s="12">
        <v>1.119747</v>
      </c>
    </row>
    <row r="202" spans="4:6" x14ac:dyDescent="0.2">
      <c r="D202" s="8"/>
      <c r="E202" s="11">
        <v>1.0462450000000001</v>
      </c>
      <c r="F202" s="12">
        <v>1.1321600000000001</v>
      </c>
    </row>
    <row r="203" spans="4:6" x14ac:dyDescent="0.2">
      <c r="D203" s="8"/>
      <c r="E203" s="11">
        <v>0.99929500000000004</v>
      </c>
      <c r="F203" s="12">
        <v>1.16744</v>
      </c>
    </row>
    <row r="204" spans="4:6" x14ac:dyDescent="0.2">
      <c r="D204" s="8"/>
      <c r="E204" s="11">
        <v>0.959449</v>
      </c>
      <c r="F204" s="12">
        <v>1.1129819999999999</v>
      </c>
    </row>
    <row r="205" spans="4:6" x14ac:dyDescent="0.2">
      <c r="D205" s="8"/>
      <c r="E205" s="11">
        <v>0.95542400000000005</v>
      </c>
      <c r="F205" s="12">
        <v>1.117988</v>
      </c>
    </row>
    <row r="206" spans="4:6" x14ac:dyDescent="0.2">
      <c r="D206" s="8"/>
      <c r="E206" s="11">
        <v>0.95261700000000005</v>
      </c>
      <c r="F206" s="12">
        <v>1.103105</v>
      </c>
    </row>
    <row r="207" spans="4:6" x14ac:dyDescent="0.2">
      <c r="D207" s="8"/>
      <c r="E207" s="11">
        <v>0.90495700000000001</v>
      </c>
      <c r="F207" s="12">
        <v>0.97923700000000002</v>
      </c>
    </row>
    <row r="208" spans="4:6" x14ac:dyDescent="0.2">
      <c r="D208" s="8"/>
      <c r="E208" s="11">
        <v>1.0628869999999999</v>
      </c>
      <c r="F208" s="12">
        <v>1.00004</v>
      </c>
    </row>
    <row r="209" spans="4:6" x14ac:dyDescent="0.2">
      <c r="D209" s="8"/>
      <c r="E209" s="11">
        <v>1.1740360000000001</v>
      </c>
      <c r="F209" s="12">
        <v>0.969665</v>
      </c>
    </row>
    <row r="210" spans="4:6" x14ac:dyDescent="0.2">
      <c r="D210" s="8"/>
      <c r="E210" s="11">
        <v>1.086023</v>
      </c>
      <c r="F210" s="12">
        <v>1.2947919999999999</v>
      </c>
    </row>
    <row r="211" spans="4:6" x14ac:dyDescent="0.2">
      <c r="D211" s="8"/>
      <c r="E211" s="11">
        <v>1.063631</v>
      </c>
      <c r="F211" s="12">
        <v>1.133446</v>
      </c>
    </row>
    <row r="212" spans="4:6" x14ac:dyDescent="0.2">
      <c r="D212" s="8"/>
      <c r="E212" s="11">
        <v>1.0660320000000001</v>
      </c>
      <c r="F212" s="12">
        <v>1.2225410000000001</v>
      </c>
    </row>
    <row r="213" spans="4:6" x14ac:dyDescent="0.2">
      <c r="D213" s="8"/>
      <c r="E213" s="11">
        <v>1.084535</v>
      </c>
      <c r="F213" s="12">
        <v>1.35747</v>
      </c>
    </row>
    <row r="214" spans="4:6" x14ac:dyDescent="0.2">
      <c r="D214" s="8"/>
      <c r="E214" s="11">
        <v>0.98228099999999996</v>
      </c>
      <c r="F214" s="12">
        <v>1.110884</v>
      </c>
    </row>
    <row r="215" spans="4:6" x14ac:dyDescent="0.2">
      <c r="D215" s="8"/>
      <c r="E215" s="11">
        <v>0.99412</v>
      </c>
      <c r="F215" s="12">
        <v>1.0878159999999999</v>
      </c>
    </row>
    <row r="216" spans="4:6" x14ac:dyDescent="0.2">
      <c r="D216" s="8"/>
      <c r="E216" s="11">
        <v>1.012014</v>
      </c>
      <c r="F216" s="12">
        <v>1.025882</v>
      </c>
    </row>
    <row r="217" spans="4:6" x14ac:dyDescent="0.2">
      <c r="D217" s="8"/>
      <c r="E217" s="11">
        <v>1.0947499999999999</v>
      </c>
      <c r="F217" s="12">
        <v>1.2660400000000001</v>
      </c>
    </row>
    <row r="218" spans="4:6" x14ac:dyDescent="0.2">
      <c r="D218" s="8"/>
      <c r="E218" s="11">
        <v>1.074624</v>
      </c>
      <c r="F218" s="12">
        <v>1.1784330000000001</v>
      </c>
    </row>
    <row r="219" spans="4:6" x14ac:dyDescent="0.2">
      <c r="D219" s="8"/>
      <c r="E219" s="11">
        <v>1.1171420000000001</v>
      </c>
      <c r="F219" s="12">
        <v>1.1072310000000001</v>
      </c>
    </row>
    <row r="220" spans="4:6" x14ac:dyDescent="0.2">
      <c r="D220" s="8"/>
      <c r="E220" s="11">
        <v>1.1435599999999999</v>
      </c>
      <c r="F220" s="12">
        <v>1.2382359999999999</v>
      </c>
    </row>
    <row r="221" spans="4:6" x14ac:dyDescent="0.2">
      <c r="D221" s="8"/>
      <c r="E221" s="11">
        <v>1.019557</v>
      </c>
      <c r="F221" s="12">
        <v>1.169842</v>
      </c>
    </row>
    <row r="222" spans="4:6" x14ac:dyDescent="0.2">
      <c r="D222" s="8"/>
      <c r="E222" s="11">
        <v>1.0497289999999999</v>
      </c>
      <c r="F222" s="12">
        <v>1.047361</v>
      </c>
    </row>
    <row r="223" spans="4:6" x14ac:dyDescent="0.2">
      <c r="D223" s="8"/>
      <c r="E223" s="11">
        <v>1.009037</v>
      </c>
      <c r="F223" s="12">
        <v>1.0666070000000001</v>
      </c>
    </row>
    <row r="224" spans="4:6" x14ac:dyDescent="0.2">
      <c r="D224" s="8"/>
      <c r="E224" s="11">
        <v>0.96946200000000005</v>
      </c>
      <c r="F224" s="12">
        <v>1.0117430000000001</v>
      </c>
    </row>
    <row r="225" spans="4:6" x14ac:dyDescent="0.2">
      <c r="D225" s="8"/>
      <c r="E225" s="11">
        <v>1.091942</v>
      </c>
      <c r="F225" s="12">
        <v>1.0168839999999999</v>
      </c>
    </row>
    <row r="226" spans="4:6" x14ac:dyDescent="0.2">
      <c r="D226" s="8"/>
      <c r="E226" s="11">
        <v>1.076214</v>
      </c>
      <c r="F226" s="12">
        <v>1.0006820000000001</v>
      </c>
    </row>
    <row r="227" spans="4:6" x14ac:dyDescent="0.2">
      <c r="D227" s="8"/>
      <c r="E227" s="11">
        <v>1.10669</v>
      </c>
      <c r="F227" s="12">
        <v>1.011371</v>
      </c>
    </row>
    <row r="228" spans="4:6" x14ac:dyDescent="0.2">
      <c r="D228" s="8"/>
      <c r="E228" s="11">
        <v>1.159187</v>
      </c>
      <c r="F228" s="12">
        <v>1.0022720000000001</v>
      </c>
    </row>
    <row r="229" spans="4:6" x14ac:dyDescent="0.2">
      <c r="D229" s="8"/>
      <c r="E229" s="11">
        <v>1.2383379999999999</v>
      </c>
      <c r="F229" s="12">
        <v>0.964117</v>
      </c>
    </row>
    <row r="230" spans="4:6" x14ac:dyDescent="0.2">
      <c r="D230" s="8"/>
      <c r="E230" s="11">
        <v>1.2492970000000001</v>
      </c>
      <c r="F230" s="12">
        <v>1.4351320000000001</v>
      </c>
    </row>
    <row r="231" spans="4:6" x14ac:dyDescent="0.2">
      <c r="D231" s="8"/>
      <c r="E231" s="11">
        <v>1.172784</v>
      </c>
      <c r="F231" s="12">
        <v>1.1238060000000001</v>
      </c>
    </row>
    <row r="232" spans="4:6" x14ac:dyDescent="0.2">
      <c r="D232" s="8"/>
      <c r="E232" s="11">
        <v>1.081423</v>
      </c>
      <c r="F232" s="12">
        <v>1.1489039999999999</v>
      </c>
    </row>
    <row r="233" spans="4:6" x14ac:dyDescent="0.2">
      <c r="D233" s="8"/>
      <c r="E233" s="11">
        <v>1.1738329999999999</v>
      </c>
      <c r="F233" s="12">
        <v>1.106284</v>
      </c>
    </row>
    <row r="234" spans="4:6" x14ac:dyDescent="0.2">
      <c r="D234" s="8"/>
      <c r="E234" s="11">
        <v>1.1620280000000001</v>
      </c>
      <c r="F234" s="12">
        <v>1.1216410000000001</v>
      </c>
    </row>
    <row r="235" spans="4:6" x14ac:dyDescent="0.2">
      <c r="D235" s="8"/>
      <c r="E235" s="11">
        <v>1.1413610000000001</v>
      </c>
      <c r="F235" s="12">
        <v>1.1149770000000001</v>
      </c>
    </row>
    <row r="236" spans="4:6" x14ac:dyDescent="0.2">
      <c r="D236" s="8"/>
      <c r="E236" s="11">
        <v>1.250988</v>
      </c>
      <c r="F236" s="12">
        <v>0.98546100000000003</v>
      </c>
    </row>
    <row r="237" spans="4:6" x14ac:dyDescent="0.2">
      <c r="D237" s="8"/>
      <c r="E237" s="11">
        <v>1.143289</v>
      </c>
      <c r="F237" s="12">
        <v>0.98275500000000005</v>
      </c>
    </row>
    <row r="238" spans="4:6" x14ac:dyDescent="0.2">
      <c r="D238" s="8"/>
      <c r="E238" s="11">
        <v>1.1356109999999999</v>
      </c>
      <c r="F238" s="12">
        <v>1.1215729999999999</v>
      </c>
    </row>
    <row r="239" spans="4:6" x14ac:dyDescent="0.2">
      <c r="D239" s="8"/>
      <c r="E239" s="11">
        <v>1.109734</v>
      </c>
      <c r="F239" s="12">
        <v>1.1737649999999999</v>
      </c>
    </row>
    <row r="240" spans="4:6" x14ac:dyDescent="0.2">
      <c r="D240" s="8"/>
      <c r="E240" s="11">
        <v>1.060891</v>
      </c>
      <c r="F240" s="12">
        <v>1.1094980000000001</v>
      </c>
    </row>
    <row r="241" spans="4:6" x14ac:dyDescent="0.2">
      <c r="D241" s="8"/>
      <c r="E241" s="11">
        <v>1.024597</v>
      </c>
      <c r="F241" s="12">
        <v>1.2785219999999999</v>
      </c>
    </row>
    <row r="242" spans="4:6" x14ac:dyDescent="0.2">
      <c r="D242" s="8"/>
      <c r="E242" s="11">
        <v>0.94673099999999999</v>
      </c>
      <c r="F242" s="12">
        <v>1.0461769999999999</v>
      </c>
    </row>
    <row r="243" spans="4:6" x14ac:dyDescent="0.2">
      <c r="D243" s="8"/>
      <c r="E243" s="11">
        <v>1.0931599999999999</v>
      </c>
      <c r="F243" s="12">
        <v>1.0158700000000001</v>
      </c>
    </row>
    <row r="244" spans="4:6" x14ac:dyDescent="0.2">
      <c r="D244" s="8"/>
      <c r="E244" s="11">
        <v>1.0213490000000001</v>
      </c>
      <c r="F244" s="12">
        <v>1.031531</v>
      </c>
    </row>
    <row r="245" spans="4:6" x14ac:dyDescent="0.2">
      <c r="D245" s="8"/>
      <c r="E245" s="11">
        <v>0.99929500000000004</v>
      </c>
      <c r="F245" s="12">
        <v>1.0763830000000001</v>
      </c>
    </row>
    <row r="246" spans="4:6" x14ac:dyDescent="0.2">
      <c r="D246" s="8"/>
      <c r="E246" s="11">
        <v>1.0222629999999999</v>
      </c>
      <c r="F246" s="12">
        <v>1.314681</v>
      </c>
    </row>
    <row r="247" spans="4:6" x14ac:dyDescent="0.2">
      <c r="D247" s="8"/>
      <c r="E247" s="11">
        <v>1.0098830000000001</v>
      </c>
      <c r="F247" s="12">
        <v>1.227074</v>
      </c>
    </row>
    <row r="248" spans="4:6" x14ac:dyDescent="0.2">
      <c r="D248" s="8"/>
      <c r="E248" s="11">
        <v>1.087647</v>
      </c>
      <c r="F248" s="12">
        <v>1.20661</v>
      </c>
    </row>
    <row r="249" spans="4:6" x14ac:dyDescent="0.2">
      <c r="D249" s="8"/>
      <c r="E249" s="11">
        <v>1.040359</v>
      </c>
      <c r="F249" s="12">
        <v>1.264653</v>
      </c>
    </row>
    <row r="250" spans="4:6" x14ac:dyDescent="0.2">
      <c r="D250" s="8"/>
      <c r="E250" s="11">
        <v>1.092179</v>
      </c>
      <c r="F250" s="12">
        <v>1.3013539999999999</v>
      </c>
    </row>
    <row r="251" spans="4:6" x14ac:dyDescent="0.2">
      <c r="D251" s="8"/>
      <c r="E251" s="11">
        <v>0.97375699999999998</v>
      </c>
      <c r="F251" s="12">
        <v>1.1391279999999999</v>
      </c>
    </row>
    <row r="252" spans="4:6" x14ac:dyDescent="0.2">
      <c r="D252" s="8"/>
      <c r="E252" s="11">
        <v>0.974908</v>
      </c>
      <c r="F252" s="12">
        <v>1.01861</v>
      </c>
    </row>
    <row r="253" spans="4:6" x14ac:dyDescent="0.2">
      <c r="D253" s="8"/>
      <c r="E253" s="11">
        <v>0.99337600000000004</v>
      </c>
      <c r="F253" s="12">
        <v>1.0181359999999999</v>
      </c>
    </row>
    <row r="254" spans="4:6" x14ac:dyDescent="0.2">
      <c r="D254" s="8"/>
      <c r="E254" s="11">
        <v>0.97670000000000001</v>
      </c>
      <c r="F254" s="12">
        <v>0.93377600000000005</v>
      </c>
    </row>
    <row r="255" spans="4:6" x14ac:dyDescent="0.2">
      <c r="D255" s="8"/>
      <c r="E255" s="11">
        <v>0.96499699999999999</v>
      </c>
      <c r="F255" s="12">
        <v>0.98170599999999997</v>
      </c>
    </row>
    <row r="256" spans="4:6" x14ac:dyDescent="0.2">
      <c r="D256" s="8"/>
      <c r="E256" s="11">
        <v>1.0254080000000001</v>
      </c>
      <c r="F256" s="12">
        <v>0.95109500000000002</v>
      </c>
    </row>
    <row r="257" spans="4:6" x14ac:dyDescent="0.2">
      <c r="D257" s="8"/>
      <c r="E257" s="11">
        <v>0.97179599999999999</v>
      </c>
      <c r="F257" s="12">
        <v>1.0065</v>
      </c>
    </row>
    <row r="258" spans="4:6" x14ac:dyDescent="0.2">
      <c r="D258" s="8"/>
      <c r="E258" s="11">
        <v>0.93678700000000004</v>
      </c>
      <c r="F258" s="12">
        <v>1.013231</v>
      </c>
    </row>
    <row r="259" spans="4:6" x14ac:dyDescent="0.2">
      <c r="D259" s="8"/>
      <c r="E259" s="11">
        <v>0.98305900000000002</v>
      </c>
      <c r="F259" s="12">
        <v>0.91297399999999995</v>
      </c>
    </row>
    <row r="260" spans="4:6" x14ac:dyDescent="0.2">
      <c r="D260" s="8"/>
      <c r="E260" s="11">
        <v>0.95907699999999996</v>
      </c>
      <c r="F260" s="12">
        <v>0.90617499999999995</v>
      </c>
    </row>
    <row r="261" spans="4:6" x14ac:dyDescent="0.2">
      <c r="D261" s="8"/>
      <c r="E261" s="11">
        <v>0.95613499999999996</v>
      </c>
      <c r="F261" s="12">
        <v>1.079326</v>
      </c>
    </row>
    <row r="262" spans="4:6" x14ac:dyDescent="0.2">
      <c r="D262" s="8"/>
      <c r="E262" s="11">
        <v>0.93019099999999999</v>
      </c>
      <c r="F262" s="12">
        <v>0.98272099999999996</v>
      </c>
    </row>
    <row r="263" spans="4:6" x14ac:dyDescent="0.2">
      <c r="D263" s="8"/>
      <c r="E263" s="11">
        <v>1.0067710000000001</v>
      </c>
      <c r="F263" s="12">
        <v>0.93259199999999998</v>
      </c>
    </row>
    <row r="264" spans="4:6" x14ac:dyDescent="0.2">
      <c r="D264" s="8"/>
      <c r="E264" s="11">
        <v>0.99713099999999999</v>
      </c>
      <c r="F264" s="12">
        <v>0.91913</v>
      </c>
    </row>
    <row r="265" spans="4:6" x14ac:dyDescent="0.2">
      <c r="D265" s="8"/>
      <c r="E265" s="11">
        <v>1.027506</v>
      </c>
      <c r="F265" s="12">
        <v>0.950959</v>
      </c>
    </row>
    <row r="266" spans="4:6" x14ac:dyDescent="0.2">
      <c r="D266" s="8"/>
      <c r="E266" s="11">
        <v>0.97879700000000003</v>
      </c>
      <c r="F266" s="12">
        <v>0.94764400000000004</v>
      </c>
    </row>
    <row r="267" spans="4:6" x14ac:dyDescent="0.2">
      <c r="D267" s="8"/>
      <c r="E267" s="11">
        <v>1.014178</v>
      </c>
      <c r="F267" s="12">
        <v>0.99310500000000002</v>
      </c>
    </row>
    <row r="268" spans="4:6" x14ac:dyDescent="0.2">
      <c r="D268" s="8"/>
      <c r="E268" s="11">
        <v>0.99374799999999996</v>
      </c>
      <c r="F268" s="12">
        <v>0.99943099999999996</v>
      </c>
    </row>
    <row r="269" spans="4:6" x14ac:dyDescent="0.2">
      <c r="D269" s="8"/>
      <c r="E269" s="11">
        <v>0.97179599999999999</v>
      </c>
      <c r="F269" s="12">
        <v>1.01702</v>
      </c>
    </row>
    <row r="270" spans="4:6" x14ac:dyDescent="0.2">
      <c r="D270" s="8"/>
      <c r="E270" s="11">
        <v>0.97896700000000003</v>
      </c>
      <c r="F270" s="12">
        <v>0.929311</v>
      </c>
    </row>
    <row r="271" spans="4:6" x14ac:dyDescent="0.2">
      <c r="D271" s="8"/>
      <c r="E271" s="11">
        <v>0.94832099999999997</v>
      </c>
      <c r="F271" s="12">
        <v>1.0987070000000001</v>
      </c>
    </row>
    <row r="272" spans="4:6" x14ac:dyDescent="0.2">
      <c r="D272" s="8"/>
      <c r="E272" s="11">
        <v>0.95522099999999999</v>
      </c>
      <c r="F272" s="12">
        <v>1.1154850000000001</v>
      </c>
    </row>
    <row r="273" spans="4:6" x14ac:dyDescent="0.2">
      <c r="D273" s="8"/>
      <c r="E273" s="11">
        <v>0.98089499999999996</v>
      </c>
      <c r="F273" s="12">
        <v>1.0203009999999999</v>
      </c>
    </row>
    <row r="274" spans="4:6" x14ac:dyDescent="0.2">
      <c r="D274" s="8"/>
      <c r="E274" s="11">
        <v>0.925929</v>
      </c>
      <c r="F274" s="12">
        <v>1.01729</v>
      </c>
    </row>
    <row r="275" spans="4:6" x14ac:dyDescent="0.2">
      <c r="D275" s="8"/>
      <c r="E275" s="11">
        <v>0.94811800000000002</v>
      </c>
      <c r="F275" s="12">
        <v>1.0724590000000001</v>
      </c>
    </row>
    <row r="276" spans="4:6" x14ac:dyDescent="0.2">
      <c r="D276" s="8"/>
      <c r="E276" s="11">
        <v>0.93482500000000002</v>
      </c>
      <c r="F276" s="12">
        <v>1.0247999999999999</v>
      </c>
    </row>
    <row r="277" spans="4:6" x14ac:dyDescent="0.2">
      <c r="D277" s="8"/>
      <c r="E277" s="11">
        <v>0.95664199999999999</v>
      </c>
      <c r="F277" s="12">
        <v>0.97081499999999998</v>
      </c>
    </row>
    <row r="278" spans="4:6" x14ac:dyDescent="0.2">
      <c r="D278" s="8"/>
      <c r="E278" s="11">
        <v>0.96191899999999997</v>
      </c>
      <c r="F278" s="12">
        <v>1.0044709999999999</v>
      </c>
    </row>
    <row r="279" spans="4:6" x14ac:dyDescent="0.2">
      <c r="D279" s="8"/>
      <c r="E279" s="11">
        <v>0.99456</v>
      </c>
      <c r="F279" s="12">
        <v>0.89227299999999998</v>
      </c>
    </row>
    <row r="280" spans="4:6" x14ac:dyDescent="0.2">
      <c r="D280" s="8"/>
      <c r="E280" s="11">
        <v>0.92058399999999996</v>
      </c>
      <c r="F280" s="12"/>
    </row>
    <row r="281" spans="4:6" x14ac:dyDescent="0.2">
      <c r="D281" s="8"/>
      <c r="E281" s="11">
        <v>0.98048900000000005</v>
      </c>
      <c r="F281" s="12"/>
    </row>
    <row r="282" spans="4:6" x14ac:dyDescent="0.2">
      <c r="D282" s="8"/>
      <c r="E282" s="11">
        <v>0.98370199999999997</v>
      </c>
      <c r="F282" s="12"/>
    </row>
    <row r="283" spans="4:6" x14ac:dyDescent="0.2">
      <c r="D283" s="8"/>
      <c r="E283" s="11">
        <v>1.009477</v>
      </c>
      <c r="F283" s="12"/>
    </row>
    <row r="284" spans="4:6" x14ac:dyDescent="0.2">
      <c r="D284" s="8"/>
      <c r="E284" s="11">
        <v>0.901169</v>
      </c>
      <c r="F284" s="12"/>
    </row>
    <row r="285" spans="4:6" x14ac:dyDescent="0.2">
      <c r="D285" s="8"/>
      <c r="E285" s="11">
        <v>0.966113</v>
      </c>
      <c r="F285" s="12"/>
    </row>
    <row r="286" spans="4:6" x14ac:dyDescent="0.2">
      <c r="D286" s="8"/>
      <c r="E286" s="11">
        <v>0.95041799999999999</v>
      </c>
      <c r="F286" s="12"/>
    </row>
    <row r="287" spans="4:6" x14ac:dyDescent="0.2">
      <c r="D287" s="8"/>
      <c r="E287" s="11">
        <v>0.99878800000000001</v>
      </c>
      <c r="F287" s="12"/>
    </row>
    <row r="288" spans="4:6" x14ac:dyDescent="0.2">
      <c r="D288" s="8"/>
      <c r="E288" s="11">
        <v>1.0421180000000001</v>
      </c>
      <c r="F288" s="12"/>
    </row>
    <row r="289" spans="4:6" x14ac:dyDescent="0.2">
      <c r="D289" s="8"/>
      <c r="E289" s="11">
        <v>1.053348</v>
      </c>
      <c r="F289" s="12"/>
    </row>
    <row r="290" spans="4:6" x14ac:dyDescent="0.2">
      <c r="D290" s="8"/>
      <c r="E290" s="11">
        <v>0.96408300000000002</v>
      </c>
      <c r="F290" s="12"/>
    </row>
    <row r="291" spans="4:6" x14ac:dyDescent="0.2">
      <c r="D291" s="8"/>
      <c r="E291" s="11">
        <v>1.007887</v>
      </c>
      <c r="F291" s="12"/>
    </row>
    <row r="292" spans="4:6" x14ac:dyDescent="0.2">
      <c r="D292" s="8"/>
      <c r="E292" s="11">
        <v>1.017865</v>
      </c>
      <c r="F292" s="12"/>
    </row>
    <row r="293" spans="4:6" x14ac:dyDescent="0.2">
      <c r="D293" s="8"/>
      <c r="E293" s="11">
        <v>1.0110669999999999</v>
      </c>
      <c r="F293" s="12"/>
    </row>
    <row r="294" spans="4:6" x14ac:dyDescent="0.2">
      <c r="D294" s="8"/>
      <c r="E294" s="11">
        <v>0.98048900000000005</v>
      </c>
      <c r="F294" s="12"/>
    </row>
    <row r="295" spans="4:6" x14ac:dyDescent="0.2">
      <c r="D295" s="8"/>
      <c r="E295" s="11">
        <v>0.94203000000000003</v>
      </c>
      <c r="F295" s="12"/>
    </row>
    <row r="296" spans="4:6" x14ac:dyDescent="0.2">
      <c r="D296" s="8"/>
      <c r="E296" s="11">
        <v>1.090657</v>
      </c>
      <c r="F296" s="12"/>
    </row>
    <row r="297" spans="4:6" x14ac:dyDescent="0.2">
      <c r="D297" s="8"/>
      <c r="E297" s="11">
        <v>1.066506</v>
      </c>
      <c r="F297" s="12"/>
    </row>
    <row r="298" spans="4:6" x14ac:dyDescent="0.2">
      <c r="D298" s="8"/>
      <c r="E298" s="11">
        <v>1.0758749999999999</v>
      </c>
      <c r="F298" s="12"/>
    </row>
    <row r="299" spans="4:6" x14ac:dyDescent="0.2">
      <c r="D299" s="8"/>
      <c r="E299" s="11">
        <v>1.100263</v>
      </c>
      <c r="F299" s="12"/>
    </row>
    <row r="300" spans="4:6" x14ac:dyDescent="0.2">
      <c r="D300" s="8"/>
      <c r="E300" s="11">
        <v>1.031193</v>
      </c>
      <c r="F300" s="12"/>
    </row>
    <row r="301" spans="4:6" x14ac:dyDescent="0.2">
      <c r="D301" s="8"/>
      <c r="E301" s="11">
        <v>1.012386</v>
      </c>
      <c r="F301" s="12"/>
    </row>
    <row r="302" spans="4:6" x14ac:dyDescent="0.2">
      <c r="D302" s="8"/>
      <c r="E302" s="11">
        <v>1.0383629999999999</v>
      </c>
      <c r="F302" s="12"/>
    </row>
    <row r="303" spans="4:6" x14ac:dyDescent="0.2">
      <c r="D303" s="8"/>
      <c r="E303" s="11">
        <v>1.0024409999999999</v>
      </c>
      <c r="F303" s="12"/>
    </row>
    <row r="304" spans="4:6" x14ac:dyDescent="0.2">
      <c r="D304" s="8"/>
      <c r="E304" s="11">
        <v>0.99090699999999998</v>
      </c>
      <c r="F304" s="12"/>
    </row>
    <row r="305" spans="4:6" x14ac:dyDescent="0.2">
      <c r="D305" s="8"/>
      <c r="E305" s="11">
        <v>1.0274719999999999</v>
      </c>
      <c r="F305" s="12"/>
    </row>
    <row r="306" spans="4:6" x14ac:dyDescent="0.2">
      <c r="D306" s="8"/>
      <c r="E306" s="11">
        <v>1.0076160000000001</v>
      </c>
      <c r="F306" s="12"/>
    </row>
    <row r="307" spans="4:6" x14ac:dyDescent="0.2">
      <c r="D307" s="8"/>
      <c r="E307" s="11">
        <v>1.116026</v>
      </c>
      <c r="F307" s="12"/>
    </row>
    <row r="308" spans="4:6" x14ac:dyDescent="0.2">
      <c r="D308" s="8"/>
      <c r="E308" s="11">
        <v>1.1150789999999999</v>
      </c>
      <c r="F308" s="12"/>
    </row>
    <row r="309" spans="4:6" x14ac:dyDescent="0.2">
      <c r="D309" s="8"/>
      <c r="E309" s="11">
        <v>1.0750299999999999</v>
      </c>
      <c r="F309" s="12"/>
    </row>
    <row r="310" spans="4:6" x14ac:dyDescent="0.2">
      <c r="D310" s="8"/>
      <c r="E310" s="11">
        <v>1.0475639999999999</v>
      </c>
      <c r="F310" s="12"/>
    </row>
    <row r="311" spans="4:6" x14ac:dyDescent="0.2">
      <c r="D311" s="8"/>
      <c r="E311" s="11">
        <v>1.124009</v>
      </c>
      <c r="F311" s="12"/>
    </row>
    <row r="312" spans="4:6" x14ac:dyDescent="0.2">
      <c r="D312" s="8"/>
      <c r="E312" s="11">
        <v>1.037755</v>
      </c>
      <c r="F312" s="12"/>
    </row>
    <row r="313" spans="4:6" x14ac:dyDescent="0.2">
      <c r="D313" s="8"/>
      <c r="E313" s="11">
        <v>1.117548</v>
      </c>
      <c r="F313" s="12"/>
    </row>
    <row r="314" spans="4:6" x14ac:dyDescent="0.2">
      <c r="D314" s="8"/>
      <c r="E314" s="11">
        <v>1.0273699999999999</v>
      </c>
      <c r="F314" s="12"/>
    </row>
    <row r="315" spans="4:6" x14ac:dyDescent="0.2">
      <c r="D315" s="8"/>
      <c r="E315" s="11">
        <v>1.009917</v>
      </c>
      <c r="F315" s="12"/>
    </row>
    <row r="316" spans="4:6" x14ac:dyDescent="0.2">
      <c r="D316" s="8" t="s">
        <v>9</v>
      </c>
      <c r="E316" s="11">
        <v>1</v>
      </c>
      <c r="F316" s="12">
        <v>1.069</v>
      </c>
    </row>
    <row r="317" spans="4:6" ht="17.25" thickBot="1" x14ac:dyDescent="0.25">
      <c r="D317" s="18" t="s">
        <v>10</v>
      </c>
      <c r="E317" s="23">
        <v>3.859E-3</v>
      </c>
      <c r="F317" s="24">
        <v>6.4590000000000003E-3</v>
      </c>
    </row>
  </sheetData>
  <mergeCells count="8">
    <mergeCell ref="G9:N9"/>
    <mergeCell ref="G16:N16"/>
    <mergeCell ref="G23:N23"/>
    <mergeCell ref="G30:N30"/>
    <mergeCell ref="B1:C1"/>
    <mergeCell ref="D1:F1"/>
    <mergeCell ref="G1:N1"/>
    <mergeCell ref="G2:N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2023-07-27T01:25:01Z</dcterms:created>
  <dcterms:modified xsi:type="dcterms:W3CDTF">2023-07-31T06:48:16Z</dcterms:modified>
</cp:coreProperties>
</file>