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270\Desktop\"/>
    </mc:Choice>
  </mc:AlternateContent>
  <xr:revisionPtr revIDLastSave="0" documentId="13_ncr:1_{16CDA89D-5DA4-4E10-870E-C0D01AEA80C1}" xr6:coauthVersionLast="47" xr6:coauthVersionMax="47" xr10:uidLastSave="{00000000-0000-0000-0000-000000000000}"/>
  <bookViews>
    <workbookView xWindow="-108" yWindow="-108" windowWidth="23256" windowHeight="12576" activeTab="1" xr2:uid="{48B64CB6-2DA1-410E-B675-19C4770B08D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2" l="1"/>
  <c r="N82" i="2"/>
  <c r="L82" i="2"/>
  <c r="N81" i="2"/>
  <c r="L81" i="2"/>
  <c r="L80" i="2"/>
  <c r="N80" i="2" s="1"/>
  <c r="L79" i="2"/>
  <c r="N79" i="2" s="1"/>
  <c r="L78" i="2"/>
  <c r="N78" i="2" s="1"/>
  <c r="N77" i="2"/>
  <c r="L77" i="2"/>
  <c r="N76" i="2"/>
  <c r="L76" i="2"/>
  <c r="L75" i="2"/>
  <c r="N75" i="2" s="1"/>
  <c r="L74" i="2"/>
  <c r="N74" i="2" s="1"/>
  <c r="L73" i="2"/>
  <c r="N73" i="2" s="1"/>
  <c r="L72" i="2"/>
  <c r="N72" i="2" s="1"/>
  <c r="N71" i="2"/>
  <c r="O71" i="2" s="1"/>
  <c r="L71" i="2"/>
  <c r="L70" i="2"/>
  <c r="N70" i="2" s="1"/>
  <c r="N69" i="2"/>
  <c r="L69" i="2"/>
  <c r="L68" i="2"/>
  <c r="N68" i="2" s="1"/>
  <c r="O68" i="2" s="1"/>
  <c r="L67" i="2"/>
  <c r="L66" i="2"/>
  <c r="L65" i="2"/>
  <c r="L62" i="2"/>
  <c r="N62" i="2" s="1"/>
  <c r="L61" i="2"/>
  <c r="N61" i="2" s="1"/>
  <c r="N60" i="2"/>
  <c r="L60" i="2"/>
  <c r="N59" i="2"/>
  <c r="L59" i="2"/>
  <c r="L58" i="2"/>
  <c r="N58" i="2" s="1"/>
  <c r="L57" i="2"/>
  <c r="N57" i="2" s="1"/>
  <c r="L56" i="2"/>
  <c r="N56" i="2" s="1"/>
  <c r="L55" i="2"/>
  <c r="N55" i="2" s="1"/>
  <c r="N54" i="2"/>
  <c r="O54" i="2" s="1"/>
  <c r="L54" i="2"/>
  <c r="L53" i="2"/>
  <c r="N53" i="2" s="1"/>
  <c r="N52" i="2"/>
  <c r="L52" i="2"/>
  <c r="L51" i="2"/>
  <c r="N51" i="2" s="1"/>
  <c r="O51" i="2" s="1"/>
  <c r="L50" i="2"/>
  <c r="N50" i="2" s="1"/>
  <c r="L49" i="2"/>
  <c r="N49" i="2" s="1"/>
  <c r="L48" i="2"/>
  <c r="N48" i="2" s="1"/>
  <c r="L47" i="2"/>
  <c r="L46" i="2"/>
  <c r="L45" i="2"/>
  <c r="M45" i="2" s="1"/>
  <c r="N45" i="2" s="1"/>
  <c r="N41" i="2"/>
  <c r="L41" i="2"/>
  <c r="L40" i="2"/>
  <c r="N40" i="2" s="1"/>
  <c r="L39" i="2"/>
  <c r="N39" i="2" s="1"/>
  <c r="O39" i="2" s="1"/>
  <c r="L38" i="2"/>
  <c r="N38" i="2" s="1"/>
  <c r="L37" i="2"/>
  <c r="N37" i="2" s="1"/>
  <c r="N36" i="2"/>
  <c r="O36" i="2" s="1"/>
  <c r="L36" i="2"/>
  <c r="L35" i="2"/>
  <c r="N35" i="2" s="1"/>
  <c r="N34" i="2"/>
  <c r="L34" i="2"/>
  <c r="L33" i="2"/>
  <c r="N33" i="2" s="1"/>
  <c r="O33" i="2" s="1"/>
  <c r="L32" i="2"/>
  <c r="N32" i="2" s="1"/>
  <c r="L31" i="2"/>
  <c r="N31" i="2" s="1"/>
  <c r="L30" i="2"/>
  <c r="N30" i="2" s="1"/>
  <c r="N29" i="2"/>
  <c r="L29" i="2"/>
  <c r="L28" i="2"/>
  <c r="N28" i="2" s="1"/>
  <c r="L27" i="2"/>
  <c r="N27" i="2" s="1"/>
  <c r="O27" i="2" s="1"/>
  <c r="L26" i="2"/>
  <c r="L25" i="2"/>
  <c r="L24" i="2"/>
  <c r="L19" i="2"/>
  <c r="N19" i="2" s="1"/>
  <c r="L18" i="2"/>
  <c r="N18" i="2" s="1"/>
  <c r="N17" i="2"/>
  <c r="O17" i="2" s="1"/>
  <c r="L17" i="2"/>
  <c r="L16" i="2"/>
  <c r="N16" i="2" s="1"/>
  <c r="N15" i="2"/>
  <c r="L15" i="2"/>
  <c r="L14" i="2"/>
  <c r="N14" i="2" s="1"/>
  <c r="O14" i="2" s="1"/>
  <c r="L13" i="2"/>
  <c r="N13" i="2" s="1"/>
  <c r="L12" i="2"/>
  <c r="N12" i="2" s="1"/>
  <c r="L11" i="2"/>
  <c r="N11" i="2" s="1"/>
  <c r="O11" i="2" s="1"/>
  <c r="N10" i="2"/>
  <c r="L10" i="2"/>
  <c r="L9" i="2"/>
  <c r="N9" i="2" s="1"/>
  <c r="L8" i="2"/>
  <c r="N8" i="2" s="1"/>
  <c r="O8" i="2" s="1"/>
  <c r="L7" i="2"/>
  <c r="N7" i="2" s="1"/>
  <c r="N6" i="2"/>
  <c r="L6" i="2"/>
  <c r="N5" i="2"/>
  <c r="L5" i="2"/>
  <c r="L4" i="2"/>
  <c r="L3" i="2"/>
  <c r="M2" i="2" s="1"/>
  <c r="L2" i="2"/>
  <c r="O48" i="2" l="1"/>
  <c r="N46" i="2"/>
  <c r="O45" i="2" s="1"/>
  <c r="O80" i="2"/>
  <c r="O57" i="2"/>
  <c r="O77" i="2"/>
  <c r="N2" i="2"/>
  <c r="N26" i="2"/>
  <c r="O60" i="2"/>
  <c r="N24" i="2"/>
  <c r="N4" i="2"/>
  <c r="O30" i="2"/>
  <c r="O74" i="2"/>
  <c r="M24" i="2"/>
  <c r="N25" i="2" s="1"/>
  <c r="N47" i="2"/>
  <c r="M65" i="2"/>
  <c r="N66" i="2" s="1"/>
  <c r="N3" i="2"/>
  <c r="N65" i="2" l="1"/>
  <c r="O24" i="2"/>
  <c r="O2" i="2"/>
  <c r="N67" i="2"/>
  <c r="O65" i="2" l="1"/>
</calcChain>
</file>

<file path=xl/sharedStrings.xml><?xml version="1.0" encoding="utf-8"?>
<sst xmlns="http://schemas.openxmlformats.org/spreadsheetml/2006/main" count="1023" uniqueCount="131">
  <si>
    <t>Date</t>
  </si>
  <si>
    <t>ID</t>
  </si>
  <si>
    <t>Well</t>
  </si>
  <si>
    <t>Sample Name</t>
  </si>
  <si>
    <t>Reporter</t>
  </si>
  <si>
    <t>Sample Type</t>
  </si>
  <si>
    <t>Item</t>
  </si>
  <si>
    <t>Ct</t>
  </si>
  <si>
    <t>Quantity</t>
  </si>
  <si>
    <t>Test Result</t>
  </si>
  <si>
    <t>Qualitative(Ct)</t>
  </si>
  <si>
    <t>Quantitative(Copy)</t>
  </si>
  <si>
    <t>A1</t>
  </si>
  <si>
    <t>A1</t>
    <phoneticPr fontId="2" type="noConversion"/>
  </si>
  <si>
    <t>SYBR GREEN</t>
  </si>
  <si>
    <t>Unknown</t>
  </si>
  <si>
    <t>GAPDH</t>
    <phoneticPr fontId="2" type="noConversion"/>
  </si>
  <si>
    <t xml:space="preserve"> - </t>
  </si>
  <si>
    <t>Positive</t>
  </si>
  <si>
    <t>A10</t>
  </si>
  <si>
    <t>C12orf54</t>
  </si>
  <si>
    <t>A11</t>
  </si>
  <si>
    <t>A2</t>
    <phoneticPr fontId="2" type="noConversion"/>
  </si>
  <si>
    <t>A12</t>
  </si>
  <si>
    <t>A3</t>
    <phoneticPr fontId="2" type="noConversion"/>
  </si>
  <si>
    <t>A2</t>
  </si>
  <si>
    <t>A3</t>
  </si>
  <si>
    <t>A4</t>
  </si>
  <si>
    <t>A5</t>
  </si>
  <si>
    <t>A6</t>
  </si>
  <si>
    <t>A7</t>
  </si>
  <si>
    <t>A8</t>
  </si>
  <si>
    <t>A9</t>
  </si>
  <si>
    <t>B1</t>
  </si>
  <si>
    <t>B10</t>
  </si>
  <si>
    <t>B11</t>
  </si>
  <si>
    <t>B12</t>
  </si>
  <si>
    <t>B2</t>
  </si>
  <si>
    <t>B3</t>
  </si>
  <si>
    <t>B4</t>
  </si>
  <si>
    <t>B5</t>
  </si>
  <si>
    <t>B6</t>
  </si>
  <si>
    <t>B7</t>
  </si>
  <si>
    <t>B8</t>
  </si>
  <si>
    <t>B9</t>
  </si>
  <si>
    <t>C1</t>
  </si>
  <si>
    <t>FOS</t>
  </si>
  <si>
    <t>C10</t>
  </si>
  <si>
    <t>C11</t>
  </si>
  <si>
    <t>C12</t>
  </si>
  <si>
    <t>C2</t>
  </si>
  <si>
    <t>C3</t>
  </si>
  <si>
    <t>C4</t>
  </si>
  <si>
    <t>C5</t>
  </si>
  <si>
    <t>C6</t>
  </si>
  <si>
    <t>C7</t>
  </si>
  <si>
    <t>C8</t>
  </si>
  <si>
    <t>C9</t>
  </si>
  <si>
    <t>D1</t>
  </si>
  <si>
    <t>D10</t>
  </si>
  <si>
    <t>B1</t>
    <phoneticPr fontId="2" type="noConversion"/>
  </si>
  <si>
    <t>D11</t>
  </si>
  <si>
    <t>B2</t>
    <phoneticPr fontId="2" type="noConversion"/>
  </si>
  <si>
    <t>D12</t>
  </si>
  <si>
    <t>B3</t>
    <phoneticPr fontId="2" type="noConversion"/>
  </si>
  <si>
    <t>D2</t>
  </si>
  <si>
    <t>D3</t>
  </si>
  <si>
    <t>D4</t>
  </si>
  <si>
    <t>D5</t>
  </si>
  <si>
    <t>D6</t>
  </si>
  <si>
    <t>D7</t>
  </si>
  <si>
    <t>D8</t>
  </si>
  <si>
    <t>D9</t>
  </si>
  <si>
    <t>E1</t>
  </si>
  <si>
    <t>GPR1</t>
  </si>
  <si>
    <t>E10</t>
  </si>
  <si>
    <t>E11</t>
  </si>
  <si>
    <t>E12</t>
  </si>
  <si>
    <t>E2</t>
  </si>
  <si>
    <t>E3</t>
  </si>
  <si>
    <t>E4</t>
  </si>
  <si>
    <t>E5</t>
  </si>
  <si>
    <t>E6</t>
  </si>
  <si>
    <t>E7</t>
  </si>
  <si>
    <t>E8</t>
  </si>
  <si>
    <t>E9</t>
  </si>
  <si>
    <t>F1</t>
  </si>
  <si>
    <t>F10</t>
  </si>
  <si>
    <t>F11</t>
  </si>
  <si>
    <t>F12</t>
  </si>
  <si>
    <t>F2</t>
  </si>
  <si>
    <t>F3</t>
  </si>
  <si>
    <t>F4</t>
  </si>
  <si>
    <t>F5</t>
  </si>
  <si>
    <t>F6</t>
  </si>
  <si>
    <t>F7</t>
  </si>
  <si>
    <t>F8</t>
  </si>
  <si>
    <t>F9</t>
  </si>
  <si>
    <t>G1</t>
  </si>
  <si>
    <t>OR9A4</t>
  </si>
  <si>
    <t>G10</t>
  </si>
  <si>
    <t>MYO5B</t>
    <phoneticPr fontId="2" type="noConversion"/>
  </si>
  <si>
    <t>G11</t>
  </si>
  <si>
    <t>G12</t>
  </si>
  <si>
    <t>G2</t>
  </si>
  <si>
    <t>G3</t>
  </si>
  <si>
    <t>G4</t>
  </si>
  <si>
    <t>G5</t>
  </si>
  <si>
    <t>G6</t>
  </si>
  <si>
    <t>G7</t>
  </si>
  <si>
    <t>G8</t>
  </si>
  <si>
    <t>G9</t>
  </si>
  <si>
    <t>H1</t>
  </si>
  <si>
    <t>H10</t>
  </si>
  <si>
    <t>A4</t>
    <phoneticPr fontId="2" type="noConversion"/>
  </si>
  <si>
    <t>H11</t>
  </si>
  <si>
    <t>A5</t>
    <phoneticPr fontId="2" type="noConversion"/>
  </si>
  <si>
    <t>H12</t>
  </si>
  <si>
    <t>A6</t>
    <phoneticPr fontId="2" type="noConversion"/>
  </si>
  <si>
    <t>H2</t>
  </si>
  <si>
    <t>H3</t>
  </si>
  <si>
    <t>H4</t>
  </si>
  <si>
    <t>H5</t>
  </si>
  <si>
    <t>H6</t>
  </si>
  <si>
    <t>H7</t>
  </si>
  <si>
    <t>H8</t>
  </si>
  <si>
    <t>H9</t>
  </si>
  <si>
    <t>OR9A4</t>
    <phoneticPr fontId="2" type="noConversion"/>
  </si>
  <si>
    <t>C12orf54</t>
    <phoneticPr fontId="2" type="noConversion"/>
  </si>
  <si>
    <t>FOS</t>
    <phoneticPr fontId="2" type="noConversion"/>
  </si>
  <si>
    <t>GPR1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</si>
</sst>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14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456DF-0D40-4907-B7A8-5E61D90843EA}">
  <dimension ref="A1:L97"/>
  <sheetViews>
    <sheetView topLeftCell="A76" workbookViewId="0">
      <selection activeCell="N85" sqref="N85"/>
    </sheetView>
  </sheetViews>
  <sheetFormatPr defaultRowHeight="13.8" x14ac:dyDescent="0.25"/>
  <cols>
    <col min="1" max="1" width="14.44140625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2">
        <v>45092</v>
      </c>
      <c r="B2">
        <v>1</v>
      </c>
      <c r="C2" s="1" t="s">
        <v>12</v>
      </c>
      <c r="D2" t="s">
        <v>13</v>
      </c>
      <c r="E2" s="1" t="s">
        <v>14</v>
      </c>
      <c r="F2" s="1" t="s">
        <v>15</v>
      </c>
      <c r="G2" s="1" t="s">
        <v>16</v>
      </c>
      <c r="H2">
        <v>24.41</v>
      </c>
      <c r="I2" s="1" t="s">
        <v>17</v>
      </c>
      <c r="J2" s="1" t="s">
        <v>18</v>
      </c>
      <c r="K2">
        <v>38</v>
      </c>
      <c r="L2">
        <v>500</v>
      </c>
    </row>
    <row r="3" spans="1:12" x14ac:dyDescent="0.25">
      <c r="A3" s="2">
        <v>45092</v>
      </c>
      <c r="B3">
        <v>73</v>
      </c>
      <c r="C3" s="1" t="s">
        <v>19</v>
      </c>
      <c r="D3" t="s">
        <v>13</v>
      </c>
      <c r="E3" s="1" t="s">
        <v>14</v>
      </c>
      <c r="F3" s="1" t="s">
        <v>15</v>
      </c>
      <c r="G3" s="1" t="s">
        <v>20</v>
      </c>
      <c r="H3">
        <v>31.11</v>
      </c>
      <c r="I3" s="1" t="s">
        <v>17</v>
      </c>
      <c r="J3" s="1" t="s">
        <v>18</v>
      </c>
      <c r="K3">
        <v>38</v>
      </c>
      <c r="L3">
        <v>500</v>
      </c>
    </row>
    <row r="4" spans="1:12" x14ac:dyDescent="0.25">
      <c r="A4" s="2">
        <v>45092</v>
      </c>
      <c r="B4">
        <v>81</v>
      </c>
      <c r="C4" s="1" t="s">
        <v>21</v>
      </c>
      <c r="D4" t="s">
        <v>22</v>
      </c>
      <c r="E4" s="1" t="s">
        <v>14</v>
      </c>
      <c r="F4" s="1" t="s">
        <v>15</v>
      </c>
      <c r="G4" s="1" t="s">
        <v>20</v>
      </c>
      <c r="H4">
        <v>32.869999999999997</v>
      </c>
      <c r="I4" s="1" t="s">
        <v>17</v>
      </c>
      <c r="J4" s="1" t="s">
        <v>18</v>
      </c>
      <c r="K4">
        <v>38</v>
      </c>
      <c r="L4">
        <v>500</v>
      </c>
    </row>
    <row r="5" spans="1:12" x14ac:dyDescent="0.25">
      <c r="A5" s="2">
        <v>45092</v>
      </c>
      <c r="B5">
        <v>89</v>
      </c>
      <c r="C5" s="1" t="s">
        <v>23</v>
      </c>
      <c r="D5" t="s">
        <v>24</v>
      </c>
      <c r="E5" s="1" t="s">
        <v>14</v>
      </c>
      <c r="F5" s="1" t="s">
        <v>15</v>
      </c>
      <c r="G5" s="1" t="s">
        <v>20</v>
      </c>
      <c r="H5">
        <v>31.2</v>
      </c>
      <c r="I5" s="1" t="s">
        <v>17</v>
      </c>
      <c r="J5" s="1" t="s">
        <v>18</v>
      </c>
      <c r="K5">
        <v>38</v>
      </c>
      <c r="L5">
        <v>500</v>
      </c>
    </row>
    <row r="6" spans="1:12" x14ac:dyDescent="0.25">
      <c r="A6" s="2">
        <v>45092</v>
      </c>
      <c r="B6">
        <v>9</v>
      </c>
      <c r="C6" s="1" t="s">
        <v>25</v>
      </c>
      <c r="D6" t="s">
        <v>25</v>
      </c>
      <c r="E6" s="1" t="s">
        <v>14</v>
      </c>
      <c r="F6" s="1" t="s">
        <v>15</v>
      </c>
      <c r="G6" s="1" t="s">
        <v>16</v>
      </c>
      <c r="H6">
        <v>24.52</v>
      </c>
      <c r="I6" s="1" t="s">
        <v>17</v>
      </c>
      <c r="J6" s="1" t="s">
        <v>18</v>
      </c>
      <c r="K6">
        <v>38</v>
      </c>
      <c r="L6">
        <v>500</v>
      </c>
    </row>
    <row r="7" spans="1:12" x14ac:dyDescent="0.25">
      <c r="A7" s="2">
        <v>45092</v>
      </c>
      <c r="B7">
        <v>17</v>
      </c>
      <c r="C7" s="1" t="s">
        <v>26</v>
      </c>
      <c r="D7" t="s">
        <v>26</v>
      </c>
      <c r="E7" s="1" t="s">
        <v>14</v>
      </c>
      <c r="F7" s="1" t="s">
        <v>15</v>
      </c>
      <c r="G7" s="1" t="s">
        <v>16</v>
      </c>
      <c r="H7">
        <v>24.84</v>
      </c>
      <c r="I7" s="1" t="s">
        <v>17</v>
      </c>
      <c r="J7" s="1" t="s">
        <v>18</v>
      </c>
      <c r="K7">
        <v>38</v>
      </c>
      <c r="L7">
        <v>500</v>
      </c>
    </row>
    <row r="8" spans="1:12" x14ac:dyDescent="0.25">
      <c r="A8" s="2">
        <v>45092</v>
      </c>
      <c r="B8">
        <v>25</v>
      </c>
      <c r="C8" s="1" t="s">
        <v>27</v>
      </c>
      <c r="D8" t="s">
        <v>27</v>
      </c>
      <c r="E8" s="1" t="s">
        <v>14</v>
      </c>
      <c r="F8" s="1" t="s">
        <v>15</v>
      </c>
      <c r="G8" s="1" t="s">
        <v>16</v>
      </c>
      <c r="H8">
        <v>23.92</v>
      </c>
      <c r="I8" s="1" t="s">
        <v>17</v>
      </c>
      <c r="J8" s="1" t="s">
        <v>18</v>
      </c>
      <c r="K8">
        <v>38</v>
      </c>
      <c r="L8">
        <v>500</v>
      </c>
    </row>
    <row r="9" spans="1:12" x14ac:dyDescent="0.25">
      <c r="A9" s="2">
        <v>45092</v>
      </c>
      <c r="B9">
        <v>33</v>
      </c>
      <c r="C9" s="1" t="s">
        <v>28</v>
      </c>
      <c r="D9" t="s">
        <v>28</v>
      </c>
      <c r="E9" s="1" t="s">
        <v>14</v>
      </c>
      <c r="F9" s="1" t="s">
        <v>15</v>
      </c>
      <c r="G9" s="1" t="s">
        <v>16</v>
      </c>
      <c r="H9">
        <v>24.53</v>
      </c>
      <c r="I9" s="1" t="s">
        <v>17</v>
      </c>
      <c r="J9" s="1" t="s">
        <v>18</v>
      </c>
      <c r="K9">
        <v>38</v>
      </c>
      <c r="L9">
        <v>500</v>
      </c>
    </row>
    <row r="10" spans="1:12" x14ac:dyDescent="0.25">
      <c r="A10" s="2">
        <v>45092</v>
      </c>
      <c r="B10">
        <v>41</v>
      </c>
      <c r="C10" s="1" t="s">
        <v>29</v>
      </c>
      <c r="D10" t="s">
        <v>29</v>
      </c>
      <c r="E10" s="1" t="s">
        <v>14</v>
      </c>
      <c r="F10" s="1" t="s">
        <v>15</v>
      </c>
      <c r="G10" s="1" t="s">
        <v>16</v>
      </c>
      <c r="H10">
        <v>24.62</v>
      </c>
      <c r="I10" s="1" t="s">
        <v>17</v>
      </c>
      <c r="J10" s="1" t="s">
        <v>18</v>
      </c>
      <c r="K10">
        <v>38</v>
      </c>
      <c r="L10">
        <v>500</v>
      </c>
    </row>
    <row r="11" spans="1:12" x14ac:dyDescent="0.25">
      <c r="A11" s="2">
        <v>45092</v>
      </c>
      <c r="B11">
        <v>49</v>
      </c>
      <c r="C11" s="1" t="s">
        <v>30</v>
      </c>
      <c r="D11" t="s">
        <v>30</v>
      </c>
      <c r="E11" s="1" t="s">
        <v>14</v>
      </c>
      <c r="F11" s="1" t="s">
        <v>15</v>
      </c>
      <c r="G11" s="1" t="s">
        <v>16</v>
      </c>
      <c r="H11">
        <v>24.31</v>
      </c>
      <c r="I11" s="1" t="s">
        <v>17</v>
      </c>
      <c r="J11" s="1" t="s">
        <v>18</v>
      </c>
      <c r="K11">
        <v>38</v>
      </c>
      <c r="L11">
        <v>500</v>
      </c>
    </row>
    <row r="12" spans="1:12" x14ac:dyDescent="0.25">
      <c r="A12" s="2">
        <v>45092</v>
      </c>
      <c r="B12">
        <v>57</v>
      </c>
      <c r="C12" s="1" t="s">
        <v>31</v>
      </c>
      <c r="D12" t="s">
        <v>31</v>
      </c>
      <c r="E12" s="1" t="s">
        <v>14</v>
      </c>
      <c r="F12" s="1" t="s">
        <v>15</v>
      </c>
      <c r="G12" s="1" t="s">
        <v>16</v>
      </c>
      <c r="H12">
        <v>23.98</v>
      </c>
      <c r="I12" s="1" t="s">
        <v>17</v>
      </c>
      <c r="J12" s="1" t="s">
        <v>18</v>
      </c>
      <c r="K12">
        <v>38</v>
      </c>
      <c r="L12">
        <v>500</v>
      </c>
    </row>
    <row r="13" spans="1:12" x14ac:dyDescent="0.25">
      <c r="A13" s="2">
        <v>45092</v>
      </c>
      <c r="B13">
        <v>65</v>
      </c>
      <c r="C13" s="1" t="s">
        <v>32</v>
      </c>
      <c r="D13" t="s">
        <v>32</v>
      </c>
      <c r="E13" s="1" t="s">
        <v>14</v>
      </c>
      <c r="F13" s="1" t="s">
        <v>15</v>
      </c>
      <c r="G13" s="1" t="s">
        <v>16</v>
      </c>
      <c r="H13">
        <v>23.87</v>
      </c>
      <c r="I13" s="1" t="s">
        <v>17</v>
      </c>
      <c r="J13" s="1" t="s">
        <v>18</v>
      </c>
      <c r="K13">
        <v>38</v>
      </c>
      <c r="L13">
        <v>500</v>
      </c>
    </row>
    <row r="14" spans="1:12" x14ac:dyDescent="0.25">
      <c r="A14" s="2">
        <v>45092</v>
      </c>
      <c r="B14">
        <v>2</v>
      </c>
      <c r="C14" s="1" t="s">
        <v>33</v>
      </c>
      <c r="D14" t="s">
        <v>33</v>
      </c>
      <c r="E14" s="1" t="s">
        <v>14</v>
      </c>
      <c r="F14" s="1" t="s">
        <v>15</v>
      </c>
      <c r="G14" s="1" t="s">
        <v>16</v>
      </c>
      <c r="H14">
        <v>24.62</v>
      </c>
      <c r="I14" s="1" t="s">
        <v>17</v>
      </c>
      <c r="J14" s="1" t="s">
        <v>18</v>
      </c>
      <c r="K14">
        <v>38</v>
      </c>
      <c r="L14">
        <v>500</v>
      </c>
    </row>
    <row r="15" spans="1:12" x14ac:dyDescent="0.25">
      <c r="A15" s="2">
        <v>45092</v>
      </c>
      <c r="B15">
        <v>74</v>
      </c>
      <c r="C15" s="1" t="s">
        <v>34</v>
      </c>
      <c r="D15" t="s">
        <v>27</v>
      </c>
      <c r="E15" s="1" t="s">
        <v>14</v>
      </c>
      <c r="F15" s="1" t="s">
        <v>15</v>
      </c>
      <c r="G15" s="1" t="s">
        <v>20</v>
      </c>
      <c r="H15">
        <v>34.51</v>
      </c>
      <c r="I15" s="1" t="s">
        <v>17</v>
      </c>
      <c r="J15" s="1" t="s">
        <v>18</v>
      </c>
      <c r="K15">
        <v>38</v>
      </c>
      <c r="L15">
        <v>500</v>
      </c>
    </row>
    <row r="16" spans="1:12" x14ac:dyDescent="0.25">
      <c r="A16" s="2">
        <v>45092</v>
      </c>
      <c r="B16">
        <v>82</v>
      </c>
      <c r="C16" s="1" t="s">
        <v>35</v>
      </c>
      <c r="D16" t="s">
        <v>28</v>
      </c>
      <c r="E16" s="1" t="s">
        <v>14</v>
      </c>
      <c r="F16" s="1" t="s">
        <v>15</v>
      </c>
      <c r="G16" s="1" t="s">
        <v>20</v>
      </c>
      <c r="H16">
        <v>33.29</v>
      </c>
      <c r="I16" s="1" t="s">
        <v>17</v>
      </c>
      <c r="J16" s="1" t="s">
        <v>18</v>
      </c>
      <c r="K16">
        <v>38</v>
      </c>
      <c r="L16">
        <v>500</v>
      </c>
    </row>
    <row r="17" spans="1:12" x14ac:dyDescent="0.25">
      <c r="A17" s="2">
        <v>45092</v>
      </c>
      <c r="B17">
        <v>90</v>
      </c>
      <c r="C17" s="1" t="s">
        <v>36</v>
      </c>
      <c r="D17" t="s">
        <v>29</v>
      </c>
      <c r="E17" s="1" t="s">
        <v>14</v>
      </c>
      <c r="F17" s="1" t="s">
        <v>15</v>
      </c>
      <c r="G17" s="1" t="s">
        <v>20</v>
      </c>
      <c r="H17">
        <v>32.5</v>
      </c>
      <c r="I17" s="1" t="s">
        <v>17</v>
      </c>
      <c r="J17" s="1" t="s">
        <v>18</v>
      </c>
      <c r="K17">
        <v>38</v>
      </c>
      <c r="L17">
        <v>500</v>
      </c>
    </row>
    <row r="18" spans="1:12" x14ac:dyDescent="0.25">
      <c r="A18" s="2">
        <v>45092</v>
      </c>
      <c r="B18">
        <v>10</v>
      </c>
      <c r="C18" s="1" t="s">
        <v>37</v>
      </c>
      <c r="D18" t="s">
        <v>37</v>
      </c>
      <c r="E18" s="1" t="s">
        <v>14</v>
      </c>
      <c r="F18" s="1" t="s">
        <v>15</v>
      </c>
      <c r="G18" s="1" t="s">
        <v>16</v>
      </c>
      <c r="H18">
        <v>24.62</v>
      </c>
      <c r="I18" s="1" t="s">
        <v>17</v>
      </c>
      <c r="J18" s="1" t="s">
        <v>18</v>
      </c>
      <c r="K18">
        <v>38</v>
      </c>
      <c r="L18">
        <v>500</v>
      </c>
    </row>
    <row r="19" spans="1:12" x14ac:dyDescent="0.25">
      <c r="A19" s="2">
        <v>45092</v>
      </c>
      <c r="B19">
        <v>18</v>
      </c>
      <c r="C19" s="1" t="s">
        <v>38</v>
      </c>
      <c r="D19" t="s">
        <v>38</v>
      </c>
      <c r="E19" s="1" t="s">
        <v>14</v>
      </c>
      <c r="F19" s="1" t="s">
        <v>15</v>
      </c>
      <c r="G19" s="1" t="s">
        <v>16</v>
      </c>
      <c r="H19">
        <v>24.41</v>
      </c>
      <c r="I19" s="1" t="s">
        <v>17</v>
      </c>
      <c r="J19" s="1" t="s">
        <v>18</v>
      </c>
      <c r="K19">
        <v>38</v>
      </c>
      <c r="L19">
        <v>500</v>
      </c>
    </row>
    <row r="20" spans="1:12" x14ac:dyDescent="0.25">
      <c r="A20" s="2">
        <v>45092</v>
      </c>
      <c r="B20">
        <v>26</v>
      </c>
      <c r="C20" s="1" t="s">
        <v>39</v>
      </c>
      <c r="D20" t="s">
        <v>39</v>
      </c>
      <c r="E20" s="1" t="s">
        <v>14</v>
      </c>
      <c r="F20" s="1" t="s">
        <v>15</v>
      </c>
      <c r="G20" s="1" t="s">
        <v>16</v>
      </c>
      <c r="H20">
        <v>23.63</v>
      </c>
      <c r="I20" s="1" t="s">
        <v>17</v>
      </c>
      <c r="J20" s="1" t="s">
        <v>18</v>
      </c>
      <c r="K20">
        <v>38</v>
      </c>
      <c r="L20">
        <v>500</v>
      </c>
    </row>
    <row r="21" spans="1:12" x14ac:dyDescent="0.25">
      <c r="A21" s="2">
        <v>45092</v>
      </c>
      <c r="B21">
        <v>34</v>
      </c>
      <c r="C21" s="1" t="s">
        <v>40</v>
      </c>
      <c r="D21" t="s">
        <v>40</v>
      </c>
      <c r="E21" s="1" t="s">
        <v>14</v>
      </c>
      <c r="F21" s="1" t="s">
        <v>15</v>
      </c>
      <c r="G21" s="1" t="s">
        <v>16</v>
      </c>
      <c r="H21">
        <v>23.95</v>
      </c>
      <c r="I21" s="1" t="s">
        <v>17</v>
      </c>
      <c r="J21" s="1" t="s">
        <v>18</v>
      </c>
      <c r="K21">
        <v>38</v>
      </c>
      <c r="L21">
        <v>500</v>
      </c>
    </row>
    <row r="22" spans="1:12" x14ac:dyDescent="0.25">
      <c r="A22" s="2">
        <v>45092</v>
      </c>
      <c r="B22">
        <v>42</v>
      </c>
      <c r="C22" s="1" t="s">
        <v>41</v>
      </c>
      <c r="D22" t="s">
        <v>41</v>
      </c>
      <c r="E22" s="1" t="s">
        <v>14</v>
      </c>
      <c r="F22" s="1" t="s">
        <v>15</v>
      </c>
      <c r="G22" s="1" t="s">
        <v>16</v>
      </c>
      <c r="H22">
        <v>24.32</v>
      </c>
      <c r="I22" s="1" t="s">
        <v>17</v>
      </c>
      <c r="J22" s="1" t="s">
        <v>18</v>
      </c>
      <c r="K22">
        <v>38</v>
      </c>
      <c r="L22">
        <v>500</v>
      </c>
    </row>
    <row r="23" spans="1:12" x14ac:dyDescent="0.25">
      <c r="A23" s="2">
        <v>45092</v>
      </c>
      <c r="B23">
        <v>50</v>
      </c>
      <c r="C23" s="1" t="s">
        <v>42</v>
      </c>
      <c r="D23" t="s">
        <v>42</v>
      </c>
      <c r="E23" s="1" t="s">
        <v>14</v>
      </c>
      <c r="F23" s="1" t="s">
        <v>15</v>
      </c>
      <c r="G23" s="1" t="s">
        <v>16</v>
      </c>
      <c r="H23">
        <v>24.12</v>
      </c>
      <c r="I23" s="1" t="s">
        <v>17</v>
      </c>
      <c r="J23" s="1" t="s">
        <v>18</v>
      </c>
      <c r="K23">
        <v>38</v>
      </c>
      <c r="L23">
        <v>500</v>
      </c>
    </row>
    <row r="24" spans="1:12" x14ac:dyDescent="0.25">
      <c r="A24" s="2">
        <v>45092</v>
      </c>
      <c r="B24">
        <v>58</v>
      </c>
      <c r="C24" s="1" t="s">
        <v>43</v>
      </c>
      <c r="D24" t="s">
        <v>43</v>
      </c>
      <c r="E24" s="1" t="s">
        <v>14</v>
      </c>
      <c r="F24" s="1" t="s">
        <v>15</v>
      </c>
      <c r="G24" s="1" t="s">
        <v>16</v>
      </c>
      <c r="H24">
        <v>24.24</v>
      </c>
      <c r="I24" s="1" t="s">
        <v>17</v>
      </c>
      <c r="J24" s="1" t="s">
        <v>18</v>
      </c>
      <c r="K24">
        <v>38</v>
      </c>
      <c r="L24">
        <v>500</v>
      </c>
    </row>
    <row r="25" spans="1:12" x14ac:dyDescent="0.25">
      <c r="A25" s="2">
        <v>45092</v>
      </c>
      <c r="B25">
        <v>66</v>
      </c>
      <c r="C25" s="1" t="s">
        <v>44</v>
      </c>
      <c r="D25" t="s">
        <v>44</v>
      </c>
      <c r="E25" s="1" t="s">
        <v>14</v>
      </c>
      <c r="F25" s="1" t="s">
        <v>15</v>
      </c>
      <c r="G25" s="1" t="s">
        <v>16</v>
      </c>
      <c r="H25">
        <v>23.42</v>
      </c>
      <c r="I25" s="1" t="s">
        <v>17</v>
      </c>
      <c r="J25" s="1" t="s">
        <v>18</v>
      </c>
      <c r="K25">
        <v>38</v>
      </c>
      <c r="L25">
        <v>500</v>
      </c>
    </row>
    <row r="26" spans="1:12" x14ac:dyDescent="0.25">
      <c r="A26" s="2">
        <v>45092</v>
      </c>
      <c r="B26">
        <v>3</v>
      </c>
      <c r="C26" s="1" t="s">
        <v>45</v>
      </c>
      <c r="D26" t="s">
        <v>13</v>
      </c>
      <c r="E26" s="1" t="s">
        <v>14</v>
      </c>
      <c r="F26" s="1" t="s">
        <v>15</v>
      </c>
      <c r="G26" s="1" t="s">
        <v>46</v>
      </c>
      <c r="H26">
        <v>32.25</v>
      </c>
      <c r="I26" s="1" t="s">
        <v>17</v>
      </c>
      <c r="J26" s="1" t="s">
        <v>18</v>
      </c>
      <c r="K26">
        <v>38</v>
      </c>
      <c r="L26">
        <v>500</v>
      </c>
    </row>
    <row r="27" spans="1:12" x14ac:dyDescent="0.25">
      <c r="A27" s="2">
        <v>45092</v>
      </c>
      <c r="B27">
        <v>75</v>
      </c>
      <c r="C27" s="1" t="s">
        <v>47</v>
      </c>
      <c r="D27" t="s">
        <v>30</v>
      </c>
      <c r="E27" s="1" t="s">
        <v>14</v>
      </c>
      <c r="F27" s="1" t="s">
        <v>15</v>
      </c>
      <c r="G27" s="1" t="s">
        <v>20</v>
      </c>
      <c r="H27">
        <v>31.5</v>
      </c>
      <c r="I27" s="1" t="s">
        <v>17</v>
      </c>
      <c r="J27" s="1" t="s">
        <v>18</v>
      </c>
      <c r="K27">
        <v>38</v>
      </c>
      <c r="L27">
        <v>500</v>
      </c>
    </row>
    <row r="28" spans="1:12" x14ac:dyDescent="0.25">
      <c r="A28" s="2">
        <v>45092</v>
      </c>
      <c r="B28">
        <v>83</v>
      </c>
      <c r="C28" s="1" t="s">
        <v>48</v>
      </c>
      <c r="D28" t="s">
        <v>31</v>
      </c>
      <c r="E28" s="1" t="s">
        <v>14</v>
      </c>
      <c r="F28" s="1" t="s">
        <v>15</v>
      </c>
      <c r="G28" s="1" t="s">
        <v>20</v>
      </c>
      <c r="H28">
        <v>32.78</v>
      </c>
      <c r="I28" s="1" t="s">
        <v>17</v>
      </c>
      <c r="J28" s="1" t="s">
        <v>18</v>
      </c>
      <c r="K28">
        <v>38</v>
      </c>
      <c r="L28">
        <v>500</v>
      </c>
    </row>
    <row r="29" spans="1:12" x14ac:dyDescent="0.25">
      <c r="A29" s="2">
        <v>45092</v>
      </c>
      <c r="B29">
        <v>91</v>
      </c>
      <c r="C29" s="1" t="s">
        <v>49</v>
      </c>
      <c r="D29" t="s">
        <v>32</v>
      </c>
      <c r="E29" s="1" t="s">
        <v>14</v>
      </c>
      <c r="F29" s="1" t="s">
        <v>15</v>
      </c>
      <c r="G29" s="1" t="s">
        <v>20</v>
      </c>
      <c r="H29">
        <v>37.58</v>
      </c>
      <c r="I29" s="1" t="s">
        <v>17</v>
      </c>
      <c r="J29" s="1" t="s">
        <v>18</v>
      </c>
      <c r="K29">
        <v>38</v>
      </c>
      <c r="L29">
        <v>500</v>
      </c>
    </row>
    <row r="30" spans="1:12" x14ac:dyDescent="0.25">
      <c r="A30" s="2">
        <v>45092</v>
      </c>
      <c r="B30">
        <v>11</v>
      </c>
      <c r="C30" s="1" t="s">
        <v>50</v>
      </c>
      <c r="D30" t="s">
        <v>25</v>
      </c>
      <c r="E30" s="1" t="s">
        <v>14</v>
      </c>
      <c r="F30" s="1" t="s">
        <v>15</v>
      </c>
      <c r="G30" s="1" t="s">
        <v>46</v>
      </c>
      <c r="H30">
        <v>32.659999999999997</v>
      </c>
      <c r="I30" s="1" t="s">
        <v>17</v>
      </c>
      <c r="J30" s="1" t="s">
        <v>18</v>
      </c>
      <c r="K30">
        <v>38</v>
      </c>
      <c r="L30">
        <v>500</v>
      </c>
    </row>
    <row r="31" spans="1:12" x14ac:dyDescent="0.25">
      <c r="A31" s="2">
        <v>45092</v>
      </c>
      <c r="B31">
        <v>19</v>
      </c>
      <c r="C31" s="1" t="s">
        <v>51</v>
      </c>
      <c r="D31" t="s">
        <v>26</v>
      </c>
      <c r="E31" s="1" t="s">
        <v>14</v>
      </c>
      <c r="F31" s="1" t="s">
        <v>15</v>
      </c>
      <c r="G31" s="1" t="s">
        <v>46</v>
      </c>
      <c r="H31">
        <v>31.44</v>
      </c>
      <c r="I31" s="1" t="s">
        <v>17</v>
      </c>
      <c r="J31" s="1" t="s">
        <v>18</v>
      </c>
      <c r="K31">
        <v>38</v>
      </c>
      <c r="L31">
        <v>500</v>
      </c>
    </row>
    <row r="32" spans="1:12" x14ac:dyDescent="0.25">
      <c r="A32" s="2">
        <v>45092</v>
      </c>
      <c r="B32">
        <v>27</v>
      </c>
      <c r="C32" s="1" t="s">
        <v>52</v>
      </c>
      <c r="D32" t="s">
        <v>27</v>
      </c>
      <c r="E32" s="1" t="s">
        <v>14</v>
      </c>
      <c r="F32" s="1" t="s">
        <v>15</v>
      </c>
      <c r="G32" s="1" t="s">
        <v>46</v>
      </c>
      <c r="H32">
        <v>31.68</v>
      </c>
      <c r="I32" s="1" t="s">
        <v>17</v>
      </c>
      <c r="J32" s="1" t="s">
        <v>18</v>
      </c>
      <c r="K32">
        <v>38</v>
      </c>
      <c r="L32">
        <v>500</v>
      </c>
    </row>
    <row r="33" spans="1:12" x14ac:dyDescent="0.25">
      <c r="A33" s="2">
        <v>45092</v>
      </c>
      <c r="B33">
        <v>35</v>
      </c>
      <c r="C33" s="1" t="s">
        <v>53</v>
      </c>
      <c r="D33" t="s">
        <v>28</v>
      </c>
      <c r="E33" s="1" t="s">
        <v>14</v>
      </c>
      <c r="F33" s="1" t="s">
        <v>15</v>
      </c>
      <c r="G33" s="1" t="s">
        <v>46</v>
      </c>
      <c r="H33">
        <v>31.55</v>
      </c>
      <c r="I33" s="1" t="s">
        <v>17</v>
      </c>
      <c r="J33" s="1" t="s">
        <v>18</v>
      </c>
      <c r="K33">
        <v>38</v>
      </c>
      <c r="L33">
        <v>500</v>
      </c>
    </row>
    <row r="34" spans="1:12" x14ac:dyDescent="0.25">
      <c r="A34" s="2">
        <v>45092</v>
      </c>
      <c r="B34">
        <v>43</v>
      </c>
      <c r="C34" s="1" t="s">
        <v>54</v>
      </c>
      <c r="D34" t="s">
        <v>29</v>
      </c>
      <c r="E34" s="1" t="s">
        <v>14</v>
      </c>
      <c r="F34" s="1" t="s">
        <v>15</v>
      </c>
      <c r="G34" s="1" t="s">
        <v>46</v>
      </c>
      <c r="H34">
        <v>32.5</v>
      </c>
      <c r="I34" s="1" t="s">
        <v>17</v>
      </c>
      <c r="J34" s="1" t="s">
        <v>18</v>
      </c>
      <c r="K34">
        <v>38</v>
      </c>
      <c r="L34">
        <v>500</v>
      </c>
    </row>
    <row r="35" spans="1:12" x14ac:dyDescent="0.25">
      <c r="A35" s="2">
        <v>45092</v>
      </c>
      <c r="B35">
        <v>51</v>
      </c>
      <c r="C35" s="1" t="s">
        <v>55</v>
      </c>
      <c r="D35" t="s">
        <v>30</v>
      </c>
      <c r="E35" s="1" t="s">
        <v>14</v>
      </c>
      <c r="F35" s="1" t="s">
        <v>15</v>
      </c>
      <c r="G35" s="1" t="s">
        <v>46</v>
      </c>
      <c r="H35">
        <v>31.83</v>
      </c>
      <c r="I35" s="1" t="s">
        <v>17</v>
      </c>
      <c r="J35" s="1" t="s">
        <v>18</v>
      </c>
      <c r="K35">
        <v>38</v>
      </c>
      <c r="L35">
        <v>500</v>
      </c>
    </row>
    <row r="36" spans="1:12" x14ac:dyDescent="0.25">
      <c r="A36" s="2">
        <v>45092</v>
      </c>
      <c r="B36">
        <v>59</v>
      </c>
      <c r="C36" s="1" t="s">
        <v>56</v>
      </c>
      <c r="D36" t="s">
        <v>31</v>
      </c>
      <c r="E36" s="1" t="s">
        <v>14</v>
      </c>
      <c r="F36" s="1" t="s">
        <v>15</v>
      </c>
      <c r="G36" s="1" t="s">
        <v>46</v>
      </c>
      <c r="H36">
        <v>32.450000000000003</v>
      </c>
      <c r="I36" s="1" t="s">
        <v>17</v>
      </c>
      <c r="J36" s="1" t="s">
        <v>18</v>
      </c>
      <c r="K36">
        <v>38</v>
      </c>
      <c r="L36">
        <v>500</v>
      </c>
    </row>
    <row r="37" spans="1:12" x14ac:dyDescent="0.25">
      <c r="A37" s="2">
        <v>45092</v>
      </c>
      <c r="B37">
        <v>67</v>
      </c>
      <c r="C37" s="1" t="s">
        <v>57</v>
      </c>
      <c r="D37" t="s">
        <v>32</v>
      </c>
      <c r="E37" s="1" t="s">
        <v>14</v>
      </c>
      <c r="F37" s="1" t="s">
        <v>15</v>
      </c>
      <c r="G37" s="1" t="s">
        <v>46</v>
      </c>
      <c r="H37">
        <v>31.07</v>
      </c>
      <c r="I37" s="1" t="s">
        <v>17</v>
      </c>
      <c r="J37" s="1" t="s">
        <v>18</v>
      </c>
      <c r="K37">
        <v>38</v>
      </c>
      <c r="L37">
        <v>500</v>
      </c>
    </row>
    <row r="38" spans="1:12" x14ac:dyDescent="0.25">
      <c r="A38" s="2">
        <v>45092</v>
      </c>
      <c r="B38">
        <v>4</v>
      </c>
      <c r="C38" s="1" t="s">
        <v>58</v>
      </c>
      <c r="D38" t="s">
        <v>33</v>
      </c>
      <c r="E38" s="1" t="s">
        <v>14</v>
      </c>
      <c r="F38" s="1" t="s">
        <v>15</v>
      </c>
      <c r="G38" s="1" t="s">
        <v>46</v>
      </c>
      <c r="H38">
        <v>32.17</v>
      </c>
      <c r="I38" s="1" t="s">
        <v>17</v>
      </c>
      <c r="J38" s="1" t="s">
        <v>18</v>
      </c>
      <c r="K38">
        <v>38</v>
      </c>
      <c r="L38">
        <v>500</v>
      </c>
    </row>
    <row r="39" spans="1:12" x14ac:dyDescent="0.25">
      <c r="A39" s="2">
        <v>45092</v>
      </c>
      <c r="B39">
        <v>76</v>
      </c>
      <c r="C39" s="1" t="s">
        <v>59</v>
      </c>
      <c r="D39" t="s">
        <v>60</v>
      </c>
      <c r="E39" s="1" t="s">
        <v>14</v>
      </c>
      <c r="F39" s="1" t="s">
        <v>15</v>
      </c>
      <c r="G39" s="1" t="s">
        <v>20</v>
      </c>
      <c r="H39">
        <v>30.62</v>
      </c>
      <c r="I39" s="1" t="s">
        <v>17</v>
      </c>
      <c r="J39" s="1" t="s">
        <v>18</v>
      </c>
      <c r="K39">
        <v>38</v>
      </c>
      <c r="L39">
        <v>500</v>
      </c>
    </row>
    <row r="40" spans="1:12" x14ac:dyDescent="0.25">
      <c r="A40" s="2">
        <v>45092</v>
      </c>
      <c r="B40">
        <v>84</v>
      </c>
      <c r="C40" s="1" t="s">
        <v>61</v>
      </c>
      <c r="D40" t="s">
        <v>62</v>
      </c>
      <c r="E40" s="1" t="s">
        <v>14</v>
      </c>
      <c r="F40" s="1" t="s">
        <v>15</v>
      </c>
      <c r="G40" s="1" t="s">
        <v>20</v>
      </c>
      <c r="H40">
        <v>30.92</v>
      </c>
      <c r="I40" s="1" t="s">
        <v>17</v>
      </c>
      <c r="J40" s="1" t="s">
        <v>18</v>
      </c>
      <c r="K40">
        <v>38</v>
      </c>
      <c r="L40">
        <v>500</v>
      </c>
    </row>
    <row r="41" spans="1:12" x14ac:dyDescent="0.25">
      <c r="A41" s="2">
        <v>45092</v>
      </c>
      <c r="B41">
        <v>92</v>
      </c>
      <c r="C41" s="1" t="s">
        <v>63</v>
      </c>
      <c r="D41" t="s">
        <v>64</v>
      </c>
      <c r="E41" s="1" t="s">
        <v>14</v>
      </c>
      <c r="F41" s="1" t="s">
        <v>15</v>
      </c>
      <c r="G41" s="1" t="s">
        <v>20</v>
      </c>
      <c r="H41">
        <v>31.09</v>
      </c>
      <c r="I41" s="1" t="s">
        <v>17</v>
      </c>
      <c r="J41" s="1" t="s">
        <v>18</v>
      </c>
      <c r="K41">
        <v>38</v>
      </c>
      <c r="L41">
        <v>500</v>
      </c>
    </row>
    <row r="42" spans="1:12" x14ac:dyDescent="0.25">
      <c r="A42" s="2">
        <v>45092</v>
      </c>
      <c r="B42">
        <v>12</v>
      </c>
      <c r="C42" s="1" t="s">
        <v>65</v>
      </c>
      <c r="D42" t="s">
        <v>37</v>
      </c>
      <c r="E42" s="1" t="s">
        <v>14</v>
      </c>
      <c r="F42" s="1" t="s">
        <v>15</v>
      </c>
      <c r="G42" s="1" t="s">
        <v>46</v>
      </c>
      <c r="H42">
        <v>27.15</v>
      </c>
      <c r="I42" s="1" t="s">
        <v>17</v>
      </c>
      <c r="J42" s="1" t="s">
        <v>18</v>
      </c>
      <c r="K42">
        <v>38</v>
      </c>
      <c r="L42">
        <v>500</v>
      </c>
    </row>
    <row r="43" spans="1:12" x14ac:dyDescent="0.25">
      <c r="A43" s="2">
        <v>45092</v>
      </c>
      <c r="B43">
        <v>20</v>
      </c>
      <c r="C43" s="1" t="s">
        <v>66</v>
      </c>
      <c r="D43" t="s">
        <v>38</v>
      </c>
      <c r="E43" s="1" t="s">
        <v>14</v>
      </c>
      <c r="F43" s="1" t="s">
        <v>15</v>
      </c>
      <c r="G43" s="1" t="s">
        <v>46</v>
      </c>
      <c r="H43">
        <v>33.549999999999997</v>
      </c>
      <c r="I43" s="1" t="s">
        <v>17</v>
      </c>
      <c r="J43" s="1" t="s">
        <v>18</v>
      </c>
      <c r="K43">
        <v>38</v>
      </c>
      <c r="L43">
        <v>500</v>
      </c>
    </row>
    <row r="44" spans="1:12" x14ac:dyDescent="0.25">
      <c r="A44" s="2">
        <v>45092</v>
      </c>
      <c r="B44">
        <v>28</v>
      </c>
      <c r="C44" s="1" t="s">
        <v>67</v>
      </c>
      <c r="D44" t="s">
        <v>39</v>
      </c>
      <c r="E44" s="1" t="s">
        <v>14</v>
      </c>
      <c r="F44" s="1" t="s">
        <v>15</v>
      </c>
      <c r="G44" s="1" t="s">
        <v>46</v>
      </c>
      <c r="H44">
        <v>31.52</v>
      </c>
      <c r="I44" s="1" t="s">
        <v>17</v>
      </c>
      <c r="J44" s="1" t="s">
        <v>18</v>
      </c>
      <c r="K44">
        <v>38</v>
      </c>
      <c r="L44">
        <v>500</v>
      </c>
    </row>
    <row r="45" spans="1:12" x14ac:dyDescent="0.25">
      <c r="A45" s="2">
        <v>45092</v>
      </c>
      <c r="B45">
        <v>36</v>
      </c>
      <c r="C45" s="1" t="s">
        <v>68</v>
      </c>
      <c r="D45" t="s">
        <v>40</v>
      </c>
      <c r="E45" s="1" t="s">
        <v>14</v>
      </c>
      <c r="F45" s="1" t="s">
        <v>15</v>
      </c>
      <c r="G45" s="1" t="s">
        <v>46</v>
      </c>
      <c r="H45">
        <v>31.52</v>
      </c>
      <c r="I45" s="1" t="s">
        <v>17</v>
      </c>
      <c r="J45" s="1" t="s">
        <v>18</v>
      </c>
      <c r="K45">
        <v>38</v>
      </c>
      <c r="L45">
        <v>500</v>
      </c>
    </row>
    <row r="46" spans="1:12" x14ac:dyDescent="0.25">
      <c r="A46" s="2">
        <v>45092</v>
      </c>
      <c r="B46">
        <v>44</v>
      </c>
      <c r="C46" s="1" t="s">
        <v>69</v>
      </c>
      <c r="D46" t="s">
        <v>41</v>
      </c>
      <c r="E46" s="1" t="s">
        <v>14</v>
      </c>
      <c r="F46" s="1" t="s">
        <v>15</v>
      </c>
      <c r="G46" s="1" t="s">
        <v>46</v>
      </c>
      <c r="H46">
        <v>30.8</v>
      </c>
      <c r="I46" s="1" t="s">
        <v>17</v>
      </c>
      <c r="J46" s="1" t="s">
        <v>18</v>
      </c>
      <c r="K46">
        <v>38</v>
      </c>
      <c r="L46">
        <v>500</v>
      </c>
    </row>
    <row r="47" spans="1:12" x14ac:dyDescent="0.25">
      <c r="A47" s="2">
        <v>45092</v>
      </c>
      <c r="B47">
        <v>52</v>
      </c>
      <c r="C47" s="1" t="s">
        <v>70</v>
      </c>
      <c r="D47" t="s">
        <v>42</v>
      </c>
      <c r="E47" s="1" t="s">
        <v>14</v>
      </c>
      <c r="F47" s="1" t="s">
        <v>15</v>
      </c>
      <c r="G47" s="1" t="s">
        <v>46</v>
      </c>
      <c r="H47">
        <v>30.86</v>
      </c>
      <c r="I47" s="1" t="s">
        <v>17</v>
      </c>
      <c r="J47" s="1" t="s">
        <v>18</v>
      </c>
      <c r="K47">
        <v>38</v>
      </c>
      <c r="L47">
        <v>500</v>
      </c>
    </row>
    <row r="48" spans="1:12" x14ac:dyDescent="0.25">
      <c r="A48" s="2">
        <v>45092</v>
      </c>
      <c r="B48">
        <v>60</v>
      </c>
      <c r="C48" s="1" t="s">
        <v>71</v>
      </c>
      <c r="D48" t="s">
        <v>43</v>
      </c>
      <c r="E48" s="1" t="s">
        <v>14</v>
      </c>
      <c r="F48" s="1" t="s">
        <v>15</v>
      </c>
      <c r="G48" s="1" t="s">
        <v>46</v>
      </c>
      <c r="H48">
        <v>28.84</v>
      </c>
      <c r="I48" s="1" t="s">
        <v>17</v>
      </c>
      <c r="J48" s="1" t="s">
        <v>18</v>
      </c>
      <c r="K48">
        <v>38</v>
      </c>
      <c r="L48">
        <v>500</v>
      </c>
    </row>
    <row r="49" spans="1:12" x14ac:dyDescent="0.25">
      <c r="A49" s="2">
        <v>45092</v>
      </c>
      <c r="B49">
        <v>68</v>
      </c>
      <c r="C49" s="1" t="s">
        <v>72</v>
      </c>
      <c r="D49" t="s">
        <v>44</v>
      </c>
      <c r="E49" s="1" t="s">
        <v>14</v>
      </c>
      <c r="F49" s="1" t="s">
        <v>15</v>
      </c>
      <c r="G49" s="1" t="s">
        <v>46</v>
      </c>
      <c r="H49">
        <v>28.18</v>
      </c>
      <c r="I49" s="1" t="s">
        <v>17</v>
      </c>
      <c r="J49" s="1" t="s">
        <v>18</v>
      </c>
      <c r="K49">
        <v>38</v>
      </c>
      <c r="L49">
        <v>500</v>
      </c>
    </row>
    <row r="50" spans="1:12" x14ac:dyDescent="0.25">
      <c r="A50" s="2">
        <v>45092</v>
      </c>
      <c r="B50">
        <v>5</v>
      </c>
      <c r="C50" s="1" t="s">
        <v>73</v>
      </c>
      <c r="D50" t="s">
        <v>13</v>
      </c>
      <c r="E50" s="1" t="s">
        <v>14</v>
      </c>
      <c r="F50" s="1" t="s">
        <v>15</v>
      </c>
      <c r="G50" s="1" t="s">
        <v>74</v>
      </c>
      <c r="H50">
        <v>29.89</v>
      </c>
      <c r="I50" s="1" t="s">
        <v>17</v>
      </c>
      <c r="J50" s="1" t="s">
        <v>18</v>
      </c>
      <c r="K50">
        <v>38</v>
      </c>
      <c r="L50">
        <v>500</v>
      </c>
    </row>
    <row r="51" spans="1:12" x14ac:dyDescent="0.25">
      <c r="A51" s="2">
        <v>45092</v>
      </c>
      <c r="B51">
        <v>77</v>
      </c>
      <c r="C51" s="1" t="s">
        <v>75</v>
      </c>
      <c r="D51" t="s">
        <v>39</v>
      </c>
      <c r="E51" s="1" t="s">
        <v>14</v>
      </c>
      <c r="F51" s="1" t="s">
        <v>15</v>
      </c>
      <c r="G51" s="1" t="s">
        <v>20</v>
      </c>
      <c r="H51">
        <v>28.9</v>
      </c>
      <c r="I51" s="1" t="s">
        <v>17</v>
      </c>
      <c r="J51" s="1" t="s">
        <v>18</v>
      </c>
      <c r="K51">
        <v>38</v>
      </c>
      <c r="L51">
        <v>500</v>
      </c>
    </row>
    <row r="52" spans="1:12" x14ac:dyDescent="0.25">
      <c r="A52" s="2">
        <v>45092</v>
      </c>
      <c r="B52">
        <v>85</v>
      </c>
      <c r="C52" s="1" t="s">
        <v>76</v>
      </c>
      <c r="D52" t="s">
        <v>40</v>
      </c>
      <c r="E52" s="1" t="s">
        <v>14</v>
      </c>
      <c r="F52" s="1" t="s">
        <v>15</v>
      </c>
      <c r="G52" s="1" t="s">
        <v>20</v>
      </c>
      <c r="H52">
        <v>31.45</v>
      </c>
      <c r="I52" s="1" t="s">
        <v>17</v>
      </c>
      <c r="J52" s="1" t="s">
        <v>18</v>
      </c>
      <c r="K52">
        <v>38</v>
      </c>
      <c r="L52">
        <v>500</v>
      </c>
    </row>
    <row r="53" spans="1:12" x14ac:dyDescent="0.25">
      <c r="A53" s="2">
        <v>45092</v>
      </c>
      <c r="B53">
        <v>93</v>
      </c>
      <c r="C53" s="1" t="s">
        <v>77</v>
      </c>
      <c r="D53" t="s">
        <v>41</v>
      </c>
      <c r="E53" s="1" t="s">
        <v>14</v>
      </c>
      <c r="F53" s="1" t="s">
        <v>15</v>
      </c>
      <c r="G53" s="1" t="s">
        <v>20</v>
      </c>
      <c r="H53">
        <v>31.86</v>
      </c>
      <c r="I53" s="1" t="s">
        <v>17</v>
      </c>
      <c r="J53" s="1" t="s">
        <v>18</v>
      </c>
      <c r="K53">
        <v>38</v>
      </c>
      <c r="L53">
        <v>500</v>
      </c>
    </row>
    <row r="54" spans="1:12" x14ac:dyDescent="0.25">
      <c r="A54" s="2">
        <v>45092</v>
      </c>
      <c r="B54">
        <v>13</v>
      </c>
      <c r="C54" s="1" t="s">
        <v>78</v>
      </c>
      <c r="D54" t="s">
        <v>25</v>
      </c>
      <c r="E54" s="1" t="s">
        <v>14</v>
      </c>
      <c r="F54" s="1" t="s">
        <v>15</v>
      </c>
      <c r="G54" s="1" t="s">
        <v>74</v>
      </c>
      <c r="H54">
        <v>31.23</v>
      </c>
      <c r="I54" s="1" t="s">
        <v>17</v>
      </c>
      <c r="J54" s="1" t="s">
        <v>18</v>
      </c>
      <c r="K54">
        <v>38</v>
      </c>
      <c r="L54">
        <v>500</v>
      </c>
    </row>
    <row r="55" spans="1:12" x14ac:dyDescent="0.25">
      <c r="A55" s="2">
        <v>45092</v>
      </c>
      <c r="B55">
        <v>21</v>
      </c>
      <c r="C55" s="1" t="s">
        <v>79</v>
      </c>
      <c r="D55" t="s">
        <v>26</v>
      </c>
      <c r="E55" s="1" t="s">
        <v>14</v>
      </c>
      <c r="F55" s="1" t="s">
        <v>15</v>
      </c>
      <c r="G55" s="1" t="s">
        <v>74</v>
      </c>
      <c r="H55">
        <v>31.53</v>
      </c>
      <c r="I55" s="1" t="s">
        <v>17</v>
      </c>
      <c r="J55" s="1" t="s">
        <v>18</v>
      </c>
      <c r="K55">
        <v>38</v>
      </c>
      <c r="L55">
        <v>500</v>
      </c>
    </row>
    <row r="56" spans="1:12" x14ac:dyDescent="0.25">
      <c r="A56" s="2">
        <v>45092</v>
      </c>
      <c r="B56">
        <v>29</v>
      </c>
      <c r="C56" s="1" t="s">
        <v>80</v>
      </c>
      <c r="D56" t="s">
        <v>27</v>
      </c>
      <c r="E56" s="1" t="s">
        <v>14</v>
      </c>
      <c r="F56" s="1" t="s">
        <v>15</v>
      </c>
      <c r="G56" s="1" t="s">
        <v>74</v>
      </c>
      <c r="H56">
        <v>31.45</v>
      </c>
      <c r="I56" s="1" t="s">
        <v>17</v>
      </c>
      <c r="J56" s="1" t="s">
        <v>18</v>
      </c>
      <c r="K56">
        <v>38</v>
      </c>
      <c r="L56">
        <v>500</v>
      </c>
    </row>
    <row r="57" spans="1:12" x14ac:dyDescent="0.25">
      <c r="A57" s="2">
        <v>45092</v>
      </c>
      <c r="B57">
        <v>37</v>
      </c>
      <c r="C57" s="1" t="s">
        <v>81</v>
      </c>
      <c r="D57" t="s">
        <v>28</v>
      </c>
      <c r="E57" s="1" t="s">
        <v>14</v>
      </c>
      <c r="F57" s="1" t="s">
        <v>15</v>
      </c>
      <c r="G57" s="1" t="s">
        <v>74</v>
      </c>
      <c r="H57">
        <v>32.700000000000003</v>
      </c>
      <c r="I57" s="1" t="s">
        <v>17</v>
      </c>
      <c r="J57" s="1" t="s">
        <v>18</v>
      </c>
      <c r="K57">
        <v>38</v>
      </c>
      <c r="L57">
        <v>500</v>
      </c>
    </row>
    <row r="58" spans="1:12" x14ac:dyDescent="0.25">
      <c r="A58" s="2">
        <v>45092</v>
      </c>
      <c r="B58">
        <v>45</v>
      </c>
      <c r="C58" s="1" t="s">
        <v>82</v>
      </c>
      <c r="D58" t="s">
        <v>29</v>
      </c>
      <c r="E58" s="1" t="s">
        <v>14</v>
      </c>
      <c r="F58" s="1" t="s">
        <v>15</v>
      </c>
      <c r="G58" s="1" t="s">
        <v>74</v>
      </c>
      <c r="H58">
        <v>31.2</v>
      </c>
      <c r="I58" s="1" t="s">
        <v>17</v>
      </c>
      <c r="J58" s="1" t="s">
        <v>18</v>
      </c>
      <c r="K58">
        <v>38</v>
      </c>
      <c r="L58">
        <v>500</v>
      </c>
    </row>
    <row r="59" spans="1:12" x14ac:dyDescent="0.25">
      <c r="A59" s="2">
        <v>45092</v>
      </c>
      <c r="B59">
        <v>53</v>
      </c>
      <c r="C59" s="1" t="s">
        <v>83</v>
      </c>
      <c r="D59" t="s">
        <v>30</v>
      </c>
      <c r="E59" s="1" t="s">
        <v>14</v>
      </c>
      <c r="F59" s="1" t="s">
        <v>15</v>
      </c>
      <c r="G59" s="1" t="s">
        <v>74</v>
      </c>
      <c r="H59">
        <v>31.29</v>
      </c>
      <c r="I59" s="1" t="s">
        <v>17</v>
      </c>
      <c r="J59" s="1" t="s">
        <v>18</v>
      </c>
      <c r="K59">
        <v>38</v>
      </c>
      <c r="L59">
        <v>500</v>
      </c>
    </row>
    <row r="60" spans="1:12" x14ac:dyDescent="0.25">
      <c r="A60" s="2">
        <v>45092</v>
      </c>
      <c r="B60">
        <v>61</v>
      </c>
      <c r="C60" s="1" t="s">
        <v>84</v>
      </c>
      <c r="D60" t="s">
        <v>31</v>
      </c>
      <c r="E60" s="1" t="s">
        <v>14</v>
      </c>
      <c r="F60" s="1" t="s">
        <v>15</v>
      </c>
      <c r="G60" s="1" t="s">
        <v>74</v>
      </c>
      <c r="H60">
        <v>31.76</v>
      </c>
      <c r="I60" s="1" t="s">
        <v>17</v>
      </c>
      <c r="J60" s="1" t="s">
        <v>18</v>
      </c>
      <c r="K60">
        <v>38</v>
      </c>
      <c r="L60">
        <v>500</v>
      </c>
    </row>
    <row r="61" spans="1:12" x14ac:dyDescent="0.25">
      <c r="A61" s="2">
        <v>45092</v>
      </c>
      <c r="B61">
        <v>69</v>
      </c>
      <c r="C61" s="1" t="s">
        <v>85</v>
      </c>
      <c r="D61" t="s">
        <v>32</v>
      </c>
      <c r="E61" s="1" t="s">
        <v>14</v>
      </c>
      <c r="F61" s="1" t="s">
        <v>15</v>
      </c>
      <c r="G61" s="1" t="s">
        <v>74</v>
      </c>
      <c r="H61">
        <v>31.01</v>
      </c>
      <c r="I61" s="1" t="s">
        <v>17</v>
      </c>
      <c r="J61" s="1" t="s">
        <v>18</v>
      </c>
      <c r="K61">
        <v>38</v>
      </c>
      <c r="L61">
        <v>500</v>
      </c>
    </row>
    <row r="62" spans="1:12" x14ac:dyDescent="0.25">
      <c r="A62" s="2">
        <v>45092</v>
      </c>
      <c r="B62">
        <v>6</v>
      </c>
      <c r="C62" s="1" t="s">
        <v>86</v>
      </c>
      <c r="D62" t="s">
        <v>33</v>
      </c>
      <c r="E62" s="1" t="s">
        <v>14</v>
      </c>
      <c r="F62" s="1" t="s">
        <v>15</v>
      </c>
      <c r="G62" s="1" t="s">
        <v>74</v>
      </c>
      <c r="H62">
        <v>31.95</v>
      </c>
      <c r="I62" s="1" t="s">
        <v>17</v>
      </c>
      <c r="J62" s="1" t="s">
        <v>18</v>
      </c>
      <c r="K62">
        <v>38</v>
      </c>
      <c r="L62">
        <v>500</v>
      </c>
    </row>
    <row r="63" spans="1:12" x14ac:dyDescent="0.25">
      <c r="A63" s="2">
        <v>45092</v>
      </c>
      <c r="B63">
        <v>78</v>
      </c>
      <c r="C63" s="1" t="s">
        <v>87</v>
      </c>
      <c r="D63" t="s">
        <v>42</v>
      </c>
      <c r="E63" s="1" t="s">
        <v>14</v>
      </c>
      <c r="F63" s="1" t="s">
        <v>15</v>
      </c>
      <c r="G63" s="1" t="s">
        <v>20</v>
      </c>
      <c r="H63">
        <v>30.59</v>
      </c>
      <c r="I63" s="1" t="s">
        <v>17</v>
      </c>
      <c r="J63" s="1" t="s">
        <v>18</v>
      </c>
      <c r="K63">
        <v>38</v>
      </c>
      <c r="L63">
        <v>500</v>
      </c>
    </row>
    <row r="64" spans="1:12" x14ac:dyDescent="0.25">
      <c r="A64" s="2">
        <v>45092</v>
      </c>
      <c r="B64">
        <v>86</v>
      </c>
      <c r="C64" s="1" t="s">
        <v>88</v>
      </c>
      <c r="D64" t="s">
        <v>43</v>
      </c>
      <c r="E64" s="1" t="s">
        <v>14</v>
      </c>
      <c r="F64" s="1" t="s">
        <v>15</v>
      </c>
      <c r="G64" s="1" t="s">
        <v>20</v>
      </c>
      <c r="H64">
        <v>30.51</v>
      </c>
      <c r="I64" s="1" t="s">
        <v>17</v>
      </c>
      <c r="J64" s="1" t="s">
        <v>18</v>
      </c>
      <c r="K64">
        <v>38</v>
      </c>
      <c r="L64">
        <v>500</v>
      </c>
    </row>
    <row r="65" spans="1:12" x14ac:dyDescent="0.25">
      <c r="A65" s="2">
        <v>45092</v>
      </c>
      <c r="B65">
        <v>94</v>
      </c>
      <c r="C65" s="1" t="s">
        <v>89</v>
      </c>
      <c r="D65" t="s">
        <v>44</v>
      </c>
      <c r="E65" s="1" t="s">
        <v>14</v>
      </c>
      <c r="F65" s="1" t="s">
        <v>15</v>
      </c>
      <c r="G65" s="1" t="s">
        <v>20</v>
      </c>
      <c r="H65">
        <v>31.95</v>
      </c>
      <c r="I65" s="1" t="s">
        <v>17</v>
      </c>
      <c r="J65" s="1" t="s">
        <v>18</v>
      </c>
      <c r="K65">
        <v>38</v>
      </c>
      <c r="L65">
        <v>500</v>
      </c>
    </row>
    <row r="66" spans="1:12" x14ac:dyDescent="0.25">
      <c r="A66" s="2">
        <v>45092</v>
      </c>
      <c r="B66">
        <v>14</v>
      </c>
      <c r="C66" s="1" t="s">
        <v>90</v>
      </c>
      <c r="D66" t="s">
        <v>37</v>
      </c>
      <c r="E66" s="1" t="s">
        <v>14</v>
      </c>
      <c r="F66" s="1" t="s">
        <v>15</v>
      </c>
      <c r="G66" s="1" t="s">
        <v>74</v>
      </c>
      <c r="H66">
        <v>27.89</v>
      </c>
      <c r="I66" s="1" t="s">
        <v>17</v>
      </c>
      <c r="J66" s="1" t="s">
        <v>18</v>
      </c>
      <c r="K66">
        <v>38</v>
      </c>
      <c r="L66">
        <v>500</v>
      </c>
    </row>
    <row r="67" spans="1:12" x14ac:dyDescent="0.25">
      <c r="A67" s="2">
        <v>45092</v>
      </c>
      <c r="B67">
        <v>22</v>
      </c>
      <c r="C67" s="1" t="s">
        <v>91</v>
      </c>
      <c r="D67" t="s">
        <v>38</v>
      </c>
      <c r="E67" s="1" t="s">
        <v>14</v>
      </c>
      <c r="F67" s="1" t="s">
        <v>15</v>
      </c>
      <c r="G67" s="1" t="s">
        <v>74</v>
      </c>
      <c r="H67">
        <v>31.02</v>
      </c>
      <c r="I67" s="1" t="s">
        <v>17</v>
      </c>
      <c r="J67" s="1" t="s">
        <v>18</v>
      </c>
      <c r="K67">
        <v>38</v>
      </c>
      <c r="L67">
        <v>500</v>
      </c>
    </row>
    <row r="68" spans="1:12" x14ac:dyDescent="0.25">
      <c r="A68" s="2">
        <v>45092</v>
      </c>
      <c r="B68">
        <v>30</v>
      </c>
      <c r="C68" s="1" t="s">
        <v>92</v>
      </c>
      <c r="D68" t="s">
        <v>39</v>
      </c>
      <c r="E68" s="1" t="s">
        <v>14</v>
      </c>
      <c r="F68" s="1" t="s">
        <v>15</v>
      </c>
      <c r="G68" s="1" t="s">
        <v>74</v>
      </c>
      <c r="H68">
        <v>29.66</v>
      </c>
      <c r="I68" s="1" t="s">
        <v>17</v>
      </c>
      <c r="J68" s="1" t="s">
        <v>18</v>
      </c>
      <c r="K68">
        <v>38</v>
      </c>
      <c r="L68">
        <v>500</v>
      </c>
    </row>
    <row r="69" spans="1:12" x14ac:dyDescent="0.25">
      <c r="A69" s="2">
        <v>45092</v>
      </c>
      <c r="B69">
        <v>38</v>
      </c>
      <c r="C69" s="1" t="s">
        <v>93</v>
      </c>
      <c r="D69" t="s">
        <v>40</v>
      </c>
      <c r="E69" s="1" t="s">
        <v>14</v>
      </c>
      <c r="F69" s="1" t="s">
        <v>15</v>
      </c>
      <c r="G69" s="1" t="s">
        <v>74</v>
      </c>
      <c r="H69">
        <v>31.06</v>
      </c>
      <c r="I69" s="1" t="s">
        <v>17</v>
      </c>
      <c r="J69" s="1" t="s">
        <v>18</v>
      </c>
      <c r="K69">
        <v>38</v>
      </c>
      <c r="L69">
        <v>500</v>
      </c>
    </row>
    <row r="70" spans="1:12" x14ac:dyDescent="0.25">
      <c r="A70" s="2">
        <v>45092</v>
      </c>
      <c r="B70">
        <v>46</v>
      </c>
      <c r="C70" s="1" t="s">
        <v>94</v>
      </c>
      <c r="D70" t="s">
        <v>41</v>
      </c>
      <c r="E70" s="1" t="s">
        <v>14</v>
      </c>
      <c r="F70" s="1" t="s">
        <v>15</v>
      </c>
      <c r="G70" s="1" t="s">
        <v>74</v>
      </c>
      <c r="H70">
        <v>30.1</v>
      </c>
      <c r="I70" s="1" t="s">
        <v>17</v>
      </c>
      <c r="J70" s="1" t="s">
        <v>18</v>
      </c>
      <c r="K70">
        <v>38</v>
      </c>
      <c r="L70">
        <v>500</v>
      </c>
    </row>
    <row r="71" spans="1:12" x14ac:dyDescent="0.25">
      <c r="A71" s="2">
        <v>45092</v>
      </c>
      <c r="B71">
        <v>54</v>
      </c>
      <c r="C71" s="1" t="s">
        <v>95</v>
      </c>
      <c r="D71" t="s">
        <v>42</v>
      </c>
      <c r="E71" s="1" t="s">
        <v>14</v>
      </c>
      <c r="F71" s="1" t="s">
        <v>15</v>
      </c>
      <c r="G71" s="1" t="s">
        <v>74</v>
      </c>
      <c r="H71">
        <v>32.72</v>
      </c>
      <c r="I71" s="1" t="s">
        <v>17</v>
      </c>
      <c r="J71" s="1" t="s">
        <v>18</v>
      </c>
      <c r="K71">
        <v>38</v>
      </c>
      <c r="L71">
        <v>500</v>
      </c>
    </row>
    <row r="72" spans="1:12" x14ac:dyDescent="0.25">
      <c r="A72" s="2">
        <v>45092</v>
      </c>
      <c r="B72">
        <v>62</v>
      </c>
      <c r="C72" s="1" t="s">
        <v>96</v>
      </c>
      <c r="D72" t="s">
        <v>43</v>
      </c>
      <c r="E72" s="1" t="s">
        <v>14</v>
      </c>
      <c r="F72" s="1" t="s">
        <v>15</v>
      </c>
      <c r="G72" s="1" t="s">
        <v>74</v>
      </c>
      <c r="H72">
        <v>29.78</v>
      </c>
      <c r="I72" s="1" t="s">
        <v>17</v>
      </c>
      <c r="J72" s="1" t="s">
        <v>18</v>
      </c>
      <c r="K72">
        <v>38</v>
      </c>
      <c r="L72">
        <v>500</v>
      </c>
    </row>
    <row r="73" spans="1:12" x14ac:dyDescent="0.25">
      <c r="A73" s="2">
        <v>45092</v>
      </c>
      <c r="B73">
        <v>70</v>
      </c>
      <c r="C73" s="1" t="s">
        <v>97</v>
      </c>
      <c r="D73" t="s">
        <v>44</v>
      </c>
      <c r="E73" s="1" t="s">
        <v>14</v>
      </c>
      <c r="F73" s="1" t="s">
        <v>15</v>
      </c>
      <c r="G73" s="1" t="s">
        <v>74</v>
      </c>
      <c r="H73">
        <v>26.91</v>
      </c>
      <c r="I73" s="1" t="s">
        <v>17</v>
      </c>
      <c r="J73" s="1" t="s">
        <v>18</v>
      </c>
      <c r="K73">
        <v>38</v>
      </c>
      <c r="L73">
        <v>500</v>
      </c>
    </row>
    <row r="74" spans="1:12" x14ac:dyDescent="0.25">
      <c r="A74" s="2">
        <v>45092</v>
      </c>
      <c r="B74">
        <v>7</v>
      </c>
      <c r="C74" s="1" t="s">
        <v>98</v>
      </c>
      <c r="D74" t="s">
        <v>12</v>
      </c>
      <c r="E74" s="1" t="s">
        <v>14</v>
      </c>
      <c r="F74" s="1" t="s">
        <v>15</v>
      </c>
      <c r="G74" s="1" t="s">
        <v>99</v>
      </c>
      <c r="H74">
        <v>36.65</v>
      </c>
      <c r="I74" s="1" t="s">
        <v>17</v>
      </c>
      <c r="J74" s="1" t="s">
        <v>18</v>
      </c>
      <c r="K74">
        <v>38</v>
      </c>
      <c r="L74">
        <v>500</v>
      </c>
    </row>
    <row r="75" spans="1:12" x14ac:dyDescent="0.25">
      <c r="A75" s="2">
        <v>45092</v>
      </c>
      <c r="B75">
        <v>79</v>
      </c>
      <c r="C75" s="1" t="s">
        <v>100</v>
      </c>
      <c r="D75" t="s">
        <v>13</v>
      </c>
      <c r="E75" s="1" t="s">
        <v>14</v>
      </c>
      <c r="F75" s="1" t="s">
        <v>15</v>
      </c>
      <c r="G75" s="1" t="s">
        <v>101</v>
      </c>
      <c r="H75">
        <v>34.72</v>
      </c>
      <c r="I75" s="1" t="s">
        <v>17</v>
      </c>
      <c r="J75" s="1" t="s">
        <v>18</v>
      </c>
      <c r="K75">
        <v>38</v>
      </c>
      <c r="L75">
        <v>500</v>
      </c>
    </row>
    <row r="76" spans="1:12" x14ac:dyDescent="0.25">
      <c r="A76" s="2">
        <v>45092</v>
      </c>
      <c r="B76">
        <v>87</v>
      </c>
      <c r="C76" s="1" t="s">
        <v>102</v>
      </c>
      <c r="D76" t="s">
        <v>22</v>
      </c>
      <c r="E76" s="1" t="s">
        <v>14</v>
      </c>
      <c r="F76" s="1" t="s">
        <v>15</v>
      </c>
      <c r="G76" s="1" t="s">
        <v>101</v>
      </c>
      <c r="H76">
        <v>35.46</v>
      </c>
      <c r="I76" s="1" t="s">
        <v>17</v>
      </c>
      <c r="J76" s="1" t="s">
        <v>18</v>
      </c>
      <c r="K76">
        <v>38</v>
      </c>
      <c r="L76">
        <v>500</v>
      </c>
    </row>
    <row r="77" spans="1:12" x14ac:dyDescent="0.25">
      <c r="A77" s="2">
        <v>45092</v>
      </c>
      <c r="B77">
        <v>95</v>
      </c>
      <c r="C77" s="1" t="s">
        <v>103</v>
      </c>
      <c r="D77" t="s">
        <v>24</v>
      </c>
      <c r="E77" s="1" t="s">
        <v>14</v>
      </c>
      <c r="F77" s="1" t="s">
        <v>15</v>
      </c>
      <c r="G77" s="1" t="s">
        <v>101</v>
      </c>
      <c r="H77">
        <v>36.11</v>
      </c>
      <c r="I77" s="1" t="s">
        <v>17</v>
      </c>
      <c r="J77" s="1" t="s">
        <v>18</v>
      </c>
      <c r="K77">
        <v>38</v>
      </c>
      <c r="L77">
        <v>500</v>
      </c>
    </row>
    <row r="78" spans="1:12" x14ac:dyDescent="0.25">
      <c r="A78" s="2">
        <v>45092</v>
      </c>
      <c r="B78">
        <v>15</v>
      </c>
      <c r="C78" s="1" t="s">
        <v>104</v>
      </c>
      <c r="D78" t="s">
        <v>25</v>
      </c>
      <c r="E78" s="1" t="s">
        <v>14</v>
      </c>
      <c r="F78" s="1" t="s">
        <v>15</v>
      </c>
      <c r="G78" s="1" t="s">
        <v>99</v>
      </c>
      <c r="H78">
        <v>31.13</v>
      </c>
      <c r="I78" s="1" t="s">
        <v>17</v>
      </c>
      <c r="J78" s="1" t="s">
        <v>18</v>
      </c>
      <c r="K78">
        <v>38</v>
      </c>
      <c r="L78">
        <v>500</v>
      </c>
    </row>
    <row r="79" spans="1:12" x14ac:dyDescent="0.25">
      <c r="A79" s="2">
        <v>45092</v>
      </c>
      <c r="B79">
        <v>23</v>
      </c>
      <c r="C79" s="1" t="s">
        <v>105</v>
      </c>
      <c r="D79" t="s">
        <v>26</v>
      </c>
      <c r="E79" s="1" t="s">
        <v>14</v>
      </c>
      <c r="F79" s="1" t="s">
        <v>15</v>
      </c>
      <c r="G79" s="1" t="s">
        <v>99</v>
      </c>
      <c r="H79">
        <v>31.91</v>
      </c>
      <c r="I79" s="1" t="s">
        <v>17</v>
      </c>
      <c r="J79" s="1" t="s">
        <v>18</v>
      </c>
      <c r="K79">
        <v>38</v>
      </c>
      <c r="L79">
        <v>500</v>
      </c>
    </row>
    <row r="80" spans="1:12" x14ac:dyDescent="0.25">
      <c r="A80" s="2">
        <v>45092</v>
      </c>
      <c r="B80">
        <v>31</v>
      </c>
      <c r="C80" s="1" t="s">
        <v>106</v>
      </c>
      <c r="D80" t="s">
        <v>27</v>
      </c>
      <c r="E80" s="1" t="s">
        <v>14</v>
      </c>
      <c r="F80" s="1" t="s">
        <v>15</v>
      </c>
      <c r="G80" s="1" t="s">
        <v>99</v>
      </c>
      <c r="H80">
        <v>31.15</v>
      </c>
      <c r="I80" s="1" t="s">
        <v>17</v>
      </c>
      <c r="J80" s="1" t="s">
        <v>18</v>
      </c>
      <c r="K80">
        <v>38</v>
      </c>
      <c r="L80">
        <v>500</v>
      </c>
    </row>
    <row r="81" spans="1:12" x14ac:dyDescent="0.25">
      <c r="A81" s="2">
        <v>45092</v>
      </c>
      <c r="B81">
        <v>39</v>
      </c>
      <c r="C81" s="1" t="s">
        <v>107</v>
      </c>
      <c r="D81" t="s">
        <v>28</v>
      </c>
      <c r="E81" s="1" t="s">
        <v>14</v>
      </c>
      <c r="F81" s="1" t="s">
        <v>15</v>
      </c>
      <c r="G81" s="1" t="s">
        <v>99</v>
      </c>
      <c r="H81">
        <v>31.48</v>
      </c>
      <c r="I81" s="1" t="s">
        <v>17</v>
      </c>
      <c r="J81" s="1" t="s">
        <v>18</v>
      </c>
      <c r="K81">
        <v>38</v>
      </c>
      <c r="L81">
        <v>500</v>
      </c>
    </row>
    <row r="82" spans="1:12" x14ac:dyDescent="0.25">
      <c r="A82" s="2">
        <v>45092</v>
      </c>
      <c r="B82">
        <v>47</v>
      </c>
      <c r="C82" s="1" t="s">
        <v>108</v>
      </c>
      <c r="D82" t="s">
        <v>29</v>
      </c>
      <c r="E82" s="1" t="s">
        <v>14</v>
      </c>
      <c r="F82" s="1" t="s">
        <v>15</v>
      </c>
      <c r="G82" s="1" t="s">
        <v>99</v>
      </c>
      <c r="H82">
        <v>32.1</v>
      </c>
      <c r="I82" s="1" t="s">
        <v>17</v>
      </c>
      <c r="J82" s="1" t="s">
        <v>18</v>
      </c>
      <c r="K82">
        <v>38</v>
      </c>
      <c r="L82">
        <v>500</v>
      </c>
    </row>
    <row r="83" spans="1:12" x14ac:dyDescent="0.25">
      <c r="A83" s="2">
        <v>45092</v>
      </c>
      <c r="B83">
        <v>55</v>
      </c>
      <c r="C83" s="1" t="s">
        <v>109</v>
      </c>
      <c r="D83" t="s">
        <v>30</v>
      </c>
      <c r="E83" s="1" t="s">
        <v>14</v>
      </c>
      <c r="F83" s="1" t="s">
        <v>15</v>
      </c>
      <c r="G83" s="1" t="s">
        <v>99</v>
      </c>
      <c r="H83">
        <v>31.45</v>
      </c>
      <c r="I83" s="1" t="s">
        <v>17</v>
      </c>
      <c r="J83" s="1" t="s">
        <v>18</v>
      </c>
      <c r="K83">
        <v>38</v>
      </c>
      <c r="L83">
        <v>500</v>
      </c>
    </row>
    <row r="84" spans="1:12" x14ac:dyDescent="0.25">
      <c r="A84" s="2">
        <v>45092</v>
      </c>
      <c r="B84">
        <v>63</v>
      </c>
      <c r="C84" s="1" t="s">
        <v>110</v>
      </c>
      <c r="D84" t="s">
        <v>31</v>
      </c>
      <c r="E84" s="1" t="s">
        <v>14</v>
      </c>
      <c r="F84" s="1" t="s">
        <v>15</v>
      </c>
      <c r="G84" s="1" t="s">
        <v>99</v>
      </c>
      <c r="H84">
        <v>31.07</v>
      </c>
      <c r="I84" s="1" t="s">
        <v>17</v>
      </c>
      <c r="J84" s="1" t="s">
        <v>18</v>
      </c>
      <c r="K84">
        <v>38</v>
      </c>
      <c r="L84">
        <v>500</v>
      </c>
    </row>
    <row r="85" spans="1:12" x14ac:dyDescent="0.25">
      <c r="A85" s="2">
        <v>45092</v>
      </c>
      <c r="B85">
        <v>71</v>
      </c>
      <c r="C85" s="1" t="s">
        <v>111</v>
      </c>
      <c r="D85" t="s">
        <v>32</v>
      </c>
      <c r="E85" s="1" t="s">
        <v>14</v>
      </c>
      <c r="F85" s="1" t="s">
        <v>15</v>
      </c>
      <c r="G85" s="1" t="s">
        <v>99</v>
      </c>
      <c r="H85">
        <v>31.15</v>
      </c>
      <c r="I85" s="1" t="s">
        <v>17</v>
      </c>
      <c r="J85" s="1" t="s">
        <v>18</v>
      </c>
      <c r="K85">
        <v>38</v>
      </c>
      <c r="L85">
        <v>500</v>
      </c>
    </row>
    <row r="86" spans="1:12" x14ac:dyDescent="0.25">
      <c r="A86" s="2">
        <v>45092</v>
      </c>
      <c r="B86">
        <v>8</v>
      </c>
      <c r="C86" s="1" t="s">
        <v>112</v>
      </c>
      <c r="D86" t="s">
        <v>33</v>
      </c>
      <c r="E86" s="1" t="s">
        <v>14</v>
      </c>
      <c r="F86" s="1" t="s">
        <v>15</v>
      </c>
      <c r="G86" s="1" t="s">
        <v>99</v>
      </c>
      <c r="H86">
        <v>29.95</v>
      </c>
      <c r="I86" s="1" t="s">
        <v>17</v>
      </c>
      <c r="J86" s="1" t="s">
        <v>18</v>
      </c>
      <c r="K86">
        <v>38</v>
      </c>
      <c r="L86">
        <v>500</v>
      </c>
    </row>
    <row r="87" spans="1:12" x14ac:dyDescent="0.25">
      <c r="A87" s="2">
        <v>45092</v>
      </c>
      <c r="B87">
        <v>80</v>
      </c>
      <c r="C87" s="1" t="s">
        <v>113</v>
      </c>
      <c r="D87" t="s">
        <v>114</v>
      </c>
      <c r="E87" s="1" t="s">
        <v>14</v>
      </c>
      <c r="F87" s="1" t="s">
        <v>15</v>
      </c>
      <c r="G87" s="1" t="s">
        <v>101</v>
      </c>
      <c r="H87">
        <v>35.11</v>
      </c>
      <c r="I87" s="1" t="s">
        <v>17</v>
      </c>
      <c r="J87" s="1" t="s">
        <v>18</v>
      </c>
      <c r="K87">
        <v>38</v>
      </c>
      <c r="L87">
        <v>500</v>
      </c>
    </row>
    <row r="88" spans="1:12" x14ac:dyDescent="0.25">
      <c r="A88" s="2">
        <v>45092</v>
      </c>
      <c r="B88">
        <v>88</v>
      </c>
      <c r="C88" s="1" t="s">
        <v>115</v>
      </c>
      <c r="D88" t="s">
        <v>116</v>
      </c>
      <c r="E88" s="1" t="s">
        <v>14</v>
      </c>
      <c r="F88" s="1" t="s">
        <v>15</v>
      </c>
      <c r="G88" s="1" t="s">
        <v>101</v>
      </c>
      <c r="H88">
        <v>34.409999999999997</v>
      </c>
      <c r="I88" s="1" t="s">
        <v>17</v>
      </c>
      <c r="J88" s="1" t="s">
        <v>18</v>
      </c>
      <c r="K88">
        <v>38</v>
      </c>
      <c r="L88">
        <v>500</v>
      </c>
    </row>
    <row r="89" spans="1:12" x14ac:dyDescent="0.25">
      <c r="A89" s="2">
        <v>45092</v>
      </c>
      <c r="B89">
        <v>96</v>
      </c>
      <c r="C89" s="1" t="s">
        <v>117</v>
      </c>
      <c r="D89" t="s">
        <v>118</v>
      </c>
      <c r="E89" s="1" t="s">
        <v>14</v>
      </c>
      <c r="F89" s="1" t="s">
        <v>15</v>
      </c>
      <c r="G89" s="1" t="s">
        <v>101</v>
      </c>
      <c r="H89">
        <v>35.9</v>
      </c>
      <c r="I89" s="1" t="s">
        <v>17</v>
      </c>
      <c r="J89" s="1" t="s">
        <v>18</v>
      </c>
      <c r="K89">
        <v>38</v>
      </c>
      <c r="L89">
        <v>500</v>
      </c>
    </row>
    <row r="90" spans="1:12" x14ac:dyDescent="0.25">
      <c r="A90" s="2">
        <v>45092</v>
      </c>
      <c r="B90">
        <v>16</v>
      </c>
      <c r="C90" s="1" t="s">
        <v>119</v>
      </c>
      <c r="D90" t="s">
        <v>37</v>
      </c>
      <c r="E90" s="1" t="s">
        <v>14</v>
      </c>
      <c r="F90" s="1" t="s">
        <v>15</v>
      </c>
      <c r="G90" s="1" t="s">
        <v>99</v>
      </c>
      <c r="H90">
        <v>24.77</v>
      </c>
      <c r="I90" s="1" t="s">
        <v>17</v>
      </c>
      <c r="J90" s="1" t="s">
        <v>18</v>
      </c>
      <c r="K90">
        <v>38</v>
      </c>
      <c r="L90">
        <v>500</v>
      </c>
    </row>
    <row r="91" spans="1:12" x14ac:dyDescent="0.25">
      <c r="A91" s="2">
        <v>45092</v>
      </c>
      <c r="B91">
        <v>24</v>
      </c>
      <c r="C91" s="1" t="s">
        <v>120</v>
      </c>
      <c r="D91" t="s">
        <v>38</v>
      </c>
      <c r="E91" s="1" t="s">
        <v>14</v>
      </c>
      <c r="F91" s="1" t="s">
        <v>15</v>
      </c>
      <c r="G91" s="1" t="s">
        <v>99</v>
      </c>
      <c r="H91">
        <v>31.28</v>
      </c>
      <c r="I91" s="1" t="s">
        <v>17</v>
      </c>
      <c r="J91" s="1" t="s">
        <v>18</v>
      </c>
      <c r="K91">
        <v>38</v>
      </c>
      <c r="L91">
        <v>500</v>
      </c>
    </row>
    <row r="92" spans="1:12" x14ac:dyDescent="0.25">
      <c r="A92" s="2">
        <v>45092</v>
      </c>
      <c r="B92">
        <v>32</v>
      </c>
      <c r="C92" s="1" t="s">
        <v>121</v>
      </c>
      <c r="D92" t="s">
        <v>39</v>
      </c>
      <c r="E92" s="1" t="s">
        <v>14</v>
      </c>
      <c r="F92" s="1" t="s">
        <v>15</v>
      </c>
      <c r="G92" s="1" t="s">
        <v>99</v>
      </c>
      <c r="H92">
        <v>27.77</v>
      </c>
      <c r="I92" s="1" t="s">
        <v>17</v>
      </c>
      <c r="J92" s="1" t="s">
        <v>18</v>
      </c>
      <c r="K92">
        <v>38</v>
      </c>
      <c r="L92">
        <v>500</v>
      </c>
    </row>
    <row r="93" spans="1:12" x14ac:dyDescent="0.25">
      <c r="A93" s="2">
        <v>45092</v>
      </c>
      <c r="B93">
        <v>40</v>
      </c>
      <c r="C93" s="1" t="s">
        <v>122</v>
      </c>
      <c r="D93" t="s">
        <v>40</v>
      </c>
      <c r="E93" s="1" t="s">
        <v>14</v>
      </c>
      <c r="F93" s="1" t="s">
        <v>15</v>
      </c>
      <c r="G93" s="1" t="s">
        <v>99</v>
      </c>
      <c r="H93">
        <v>31.08</v>
      </c>
      <c r="I93" s="1" t="s">
        <v>17</v>
      </c>
      <c r="J93" s="1" t="s">
        <v>18</v>
      </c>
      <c r="K93">
        <v>38</v>
      </c>
      <c r="L93">
        <v>500</v>
      </c>
    </row>
    <row r="94" spans="1:12" x14ac:dyDescent="0.25">
      <c r="A94" s="2">
        <v>45092</v>
      </c>
      <c r="B94">
        <v>48</v>
      </c>
      <c r="C94" s="1" t="s">
        <v>123</v>
      </c>
      <c r="D94" t="s">
        <v>41</v>
      </c>
      <c r="E94" s="1" t="s">
        <v>14</v>
      </c>
      <c r="F94" s="1" t="s">
        <v>15</v>
      </c>
      <c r="G94" s="1" t="s">
        <v>99</v>
      </c>
      <c r="H94">
        <v>28.6</v>
      </c>
      <c r="I94" s="1" t="s">
        <v>17</v>
      </c>
      <c r="J94" s="1" t="s">
        <v>18</v>
      </c>
      <c r="K94">
        <v>38</v>
      </c>
      <c r="L94">
        <v>500</v>
      </c>
    </row>
    <row r="95" spans="1:12" x14ac:dyDescent="0.25">
      <c r="A95" s="2">
        <v>45092</v>
      </c>
      <c r="B95">
        <v>56</v>
      </c>
      <c r="C95" s="1" t="s">
        <v>124</v>
      </c>
      <c r="D95" t="s">
        <v>42</v>
      </c>
      <c r="E95" s="1" t="s">
        <v>14</v>
      </c>
      <c r="F95" s="1" t="s">
        <v>15</v>
      </c>
      <c r="G95" s="1" t="s">
        <v>99</v>
      </c>
      <c r="H95">
        <v>31.12</v>
      </c>
      <c r="I95" s="1" t="s">
        <v>17</v>
      </c>
      <c r="J95" s="1" t="s">
        <v>18</v>
      </c>
      <c r="K95">
        <v>38</v>
      </c>
      <c r="L95">
        <v>500</v>
      </c>
    </row>
    <row r="96" spans="1:12" x14ac:dyDescent="0.25">
      <c r="A96" s="2">
        <v>45092</v>
      </c>
      <c r="B96">
        <v>64</v>
      </c>
      <c r="C96" s="1" t="s">
        <v>125</v>
      </c>
      <c r="D96" t="s">
        <v>43</v>
      </c>
      <c r="E96" s="1" t="s">
        <v>14</v>
      </c>
      <c r="F96" s="1" t="s">
        <v>15</v>
      </c>
      <c r="G96" s="1" t="s">
        <v>99</v>
      </c>
      <c r="H96">
        <v>28.56</v>
      </c>
      <c r="I96" s="1" t="s">
        <v>17</v>
      </c>
      <c r="J96" s="1" t="s">
        <v>18</v>
      </c>
      <c r="K96">
        <v>38</v>
      </c>
      <c r="L96">
        <v>500</v>
      </c>
    </row>
    <row r="97" spans="1:12" x14ac:dyDescent="0.25">
      <c r="A97" s="2">
        <v>45092</v>
      </c>
      <c r="B97">
        <v>72</v>
      </c>
      <c r="C97" s="1" t="s">
        <v>126</v>
      </c>
      <c r="D97" t="s">
        <v>44</v>
      </c>
      <c r="E97" s="1" t="s">
        <v>14</v>
      </c>
      <c r="F97" s="1" t="s">
        <v>15</v>
      </c>
      <c r="G97" s="1" t="s">
        <v>99</v>
      </c>
      <c r="H97">
        <v>26</v>
      </c>
      <c r="I97" s="1" t="s">
        <v>17</v>
      </c>
      <c r="J97" s="1" t="s">
        <v>18</v>
      </c>
      <c r="K97">
        <v>38</v>
      </c>
      <c r="L97">
        <v>500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65976-1191-4FF5-9643-50697CAC8828}">
  <dimension ref="A1:S98"/>
  <sheetViews>
    <sheetView tabSelected="1" topLeftCell="A64" workbookViewId="0">
      <selection activeCell="L87" sqref="L87"/>
    </sheetView>
  </sheetViews>
  <sheetFormatPr defaultRowHeight="13.8" x14ac:dyDescent="0.25"/>
  <sheetData>
    <row r="1" spans="1:19" x14ac:dyDescent="0.25">
      <c r="A1" s="1" t="s">
        <v>3</v>
      </c>
      <c r="B1" s="1" t="s">
        <v>6</v>
      </c>
      <c r="C1" s="1" t="s">
        <v>7</v>
      </c>
    </row>
    <row r="2" spans="1:19" x14ac:dyDescent="0.25">
      <c r="A2" t="s">
        <v>13</v>
      </c>
      <c r="B2" s="1" t="s">
        <v>20</v>
      </c>
      <c r="C2">
        <v>31.11</v>
      </c>
      <c r="F2" s="1"/>
      <c r="H2" t="s">
        <v>13</v>
      </c>
      <c r="I2" s="1" t="s">
        <v>128</v>
      </c>
      <c r="J2">
        <v>31.11</v>
      </c>
      <c r="K2">
        <v>24.41</v>
      </c>
      <c r="L2">
        <f>J2-K2</f>
        <v>6.6999999999999993</v>
      </c>
      <c r="M2">
        <f>AVERAGE(L2:L4)</f>
        <v>7.1366666666666658</v>
      </c>
      <c r="N2">
        <f>L2/M2</f>
        <v>0.93881363848668853</v>
      </c>
      <c r="O2">
        <f>AVERAGE(N2:N4)</f>
        <v>1</v>
      </c>
      <c r="S2">
        <v>1</v>
      </c>
    </row>
    <row r="3" spans="1:19" x14ac:dyDescent="0.25">
      <c r="A3" t="s">
        <v>22</v>
      </c>
      <c r="B3" s="1" t="s">
        <v>20</v>
      </c>
      <c r="C3">
        <v>32.869999999999997</v>
      </c>
      <c r="F3" s="1"/>
      <c r="H3" t="s">
        <v>22</v>
      </c>
      <c r="I3" s="1" t="s">
        <v>20</v>
      </c>
      <c r="J3">
        <v>32.869999999999997</v>
      </c>
      <c r="K3">
        <v>24.52</v>
      </c>
      <c r="L3">
        <f t="shared" ref="L3:L19" si="0">J3-K3</f>
        <v>8.3499999999999979</v>
      </c>
      <c r="N3">
        <f>L3/M2</f>
        <v>1.1700140121438578</v>
      </c>
    </row>
    <row r="4" spans="1:19" x14ac:dyDescent="0.25">
      <c r="A4" t="s">
        <v>24</v>
      </c>
      <c r="B4" s="1" t="s">
        <v>20</v>
      </c>
      <c r="C4">
        <v>31.2</v>
      </c>
      <c r="F4" s="1"/>
      <c r="H4" t="s">
        <v>24</v>
      </c>
      <c r="I4" s="1" t="s">
        <v>20</v>
      </c>
      <c r="J4">
        <v>31.2</v>
      </c>
      <c r="K4">
        <v>24.84</v>
      </c>
      <c r="L4">
        <f t="shared" si="0"/>
        <v>6.3599999999999994</v>
      </c>
      <c r="N4">
        <f>L4/M2</f>
        <v>0.89117234936945355</v>
      </c>
    </row>
    <row r="5" spans="1:19" x14ac:dyDescent="0.25">
      <c r="A5" t="s">
        <v>27</v>
      </c>
      <c r="B5" s="1" t="s">
        <v>20</v>
      </c>
      <c r="C5">
        <v>34.51</v>
      </c>
      <c r="F5" s="1"/>
      <c r="H5" t="s">
        <v>27</v>
      </c>
      <c r="I5" s="1" t="s">
        <v>20</v>
      </c>
      <c r="J5">
        <v>34.51</v>
      </c>
      <c r="K5">
        <v>23.92</v>
      </c>
      <c r="L5">
        <f t="shared" si="0"/>
        <v>10.589999999999996</v>
      </c>
      <c r="M5">
        <v>7.1366666666666658</v>
      </c>
      <c r="N5">
        <f t="shared" ref="N5" si="1">L5/M5</f>
        <v>1.4838860345632878</v>
      </c>
      <c r="O5">
        <f>AVERAGE(N5:N7)</f>
        <v>1.2718355908453993</v>
      </c>
      <c r="S5">
        <v>1.2718355908454</v>
      </c>
    </row>
    <row r="6" spans="1:19" x14ac:dyDescent="0.25">
      <c r="A6" t="s">
        <v>28</v>
      </c>
      <c r="B6" s="1" t="s">
        <v>20</v>
      </c>
      <c r="C6">
        <v>33.29</v>
      </c>
      <c r="F6" s="1"/>
      <c r="H6" t="s">
        <v>28</v>
      </c>
      <c r="I6" s="1" t="s">
        <v>20</v>
      </c>
      <c r="J6">
        <v>33.29</v>
      </c>
      <c r="K6">
        <v>24.53</v>
      </c>
      <c r="L6">
        <f t="shared" si="0"/>
        <v>8.759999999999998</v>
      </c>
      <c r="N6">
        <f t="shared" ref="N6" si="2">L6/M5</f>
        <v>1.2274638019616999</v>
      </c>
    </row>
    <row r="7" spans="1:19" x14ac:dyDescent="0.25">
      <c r="A7" t="s">
        <v>29</v>
      </c>
      <c r="B7" s="1" t="s">
        <v>20</v>
      </c>
      <c r="C7">
        <v>32.5</v>
      </c>
      <c r="F7" s="1"/>
      <c r="H7" t="s">
        <v>29</v>
      </c>
      <c r="I7" s="1" t="s">
        <v>20</v>
      </c>
      <c r="J7">
        <v>32.5</v>
      </c>
      <c r="K7">
        <v>24.62</v>
      </c>
      <c r="L7">
        <f t="shared" si="0"/>
        <v>7.879999999999999</v>
      </c>
      <c r="N7">
        <f t="shared" ref="N7" si="3">L7/M5</f>
        <v>1.1041569360112098</v>
      </c>
    </row>
    <row r="8" spans="1:19" x14ac:dyDescent="0.25">
      <c r="A8" t="s">
        <v>30</v>
      </c>
      <c r="B8" s="1" t="s">
        <v>20</v>
      </c>
      <c r="C8">
        <v>31.5</v>
      </c>
      <c r="F8" s="1"/>
      <c r="H8" t="s">
        <v>30</v>
      </c>
      <c r="I8" s="1" t="s">
        <v>20</v>
      </c>
      <c r="J8">
        <v>31.5</v>
      </c>
      <c r="K8">
        <v>24.31</v>
      </c>
      <c r="L8">
        <f t="shared" si="0"/>
        <v>7.1900000000000013</v>
      </c>
      <c r="M8">
        <v>7.1366666666666658</v>
      </c>
      <c r="N8">
        <f t="shared" ref="N8" si="4">L8/M8</f>
        <v>1.0074731433909392</v>
      </c>
      <c r="O8">
        <f t="shared" ref="O8" si="5">AVERAGE(N8:N10)</f>
        <v>1.3872022419430172</v>
      </c>
      <c r="S8">
        <v>1.3872022419430201</v>
      </c>
    </row>
    <row r="9" spans="1:19" x14ac:dyDescent="0.25">
      <c r="A9" t="s">
        <v>31</v>
      </c>
      <c r="B9" s="1" t="s">
        <v>20</v>
      </c>
      <c r="C9">
        <v>32.78</v>
      </c>
      <c r="F9" s="1"/>
      <c r="H9" t="s">
        <v>31</v>
      </c>
      <c r="I9" s="1" t="s">
        <v>20</v>
      </c>
      <c r="J9">
        <v>32.78</v>
      </c>
      <c r="K9">
        <v>23.98</v>
      </c>
      <c r="L9">
        <f t="shared" si="0"/>
        <v>8.8000000000000007</v>
      </c>
      <c r="N9">
        <f t="shared" ref="N9" si="6">L9/M8</f>
        <v>1.2330686595049045</v>
      </c>
    </row>
    <row r="10" spans="1:19" x14ac:dyDescent="0.25">
      <c r="A10" t="s">
        <v>32</v>
      </c>
      <c r="B10" s="1" t="s">
        <v>20</v>
      </c>
      <c r="C10">
        <v>37.58</v>
      </c>
      <c r="F10" s="1"/>
      <c r="H10" t="s">
        <v>32</v>
      </c>
      <c r="I10" s="1" t="s">
        <v>20</v>
      </c>
      <c r="J10">
        <v>37.58</v>
      </c>
      <c r="K10">
        <v>23.87</v>
      </c>
      <c r="L10">
        <f t="shared" si="0"/>
        <v>13.709999999999997</v>
      </c>
      <c r="N10">
        <f t="shared" ref="N10" si="7">L10/M8</f>
        <v>1.9210649229332086</v>
      </c>
    </row>
    <row r="11" spans="1:19" x14ac:dyDescent="0.25">
      <c r="A11" t="s">
        <v>60</v>
      </c>
      <c r="B11" s="1" t="s">
        <v>20</v>
      </c>
      <c r="C11">
        <v>30.62</v>
      </c>
      <c r="F11" s="1"/>
      <c r="H11" t="s">
        <v>60</v>
      </c>
      <c r="I11" s="1" t="s">
        <v>20</v>
      </c>
      <c r="J11">
        <v>30.62</v>
      </c>
      <c r="K11">
        <v>24.62</v>
      </c>
      <c r="L11">
        <f t="shared" si="0"/>
        <v>6</v>
      </c>
      <c r="M11">
        <v>7.1366666666666658</v>
      </c>
      <c r="N11">
        <f t="shared" ref="N11" si="8">L11/M11</f>
        <v>0.84072863148061661</v>
      </c>
      <c r="O11">
        <f t="shared" ref="O11" si="9">AVERAGE(N11:N13)</f>
        <v>0.8865016347501169</v>
      </c>
      <c r="S11">
        <v>0.88650163475011701</v>
      </c>
    </row>
    <row r="12" spans="1:19" x14ac:dyDescent="0.25">
      <c r="A12" t="s">
        <v>62</v>
      </c>
      <c r="B12" s="1" t="s">
        <v>20</v>
      </c>
      <c r="C12">
        <v>30.92</v>
      </c>
      <c r="F12" s="1"/>
      <c r="H12" t="s">
        <v>62</v>
      </c>
      <c r="I12" s="1" t="s">
        <v>20</v>
      </c>
      <c r="J12">
        <v>30.92</v>
      </c>
      <c r="K12">
        <v>24.62</v>
      </c>
      <c r="L12">
        <f t="shared" si="0"/>
        <v>6.3000000000000007</v>
      </c>
      <c r="N12">
        <f t="shared" ref="N12" si="10">L12/M11</f>
        <v>0.88276506305464753</v>
      </c>
    </row>
    <row r="13" spans="1:19" x14ac:dyDescent="0.25">
      <c r="A13" t="s">
        <v>64</v>
      </c>
      <c r="B13" s="1" t="s">
        <v>20</v>
      </c>
      <c r="C13">
        <v>31.09</v>
      </c>
      <c r="F13" s="1"/>
      <c r="H13" t="s">
        <v>64</v>
      </c>
      <c r="I13" s="1" t="s">
        <v>20</v>
      </c>
      <c r="J13">
        <v>31.09</v>
      </c>
      <c r="K13">
        <v>24.41</v>
      </c>
      <c r="L13">
        <f t="shared" si="0"/>
        <v>6.68</v>
      </c>
      <c r="N13">
        <f t="shared" ref="N13" si="11">L13/M11</f>
        <v>0.93601120971508645</v>
      </c>
    </row>
    <row r="14" spans="1:19" x14ac:dyDescent="0.25">
      <c r="A14" t="s">
        <v>39</v>
      </c>
      <c r="B14" s="1" t="s">
        <v>20</v>
      </c>
      <c r="C14">
        <v>28.9</v>
      </c>
      <c r="F14" s="1"/>
      <c r="H14" t="s">
        <v>39</v>
      </c>
      <c r="I14" s="1" t="s">
        <v>20</v>
      </c>
      <c r="J14">
        <v>28.9</v>
      </c>
      <c r="K14">
        <v>23.63</v>
      </c>
      <c r="L14">
        <f t="shared" si="0"/>
        <v>5.27</v>
      </c>
      <c r="M14">
        <v>7.1366666666666658</v>
      </c>
      <c r="N14">
        <f t="shared" ref="N14" si="12">L14/M14</f>
        <v>0.7384399813171415</v>
      </c>
      <c r="O14">
        <f t="shared" ref="O14" si="13">AVERAGE(N14:N16)</f>
        <v>0.94862213918729577</v>
      </c>
      <c r="S14">
        <v>0.94862213918729599</v>
      </c>
    </row>
    <row r="15" spans="1:19" x14ac:dyDescent="0.25">
      <c r="A15" t="s">
        <v>40</v>
      </c>
      <c r="B15" s="1" t="s">
        <v>20</v>
      </c>
      <c r="C15">
        <v>31.45</v>
      </c>
      <c r="F15" s="1"/>
      <c r="H15" t="s">
        <v>40</v>
      </c>
      <c r="I15" s="1" t="s">
        <v>20</v>
      </c>
      <c r="J15">
        <v>31.45</v>
      </c>
      <c r="K15">
        <v>23.95</v>
      </c>
      <c r="L15">
        <f t="shared" si="0"/>
        <v>7.5</v>
      </c>
      <c r="N15">
        <f t="shared" ref="N15" si="14">L15/M14</f>
        <v>1.0509107893507708</v>
      </c>
    </row>
    <row r="16" spans="1:19" x14ac:dyDescent="0.25">
      <c r="A16" t="s">
        <v>41</v>
      </c>
      <c r="B16" s="1" t="s">
        <v>20</v>
      </c>
      <c r="C16">
        <v>31.86</v>
      </c>
      <c r="F16" s="1"/>
      <c r="H16" t="s">
        <v>41</v>
      </c>
      <c r="I16" s="1" t="s">
        <v>20</v>
      </c>
      <c r="J16">
        <v>31.86</v>
      </c>
      <c r="K16">
        <v>24.32</v>
      </c>
      <c r="L16">
        <f t="shared" si="0"/>
        <v>7.5399999999999991</v>
      </c>
      <c r="N16">
        <f t="shared" ref="N16" si="15">L16/M14</f>
        <v>1.0565156468939747</v>
      </c>
    </row>
    <row r="17" spans="1:19" x14ac:dyDescent="0.25">
      <c r="A17" t="s">
        <v>42</v>
      </c>
      <c r="B17" s="1" t="s">
        <v>20</v>
      </c>
      <c r="C17">
        <v>30.59</v>
      </c>
      <c r="F17" s="1"/>
      <c r="H17" t="s">
        <v>42</v>
      </c>
      <c r="I17" s="1" t="s">
        <v>20</v>
      </c>
      <c r="J17">
        <v>30.59</v>
      </c>
      <c r="K17">
        <v>24.12</v>
      </c>
      <c r="L17">
        <f t="shared" si="0"/>
        <v>6.4699999999999989</v>
      </c>
      <c r="M17">
        <v>7.1366666666666658</v>
      </c>
      <c r="N17">
        <f t="shared" ref="N17" si="16">L17/M17</f>
        <v>0.90658570761326474</v>
      </c>
      <c r="O17">
        <f t="shared" ref="O17" si="17">AVERAGE(N17:N19)</f>
        <v>0.99346099953292855</v>
      </c>
      <c r="S17">
        <v>0.99346099953292899</v>
      </c>
    </row>
    <row r="18" spans="1:19" x14ac:dyDescent="0.25">
      <c r="A18" t="s">
        <v>43</v>
      </c>
      <c r="B18" s="1" t="s">
        <v>20</v>
      </c>
      <c r="C18">
        <v>30.51</v>
      </c>
      <c r="F18" s="1"/>
      <c r="H18" t="s">
        <v>43</v>
      </c>
      <c r="I18" s="1" t="s">
        <v>20</v>
      </c>
      <c r="J18">
        <v>30.51</v>
      </c>
      <c r="K18">
        <v>24.24</v>
      </c>
      <c r="L18">
        <f t="shared" si="0"/>
        <v>6.2700000000000031</v>
      </c>
      <c r="N18">
        <f t="shared" ref="N18" si="18">L18/M17</f>
        <v>0.87856141989724479</v>
      </c>
    </row>
    <row r="19" spans="1:19" x14ac:dyDescent="0.25">
      <c r="A19" t="s">
        <v>44</v>
      </c>
      <c r="B19" s="1" t="s">
        <v>20</v>
      </c>
      <c r="C19">
        <v>31.95</v>
      </c>
      <c r="F19" s="1"/>
      <c r="H19" t="s">
        <v>44</v>
      </c>
      <c r="I19" s="1" t="s">
        <v>20</v>
      </c>
      <c r="J19">
        <v>31.95</v>
      </c>
      <c r="K19">
        <v>23.42</v>
      </c>
      <c r="L19">
        <f t="shared" si="0"/>
        <v>8.5299999999999976</v>
      </c>
      <c r="N19">
        <f t="shared" ref="N19" si="19">L19/M17</f>
        <v>1.1952358710882762</v>
      </c>
    </row>
    <row r="20" spans="1:19" x14ac:dyDescent="0.25">
      <c r="A20" t="s">
        <v>13</v>
      </c>
      <c r="B20" s="1" t="s">
        <v>46</v>
      </c>
      <c r="C20">
        <v>32.25</v>
      </c>
    </row>
    <row r="21" spans="1:19" x14ac:dyDescent="0.25">
      <c r="A21" t="s">
        <v>25</v>
      </c>
      <c r="B21" s="1" t="s">
        <v>46</v>
      </c>
      <c r="C21">
        <v>32.659999999999997</v>
      </c>
    </row>
    <row r="22" spans="1:19" x14ac:dyDescent="0.25">
      <c r="A22" t="s">
        <v>26</v>
      </c>
      <c r="B22" s="1" t="s">
        <v>46</v>
      </c>
      <c r="C22">
        <v>31.44</v>
      </c>
    </row>
    <row r="23" spans="1:19" x14ac:dyDescent="0.25">
      <c r="A23" t="s">
        <v>27</v>
      </c>
      <c r="B23" s="1" t="s">
        <v>46</v>
      </c>
      <c r="C23">
        <v>31.68</v>
      </c>
    </row>
    <row r="24" spans="1:19" x14ac:dyDescent="0.25">
      <c r="A24" t="s">
        <v>28</v>
      </c>
      <c r="B24" s="1" t="s">
        <v>46</v>
      </c>
      <c r="C24">
        <v>31.55</v>
      </c>
      <c r="H24" t="s">
        <v>13</v>
      </c>
      <c r="I24" s="1" t="s">
        <v>129</v>
      </c>
      <c r="J24">
        <v>32.25</v>
      </c>
      <c r="K24">
        <v>24.41</v>
      </c>
      <c r="L24">
        <f>J24-K24</f>
        <v>7.84</v>
      </c>
      <c r="M24">
        <f>AVERAGE(L24:L26)</f>
        <v>7.5266666666666664</v>
      </c>
      <c r="N24">
        <f>L24/M24</f>
        <v>1.04162976085031</v>
      </c>
      <c r="O24">
        <f>AVERAGE(N24:N26)</f>
        <v>1</v>
      </c>
      <c r="S24">
        <v>1</v>
      </c>
    </row>
    <row r="25" spans="1:19" x14ac:dyDescent="0.25">
      <c r="A25" t="s">
        <v>29</v>
      </c>
      <c r="B25" s="1" t="s">
        <v>46</v>
      </c>
      <c r="C25">
        <v>32.5</v>
      </c>
      <c r="H25" t="s">
        <v>25</v>
      </c>
      <c r="I25" s="1" t="s">
        <v>46</v>
      </c>
      <c r="J25">
        <v>32.659999999999997</v>
      </c>
      <c r="K25">
        <v>24.52</v>
      </c>
      <c r="L25">
        <f t="shared" ref="L25:L41" si="20">J25-K25</f>
        <v>8.139999999999997</v>
      </c>
      <c r="N25">
        <f>L25/M24</f>
        <v>1.0814880425155</v>
      </c>
    </row>
    <row r="26" spans="1:19" x14ac:dyDescent="0.25">
      <c r="A26" t="s">
        <v>30</v>
      </c>
      <c r="B26" s="1" t="s">
        <v>46</v>
      </c>
      <c r="C26">
        <v>31.83</v>
      </c>
      <c r="H26" t="s">
        <v>26</v>
      </c>
      <c r="I26" s="1" t="s">
        <v>46</v>
      </c>
      <c r="J26">
        <v>31.44</v>
      </c>
      <c r="K26">
        <v>24.84</v>
      </c>
      <c r="L26">
        <f t="shared" si="20"/>
        <v>6.6000000000000014</v>
      </c>
      <c r="N26">
        <f>L26/M24</f>
        <v>0.87688219663418976</v>
      </c>
    </row>
    <row r="27" spans="1:19" x14ac:dyDescent="0.25">
      <c r="A27" t="s">
        <v>31</v>
      </c>
      <c r="B27" s="1" t="s">
        <v>46</v>
      </c>
      <c r="C27">
        <v>32.450000000000003</v>
      </c>
      <c r="H27" t="s">
        <v>27</v>
      </c>
      <c r="I27" s="1" t="s">
        <v>46</v>
      </c>
      <c r="J27">
        <v>31.68</v>
      </c>
      <c r="K27">
        <v>23.92</v>
      </c>
      <c r="L27">
        <f t="shared" si="20"/>
        <v>7.759999999999998</v>
      </c>
      <c r="M27">
        <v>7.5266666666666664</v>
      </c>
      <c r="N27">
        <f t="shared" ref="N27" si="21">L27/M27</f>
        <v>1.0310008857395923</v>
      </c>
      <c r="O27">
        <f t="shared" ref="O27" si="22">AVERAGE(N27:N29)</f>
        <v>1.0035429583702389</v>
      </c>
      <c r="S27">
        <v>1.00354295837024</v>
      </c>
    </row>
    <row r="28" spans="1:19" x14ac:dyDescent="0.25">
      <c r="A28" t="s">
        <v>32</v>
      </c>
      <c r="B28" s="1" t="s">
        <v>46</v>
      </c>
      <c r="C28">
        <v>31.07</v>
      </c>
      <c r="H28" t="s">
        <v>28</v>
      </c>
      <c r="I28" s="1" t="s">
        <v>46</v>
      </c>
      <c r="J28">
        <v>31.55</v>
      </c>
      <c r="K28">
        <v>24.53</v>
      </c>
      <c r="L28">
        <f t="shared" si="20"/>
        <v>7.02</v>
      </c>
      <c r="N28">
        <f t="shared" ref="N28" si="23">L28/M27</f>
        <v>0.93268379096545617</v>
      </c>
    </row>
    <row r="29" spans="1:19" x14ac:dyDescent="0.25">
      <c r="A29" t="s">
        <v>33</v>
      </c>
      <c r="B29" s="1" t="s">
        <v>46</v>
      </c>
      <c r="C29">
        <v>32.17</v>
      </c>
      <c r="H29" t="s">
        <v>29</v>
      </c>
      <c r="I29" s="1" t="s">
        <v>46</v>
      </c>
      <c r="J29">
        <v>32.5</v>
      </c>
      <c r="K29">
        <v>24.62</v>
      </c>
      <c r="L29">
        <f t="shared" si="20"/>
        <v>7.879999999999999</v>
      </c>
      <c r="N29">
        <f t="shared" ref="N29" si="24">L29/M27</f>
        <v>1.0469441984056687</v>
      </c>
    </row>
    <row r="30" spans="1:19" x14ac:dyDescent="0.25">
      <c r="A30" t="s">
        <v>37</v>
      </c>
      <c r="B30" s="1" t="s">
        <v>46</v>
      </c>
      <c r="C30">
        <v>27.15</v>
      </c>
      <c r="H30" t="s">
        <v>30</v>
      </c>
      <c r="I30" s="1" t="s">
        <v>46</v>
      </c>
      <c r="J30">
        <v>31.83</v>
      </c>
      <c r="K30">
        <v>24.31</v>
      </c>
      <c r="L30">
        <f t="shared" si="20"/>
        <v>7.52</v>
      </c>
      <c r="M30">
        <v>7.5266666666666664</v>
      </c>
      <c r="N30">
        <f t="shared" ref="N30" si="25">L30/M30</f>
        <v>0.99911426040744022</v>
      </c>
      <c r="O30">
        <f t="shared" ref="O30" si="26">AVERAGE(N30:N32)</f>
        <v>1.0270150575730737</v>
      </c>
      <c r="S30">
        <v>1.0270150575730701</v>
      </c>
    </row>
    <row r="31" spans="1:19" x14ac:dyDescent="0.25">
      <c r="A31" t="s">
        <v>38</v>
      </c>
      <c r="B31" s="1" t="s">
        <v>46</v>
      </c>
      <c r="C31">
        <v>33.549999999999997</v>
      </c>
      <c r="H31" t="s">
        <v>31</v>
      </c>
      <c r="I31" s="1" t="s">
        <v>46</v>
      </c>
      <c r="J31">
        <v>32.450000000000003</v>
      </c>
      <c r="K31">
        <v>23.98</v>
      </c>
      <c r="L31">
        <f t="shared" si="20"/>
        <v>8.4700000000000024</v>
      </c>
      <c r="N31">
        <f t="shared" ref="N31" si="27">L31/M30</f>
        <v>1.1253321523472102</v>
      </c>
    </row>
    <row r="32" spans="1:19" x14ac:dyDescent="0.25">
      <c r="A32" t="s">
        <v>39</v>
      </c>
      <c r="B32" s="1" t="s">
        <v>46</v>
      </c>
      <c r="C32">
        <v>31.52</v>
      </c>
      <c r="H32" t="s">
        <v>32</v>
      </c>
      <c r="I32" s="1" t="s">
        <v>46</v>
      </c>
      <c r="J32">
        <v>31.07</v>
      </c>
      <c r="K32">
        <v>23.87</v>
      </c>
      <c r="L32">
        <f t="shared" si="20"/>
        <v>7.1999999999999993</v>
      </c>
      <c r="N32">
        <f t="shared" ref="N32" si="28">L32/M30</f>
        <v>0.95659875996457033</v>
      </c>
    </row>
    <row r="33" spans="1:19" x14ac:dyDescent="0.25">
      <c r="A33" t="s">
        <v>40</v>
      </c>
      <c r="B33" s="1" t="s">
        <v>46</v>
      </c>
      <c r="C33">
        <v>31.52</v>
      </c>
      <c r="H33" t="s">
        <v>33</v>
      </c>
      <c r="I33" s="1" t="s">
        <v>46</v>
      </c>
      <c r="J33">
        <v>32.17</v>
      </c>
      <c r="K33">
        <v>24.62</v>
      </c>
      <c r="L33">
        <f t="shared" si="20"/>
        <v>7.5500000000000007</v>
      </c>
      <c r="M33">
        <v>7.5266666666666664</v>
      </c>
      <c r="N33">
        <f t="shared" ref="N33" si="29">L33/M33</f>
        <v>1.0031000885739594</v>
      </c>
      <c r="O33">
        <f t="shared" ref="O33" si="30">AVERAGE(N33:N35)</f>
        <v>0.85119574844995549</v>
      </c>
      <c r="S33">
        <v>0.85119574844995505</v>
      </c>
    </row>
    <row r="34" spans="1:19" x14ac:dyDescent="0.25">
      <c r="A34" t="s">
        <v>41</v>
      </c>
      <c r="B34" s="1" t="s">
        <v>46</v>
      </c>
      <c r="C34">
        <v>30.8</v>
      </c>
      <c r="H34" t="s">
        <v>37</v>
      </c>
      <c r="I34" s="1" t="s">
        <v>46</v>
      </c>
      <c r="J34">
        <v>27.15</v>
      </c>
      <c r="K34">
        <v>24.62</v>
      </c>
      <c r="L34">
        <f t="shared" si="20"/>
        <v>2.5299999999999976</v>
      </c>
      <c r="N34">
        <f t="shared" ref="N34" si="31">L34/M33</f>
        <v>0.33613817537643903</v>
      </c>
    </row>
    <row r="35" spans="1:19" x14ac:dyDescent="0.25">
      <c r="A35" t="s">
        <v>42</v>
      </c>
      <c r="B35" s="1" t="s">
        <v>46</v>
      </c>
      <c r="C35">
        <v>30.86</v>
      </c>
      <c r="H35" t="s">
        <v>38</v>
      </c>
      <c r="I35" s="1" t="s">
        <v>46</v>
      </c>
      <c r="J35">
        <v>33.549999999999997</v>
      </c>
      <c r="K35">
        <v>24.41</v>
      </c>
      <c r="L35">
        <f t="shared" si="20"/>
        <v>9.139999999999997</v>
      </c>
      <c r="N35">
        <f t="shared" ref="N35" si="32">L35/M33</f>
        <v>1.2143489813994681</v>
      </c>
    </row>
    <row r="36" spans="1:19" x14ac:dyDescent="0.25">
      <c r="A36" t="s">
        <v>43</v>
      </c>
      <c r="B36" s="1" t="s">
        <v>46</v>
      </c>
      <c r="C36">
        <v>28.84</v>
      </c>
      <c r="H36" t="s">
        <v>39</v>
      </c>
      <c r="I36" s="1" t="s">
        <v>46</v>
      </c>
      <c r="J36">
        <v>31.52</v>
      </c>
      <c r="K36">
        <v>23.63</v>
      </c>
      <c r="L36">
        <f t="shared" si="20"/>
        <v>7.8900000000000006</v>
      </c>
      <c r="M36">
        <v>7.5266666666666664</v>
      </c>
      <c r="N36">
        <f t="shared" ref="N36" si="33">L36/M36</f>
        <v>1.0482728077945085</v>
      </c>
      <c r="O36">
        <f t="shared" ref="O36" si="34">AVERAGE(N36:N38)</f>
        <v>0.97165633303808674</v>
      </c>
      <c r="S36">
        <v>0.97165633303808696</v>
      </c>
    </row>
    <row r="37" spans="1:19" x14ac:dyDescent="0.25">
      <c r="A37" t="s">
        <v>44</v>
      </c>
      <c r="B37" s="1" t="s">
        <v>46</v>
      </c>
      <c r="C37">
        <v>28.18</v>
      </c>
      <c r="H37" t="s">
        <v>40</v>
      </c>
      <c r="I37" s="1" t="s">
        <v>46</v>
      </c>
      <c r="J37">
        <v>31.52</v>
      </c>
      <c r="K37">
        <v>23.95</v>
      </c>
      <c r="L37">
        <f t="shared" si="20"/>
        <v>7.57</v>
      </c>
      <c r="N37">
        <f t="shared" ref="N37" si="35">L37/M36</f>
        <v>1.0057573073516386</v>
      </c>
    </row>
    <row r="38" spans="1:19" x14ac:dyDescent="0.25">
      <c r="A38" t="s">
        <v>13</v>
      </c>
      <c r="B38" s="1" t="s">
        <v>16</v>
      </c>
      <c r="C38">
        <v>24.41</v>
      </c>
      <c r="H38" t="s">
        <v>41</v>
      </c>
      <c r="I38" s="1" t="s">
        <v>46</v>
      </c>
      <c r="J38">
        <v>30.8</v>
      </c>
      <c r="K38">
        <v>24.32</v>
      </c>
      <c r="L38">
        <f t="shared" si="20"/>
        <v>6.48</v>
      </c>
      <c r="N38">
        <f t="shared" ref="N38" si="36">L38/M36</f>
        <v>0.86093888396811347</v>
      </c>
    </row>
    <row r="39" spans="1:19" x14ac:dyDescent="0.25">
      <c r="A39" t="s">
        <v>25</v>
      </c>
      <c r="B39" s="1" t="s">
        <v>16</v>
      </c>
      <c r="C39">
        <v>24.52</v>
      </c>
      <c r="H39" t="s">
        <v>42</v>
      </c>
      <c r="I39" s="1" t="s">
        <v>46</v>
      </c>
      <c r="J39">
        <v>30.86</v>
      </c>
      <c r="K39">
        <v>24.12</v>
      </c>
      <c r="L39">
        <f t="shared" si="20"/>
        <v>6.7399999999999984</v>
      </c>
      <c r="M39">
        <v>7.5266666666666664</v>
      </c>
      <c r="N39">
        <f t="shared" ref="N39" si="37">L39/M39</f>
        <v>0.89548272807794493</v>
      </c>
      <c r="O39">
        <f t="shared" ref="O39" si="38">AVERAGE(N39:N41)</f>
        <v>0.71302037201062873</v>
      </c>
      <c r="S39">
        <v>0.71302037201062896</v>
      </c>
    </row>
    <row r="40" spans="1:19" x14ac:dyDescent="0.25">
      <c r="A40" t="s">
        <v>26</v>
      </c>
      <c r="B40" s="1" t="s">
        <v>16</v>
      </c>
      <c r="C40">
        <v>24.84</v>
      </c>
      <c r="H40" t="s">
        <v>43</v>
      </c>
      <c r="I40" s="1" t="s">
        <v>46</v>
      </c>
      <c r="J40">
        <v>28.84</v>
      </c>
      <c r="K40">
        <v>24.24</v>
      </c>
      <c r="L40">
        <f t="shared" si="20"/>
        <v>4.6000000000000014</v>
      </c>
      <c r="N40">
        <f t="shared" ref="N40" si="39">L40/M39</f>
        <v>0.61116031886625355</v>
      </c>
    </row>
    <row r="41" spans="1:19" x14ac:dyDescent="0.25">
      <c r="A41" t="s">
        <v>27</v>
      </c>
      <c r="B41" s="1" t="s">
        <v>16</v>
      </c>
      <c r="C41">
        <v>23.92</v>
      </c>
      <c r="H41" t="s">
        <v>44</v>
      </c>
      <c r="I41" s="1" t="s">
        <v>46</v>
      </c>
      <c r="J41">
        <v>28.18</v>
      </c>
      <c r="K41">
        <v>23.42</v>
      </c>
      <c r="L41">
        <f t="shared" si="20"/>
        <v>4.759999999999998</v>
      </c>
      <c r="N41">
        <f t="shared" ref="N41" si="40">L41/M39</f>
        <v>0.63241806908768794</v>
      </c>
    </row>
    <row r="42" spans="1:19" x14ac:dyDescent="0.25">
      <c r="A42" t="s">
        <v>28</v>
      </c>
      <c r="B42" s="1" t="s">
        <v>16</v>
      </c>
      <c r="C42">
        <v>24.53</v>
      </c>
    </row>
    <row r="43" spans="1:19" x14ac:dyDescent="0.25">
      <c r="A43" t="s">
        <v>29</v>
      </c>
      <c r="B43" s="1" t="s">
        <v>16</v>
      </c>
      <c r="C43">
        <v>24.62</v>
      </c>
    </row>
    <row r="44" spans="1:19" x14ac:dyDescent="0.25">
      <c r="A44" t="s">
        <v>30</v>
      </c>
      <c r="B44" s="1" t="s">
        <v>16</v>
      </c>
      <c r="C44">
        <v>24.31</v>
      </c>
    </row>
    <row r="45" spans="1:19" x14ac:dyDescent="0.25">
      <c r="A45" t="s">
        <v>31</v>
      </c>
      <c r="B45" s="1" t="s">
        <v>16</v>
      </c>
      <c r="C45">
        <v>23.98</v>
      </c>
      <c r="H45" t="s">
        <v>13</v>
      </c>
      <c r="I45" s="1" t="s">
        <v>74</v>
      </c>
      <c r="J45">
        <v>29.89</v>
      </c>
      <c r="K45">
        <v>24.41</v>
      </c>
      <c r="L45">
        <f>J45-K45</f>
        <v>5.48</v>
      </c>
      <c r="M45">
        <f>AVERAGE(L45:L47)</f>
        <v>6.2933333333333339</v>
      </c>
      <c r="N45">
        <f>L45/M45</f>
        <v>0.87076271186440679</v>
      </c>
      <c r="O45">
        <f>AVERAGE(N45:N47)</f>
        <v>1</v>
      </c>
      <c r="S45">
        <v>1</v>
      </c>
    </row>
    <row r="46" spans="1:19" x14ac:dyDescent="0.25">
      <c r="A46" t="s">
        <v>32</v>
      </c>
      <c r="B46" s="1" t="s">
        <v>16</v>
      </c>
      <c r="C46">
        <v>23.87</v>
      </c>
      <c r="H46" t="s">
        <v>25</v>
      </c>
      <c r="I46" s="1" t="s">
        <v>74</v>
      </c>
      <c r="J46">
        <v>31.23</v>
      </c>
      <c r="K46">
        <v>24.52</v>
      </c>
      <c r="L46">
        <f t="shared" ref="L46:L62" si="41">J46-K46</f>
        <v>6.7100000000000009</v>
      </c>
      <c r="N46">
        <f>L46/M45</f>
        <v>1.066207627118644</v>
      </c>
    </row>
    <row r="47" spans="1:19" x14ac:dyDescent="0.25">
      <c r="A47" t="s">
        <v>33</v>
      </c>
      <c r="B47" s="1" t="s">
        <v>16</v>
      </c>
      <c r="C47">
        <v>24.62</v>
      </c>
      <c r="H47" t="s">
        <v>26</v>
      </c>
      <c r="I47" s="1" t="s">
        <v>74</v>
      </c>
      <c r="J47">
        <v>31.53</v>
      </c>
      <c r="K47">
        <v>24.84</v>
      </c>
      <c r="L47">
        <f t="shared" si="41"/>
        <v>6.6900000000000013</v>
      </c>
      <c r="N47">
        <f>L47/M45</f>
        <v>1.0630296610169492</v>
      </c>
    </row>
    <row r="48" spans="1:19" x14ac:dyDescent="0.25">
      <c r="A48" t="s">
        <v>37</v>
      </c>
      <c r="B48" s="1" t="s">
        <v>16</v>
      </c>
      <c r="C48">
        <v>24.62</v>
      </c>
      <c r="H48" t="s">
        <v>27</v>
      </c>
      <c r="I48" s="1" t="s">
        <v>74</v>
      </c>
      <c r="J48">
        <v>31.45</v>
      </c>
      <c r="K48">
        <v>23.92</v>
      </c>
      <c r="L48">
        <f t="shared" si="41"/>
        <v>7.5299999999999976</v>
      </c>
      <c r="M48">
        <v>6.2933333333333339</v>
      </c>
      <c r="N48">
        <f t="shared" ref="N48" si="42">L48/M48</f>
        <v>1.1965042372881352</v>
      </c>
      <c r="O48">
        <f t="shared" ref="O48" si="43">AVERAGE(N48:N50)</f>
        <v>1.1800847457627117</v>
      </c>
      <c r="S48">
        <v>1.1800847457627099</v>
      </c>
    </row>
    <row r="49" spans="1:19" x14ac:dyDescent="0.25">
      <c r="A49" t="s">
        <v>38</v>
      </c>
      <c r="B49" s="1" t="s">
        <v>16</v>
      </c>
      <c r="C49">
        <v>24.41</v>
      </c>
      <c r="H49" t="s">
        <v>28</v>
      </c>
      <c r="I49" s="1" t="s">
        <v>130</v>
      </c>
      <c r="J49">
        <v>32.700000000000003</v>
      </c>
      <c r="K49">
        <v>24.53</v>
      </c>
      <c r="L49">
        <f t="shared" si="41"/>
        <v>8.1700000000000017</v>
      </c>
      <c r="N49">
        <f t="shared" ref="N49" si="44">L49/M48</f>
        <v>1.2981991525423731</v>
      </c>
    </row>
    <row r="50" spans="1:19" x14ac:dyDescent="0.25">
      <c r="A50" t="s">
        <v>39</v>
      </c>
      <c r="B50" s="1" t="s">
        <v>16</v>
      </c>
      <c r="C50">
        <v>23.63</v>
      </c>
      <c r="H50" t="s">
        <v>29</v>
      </c>
      <c r="I50" s="1" t="s">
        <v>74</v>
      </c>
      <c r="J50">
        <v>31.2</v>
      </c>
      <c r="K50">
        <v>24.62</v>
      </c>
      <c r="L50">
        <f t="shared" si="41"/>
        <v>6.5799999999999983</v>
      </c>
      <c r="N50">
        <f t="shared" ref="N50" si="45">L50/M48</f>
        <v>1.0455508474576267</v>
      </c>
    </row>
    <row r="51" spans="1:19" x14ac:dyDescent="0.25">
      <c r="A51" t="s">
        <v>40</v>
      </c>
      <c r="B51" s="1" t="s">
        <v>16</v>
      </c>
      <c r="C51">
        <v>23.95</v>
      </c>
      <c r="H51" t="s">
        <v>30</v>
      </c>
      <c r="I51" s="1" t="s">
        <v>74</v>
      </c>
      <c r="J51">
        <v>31.29</v>
      </c>
      <c r="K51">
        <v>24.31</v>
      </c>
      <c r="L51">
        <f t="shared" si="41"/>
        <v>6.98</v>
      </c>
      <c r="M51">
        <v>6.2933333333333339</v>
      </c>
      <c r="N51">
        <f t="shared" ref="N51" si="46">L51/M51</f>
        <v>1.1091101694915253</v>
      </c>
      <c r="O51">
        <f t="shared" ref="O51" si="47">AVERAGE(N51:N53)</f>
        <v>1.159957627118644</v>
      </c>
      <c r="S51">
        <v>1.15995762711864</v>
      </c>
    </row>
    <row r="52" spans="1:19" x14ac:dyDescent="0.25">
      <c r="A52" t="s">
        <v>41</v>
      </c>
      <c r="B52" s="1" t="s">
        <v>16</v>
      </c>
      <c r="C52">
        <v>24.32</v>
      </c>
      <c r="H52" t="s">
        <v>31</v>
      </c>
      <c r="I52" s="1" t="s">
        <v>74</v>
      </c>
      <c r="J52">
        <v>31.76</v>
      </c>
      <c r="K52">
        <v>23.98</v>
      </c>
      <c r="L52">
        <f t="shared" si="41"/>
        <v>7.7800000000000011</v>
      </c>
      <c r="N52">
        <f t="shared" ref="N52" si="48">L52/M51</f>
        <v>1.236228813559322</v>
      </c>
    </row>
    <row r="53" spans="1:19" x14ac:dyDescent="0.25">
      <c r="A53" t="s">
        <v>42</v>
      </c>
      <c r="B53" s="1" t="s">
        <v>16</v>
      </c>
      <c r="C53">
        <v>24.12</v>
      </c>
      <c r="H53" t="s">
        <v>32</v>
      </c>
      <c r="I53" s="1" t="s">
        <v>74</v>
      </c>
      <c r="J53">
        <v>31.01</v>
      </c>
      <c r="K53">
        <v>23.87</v>
      </c>
      <c r="L53">
        <f t="shared" si="41"/>
        <v>7.1400000000000006</v>
      </c>
      <c r="N53">
        <f t="shared" ref="N53" si="49">L53/M51</f>
        <v>1.1345338983050848</v>
      </c>
    </row>
    <row r="54" spans="1:19" x14ac:dyDescent="0.25">
      <c r="A54" t="s">
        <v>43</v>
      </c>
      <c r="B54" s="1" t="s">
        <v>16</v>
      </c>
      <c r="C54">
        <v>24.24</v>
      </c>
      <c r="H54" t="s">
        <v>33</v>
      </c>
      <c r="I54" s="1" t="s">
        <v>74</v>
      </c>
      <c r="J54">
        <v>31.95</v>
      </c>
      <c r="K54">
        <v>24.62</v>
      </c>
      <c r="L54">
        <f t="shared" si="41"/>
        <v>7.3299999999999983</v>
      </c>
      <c r="M54">
        <v>6.2933333333333339</v>
      </c>
      <c r="N54">
        <f t="shared" ref="N54" si="50">L54/M54</f>
        <v>1.164724576271186</v>
      </c>
      <c r="O54">
        <f t="shared" ref="O54" si="51">AVERAGE(N54:N56)</f>
        <v>0.91154661016949134</v>
      </c>
      <c r="S54">
        <v>0.91154661016949101</v>
      </c>
    </row>
    <row r="55" spans="1:19" x14ac:dyDescent="0.25">
      <c r="A55" t="s">
        <v>44</v>
      </c>
      <c r="B55" s="1" t="s">
        <v>16</v>
      </c>
      <c r="C55">
        <v>23.42</v>
      </c>
      <c r="H55" t="s">
        <v>37</v>
      </c>
      <c r="I55" s="1" t="s">
        <v>74</v>
      </c>
      <c r="J55">
        <v>27.89</v>
      </c>
      <c r="K55">
        <v>24.62</v>
      </c>
      <c r="L55">
        <f t="shared" si="41"/>
        <v>3.2699999999999996</v>
      </c>
      <c r="N55">
        <f t="shared" ref="N55" si="52">L55/M54</f>
        <v>0.51959745762711851</v>
      </c>
    </row>
    <row r="56" spans="1:19" x14ac:dyDescent="0.25">
      <c r="A56" t="s">
        <v>13</v>
      </c>
      <c r="B56" s="1" t="s">
        <v>74</v>
      </c>
      <c r="C56">
        <v>29.89</v>
      </c>
      <c r="H56" t="s">
        <v>38</v>
      </c>
      <c r="I56" s="1" t="s">
        <v>74</v>
      </c>
      <c r="J56">
        <v>31.02</v>
      </c>
      <c r="K56">
        <v>24.41</v>
      </c>
      <c r="L56">
        <f t="shared" si="41"/>
        <v>6.6099999999999994</v>
      </c>
      <c r="N56">
        <f t="shared" ref="N56" si="53">L56/M54</f>
        <v>1.0503177966101693</v>
      </c>
    </row>
    <row r="57" spans="1:19" x14ac:dyDescent="0.25">
      <c r="A57" t="s">
        <v>25</v>
      </c>
      <c r="B57" s="1" t="s">
        <v>74</v>
      </c>
      <c r="C57">
        <v>31.23</v>
      </c>
      <c r="H57" t="s">
        <v>39</v>
      </c>
      <c r="I57" s="1" t="s">
        <v>74</v>
      </c>
      <c r="J57">
        <v>29.66</v>
      </c>
      <c r="K57">
        <v>23.63</v>
      </c>
      <c r="L57">
        <f t="shared" si="41"/>
        <v>6.0300000000000011</v>
      </c>
      <c r="M57">
        <v>6.2933333333333339</v>
      </c>
      <c r="N57">
        <f t="shared" ref="N57" si="54">L57/M57</f>
        <v>0.95815677966101709</v>
      </c>
      <c r="O57">
        <f t="shared" ref="O57" si="55">AVERAGE(N57:N59)</f>
        <v>1.0021186440677965</v>
      </c>
      <c r="S57">
        <v>1.0021186440678</v>
      </c>
    </row>
    <row r="58" spans="1:19" x14ac:dyDescent="0.25">
      <c r="A58" t="s">
        <v>26</v>
      </c>
      <c r="B58" s="1" t="s">
        <v>74</v>
      </c>
      <c r="C58">
        <v>31.53</v>
      </c>
      <c r="H58" t="s">
        <v>40</v>
      </c>
      <c r="I58" s="1" t="s">
        <v>74</v>
      </c>
      <c r="J58">
        <v>31.06</v>
      </c>
      <c r="K58">
        <v>23.95</v>
      </c>
      <c r="L58">
        <f t="shared" si="41"/>
        <v>7.1099999999999994</v>
      </c>
      <c r="N58">
        <f t="shared" ref="N58" si="56">L58/M57</f>
        <v>1.1297669491525422</v>
      </c>
    </row>
    <row r="59" spans="1:19" x14ac:dyDescent="0.25">
      <c r="A59" t="s">
        <v>27</v>
      </c>
      <c r="B59" s="1" t="s">
        <v>74</v>
      </c>
      <c r="C59">
        <v>31.45</v>
      </c>
      <c r="H59" t="s">
        <v>41</v>
      </c>
      <c r="I59" s="1" t="s">
        <v>74</v>
      </c>
      <c r="J59">
        <v>30.1</v>
      </c>
      <c r="K59">
        <v>24.32</v>
      </c>
      <c r="L59">
        <f t="shared" si="41"/>
        <v>5.7800000000000011</v>
      </c>
      <c r="N59">
        <f t="shared" ref="N59" si="57">L59/M57</f>
        <v>0.91843220338983056</v>
      </c>
    </row>
    <row r="60" spans="1:19" x14ac:dyDescent="0.25">
      <c r="A60" t="s">
        <v>28</v>
      </c>
      <c r="B60" s="1" t="s">
        <v>74</v>
      </c>
      <c r="C60">
        <v>32.700000000000003</v>
      </c>
      <c r="H60" t="s">
        <v>42</v>
      </c>
      <c r="I60" s="1" t="s">
        <v>74</v>
      </c>
      <c r="J60">
        <v>32.72</v>
      </c>
      <c r="K60">
        <v>24.12</v>
      </c>
      <c r="L60">
        <f t="shared" si="41"/>
        <v>8.5999999999999979</v>
      </c>
      <c r="M60">
        <v>6.2933333333333339</v>
      </c>
      <c r="N60">
        <f t="shared" ref="N60" si="58">L60/M60</f>
        <v>1.3665254237288131</v>
      </c>
      <c r="O60">
        <f t="shared" ref="O60" si="59">AVERAGE(N60:N62)</f>
        <v>0.93379237288135586</v>
      </c>
      <c r="S60">
        <v>0.93379237288135597</v>
      </c>
    </row>
    <row r="61" spans="1:19" x14ac:dyDescent="0.25">
      <c r="A61" t="s">
        <v>29</v>
      </c>
      <c r="B61" s="1" t="s">
        <v>74</v>
      </c>
      <c r="C61">
        <v>31.2</v>
      </c>
      <c r="H61" t="s">
        <v>43</v>
      </c>
      <c r="I61" s="1" t="s">
        <v>74</v>
      </c>
      <c r="J61">
        <v>29.78</v>
      </c>
      <c r="K61">
        <v>24.24</v>
      </c>
      <c r="L61">
        <f t="shared" si="41"/>
        <v>5.5400000000000027</v>
      </c>
      <c r="N61">
        <f t="shared" ref="N61" si="60">L61/M60</f>
        <v>0.8802966101694919</v>
      </c>
    </row>
    <row r="62" spans="1:19" x14ac:dyDescent="0.25">
      <c r="A62" t="s">
        <v>30</v>
      </c>
      <c r="B62" s="1" t="s">
        <v>74</v>
      </c>
      <c r="C62">
        <v>31.29</v>
      </c>
      <c r="H62" t="s">
        <v>44</v>
      </c>
      <c r="I62" s="1" t="s">
        <v>74</v>
      </c>
      <c r="J62">
        <v>26.91</v>
      </c>
      <c r="K62">
        <v>23.42</v>
      </c>
      <c r="L62">
        <f t="shared" si="41"/>
        <v>3.4899999999999984</v>
      </c>
      <c r="N62">
        <f t="shared" ref="N62" si="61">L62/M60</f>
        <v>0.55455508474576243</v>
      </c>
    </row>
    <row r="63" spans="1:19" x14ac:dyDescent="0.25">
      <c r="A63" t="s">
        <v>31</v>
      </c>
      <c r="B63" s="1" t="s">
        <v>74</v>
      </c>
      <c r="C63">
        <v>31.76</v>
      </c>
    </row>
    <row r="64" spans="1:19" x14ac:dyDescent="0.25">
      <c r="A64" t="s">
        <v>32</v>
      </c>
      <c r="B64" s="1" t="s">
        <v>74</v>
      </c>
      <c r="C64">
        <v>31.01</v>
      </c>
    </row>
    <row r="65" spans="1:19" x14ac:dyDescent="0.25">
      <c r="A65" t="s">
        <v>33</v>
      </c>
      <c r="B65" s="1" t="s">
        <v>74</v>
      </c>
      <c r="C65">
        <v>31.95</v>
      </c>
      <c r="H65" t="s">
        <v>12</v>
      </c>
      <c r="I65" s="1" t="s">
        <v>99</v>
      </c>
      <c r="J65">
        <v>36.65</v>
      </c>
      <c r="K65">
        <v>24.41</v>
      </c>
      <c r="L65">
        <f>J65-K65</f>
        <v>12.239999999999998</v>
      </c>
      <c r="M65">
        <f>AVERAGE(L65:L67)</f>
        <v>8.6399999999999988</v>
      </c>
      <c r="N65">
        <f>L65/M65</f>
        <v>1.4166666666666667</v>
      </c>
      <c r="O65">
        <f>AVERAGE(N65:N67)</f>
        <v>1.0000000000000002</v>
      </c>
      <c r="S65">
        <v>1.0000000000000002</v>
      </c>
    </row>
    <row r="66" spans="1:19" x14ac:dyDescent="0.25">
      <c r="A66" t="s">
        <v>37</v>
      </c>
      <c r="B66" s="1" t="s">
        <v>74</v>
      </c>
      <c r="C66">
        <v>27.89</v>
      </c>
      <c r="H66" t="s">
        <v>25</v>
      </c>
      <c r="I66" s="1" t="s">
        <v>99</v>
      </c>
      <c r="J66">
        <v>31.13</v>
      </c>
      <c r="K66">
        <v>24.52</v>
      </c>
      <c r="L66">
        <f t="shared" ref="L66:L82" si="62">J66-K66</f>
        <v>6.6099999999999994</v>
      </c>
      <c r="N66">
        <f>L66/M65</f>
        <v>0.76504629629629639</v>
      </c>
    </row>
    <row r="67" spans="1:19" x14ac:dyDescent="0.25">
      <c r="A67" t="s">
        <v>38</v>
      </c>
      <c r="B67" s="1" t="s">
        <v>74</v>
      </c>
      <c r="C67">
        <v>31.02</v>
      </c>
      <c r="H67" t="s">
        <v>26</v>
      </c>
      <c r="I67" s="1" t="s">
        <v>99</v>
      </c>
      <c r="J67">
        <v>31.91</v>
      </c>
      <c r="K67">
        <v>24.84</v>
      </c>
      <c r="L67">
        <f t="shared" si="62"/>
        <v>7.07</v>
      </c>
      <c r="N67">
        <f>L67/M65</f>
        <v>0.8182870370370372</v>
      </c>
    </row>
    <row r="68" spans="1:19" x14ac:dyDescent="0.25">
      <c r="A68" t="s">
        <v>39</v>
      </c>
      <c r="B68" s="1" t="s">
        <v>74</v>
      </c>
      <c r="C68">
        <v>29.66</v>
      </c>
      <c r="H68" t="s">
        <v>27</v>
      </c>
      <c r="I68" s="1" t="s">
        <v>99</v>
      </c>
      <c r="J68">
        <v>31.15</v>
      </c>
      <c r="K68">
        <v>23.92</v>
      </c>
      <c r="L68">
        <f t="shared" si="62"/>
        <v>7.2299999999999969</v>
      </c>
      <c r="M68">
        <v>8.6399999999999988</v>
      </c>
      <c r="N68">
        <f t="shared" ref="N68" si="63">L68/M68</f>
        <v>0.83680555555555536</v>
      </c>
      <c r="O68">
        <f t="shared" ref="O68" si="64">AVERAGE(N68:N70)</f>
        <v>0.83564814814814825</v>
      </c>
      <c r="S68">
        <v>0.83564814814814803</v>
      </c>
    </row>
    <row r="69" spans="1:19" x14ac:dyDescent="0.25">
      <c r="A69" t="s">
        <v>40</v>
      </c>
      <c r="B69" s="1" t="s">
        <v>74</v>
      </c>
      <c r="C69">
        <v>31.06</v>
      </c>
      <c r="H69" t="s">
        <v>28</v>
      </c>
      <c r="I69" s="1" t="s">
        <v>99</v>
      </c>
      <c r="J69">
        <v>31.48</v>
      </c>
      <c r="K69">
        <v>24.53</v>
      </c>
      <c r="L69">
        <f t="shared" si="62"/>
        <v>6.9499999999999993</v>
      </c>
      <c r="N69">
        <f t="shared" ref="N69" si="65">L69/M68</f>
        <v>0.80439814814814814</v>
      </c>
    </row>
    <row r="70" spans="1:19" x14ac:dyDescent="0.25">
      <c r="A70" t="s">
        <v>41</v>
      </c>
      <c r="B70" s="1" t="s">
        <v>74</v>
      </c>
      <c r="C70">
        <v>30.1</v>
      </c>
      <c r="H70" t="s">
        <v>29</v>
      </c>
      <c r="I70" s="1" t="s">
        <v>99</v>
      </c>
      <c r="J70">
        <v>32.1</v>
      </c>
      <c r="K70">
        <v>24.62</v>
      </c>
      <c r="L70">
        <f t="shared" si="62"/>
        <v>7.48</v>
      </c>
      <c r="N70">
        <f t="shared" ref="N70" si="66">L70/M68</f>
        <v>0.86574074074074092</v>
      </c>
    </row>
    <row r="71" spans="1:19" x14ac:dyDescent="0.25">
      <c r="A71" t="s">
        <v>42</v>
      </c>
      <c r="B71" s="1" t="s">
        <v>74</v>
      </c>
      <c r="C71">
        <v>32.72</v>
      </c>
      <c r="H71" t="s">
        <v>30</v>
      </c>
      <c r="I71" s="1" t="s">
        <v>99</v>
      </c>
      <c r="J71">
        <v>31.45</v>
      </c>
      <c r="K71">
        <v>24.31</v>
      </c>
      <c r="L71">
        <f t="shared" si="62"/>
        <v>7.1400000000000006</v>
      </c>
      <c r="M71">
        <v>8.6399999999999988</v>
      </c>
      <c r="N71">
        <f t="shared" ref="N71" si="67">L71/M71</f>
        <v>0.82638888888888906</v>
      </c>
      <c r="O71">
        <f t="shared" ref="O71" si="68">AVERAGE(N71:N73)</f>
        <v>0.82986111111111116</v>
      </c>
      <c r="S71">
        <v>0.82986111111111105</v>
      </c>
    </row>
    <row r="72" spans="1:19" x14ac:dyDescent="0.25">
      <c r="A72" t="s">
        <v>43</v>
      </c>
      <c r="B72" s="1" t="s">
        <v>74</v>
      </c>
      <c r="C72">
        <v>29.78</v>
      </c>
      <c r="H72" t="s">
        <v>31</v>
      </c>
      <c r="I72" s="1" t="s">
        <v>99</v>
      </c>
      <c r="J72">
        <v>31.07</v>
      </c>
      <c r="K72">
        <v>23.98</v>
      </c>
      <c r="L72">
        <f t="shared" si="62"/>
        <v>7.09</v>
      </c>
      <c r="N72">
        <f t="shared" ref="N72" si="69">L72/M71</f>
        <v>0.82060185185185197</v>
      </c>
    </row>
    <row r="73" spans="1:19" x14ac:dyDescent="0.25">
      <c r="A73" t="s">
        <v>44</v>
      </c>
      <c r="B73" s="1" t="s">
        <v>74</v>
      </c>
      <c r="C73">
        <v>26.91</v>
      </c>
      <c r="H73" t="s">
        <v>32</v>
      </c>
      <c r="I73" s="1" t="s">
        <v>127</v>
      </c>
      <c r="J73">
        <v>31.15</v>
      </c>
      <c r="K73">
        <v>23.87</v>
      </c>
      <c r="L73">
        <f t="shared" si="62"/>
        <v>7.2799999999999976</v>
      </c>
      <c r="N73">
        <f t="shared" ref="N73" si="70">L73/M71</f>
        <v>0.84259259259259245</v>
      </c>
    </row>
    <row r="74" spans="1:19" x14ac:dyDescent="0.25">
      <c r="A74" t="s">
        <v>13</v>
      </c>
      <c r="B74" s="1" t="s">
        <v>101</v>
      </c>
      <c r="C74">
        <v>34.72</v>
      </c>
      <c r="H74" t="s">
        <v>33</v>
      </c>
      <c r="I74" s="1" t="s">
        <v>99</v>
      </c>
      <c r="J74">
        <v>29.95</v>
      </c>
      <c r="K74">
        <v>24.62</v>
      </c>
      <c r="L74">
        <f t="shared" si="62"/>
        <v>5.3299999999999983</v>
      </c>
      <c r="M74">
        <v>8.6399999999999988</v>
      </c>
      <c r="N74">
        <f t="shared" ref="N74" si="71">L74/M74</f>
        <v>0.61689814814814803</v>
      </c>
      <c r="O74">
        <f t="shared" ref="O74" si="72">AVERAGE(N74:N76)</f>
        <v>0.47646604938271597</v>
      </c>
      <c r="S74">
        <v>0.47646604938271597</v>
      </c>
    </row>
    <row r="75" spans="1:19" x14ac:dyDescent="0.25">
      <c r="A75" t="s">
        <v>22</v>
      </c>
      <c r="B75" s="1" t="s">
        <v>101</v>
      </c>
      <c r="C75">
        <v>35.46</v>
      </c>
      <c r="H75" t="s">
        <v>37</v>
      </c>
      <c r="I75" s="1" t="s">
        <v>99</v>
      </c>
      <c r="J75">
        <v>24.77</v>
      </c>
      <c r="K75">
        <v>24.62</v>
      </c>
      <c r="L75">
        <f t="shared" si="62"/>
        <v>0.14999999999999858</v>
      </c>
      <c r="N75">
        <f t="shared" ref="N75" si="73">L75/M74</f>
        <v>1.7361111111110949E-2</v>
      </c>
    </row>
    <row r="76" spans="1:19" x14ac:dyDescent="0.25">
      <c r="A76" t="s">
        <v>24</v>
      </c>
      <c r="B76" s="1" t="s">
        <v>101</v>
      </c>
      <c r="C76">
        <v>36.11</v>
      </c>
      <c r="H76" t="s">
        <v>38</v>
      </c>
      <c r="I76" s="1" t="s">
        <v>99</v>
      </c>
      <c r="J76">
        <v>31.28</v>
      </c>
      <c r="K76">
        <v>24.41</v>
      </c>
      <c r="L76">
        <f t="shared" si="62"/>
        <v>6.870000000000001</v>
      </c>
      <c r="N76">
        <f t="shared" ref="N76" si="74">L76/M74</f>
        <v>0.79513888888888906</v>
      </c>
    </row>
    <row r="77" spans="1:19" x14ac:dyDescent="0.25">
      <c r="A77" t="s">
        <v>114</v>
      </c>
      <c r="B77" s="1" t="s">
        <v>101</v>
      </c>
      <c r="C77">
        <v>35.11</v>
      </c>
      <c r="H77" t="s">
        <v>39</v>
      </c>
      <c r="I77" s="1" t="s">
        <v>127</v>
      </c>
      <c r="J77">
        <v>27.77</v>
      </c>
      <c r="K77">
        <v>23.63</v>
      </c>
      <c r="L77">
        <f t="shared" si="62"/>
        <v>4.1400000000000006</v>
      </c>
      <c r="M77">
        <v>8.6399999999999988</v>
      </c>
      <c r="N77">
        <f t="shared" ref="N77" si="75">L77/M77</f>
        <v>0.4791666666666668</v>
      </c>
      <c r="O77">
        <f t="shared" ref="O77" si="76">AVERAGE(N77:N79)</f>
        <v>0.59992283950617298</v>
      </c>
      <c r="S77">
        <v>0.59992283950617298</v>
      </c>
    </row>
    <row r="78" spans="1:19" x14ac:dyDescent="0.25">
      <c r="A78" t="s">
        <v>116</v>
      </c>
      <c r="B78" s="1" t="s">
        <v>101</v>
      </c>
      <c r="C78">
        <v>34.409999999999997</v>
      </c>
      <c r="H78" t="s">
        <v>40</v>
      </c>
      <c r="I78" s="1" t="s">
        <v>99</v>
      </c>
      <c r="J78">
        <v>31.08</v>
      </c>
      <c r="K78">
        <v>23.95</v>
      </c>
      <c r="L78">
        <f t="shared" si="62"/>
        <v>7.129999999999999</v>
      </c>
      <c r="N78">
        <f t="shared" ref="N78" si="77">L78/M77</f>
        <v>0.82523148148148151</v>
      </c>
    </row>
    <row r="79" spans="1:19" x14ac:dyDescent="0.25">
      <c r="A79" t="s">
        <v>118</v>
      </c>
      <c r="B79" s="1" t="s">
        <v>101</v>
      </c>
      <c r="C79">
        <v>35.9</v>
      </c>
      <c r="H79" t="s">
        <v>41</v>
      </c>
      <c r="I79" s="1" t="s">
        <v>99</v>
      </c>
      <c r="J79">
        <v>28.6</v>
      </c>
      <c r="K79">
        <v>24.32</v>
      </c>
      <c r="L79">
        <f t="shared" si="62"/>
        <v>4.2800000000000011</v>
      </c>
      <c r="N79">
        <f t="shared" ref="N79" si="78">L79/M77</f>
        <v>0.49537037037037057</v>
      </c>
    </row>
    <row r="80" spans="1:19" x14ac:dyDescent="0.25">
      <c r="A80" t="s">
        <v>12</v>
      </c>
      <c r="B80" s="1" t="s">
        <v>99</v>
      </c>
      <c r="C80">
        <v>36.65</v>
      </c>
      <c r="H80" t="s">
        <v>42</v>
      </c>
      <c r="I80" s="1" t="s">
        <v>99</v>
      </c>
      <c r="J80">
        <v>31.12</v>
      </c>
      <c r="K80">
        <v>24.12</v>
      </c>
      <c r="L80">
        <f t="shared" si="62"/>
        <v>7</v>
      </c>
      <c r="M80">
        <v>8.6399999999999988</v>
      </c>
      <c r="N80">
        <f t="shared" ref="N80" si="79">L80/M80</f>
        <v>0.81018518518518534</v>
      </c>
      <c r="O80">
        <f t="shared" ref="O80" si="80">AVERAGE(N80:N82)</f>
        <v>0.53626543209876554</v>
      </c>
      <c r="S80">
        <v>0.53626543209876598</v>
      </c>
    </row>
    <row r="81" spans="1:14" x14ac:dyDescent="0.25">
      <c r="A81" t="s">
        <v>25</v>
      </c>
      <c r="B81" s="1" t="s">
        <v>99</v>
      </c>
      <c r="C81">
        <v>31.13</v>
      </c>
      <c r="H81" t="s">
        <v>43</v>
      </c>
      <c r="I81" s="1" t="s">
        <v>99</v>
      </c>
      <c r="J81">
        <v>28.56</v>
      </c>
      <c r="K81">
        <v>24.24</v>
      </c>
      <c r="L81">
        <f t="shared" si="62"/>
        <v>4.32</v>
      </c>
      <c r="N81">
        <f t="shared" ref="N81" si="81">L81/M80</f>
        <v>0.50000000000000011</v>
      </c>
    </row>
    <row r="82" spans="1:14" x14ac:dyDescent="0.25">
      <c r="A82" t="s">
        <v>26</v>
      </c>
      <c r="B82" s="1" t="s">
        <v>99</v>
      </c>
      <c r="C82">
        <v>31.91</v>
      </c>
      <c r="H82" t="s">
        <v>44</v>
      </c>
      <c r="I82" s="1" t="s">
        <v>99</v>
      </c>
      <c r="J82">
        <v>26</v>
      </c>
      <c r="K82">
        <v>23.42</v>
      </c>
      <c r="L82">
        <f t="shared" si="62"/>
        <v>2.5799999999999983</v>
      </c>
      <c r="N82">
        <f t="shared" ref="N82" si="82">L82/M80</f>
        <v>0.29861111111111094</v>
      </c>
    </row>
    <row r="83" spans="1:14" x14ac:dyDescent="0.25">
      <c r="A83" t="s">
        <v>27</v>
      </c>
      <c r="B83" s="1" t="s">
        <v>99</v>
      </c>
      <c r="C83">
        <v>31.15</v>
      </c>
    </row>
    <row r="84" spans="1:14" x14ac:dyDescent="0.25">
      <c r="A84" t="s">
        <v>28</v>
      </c>
      <c r="B84" s="1" t="s">
        <v>99</v>
      </c>
      <c r="C84">
        <v>31.48</v>
      </c>
    </row>
    <row r="85" spans="1:14" x14ac:dyDescent="0.25">
      <c r="A85" t="s">
        <v>29</v>
      </c>
      <c r="B85" s="1" t="s">
        <v>99</v>
      </c>
      <c r="C85">
        <v>32.1</v>
      </c>
    </row>
    <row r="86" spans="1:14" x14ac:dyDescent="0.25">
      <c r="A86" t="s">
        <v>30</v>
      </c>
      <c r="B86" s="1" t="s">
        <v>99</v>
      </c>
      <c r="C86">
        <v>31.45</v>
      </c>
    </row>
    <row r="87" spans="1:14" x14ac:dyDescent="0.25">
      <c r="A87" t="s">
        <v>31</v>
      </c>
      <c r="B87" s="1" t="s">
        <v>99</v>
      </c>
      <c r="C87">
        <v>31.07</v>
      </c>
    </row>
    <row r="88" spans="1:14" x14ac:dyDescent="0.25">
      <c r="A88" t="s">
        <v>32</v>
      </c>
      <c r="B88" s="1" t="s">
        <v>99</v>
      </c>
      <c r="C88">
        <v>31.15</v>
      </c>
    </row>
    <row r="89" spans="1:14" x14ac:dyDescent="0.25">
      <c r="A89" t="s">
        <v>33</v>
      </c>
      <c r="B89" s="1" t="s">
        <v>99</v>
      </c>
      <c r="C89">
        <v>29.95</v>
      </c>
    </row>
    <row r="90" spans="1:14" x14ac:dyDescent="0.25">
      <c r="A90" t="s">
        <v>37</v>
      </c>
      <c r="B90" s="1" t="s">
        <v>99</v>
      </c>
      <c r="C90">
        <v>24.77</v>
      </c>
    </row>
    <row r="91" spans="1:14" x14ac:dyDescent="0.25">
      <c r="A91" t="s">
        <v>38</v>
      </c>
      <c r="B91" s="1" t="s">
        <v>99</v>
      </c>
      <c r="C91">
        <v>31.28</v>
      </c>
    </row>
    <row r="92" spans="1:14" x14ac:dyDescent="0.25">
      <c r="A92" t="s">
        <v>39</v>
      </c>
      <c r="B92" s="1" t="s">
        <v>99</v>
      </c>
      <c r="C92">
        <v>27.77</v>
      </c>
    </row>
    <row r="93" spans="1:14" x14ac:dyDescent="0.25">
      <c r="A93" t="s">
        <v>40</v>
      </c>
      <c r="B93" s="1" t="s">
        <v>99</v>
      </c>
      <c r="C93">
        <v>31.08</v>
      </c>
    </row>
    <row r="94" spans="1:14" x14ac:dyDescent="0.25">
      <c r="A94" t="s">
        <v>41</v>
      </c>
      <c r="B94" s="1" t="s">
        <v>99</v>
      </c>
      <c r="C94">
        <v>28.6</v>
      </c>
    </row>
    <row r="95" spans="1:14" x14ac:dyDescent="0.25">
      <c r="A95" t="s">
        <v>42</v>
      </c>
      <c r="B95" s="1" t="s">
        <v>99</v>
      </c>
      <c r="C95">
        <v>31.12</v>
      </c>
    </row>
    <row r="96" spans="1:14" x14ac:dyDescent="0.25">
      <c r="A96" t="s">
        <v>43</v>
      </c>
      <c r="B96" s="1" t="s">
        <v>99</v>
      </c>
      <c r="C96">
        <v>28.56</v>
      </c>
    </row>
    <row r="97" spans="1:3" x14ac:dyDescent="0.25">
      <c r="A97" t="s">
        <v>44</v>
      </c>
      <c r="B97" s="1" t="s">
        <v>99</v>
      </c>
      <c r="C97">
        <v>26</v>
      </c>
    </row>
    <row r="98" spans="1:3" x14ac:dyDescent="0.25">
      <c r="B98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张凯</cp:lastModifiedBy>
  <dcterms:created xsi:type="dcterms:W3CDTF">2023-06-15T03:32:59Z</dcterms:created>
  <dcterms:modified xsi:type="dcterms:W3CDTF">2023-07-11T07:05:11Z</dcterms:modified>
</cp:coreProperties>
</file>