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270\Desktop\"/>
    </mc:Choice>
  </mc:AlternateContent>
  <xr:revisionPtr revIDLastSave="0" documentId="13_ncr:1_{643E6D17-2F21-4E86-AFFB-20B8AA1C3B02}" xr6:coauthVersionLast="47" xr6:coauthVersionMax="47" xr10:uidLastSave="{00000000-0000-0000-0000-000000000000}"/>
  <bookViews>
    <workbookView xWindow="-108" yWindow="-108" windowWidth="23256" windowHeight="12576" activeTab="1" xr2:uid="{755D303B-D693-4145-8018-9F6DDF32336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2" i="2" l="1"/>
  <c r="M45" i="2"/>
  <c r="N45" i="2" s="1"/>
  <c r="M46" i="2"/>
  <c r="M47" i="2"/>
  <c r="M48" i="2"/>
  <c r="N48" i="2" s="1"/>
  <c r="M49" i="2"/>
  <c r="M50" i="2"/>
  <c r="M51" i="2"/>
  <c r="N51" i="2" s="1"/>
  <c r="M52" i="2"/>
  <c r="M53" i="2"/>
  <c r="M54" i="2"/>
  <c r="N54" i="2" s="1"/>
  <c r="M55" i="2"/>
  <c r="M56" i="2"/>
  <c r="M57" i="2"/>
  <c r="N57" i="2" s="1"/>
  <c r="M58" i="2"/>
  <c r="M59" i="2"/>
  <c r="M44" i="2"/>
  <c r="M43" i="2"/>
  <c r="M42" i="2"/>
  <c r="L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42" i="2"/>
  <c r="N22" i="2"/>
  <c r="M25" i="2"/>
  <c r="N25" i="2" s="1"/>
  <c r="M26" i="2"/>
  <c r="M27" i="2"/>
  <c r="M28" i="2"/>
  <c r="N28" i="2" s="1"/>
  <c r="M29" i="2"/>
  <c r="M30" i="2"/>
  <c r="M31" i="2"/>
  <c r="N31" i="2" s="1"/>
  <c r="M32" i="2"/>
  <c r="M33" i="2"/>
  <c r="M34" i="2"/>
  <c r="N34" i="2" s="1"/>
  <c r="M35" i="2"/>
  <c r="M36" i="2"/>
  <c r="M37" i="2"/>
  <c r="N37" i="2" s="1"/>
  <c r="M38" i="2"/>
  <c r="M39" i="2"/>
  <c r="M24" i="2"/>
  <c r="M23" i="2"/>
  <c r="M22" i="2"/>
  <c r="L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22" i="2"/>
  <c r="N2" i="2"/>
  <c r="M5" i="2"/>
  <c r="N5" i="2" s="1"/>
  <c r="M6" i="2"/>
  <c r="M7" i="2"/>
  <c r="M8" i="2"/>
  <c r="N8" i="2" s="1"/>
  <c r="M9" i="2"/>
  <c r="M10" i="2"/>
  <c r="M11" i="2"/>
  <c r="N11" i="2" s="1"/>
  <c r="M12" i="2"/>
  <c r="M13" i="2"/>
  <c r="M14" i="2"/>
  <c r="N14" i="2" s="1"/>
  <c r="M15" i="2"/>
  <c r="M16" i="2"/>
  <c r="M17" i="2"/>
  <c r="N17" i="2" s="1"/>
  <c r="M18" i="2"/>
  <c r="M19" i="2"/>
  <c r="M4" i="2"/>
  <c r="M3" i="2"/>
  <c r="M2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" i="2"/>
</calcChain>
</file>

<file path=xl/sharedStrings.xml><?xml version="1.0" encoding="utf-8"?>
<sst xmlns="http://schemas.openxmlformats.org/spreadsheetml/2006/main" count="567" uniqueCount="73">
  <si>
    <t>Date</t>
  </si>
  <si>
    <t>ID</t>
  </si>
  <si>
    <t>Well</t>
  </si>
  <si>
    <t>Sample Name</t>
  </si>
  <si>
    <t>Reporter</t>
  </si>
  <si>
    <t>Sample Type</t>
  </si>
  <si>
    <t>Item</t>
  </si>
  <si>
    <t>Ct</t>
  </si>
  <si>
    <t>Quantity</t>
  </si>
  <si>
    <t>Test Result</t>
  </si>
  <si>
    <t>Qualitative(Ct)</t>
  </si>
  <si>
    <t>Quantitative(Copy)</t>
  </si>
  <si>
    <t>A1</t>
  </si>
  <si>
    <t>A1</t>
    <phoneticPr fontId="2" type="noConversion"/>
  </si>
  <si>
    <t>SYBR GREEN</t>
  </si>
  <si>
    <t>Unknown</t>
  </si>
  <si>
    <t>RAB39B</t>
    <phoneticPr fontId="2" type="noConversion"/>
  </si>
  <si>
    <t xml:space="preserve"> - </t>
  </si>
  <si>
    <t>Positive</t>
  </si>
  <si>
    <t>A2</t>
  </si>
  <si>
    <t>A3</t>
  </si>
  <si>
    <t>A4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</si>
  <si>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</si>
  <si>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</si>
  <si>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</si>
  <si>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</si>
  <si>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</si>
  <si>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</si>
  <si>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</si>
  <si>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</si>
  <si>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</si>
  <si>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</si>
  <si>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</si>
  <si>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</si>
  <si>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</si>
  <si>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</si>
  <si>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C1</t>
  </si>
  <si>
    <t>KLHL4</t>
    <phoneticPr fontId="2" type="noConversion"/>
  </si>
  <si>
    <t>C2</t>
  </si>
  <si>
    <t>C3</t>
  </si>
  <si>
    <t>C4</t>
  </si>
  <si>
    <t>C5</t>
  </si>
  <si>
    <t>C6</t>
  </si>
  <si>
    <t>C7</t>
  </si>
  <si>
    <t>C8</t>
  </si>
  <si>
    <t>C9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</si>
  <si>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</si>
  <si>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</si>
  <si>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</si>
  <si>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</si>
  <si>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</si>
  <si>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</si>
  <si>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</si>
  <si>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</si>
  <si>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</si>
  <si>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E1</t>
  </si>
  <si>
    <t>MYO5B</t>
    <phoneticPr fontId="2" type="noConversion"/>
  </si>
  <si>
    <t>E2</t>
  </si>
  <si>
    <t>E3</t>
  </si>
  <si>
    <t>E4</t>
  </si>
  <si>
    <t>E5</t>
  </si>
  <si>
    <t>E6</t>
  </si>
  <si>
    <t>E7</t>
  </si>
  <si>
    <t>E8</t>
  </si>
  <si>
    <t>E9</t>
  </si>
  <si>
    <t>F1</t>
  </si>
  <si>
    <t>F2</t>
  </si>
  <si>
    <t>F3</t>
  </si>
  <si>
    <t>A2</t>
    <phoneticPr fontId="2" type="noConversion"/>
  </si>
  <si>
    <t>A3</t>
    <phoneticPr fontId="2" type="noConversion"/>
  </si>
  <si>
    <t>A4</t>
    <phoneticPr fontId="2" type="noConversion"/>
  </si>
  <si>
    <t>A5</t>
    <phoneticPr fontId="2" type="noConversion"/>
  </si>
  <si>
    <t>A6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</si>
</sst>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14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74A4D-A0E9-4C8C-80FE-C67910437F9C}">
  <dimension ref="A1:L49"/>
  <sheetViews>
    <sheetView topLeftCell="A25" workbookViewId="0">
      <selection activeCell="H41" sqref="H41:H49"/>
    </sheetView>
  </sheetViews>
  <sheetFormatPr defaultRowHeight="13.8" x14ac:dyDescent="0.25"/>
  <cols>
    <col min="1" max="1" width="13.2187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2">
        <v>45092</v>
      </c>
      <c r="B2">
        <v>1</v>
      </c>
      <c r="C2" s="1" t="s">
        <v>12</v>
      </c>
      <c r="D2" t="s">
        <v>13</v>
      </c>
      <c r="E2" s="1" t="s">
        <v>14</v>
      </c>
      <c r="F2" s="1" t="s">
        <v>15</v>
      </c>
      <c r="G2" s="1" t="s">
        <v>16</v>
      </c>
      <c r="H2">
        <v>31.15</v>
      </c>
      <c r="I2" s="1" t="s">
        <v>17</v>
      </c>
      <c r="J2" s="1" t="s">
        <v>18</v>
      </c>
      <c r="K2">
        <v>38</v>
      </c>
      <c r="L2">
        <v>500</v>
      </c>
    </row>
    <row r="3" spans="1:12" x14ac:dyDescent="0.25">
      <c r="A3" s="2">
        <v>45092</v>
      </c>
      <c r="B3">
        <v>9</v>
      </c>
      <c r="C3" s="1" t="s">
        <v>19</v>
      </c>
      <c r="D3" t="s">
        <v>19</v>
      </c>
      <c r="E3" s="1" t="s">
        <v>14</v>
      </c>
      <c r="F3" s="1" t="s">
        <v>15</v>
      </c>
      <c r="G3" s="1" t="s">
        <v>16</v>
      </c>
      <c r="H3">
        <v>33.14</v>
      </c>
      <c r="I3" s="1" t="s">
        <v>17</v>
      </c>
      <c r="J3" s="1" t="s">
        <v>18</v>
      </c>
      <c r="K3">
        <v>38</v>
      </c>
      <c r="L3">
        <v>500</v>
      </c>
    </row>
    <row r="4" spans="1:12" x14ac:dyDescent="0.25">
      <c r="A4" s="2">
        <v>45092</v>
      </c>
      <c r="B4">
        <v>17</v>
      </c>
      <c r="C4" s="1" t="s">
        <v>20</v>
      </c>
      <c r="D4" t="s">
        <v>20</v>
      </c>
      <c r="E4" s="1" t="s">
        <v>14</v>
      </c>
      <c r="F4" s="1" t="s">
        <v>15</v>
      </c>
      <c r="G4" s="1" t="s">
        <v>16</v>
      </c>
      <c r="H4">
        <v>32.33</v>
      </c>
      <c r="I4" s="1" t="s">
        <v>17</v>
      </c>
      <c r="J4" s="1" t="s">
        <v>18</v>
      </c>
      <c r="K4">
        <v>38</v>
      </c>
      <c r="L4">
        <v>500</v>
      </c>
    </row>
    <row r="5" spans="1:12" x14ac:dyDescent="0.25">
      <c r="A5" s="2">
        <v>45092</v>
      </c>
      <c r="B5">
        <v>25</v>
      </c>
      <c r="C5" s="1" t="s">
        <v>21</v>
      </c>
      <c r="D5" t="s">
        <v>21</v>
      </c>
      <c r="E5" s="1" t="s">
        <v>14</v>
      </c>
      <c r="F5" s="1" t="s">
        <v>15</v>
      </c>
      <c r="G5" s="1" t="s">
        <v>16</v>
      </c>
      <c r="H5">
        <v>30.38</v>
      </c>
      <c r="I5" s="1" t="s">
        <v>17</v>
      </c>
      <c r="J5" s="1" t="s">
        <v>18</v>
      </c>
      <c r="K5">
        <v>38</v>
      </c>
      <c r="L5">
        <v>500</v>
      </c>
    </row>
    <row r="6" spans="1:12" x14ac:dyDescent="0.25">
      <c r="A6" s="2">
        <v>45092</v>
      </c>
      <c r="B6">
        <v>33</v>
      </c>
      <c r="C6" s="1" t="s">
        <v>22</v>
      </c>
      <c r="D6" t="s">
        <v>22</v>
      </c>
      <c r="E6" s="1" t="s">
        <v>14</v>
      </c>
      <c r="F6" s="1" t="s">
        <v>15</v>
      </c>
      <c r="G6" s="1" t="s">
        <v>16</v>
      </c>
      <c r="H6">
        <v>32.25</v>
      </c>
      <c r="I6" s="1" t="s">
        <v>17</v>
      </c>
      <c r="J6" s="1" t="s">
        <v>18</v>
      </c>
      <c r="K6">
        <v>38</v>
      </c>
      <c r="L6">
        <v>500</v>
      </c>
    </row>
    <row r="7" spans="1:12" x14ac:dyDescent="0.25">
      <c r="A7" s="2">
        <v>45092</v>
      </c>
      <c r="B7">
        <v>41</v>
      </c>
      <c r="C7" s="1" t="s">
        <v>23</v>
      </c>
      <c r="D7" t="s">
        <v>23</v>
      </c>
      <c r="E7" s="1" t="s">
        <v>14</v>
      </c>
      <c r="F7" s="1" t="s">
        <v>15</v>
      </c>
      <c r="G7" s="1" t="s">
        <v>16</v>
      </c>
      <c r="H7">
        <v>31.6</v>
      </c>
      <c r="I7" s="1" t="s">
        <v>17</v>
      </c>
      <c r="J7" s="1" t="s">
        <v>18</v>
      </c>
      <c r="K7">
        <v>38</v>
      </c>
      <c r="L7">
        <v>500</v>
      </c>
    </row>
    <row r="8" spans="1:12" x14ac:dyDescent="0.25">
      <c r="A8" s="2">
        <v>45092</v>
      </c>
      <c r="B8">
        <v>49</v>
      </c>
      <c r="C8" s="1" t="s">
        <v>24</v>
      </c>
      <c r="D8" t="s">
        <v>24</v>
      </c>
      <c r="E8" s="1" t="s">
        <v>14</v>
      </c>
      <c r="F8" s="1" t="s">
        <v>15</v>
      </c>
      <c r="G8" s="1" t="s">
        <v>16</v>
      </c>
      <c r="H8">
        <v>33.24</v>
      </c>
      <c r="I8" s="1" t="s">
        <v>17</v>
      </c>
      <c r="J8" s="1" t="s">
        <v>18</v>
      </c>
      <c r="K8">
        <v>38</v>
      </c>
      <c r="L8">
        <v>500</v>
      </c>
    </row>
    <row r="9" spans="1:12" x14ac:dyDescent="0.25">
      <c r="A9" s="2">
        <v>45092</v>
      </c>
      <c r="B9">
        <v>57</v>
      </c>
      <c r="C9" s="1" t="s">
        <v>25</v>
      </c>
      <c r="D9" t="s">
        <v>25</v>
      </c>
      <c r="E9" s="1" t="s">
        <v>14</v>
      </c>
      <c r="F9" s="1" t="s">
        <v>15</v>
      </c>
      <c r="G9" s="1" t="s">
        <v>16</v>
      </c>
      <c r="H9">
        <v>32.450000000000003</v>
      </c>
      <c r="I9" s="1" t="s">
        <v>17</v>
      </c>
      <c r="J9" s="1" t="s">
        <v>18</v>
      </c>
      <c r="K9">
        <v>38</v>
      </c>
      <c r="L9">
        <v>500</v>
      </c>
    </row>
    <row r="10" spans="1:12" x14ac:dyDescent="0.25">
      <c r="A10" s="2">
        <v>45092</v>
      </c>
      <c r="B10">
        <v>65</v>
      </c>
      <c r="C10" s="1" t="s">
        <v>26</v>
      </c>
      <c r="D10" t="s">
        <v>26</v>
      </c>
      <c r="E10" s="1" t="s">
        <v>14</v>
      </c>
      <c r="F10" s="1" t="s">
        <v>15</v>
      </c>
      <c r="G10" s="1" t="s">
        <v>16</v>
      </c>
      <c r="H10">
        <v>33.07</v>
      </c>
      <c r="I10" s="1" t="s">
        <v>17</v>
      </c>
      <c r="J10" s="1" t="s">
        <v>18</v>
      </c>
      <c r="K10">
        <v>38</v>
      </c>
      <c r="L10">
        <v>500</v>
      </c>
    </row>
    <row r="11" spans="1:12" x14ac:dyDescent="0.25">
      <c r="A11" s="2">
        <v>45092</v>
      </c>
      <c r="B11">
        <v>2</v>
      </c>
      <c r="C11" s="1" t="s">
        <v>27</v>
      </c>
      <c r="D11" t="s">
        <v>27</v>
      </c>
      <c r="E11" s="1" t="s">
        <v>14</v>
      </c>
      <c r="F11" s="1" t="s">
        <v>15</v>
      </c>
      <c r="G11" s="1" t="s">
        <v>16</v>
      </c>
      <c r="H11">
        <v>30.07</v>
      </c>
      <c r="I11" s="1" t="s">
        <v>17</v>
      </c>
      <c r="J11" s="1" t="s">
        <v>18</v>
      </c>
      <c r="K11">
        <v>38</v>
      </c>
      <c r="L11">
        <v>500</v>
      </c>
    </row>
    <row r="12" spans="1:12" x14ac:dyDescent="0.25">
      <c r="A12" s="2">
        <v>45092</v>
      </c>
      <c r="B12">
        <v>10</v>
      </c>
      <c r="C12" s="1" t="s">
        <v>28</v>
      </c>
      <c r="D12" t="s">
        <v>28</v>
      </c>
      <c r="E12" s="1" t="s">
        <v>14</v>
      </c>
      <c r="F12" s="1" t="s">
        <v>15</v>
      </c>
      <c r="G12" s="1" t="s">
        <v>16</v>
      </c>
      <c r="H12">
        <v>29.15</v>
      </c>
      <c r="I12" s="1" t="s">
        <v>17</v>
      </c>
      <c r="J12" s="1" t="s">
        <v>18</v>
      </c>
      <c r="K12">
        <v>38</v>
      </c>
      <c r="L12">
        <v>500</v>
      </c>
    </row>
    <row r="13" spans="1:12" x14ac:dyDescent="0.25">
      <c r="A13" s="2">
        <v>45092</v>
      </c>
      <c r="B13">
        <v>18</v>
      </c>
      <c r="C13" s="1" t="s">
        <v>29</v>
      </c>
      <c r="D13" t="s">
        <v>29</v>
      </c>
      <c r="E13" s="1" t="s">
        <v>14</v>
      </c>
      <c r="F13" s="1" t="s">
        <v>15</v>
      </c>
      <c r="G13" s="1" t="s">
        <v>16</v>
      </c>
      <c r="H13">
        <v>30.25</v>
      </c>
      <c r="I13" s="1" t="s">
        <v>17</v>
      </c>
      <c r="J13" s="1" t="s">
        <v>18</v>
      </c>
      <c r="K13">
        <v>38</v>
      </c>
      <c r="L13">
        <v>500</v>
      </c>
    </row>
    <row r="14" spans="1:12" x14ac:dyDescent="0.25">
      <c r="A14" s="2">
        <v>45092</v>
      </c>
      <c r="B14">
        <v>26</v>
      </c>
      <c r="C14" s="1" t="s">
        <v>30</v>
      </c>
      <c r="D14" t="s">
        <v>30</v>
      </c>
      <c r="E14" s="1" t="s">
        <v>14</v>
      </c>
      <c r="F14" s="1" t="s">
        <v>15</v>
      </c>
      <c r="G14" s="1" t="s">
        <v>16</v>
      </c>
      <c r="H14">
        <v>29.12</v>
      </c>
      <c r="I14" s="1" t="s">
        <v>17</v>
      </c>
      <c r="J14" s="1" t="s">
        <v>18</v>
      </c>
      <c r="K14">
        <v>38</v>
      </c>
      <c r="L14">
        <v>500</v>
      </c>
    </row>
    <row r="15" spans="1:12" x14ac:dyDescent="0.25">
      <c r="A15" s="2">
        <v>45092</v>
      </c>
      <c r="B15">
        <v>34</v>
      </c>
      <c r="C15" s="1" t="s">
        <v>31</v>
      </c>
      <c r="D15" t="s">
        <v>31</v>
      </c>
      <c r="E15" s="1" t="s">
        <v>14</v>
      </c>
      <c r="F15" s="1" t="s">
        <v>15</v>
      </c>
      <c r="G15" s="1" t="s">
        <v>16</v>
      </c>
      <c r="H15">
        <v>30.21</v>
      </c>
      <c r="I15" s="1" t="s">
        <v>17</v>
      </c>
      <c r="J15" s="1" t="s">
        <v>18</v>
      </c>
      <c r="K15">
        <v>38</v>
      </c>
      <c r="L15">
        <v>500</v>
      </c>
    </row>
    <row r="16" spans="1:12" x14ac:dyDescent="0.25">
      <c r="A16" s="2">
        <v>45092</v>
      </c>
      <c r="B16">
        <v>42</v>
      </c>
      <c r="C16" s="1" t="s">
        <v>32</v>
      </c>
      <c r="D16" t="s">
        <v>32</v>
      </c>
      <c r="E16" s="1" t="s">
        <v>14</v>
      </c>
      <c r="F16" s="1" t="s">
        <v>15</v>
      </c>
      <c r="G16" s="1" t="s">
        <v>16</v>
      </c>
      <c r="H16">
        <v>29.24</v>
      </c>
      <c r="I16" s="1" t="s">
        <v>17</v>
      </c>
      <c r="J16" s="1" t="s">
        <v>18</v>
      </c>
      <c r="K16">
        <v>38</v>
      </c>
      <c r="L16">
        <v>500</v>
      </c>
    </row>
    <row r="17" spans="1:12" x14ac:dyDescent="0.25">
      <c r="A17" s="2">
        <v>45092</v>
      </c>
      <c r="B17">
        <v>50</v>
      </c>
      <c r="C17" s="1" t="s">
        <v>33</v>
      </c>
      <c r="D17" t="s">
        <v>33</v>
      </c>
      <c r="E17" s="1" t="s">
        <v>14</v>
      </c>
      <c r="F17" s="1" t="s">
        <v>15</v>
      </c>
      <c r="G17" s="1" t="s">
        <v>16</v>
      </c>
      <c r="H17">
        <v>30.14</v>
      </c>
      <c r="I17" s="1" t="s">
        <v>17</v>
      </c>
      <c r="J17" s="1" t="s">
        <v>18</v>
      </c>
      <c r="K17">
        <v>38</v>
      </c>
      <c r="L17">
        <v>500</v>
      </c>
    </row>
    <row r="18" spans="1:12" x14ac:dyDescent="0.25">
      <c r="A18" s="2">
        <v>45092</v>
      </c>
      <c r="B18">
        <v>58</v>
      </c>
      <c r="C18" s="1" t="s">
        <v>34</v>
      </c>
      <c r="D18" t="s">
        <v>34</v>
      </c>
      <c r="E18" s="1" t="s">
        <v>14</v>
      </c>
      <c r="F18" s="1" t="s">
        <v>15</v>
      </c>
      <c r="G18" s="1" t="s">
        <v>16</v>
      </c>
      <c r="H18">
        <v>29.82</v>
      </c>
      <c r="I18" s="1" t="s">
        <v>17</v>
      </c>
      <c r="J18" s="1" t="s">
        <v>18</v>
      </c>
      <c r="K18">
        <v>38</v>
      </c>
      <c r="L18">
        <v>500</v>
      </c>
    </row>
    <row r="19" spans="1:12" x14ac:dyDescent="0.25">
      <c r="A19" s="2">
        <v>45092</v>
      </c>
      <c r="B19">
        <v>66</v>
      </c>
      <c r="C19" s="1" t="s">
        <v>35</v>
      </c>
      <c r="D19" t="s">
        <v>35</v>
      </c>
      <c r="E19" s="1" t="s">
        <v>14</v>
      </c>
      <c r="F19" s="1" t="s">
        <v>15</v>
      </c>
      <c r="G19" s="1" t="s">
        <v>16</v>
      </c>
      <c r="H19">
        <v>29.28</v>
      </c>
      <c r="I19" s="1" t="s">
        <v>17</v>
      </c>
      <c r="J19" s="1" t="s">
        <v>18</v>
      </c>
      <c r="K19">
        <v>38</v>
      </c>
      <c r="L19">
        <v>500</v>
      </c>
    </row>
    <row r="20" spans="1:12" x14ac:dyDescent="0.25">
      <c r="A20" s="2">
        <v>45092</v>
      </c>
      <c r="B20">
        <v>3</v>
      </c>
      <c r="C20" s="1" t="s">
        <v>36</v>
      </c>
      <c r="D20" t="s">
        <v>13</v>
      </c>
      <c r="E20" s="1" t="s">
        <v>14</v>
      </c>
      <c r="F20" s="1" t="s">
        <v>15</v>
      </c>
      <c r="G20" s="1" t="s">
        <v>37</v>
      </c>
      <c r="H20">
        <v>37.89</v>
      </c>
      <c r="I20" s="1" t="s">
        <v>17</v>
      </c>
      <c r="J20" s="1" t="s">
        <v>18</v>
      </c>
      <c r="K20">
        <v>38</v>
      </c>
      <c r="L20">
        <v>500</v>
      </c>
    </row>
    <row r="21" spans="1:12" x14ac:dyDescent="0.25">
      <c r="A21" s="2">
        <v>45092</v>
      </c>
      <c r="B21">
        <v>11</v>
      </c>
      <c r="C21" s="1" t="s">
        <v>38</v>
      </c>
      <c r="D21" t="s">
        <v>19</v>
      </c>
      <c r="E21" s="1" t="s">
        <v>14</v>
      </c>
      <c r="F21" s="1" t="s">
        <v>15</v>
      </c>
      <c r="G21" s="1" t="s">
        <v>37</v>
      </c>
      <c r="H21">
        <v>36.21</v>
      </c>
      <c r="I21" s="1" t="s">
        <v>17</v>
      </c>
      <c r="J21" s="1" t="s">
        <v>18</v>
      </c>
      <c r="K21">
        <v>38</v>
      </c>
      <c r="L21">
        <v>500</v>
      </c>
    </row>
    <row r="22" spans="1:12" x14ac:dyDescent="0.25">
      <c r="A22" s="2">
        <v>45092</v>
      </c>
      <c r="B22">
        <v>19</v>
      </c>
      <c r="C22" s="1" t="s">
        <v>39</v>
      </c>
      <c r="D22" t="s">
        <v>20</v>
      </c>
      <c r="E22" s="1" t="s">
        <v>14</v>
      </c>
      <c r="F22" s="1" t="s">
        <v>15</v>
      </c>
      <c r="G22" s="1" t="s">
        <v>37</v>
      </c>
      <c r="H22">
        <v>36.54</v>
      </c>
      <c r="I22" s="1" t="s">
        <v>17</v>
      </c>
      <c r="J22" s="1" t="s">
        <v>18</v>
      </c>
      <c r="K22">
        <v>38</v>
      </c>
      <c r="L22">
        <v>500</v>
      </c>
    </row>
    <row r="23" spans="1:12" x14ac:dyDescent="0.25">
      <c r="A23" s="2">
        <v>45092</v>
      </c>
      <c r="B23">
        <v>27</v>
      </c>
      <c r="C23" s="1" t="s">
        <v>40</v>
      </c>
      <c r="D23" t="s">
        <v>21</v>
      </c>
      <c r="E23" s="1" t="s">
        <v>14</v>
      </c>
      <c r="F23" s="1" t="s">
        <v>15</v>
      </c>
      <c r="G23" s="1" t="s">
        <v>37</v>
      </c>
      <c r="H23">
        <v>35.42</v>
      </c>
      <c r="I23" s="1" t="s">
        <v>17</v>
      </c>
      <c r="J23" s="1" t="s">
        <v>18</v>
      </c>
      <c r="K23">
        <v>38</v>
      </c>
      <c r="L23">
        <v>500</v>
      </c>
    </row>
    <row r="24" spans="1:12" x14ac:dyDescent="0.25">
      <c r="A24" s="2">
        <v>45092</v>
      </c>
      <c r="B24">
        <v>35</v>
      </c>
      <c r="C24" s="1" t="s">
        <v>41</v>
      </c>
      <c r="D24" t="s">
        <v>22</v>
      </c>
      <c r="E24" s="1" t="s">
        <v>14</v>
      </c>
      <c r="F24" s="1" t="s">
        <v>15</v>
      </c>
      <c r="G24" s="1" t="s">
        <v>37</v>
      </c>
      <c r="H24">
        <v>36.72</v>
      </c>
      <c r="I24" s="1" t="s">
        <v>17</v>
      </c>
      <c r="J24" s="1" t="s">
        <v>18</v>
      </c>
      <c r="K24">
        <v>38</v>
      </c>
      <c r="L24">
        <v>500</v>
      </c>
    </row>
    <row r="25" spans="1:12" x14ac:dyDescent="0.25">
      <c r="A25" s="2">
        <v>45092</v>
      </c>
      <c r="B25">
        <v>43</v>
      </c>
      <c r="C25" s="1" t="s">
        <v>42</v>
      </c>
      <c r="D25" t="s">
        <v>23</v>
      </c>
      <c r="E25" s="1" t="s">
        <v>14</v>
      </c>
      <c r="F25" s="1" t="s">
        <v>15</v>
      </c>
      <c r="G25" s="1" t="s">
        <v>37</v>
      </c>
      <c r="H25">
        <v>36.24</v>
      </c>
      <c r="I25" s="1" t="s">
        <v>17</v>
      </c>
      <c r="J25" s="1" t="s">
        <v>18</v>
      </c>
      <c r="K25">
        <v>38</v>
      </c>
      <c r="L25">
        <v>500</v>
      </c>
    </row>
    <row r="26" spans="1:12" x14ac:dyDescent="0.25">
      <c r="A26" s="2">
        <v>45092</v>
      </c>
      <c r="B26">
        <v>51</v>
      </c>
      <c r="C26" s="1" t="s">
        <v>43</v>
      </c>
      <c r="D26" t="s">
        <v>24</v>
      </c>
      <c r="E26" s="1" t="s">
        <v>14</v>
      </c>
      <c r="F26" s="1" t="s">
        <v>15</v>
      </c>
      <c r="G26" s="1" t="s">
        <v>37</v>
      </c>
      <c r="H26">
        <v>36.21</v>
      </c>
      <c r="I26" s="1" t="s">
        <v>17</v>
      </c>
      <c r="J26" s="1" t="s">
        <v>18</v>
      </c>
      <c r="K26">
        <v>38</v>
      </c>
      <c r="L26">
        <v>500</v>
      </c>
    </row>
    <row r="27" spans="1:12" x14ac:dyDescent="0.25">
      <c r="A27" s="2">
        <v>45092</v>
      </c>
      <c r="B27">
        <v>59</v>
      </c>
      <c r="C27" s="1" t="s">
        <v>44</v>
      </c>
      <c r="D27" t="s">
        <v>25</v>
      </c>
      <c r="E27" s="1" t="s">
        <v>14</v>
      </c>
      <c r="F27" s="1" t="s">
        <v>15</v>
      </c>
      <c r="G27" s="1" t="s">
        <v>37</v>
      </c>
      <c r="H27">
        <v>36.71</v>
      </c>
      <c r="I27" s="1" t="s">
        <v>17</v>
      </c>
      <c r="J27" s="1" t="s">
        <v>18</v>
      </c>
      <c r="K27">
        <v>38</v>
      </c>
      <c r="L27">
        <v>500</v>
      </c>
    </row>
    <row r="28" spans="1:12" x14ac:dyDescent="0.25">
      <c r="A28" s="2">
        <v>45092</v>
      </c>
      <c r="B28">
        <v>67</v>
      </c>
      <c r="C28" s="1" t="s">
        <v>45</v>
      </c>
      <c r="D28" t="s">
        <v>26</v>
      </c>
      <c r="E28" s="1" t="s">
        <v>14</v>
      </c>
      <c r="F28" s="1" t="s">
        <v>15</v>
      </c>
      <c r="G28" s="1" t="s">
        <v>37</v>
      </c>
      <c r="H28">
        <v>36.24</v>
      </c>
      <c r="I28" s="1" t="s">
        <v>17</v>
      </c>
      <c r="J28" s="1" t="s">
        <v>18</v>
      </c>
      <c r="K28">
        <v>38</v>
      </c>
      <c r="L28">
        <v>500</v>
      </c>
    </row>
    <row r="29" spans="1:12" x14ac:dyDescent="0.25">
      <c r="A29" s="2">
        <v>45092</v>
      </c>
      <c r="B29">
        <v>4</v>
      </c>
      <c r="C29" s="1" t="s">
        <v>46</v>
      </c>
      <c r="D29" t="s">
        <v>27</v>
      </c>
      <c r="E29" s="1" t="s">
        <v>14</v>
      </c>
      <c r="F29" s="1" t="s">
        <v>15</v>
      </c>
      <c r="G29" s="1" t="s">
        <v>37</v>
      </c>
      <c r="H29">
        <v>31.95</v>
      </c>
      <c r="I29" s="1" t="s">
        <v>17</v>
      </c>
      <c r="J29" s="1" t="s">
        <v>18</v>
      </c>
      <c r="K29">
        <v>38</v>
      </c>
      <c r="L29">
        <v>500</v>
      </c>
    </row>
    <row r="30" spans="1:12" x14ac:dyDescent="0.25">
      <c r="A30" s="2">
        <v>45092</v>
      </c>
      <c r="B30">
        <v>12</v>
      </c>
      <c r="C30" s="1" t="s">
        <v>47</v>
      </c>
      <c r="D30" t="s">
        <v>28</v>
      </c>
      <c r="E30" s="1" t="s">
        <v>14</v>
      </c>
      <c r="F30" s="1" t="s">
        <v>15</v>
      </c>
      <c r="G30" s="1" t="s">
        <v>37</v>
      </c>
      <c r="H30">
        <v>32.29</v>
      </c>
      <c r="I30" s="1" t="s">
        <v>17</v>
      </c>
      <c r="J30" s="1" t="s">
        <v>18</v>
      </c>
      <c r="K30">
        <v>38</v>
      </c>
      <c r="L30">
        <v>500</v>
      </c>
    </row>
    <row r="31" spans="1:12" x14ac:dyDescent="0.25">
      <c r="A31" s="2">
        <v>45092</v>
      </c>
      <c r="B31">
        <v>20</v>
      </c>
      <c r="C31" s="1" t="s">
        <v>48</v>
      </c>
      <c r="D31" t="s">
        <v>29</v>
      </c>
      <c r="E31" s="1" t="s">
        <v>14</v>
      </c>
      <c r="F31" s="1" t="s">
        <v>15</v>
      </c>
      <c r="G31" s="1" t="s">
        <v>37</v>
      </c>
      <c r="H31">
        <v>31.22</v>
      </c>
      <c r="I31" s="1" t="s">
        <v>17</v>
      </c>
      <c r="J31" s="1" t="s">
        <v>18</v>
      </c>
      <c r="K31">
        <v>38</v>
      </c>
      <c r="L31">
        <v>500</v>
      </c>
    </row>
    <row r="32" spans="1:12" x14ac:dyDescent="0.25">
      <c r="A32" s="2">
        <v>45092</v>
      </c>
      <c r="B32">
        <v>28</v>
      </c>
      <c r="C32" s="1" t="s">
        <v>49</v>
      </c>
      <c r="D32" t="s">
        <v>30</v>
      </c>
      <c r="E32" s="1" t="s">
        <v>14</v>
      </c>
      <c r="F32" s="1" t="s">
        <v>15</v>
      </c>
      <c r="G32" s="1" t="s">
        <v>37</v>
      </c>
      <c r="H32">
        <v>33.619999999999997</v>
      </c>
      <c r="I32" s="1" t="s">
        <v>17</v>
      </c>
      <c r="J32" s="1" t="s">
        <v>18</v>
      </c>
      <c r="K32">
        <v>38</v>
      </c>
      <c r="L32">
        <v>500</v>
      </c>
    </row>
    <row r="33" spans="1:12" x14ac:dyDescent="0.25">
      <c r="A33" s="2">
        <v>45092</v>
      </c>
      <c r="B33">
        <v>36</v>
      </c>
      <c r="C33" s="1" t="s">
        <v>50</v>
      </c>
      <c r="D33" t="s">
        <v>31</v>
      </c>
      <c r="E33" s="1" t="s">
        <v>14</v>
      </c>
      <c r="F33" s="1" t="s">
        <v>15</v>
      </c>
      <c r="G33" s="1" t="s">
        <v>37</v>
      </c>
      <c r="H33">
        <v>32.14</v>
      </c>
      <c r="I33" s="1" t="s">
        <v>17</v>
      </c>
      <c r="J33" s="1" t="s">
        <v>18</v>
      </c>
      <c r="K33">
        <v>38</v>
      </c>
      <c r="L33">
        <v>500</v>
      </c>
    </row>
    <row r="34" spans="1:12" x14ac:dyDescent="0.25">
      <c r="A34" s="2">
        <v>45092</v>
      </c>
      <c r="B34">
        <v>44</v>
      </c>
      <c r="C34" s="1" t="s">
        <v>51</v>
      </c>
      <c r="D34" t="s">
        <v>32</v>
      </c>
      <c r="E34" s="1" t="s">
        <v>14</v>
      </c>
      <c r="F34" s="1" t="s">
        <v>15</v>
      </c>
      <c r="G34" s="1" t="s">
        <v>37</v>
      </c>
      <c r="H34">
        <v>32.14</v>
      </c>
      <c r="I34" s="1" t="s">
        <v>17</v>
      </c>
      <c r="J34" s="1" t="s">
        <v>18</v>
      </c>
      <c r="K34">
        <v>38</v>
      </c>
      <c r="L34">
        <v>500</v>
      </c>
    </row>
    <row r="35" spans="1:12" x14ac:dyDescent="0.25">
      <c r="A35" s="2">
        <v>45092</v>
      </c>
      <c r="B35">
        <v>52</v>
      </c>
      <c r="C35" s="1" t="s">
        <v>52</v>
      </c>
      <c r="D35" t="s">
        <v>33</v>
      </c>
      <c r="E35" s="1" t="s">
        <v>14</v>
      </c>
      <c r="F35" s="1" t="s">
        <v>15</v>
      </c>
      <c r="G35" s="1" t="s">
        <v>37</v>
      </c>
      <c r="H35">
        <v>32.72</v>
      </c>
      <c r="I35" s="1" t="s">
        <v>17</v>
      </c>
      <c r="J35" s="1" t="s">
        <v>18</v>
      </c>
      <c r="K35">
        <v>38</v>
      </c>
      <c r="L35">
        <v>500</v>
      </c>
    </row>
    <row r="36" spans="1:12" x14ac:dyDescent="0.25">
      <c r="A36" s="2">
        <v>45092</v>
      </c>
      <c r="B36">
        <v>60</v>
      </c>
      <c r="C36" s="1" t="s">
        <v>53</v>
      </c>
      <c r="D36" t="s">
        <v>34</v>
      </c>
      <c r="E36" s="1" t="s">
        <v>14</v>
      </c>
      <c r="F36" s="1" t="s">
        <v>15</v>
      </c>
      <c r="G36" s="1" t="s">
        <v>37</v>
      </c>
      <c r="H36">
        <v>32.78</v>
      </c>
      <c r="I36" s="1" t="s">
        <v>17</v>
      </c>
      <c r="J36" s="1" t="s">
        <v>18</v>
      </c>
      <c r="K36">
        <v>38</v>
      </c>
      <c r="L36">
        <v>500</v>
      </c>
    </row>
    <row r="37" spans="1:12" x14ac:dyDescent="0.25">
      <c r="A37" s="2">
        <v>45092</v>
      </c>
      <c r="B37">
        <v>68</v>
      </c>
      <c r="C37" s="1" t="s">
        <v>54</v>
      </c>
      <c r="D37" t="s">
        <v>35</v>
      </c>
      <c r="E37" s="1" t="s">
        <v>14</v>
      </c>
      <c r="F37" s="1" t="s">
        <v>15</v>
      </c>
      <c r="G37" s="1" t="s">
        <v>37</v>
      </c>
      <c r="H37">
        <v>33.909999999999997</v>
      </c>
      <c r="I37" s="1" t="s">
        <v>17</v>
      </c>
      <c r="J37" s="1" t="s">
        <v>18</v>
      </c>
      <c r="K37">
        <v>38</v>
      </c>
      <c r="L37">
        <v>500</v>
      </c>
    </row>
    <row r="38" spans="1:12" x14ac:dyDescent="0.25">
      <c r="A38" s="2">
        <v>45092</v>
      </c>
      <c r="B38">
        <v>5</v>
      </c>
      <c r="C38" s="1" t="s">
        <v>55</v>
      </c>
      <c r="D38" t="s">
        <v>24</v>
      </c>
      <c r="E38" s="1" t="s">
        <v>14</v>
      </c>
      <c r="F38" s="1" t="s">
        <v>15</v>
      </c>
      <c r="G38" s="1" t="s">
        <v>56</v>
      </c>
      <c r="H38">
        <v>32.25</v>
      </c>
      <c r="I38" s="1" t="s">
        <v>17</v>
      </c>
      <c r="J38" s="1" t="s">
        <v>18</v>
      </c>
      <c r="K38">
        <v>38</v>
      </c>
      <c r="L38">
        <v>500</v>
      </c>
    </row>
    <row r="39" spans="1:12" x14ac:dyDescent="0.25">
      <c r="A39" s="2">
        <v>45092</v>
      </c>
      <c r="B39">
        <v>13</v>
      </c>
      <c r="C39" s="1" t="s">
        <v>57</v>
      </c>
      <c r="D39" t="s">
        <v>25</v>
      </c>
      <c r="E39" s="1" t="s">
        <v>14</v>
      </c>
      <c r="F39" s="1" t="s">
        <v>15</v>
      </c>
      <c r="G39" s="1" t="s">
        <v>56</v>
      </c>
      <c r="H39">
        <v>36.18</v>
      </c>
      <c r="I39" s="1" t="s">
        <v>17</v>
      </c>
      <c r="J39" s="1" t="s">
        <v>18</v>
      </c>
      <c r="K39">
        <v>38</v>
      </c>
      <c r="L39">
        <v>500</v>
      </c>
    </row>
    <row r="40" spans="1:12" x14ac:dyDescent="0.25">
      <c r="A40" s="2">
        <v>45092</v>
      </c>
      <c r="B40">
        <v>21</v>
      </c>
      <c r="C40" s="1" t="s">
        <v>58</v>
      </c>
      <c r="D40" t="s">
        <v>26</v>
      </c>
      <c r="E40" s="1" t="s">
        <v>14</v>
      </c>
      <c r="F40" s="1" t="s">
        <v>15</v>
      </c>
      <c r="G40" s="1" t="s">
        <v>56</v>
      </c>
      <c r="H40">
        <v>32.409999999999997</v>
      </c>
      <c r="I40" s="1" t="s">
        <v>17</v>
      </c>
      <c r="J40" s="1" t="s">
        <v>18</v>
      </c>
      <c r="K40">
        <v>38</v>
      </c>
      <c r="L40">
        <v>500</v>
      </c>
    </row>
    <row r="41" spans="1:12" x14ac:dyDescent="0.25">
      <c r="A41" s="2">
        <v>45092</v>
      </c>
      <c r="B41">
        <v>29</v>
      </c>
      <c r="C41" s="1" t="s">
        <v>59</v>
      </c>
      <c r="D41" t="s">
        <v>27</v>
      </c>
      <c r="E41" s="1" t="s">
        <v>14</v>
      </c>
      <c r="F41" s="1" t="s">
        <v>15</v>
      </c>
      <c r="G41" s="1" t="s">
        <v>56</v>
      </c>
      <c r="H41">
        <v>30.15</v>
      </c>
      <c r="I41" s="1" t="s">
        <v>17</v>
      </c>
      <c r="J41" s="1" t="s">
        <v>18</v>
      </c>
      <c r="K41">
        <v>38</v>
      </c>
      <c r="L41">
        <v>500</v>
      </c>
    </row>
    <row r="42" spans="1:12" x14ac:dyDescent="0.25">
      <c r="A42" s="2">
        <v>45092</v>
      </c>
      <c r="B42">
        <v>37</v>
      </c>
      <c r="C42" s="1" t="s">
        <v>60</v>
      </c>
      <c r="D42" t="s">
        <v>28</v>
      </c>
      <c r="E42" s="1" t="s">
        <v>14</v>
      </c>
      <c r="F42" s="1" t="s">
        <v>15</v>
      </c>
      <c r="G42" s="1" t="s">
        <v>56</v>
      </c>
      <c r="H42">
        <v>30.42</v>
      </c>
      <c r="I42" s="1" t="s">
        <v>17</v>
      </c>
      <c r="J42" s="1" t="s">
        <v>18</v>
      </c>
      <c r="K42">
        <v>38</v>
      </c>
      <c r="L42">
        <v>500</v>
      </c>
    </row>
    <row r="43" spans="1:12" x14ac:dyDescent="0.25">
      <c r="A43" s="2">
        <v>45092</v>
      </c>
      <c r="B43">
        <v>45</v>
      </c>
      <c r="C43" s="1" t="s">
        <v>61</v>
      </c>
      <c r="D43" t="s">
        <v>29</v>
      </c>
      <c r="E43" s="1" t="s">
        <v>14</v>
      </c>
      <c r="F43" s="1" t="s">
        <v>15</v>
      </c>
      <c r="G43" s="1" t="s">
        <v>56</v>
      </c>
      <c r="H43">
        <v>30.21</v>
      </c>
      <c r="I43" s="1" t="s">
        <v>17</v>
      </c>
      <c r="J43" s="1" t="s">
        <v>18</v>
      </c>
      <c r="K43">
        <v>38</v>
      </c>
      <c r="L43">
        <v>500</v>
      </c>
    </row>
    <row r="44" spans="1:12" x14ac:dyDescent="0.25">
      <c r="A44" s="2">
        <v>45092</v>
      </c>
      <c r="B44">
        <v>53</v>
      </c>
      <c r="C44" s="1" t="s">
        <v>62</v>
      </c>
      <c r="D44" t="s">
        <v>30</v>
      </c>
      <c r="E44" s="1" t="s">
        <v>14</v>
      </c>
      <c r="F44" s="1" t="s">
        <v>15</v>
      </c>
      <c r="G44" s="1" t="s">
        <v>56</v>
      </c>
      <c r="H44">
        <v>31.24</v>
      </c>
      <c r="I44" s="1" t="s">
        <v>17</v>
      </c>
      <c r="J44" s="1" t="s">
        <v>18</v>
      </c>
      <c r="K44">
        <v>38</v>
      </c>
      <c r="L44">
        <v>500</v>
      </c>
    </row>
    <row r="45" spans="1:12" x14ac:dyDescent="0.25">
      <c r="A45" s="2">
        <v>45092</v>
      </c>
      <c r="B45">
        <v>61</v>
      </c>
      <c r="C45" s="1" t="s">
        <v>63</v>
      </c>
      <c r="D45" t="s">
        <v>31</v>
      </c>
      <c r="E45" s="1" t="s">
        <v>14</v>
      </c>
      <c r="F45" s="1" t="s">
        <v>15</v>
      </c>
      <c r="G45" s="1" t="s">
        <v>56</v>
      </c>
      <c r="H45">
        <v>31.45</v>
      </c>
      <c r="I45" s="1" t="s">
        <v>17</v>
      </c>
      <c r="J45" s="1" t="s">
        <v>18</v>
      </c>
      <c r="K45">
        <v>38</v>
      </c>
      <c r="L45">
        <v>500</v>
      </c>
    </row>
    <row r="46" spans="1:12" x14ac:dyDescent="0.25">
      <c r="A46" s="2">
        <v>45092</v>
      </c>
      <c r="B46">
        <v>69</v>
      </c>
      <c r="C46" s="1" t="s">
        <v>64</v>
      </c>
      <c r="D46" t="s">
        <v>32</v>
      </c>
      <c r="E46" s="1" t="s">
        <v>14</v>
      </c>
      <c r="F46" s="1" t="s">
        <v>15</v>
      </c>
      <c r="G46" s="1" t="s">
        <v>56</v>
      </c>
      <c r="H46">
        <v>31.35</v>
      </c>
      <c r="I46" s="1" t="s">
        <v>17</v>
      </c>
      <c r="J46" s="1" t="s">
        <v>18</v>
      </c>
      <c r="K46">
        <v>38</v>
      </c>
      <c r="L46">
        <v>500</v>
      </c>
    </row>
    <row r="47" spans="1:12" x14ac:dyDescent="0.25">
      <c r="A47" s="2">
        <v>45092</v>
      </c>
      <c r="B47">
        <v>6</v>
      </c>
      <c r="C47" s="1" t="s">
        <v>65</v>
      </c>
      <c r="D47" t="s">
        <v>33</v>
      </c>
      <c r="E47" s="1" t="s">
        <v>14</v>
      </c>
      <c r="F47" s="1" t="s">
        <v>15</v>
      </c>
      <c r="G47" s="1" t="s">
        <v>56</v>
      </c>
      <c r="H47">
        <v>32.14</v>
      </c>
      <c r="I47" s="1" t="s">
        <v>17</v>
      </c>
      <c r="J47" s="1" t="s">
        <v>18</v>
      </c>
      <c r="K47">
        <v>38</v>
      </c>
      <c r="L47">
        <v>500</v>
      </c>
    </row>
    <row r="48" spans="1:12" x14ac:dyDescent="0.25">
      <c r="A48" s="2">
        <v>45092</v>
      </c>
      <c r="B48">
        <v>14</v>
      </c>
      <c r="C48" s="1" t="s">
        <v>66</v>
      </c>
      <c r="D48" t="s">
        <v>34</v>
      </c>
      <c r="E48" s="1" t="s">
        <v>14</v>
      </c>
      <c r="F48" s="1" t="s">
        <v>15</v>
      </c>
      <c r="G48" s="1" t="s">
        <v>56</v>
      </c>
      <c r="H48">
        <v>32.270000000000003</v>
      </c>
      <c r="I48" s="1" t="s">
        <v>17</v>
      </c>
      <c r="J48" s="1" t="s">
        <v>18</v>
      </c>
      <c r="K48">
        <v>38</v>
      </c>
      <c r="L48">
        <v>500</v>
      </c>
    </row>
    <row r="49" spans="1:12" x14ac:dyDescent="0.25">
      <c r="A49" s="2">
        <v>45092</v>
      </c>
      <c r="B49">
        <v>22</v>
      </c>
      <c r="C49" s="1" t="s">
        <v>67</v>
      </c>
      <c r="D49" t="s">
        <v>35</v>
      </c>
      <c r="E49" s="1" t="s">
        <v>14</v>
      </c>
      <c r="F49" s="1" t="s">
        <v>15</v>
      </c>
      <c r="G49" s="1" t="s">
        <v>56</v>
      </c>
      <c r="H49">
        <v>32.24</v>
      </c>
      <c r="I49" s="1" t="s">
        <v>17</v>
      </c>
      <c r="J49" s="1" t="s">
        <v>18</v>
      </c>
      <c r="K49">
        <v>38</v>
      </c>
      <c r="L49">
        <v>500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99406-39E6-4546-886C-6A819F3B56AC}">
  <dimension ref="A1:Q59"/>
  <sheetViews>
    <sheetView tabSelected="1" topLeftCell="A40" workbookViewId="0">
      <selection activeCell="H57" sqref="H57"/>
    </sheetView>
  </sheetViews>
  <sheetFormatPr defaultRowHeight="13.8" x14ac:dyDescent="0.25"/>
  <sheetData>
    <row r="1" spans="1:17" x14ac:dyDescent="0.25">
      <c r="A1" s="1" t="s">
        <v>3</v>
      </c>
      <c r="B1" s="1" t="s">
        <v>6</v>
      </c>
      <c r="C1" s="1" t="s">
        <v>7</v>
      </c>
    </row>
    <row r="2" spans="1:17" x14ac:dyDescent="0.25">
      <c r="A2" t="s">
        <v>13</v>
      </c>
      <c r="B2" s="1" t="s">
        <v>16</v>
      </c>
      <c r="C2">
        <v>31.15</v>
      </c>
      <c r="G2" t="s">
        <v>13</v>
      </c>
      <c r="H2" s="1" t="s">
        <v>16</v>
      </c>
      <c r="I2">
        <v>31.15</v>
      </c>
      <c r="J2">
        <v>24.41</v>
      </c>
      <c r="K2">
        <f>I2-J2</f>
        <v>6.7399999999999984</v>
      </c>
      <c r="L2">
        <f>AVERAGE(K2:K4)</f>
        <v>7.6166666666666663</v>
      </c>
      <c r="M2">
        <f>K2/L2</f>
        <v>0.88490153172866504</v>
      </c>
      <c r="N2">
        <f>AVERAGE(M2:M4)</f>
        <v>1</v>
      </c>
      <c r="Q2">
        <v>1</v>
      </c>
    </row>
    <row r="3" spans="1:17" x14ac:dyDescent="0.25">
      <c r="A3" t="s">
        <v>19</v>
      </c>
      <c r="B3" s="1" t="s">
        <v>16</v>
      </c>
      <c r="C3">
        <v>33.14</v>
      </c>
      <c r="G3" t="s">
        <v>19</v>
      </c>
      <c r="H3" s="1" t="s">
        <v>16</v>
      </c>
      <c r="I3">
        <v>33.14</v>
      </c>
      <c r="J3">
        <v>24.52</v>
      </c>
      <c r="K3">
        <f t="shared" ref="K3:K19" si="0">I3-J3</f>
        <v>8.620000000000001</v>
      </c>
      <c r="M3">
        <f>K3/L2</f>
        <v>1.1317286652078777</v>
      </c>
    </row>
    <row r="4" spans="1:17" x14ac:dyDescent="0.25">
      <c r="A4" t="s">
        <v>20</v>
      </c>
      <c r="B4" s="1" t="s">
        <v>16</v>
      </c>
      <c r="C4">
        <v>32.33</v>
      </c>
      <c r="G4" t="s">
        <v>20</v>
      </c>
      <c r="H4" s="1" t="s">
        <v>16</v>
      </c>
      <c r="I4">
        <v>32.33</v>
      </c>
      <c r="J4">
        <v>24.84</v>
      </c>
      <c r="K4">
        <f t="shared" si="0"/>
        <v>7.4899999999999984</v>
      </c>
      <c r="M4">
        <f>K4/L2</f>
        <v>0.98336980306345723</v>
      </c>
    </row>
    <row r="5" spans="1:17" x14ac:dyDescent="0.25">
      <c r="A5" t="s">
        <v>21</v>
      </c>
      <c r="B5" s="1" t="s">
        <v>16</v>
      </c>
      <c r="C5">
        <v>30.38</v>
      </c>
      <c r="G5" t="s">
        <v>21</v>
      </c>
      <c r="H5" s="1" t="s">
        <v>16</v>
      </c>
      <c r="I5">
        <v>30.38</v>
      </c>
      <c r="J5">
        <v>23.92</v>
      </c>
      <c r="K5">
        <f t="shared" si="0"/>
        <v>6.4599999999999973</v>
      </c>
      <c r="L5">
        <v>7.6166666666666663</v>
      </c>
      <c r="M5">
        <f t="shared" ref="M5" si="1">K5/L5</f>
        <v>0.8481400437636758</v>
      </c>
      <c r="N5">
        <f t="shared" ref="N5" si="2">AVERAGE(M5:M7)</f>
        <v>0.92603938730853386</v>
      </c>
      <c r="Q5">
        <v>0.92603938730853397</v>
      </c>
    </row>
    <row r="6" spans="1:17" x14ac:dyDescent="0.25">
      <c r="A6" t="s">
        <v>22</v>
      </c>
      <c r="B6" s="1" t="s">
        <v>16</v>
      </c>
      <c r="C6">
        <v>32.25</v>
      </c>
      <c r="G6" t="s">
        <v>22</v>
      </c>
      <c r="H6" s="1" t="s">
        <v>16</v>
      </c>
      <c r="I6">
        <v>32.25</v>
      </c>
      <c r="J6">
        <v>24.53</v>
      </c>
      <c r="K6">
        <f t="shared" si="0"/>
        <v>7.7199999999999989</v>
      </c>
      <c r="M6">
        <f t="shared" ref="M6:M19" si="3">K6/L5</f>
        <v>1.0135667396061268</v>
      </c>
    </row>
    <row r="7" spans="1:17" x14ac:dyDescent="0.25">
      <c r="A7" t="s">
        <v>23</v>
      </c>
      <c r="B7" s="1" t="s">
        <v>16</v>
      </c>
      <c r="C7">
        <v>31.6</v>
      </c>
      <c r="G7" t="s">
        <v>23</v>
      </c>
      <c r="H7" s="1" t="s">
        <v>16</v>
      </c>
      <c r="I7">
        <v>31.6</v>
      </c>
      <c r="J7">
        <v>24.62</v>
      </c>
      <c r="K7">
        <f t="shared" si="0"/>
        <v>6.98</v>
      </c>
      <c r="M7">
        <f t="shared" ref="M7" si="4">K7/L5</f>
        <v>0.91641137855579879</v>
      </c>
    </row>
    <row r="8" spans="1:17" x14ac:dyDescent="0.25">
      <c r="A8" t="s">
        <v>24</v>
      </c>
      <c r="B8" s="1" t="s">
        <v>16</v>
      </c>
      <c r="C8">
        <v>33.24</v>
      </c>
      <c r="G8" t="s">
        <v>24</v>
      </c>
      <c r="H8" s="1" t="s">
        <v>16</v>
      </c>
      <c r="I8">
        <v>33.24</v>
      </c>
      <c r="J8">
        <v>24.31</v>
      </c>
      <c r="K8">
        <f t="shared" si="0"/>
        <v>8.9300000000000033</v>
      </c>
      <c r="L8">
        <v>7.6166666666666663</v>
      </c>
      <c r="M8">
        <f t="shared" ref="M8" si="5">K8/L8</f>
        <v>1.1724288840262587</v>
      </c>
      <c r="N8">
        <f t="shared" ref="N8" si="6">AVERAGE(M8:M10)</f>
        <v>1.1641137855579873</v>
      </c>
      <c r="Q8">
        <v>1.1641137855579899</v>
      </c>
    </row>
    <row r="9" spans="1:17" x14ac:dyDescent="0.25">
      <c r="A9" t="s">
        <v>25</v>
      </c>
      <c r="B9" s="1" t="s">
        <v>16</v>
      </c>
      <c r="C9">
        <v>32.450000000000003</v>
      </c>
      <c r="G9" t="s">
        <v>25</v>
      </c>
      <c r="H9" s="1" t="s">
        <v>16</v>
      </c>
      <c r="I9">
        <v>32.450000000000003</v>
      </c>
      <c r="J9">
        <v>23.98</v>
      </c>
      <c r="K9">
        <f t="shared" si="0"/>
        <v>8.4700000000000024</v>
      </c>
      <c r="M9">
        <f t="shared" ref="M9:M19" si="7">K9/L8</f>
        <v>1.1120350109409194</v>
      </c>
    </row>
    <row r="10" spans="1:17" x14ac:dyDescent="0.25">
      <c r="A10" t="s">
        <v>26</v>
      </c>
      <c r="B10" s="1" t="s">
        <v>16</v>
      </c>
      <c r="C10">
        <v>33.07</v>
      </c>
      <c r="G10" t="s">
        <v>26</v>
      </c>
      <c r="H10" s="1" t="s">
        <v>16</v>
      </c>
      <c r="I10">
        <v>33.07</v>
      </c>
      <c r="J10">
        <v>23.87</v>
      </c>
      <c r="K10">
        <f t="shared" si="0"/>
        <v>9.1999999999999993</v>
      </c>
      <c r="M10">
        <f t="shared" ref="M10" si="8">K10/L8</f>
        <v>1.2078774617067833</v>
      </c>
    </row>
    <row r="11" spans="1:17" x14ac:dyDescent="0.25">
      <c r="A11" t="s">
        <v>27</v>
      </c>
      <c r="B11" s="1" t="s">
        <v>16</v>
      </c>
      <c r="C11">
        <v>30.07</v>
      </c>
      <c r="G11" t="s">
        <v>27</v>
      </c>
      <c r="H11" s="1" t="s">
        <v>16</v>
      </c>
      <c r="I11">
        <v>30.07</v>
      </c>
      <c r="J11">
        <v>24.62</v>
      </c>
      <c r="K11">
        <f t="shared" si="0"/>
        <v>5.4499999999999993</v>
      </c>
      <c r="L11">
        <v>7.6166666666666663</v>
      </c>
      <c r="M11">
        <f t="shared" ref="M11" si="9">K11/L11</f>
        <v>0.71553610503282272</v>
      </c>
      <c r="N11">
        <f t="shared" ref="N11" si="10">AVERAGE(M11:M13)</f>
        <v>0.69234135667396046</v>
      </c>
      <c r="Q11">
        <v>0.69234135667396002</v>
      </c>
    </row>
    <row r="12" spans="1:17" x14ac:dyDescent="0.25">
      <c r="A12" t="s">
        <v>28</v>
      </c>
      <c r="B12" s="1" t="s">
        <v>16</v>
      </c>
      <c r="C12">
        <v>29.15</v>
      </c>
      <c r="G12" t="s">
        <v>28</v>
      </c>
      <c r="H12" s="1" t="s">
        <v>16</v>
      </c>
      <c r="I12">
        <v>29.15</v>
      </c>
      <c r="J12">
        <v>24.62</v>
      </c>
      <c r="K12">
        <f t="shared" si="0"/>
        <v>4.5299999999999976</v>
      </c>
      <c r="M12">
        <f t="shared" ref="M12:M19" si="11">K12/L11</f>
        <v>0.59474835886214417</v>
      </c>
    </row>
    <row r="13" spans="1:17" x14ac:dyDescent="0.25">
      <c r="A13" t="s">
        <v>29</v>
      </c>
      <c r="B13" s="1" t="s">
        <v>16</v>
      </c>
      <c r="C13">
        <v>30.25</v>
      </c>
      <c r="G13" t="s">
        <v>29</v>
      </c>
      <c r="H13" s="1" t="s">
        <v>16</v>
      </c>
      <c r="I13">
        <v>30.25</v>
      </c>
      <c r="J13">
        <v>24.41</v>
      </c>
      <c r="K13">
        <f t="shared" si="0"/>
        <v>5.84</v>
      </c>
      <c r="M13">
        <f t="shared" ref="M13" si="12">K13/L11</f>
        <v>0.76673960612691472</v>
      </c>
    </row>
    <row r="14" spans="1:17" x14ac:dyDescent="0.25">
      <c r="A14" t="s">
        <v>30</v>
      </c>
      <c r="B14" s="1" t="s">
        <v>16</v>
      </c>
      <c r="C14">
        <v>29.12</v>
      </c>
      <c r="G14" t="s">
        <v>30</v>
      </c>
      <c r="H14" s="1" t="s">
        <v>16</v>
      </c>
      <c r="I14">
        <v>29.12</v>
      </c>
      <c r="J14">
        <v>23.63</v>
      </c>
      <c r="K14">
        <f t="shared" si="0"/>
        <v>5.490000000000002</v>
      </c>
      <c r="L14">
        <v>7.6166666666666663</v>
      </c>
      <c r="M14">
        <f t="shared" ref="M14" si="13">K14/L14</f>
        <v>0.72078774617067864</v>
      </c>
      <c r="N14">
        <f t="shared" ref="N14" si="14">AVERAGE(M14:M16)</f>
        <v>0.72954048140043781</v>
      </c>
      <c r="Q14">
        <v>0.72954048140043803</v>
      </c>
    </row>
    <row r="15" spans="1:17" x14ac:dyDescent="0.25">
      <c r="A15" t="s">
        <v>31</v>
      </c>
      <c r="B15" s="1" t="s">
        <v>16</v>
      </c>
      <c r="C15">
        <v>30.21</v>
      </c>
      <c r="G15" t="s">
        <v>31</v>
      </c>
      <c r="H15" s="1" t="s">
        <v>16</v>
      </c>
      <c r="I15">
        <v>30.21</v>
      </c>
      <c r="J15">
        <v>23.95</v>
      </c>
      <c r="K15">
        <f t="shared" si="0"/>
        <v>6.2600000000000016</v>
      </c>
      <c r="M15">
        <f t="shared" ref="M15:M19" si="15">K15/L14</f>
        <v>0.82188183807439852</v>
      </c>
    </row>
    <row r="16" spans="1:17" x14ac:dyDescent="0.25">
      <c r="A16" t="s">
        <v>32</v>
      </c>
      <c r="B16" s="1" t="s">
        <v>16</v>
      </c>
      <c r="C16">
        <v>29.24</v>
      </c>
      <c r="G16" t="s">
        <v>32</v>
      </c>
      <c r="H16" s="1" t="s">
        <v>16</v>
      </c>
      <c r="I16">
        <v>29.24</v>
      </c>
      <c r="J16">
        <v>24.32</v>
      </c>
      <c r="K16">
        <f t="shared" si="0"/>
        <v>4.9199999999999982</v>
      </c>
      <c r="M16">
        <f t="shared" ref="M16" si="16">K16/L14</f>
        <v>0.64595185995623616</v>
      </c>
    </row>
    <row r="17" spans="1:17" x14ac:dyDescent="0.25">
      <c r="A17" t="s">
        <v>33</v>
      </c>
      <c r="B17" s="1" t="s">
        <v>16</v>
      </c>
      <c r="C17">
        <v>30.14</v>
      </c>
      <c r="G17" t="s">
        <v>33</v>
      </c>
      <c r="H17" s="1" t="s">
        <v>16</v>
      </c>
      <c r="I17">
        <v>30.14</v>
      </c>
      <c r="J17">
        <v>24.12</v>
      </c>
      <c r="K17">
        <f t="shared" si="0"/>
        <v>6.02</v>
      </c>
      <c r="L17">
        <v>7.6166666666666663</v>
      </c>
      <c r="M17">
        <f t="shared" ref="M17" si="17">K17/L17</f>
        <v>0.79037199124726476</v>
      </c>
      <c r="N17">
        <f t="shared" ref="N17" si="18">AVERAGE(M17:M19)</f>
        <v>0.76411378555798704</v>
      </c>
      <c r="Q17">
        <v>0.76411378555798704</v>
      </c>
    </row>
    <row r="18" spans="1:17" x14ac:dyDescent="0.25">
      <c r="A18" t="s">
        <v>34</v>
      </c>
      <c r="B18" s="1" t="s">
        <v>16</v>
      </c>
      <c r="C18">
        <v>29.82</v>
      </c>
      <c r="G18" t="s">
        <v>34</v>
      </c>
      <c r="H18" s="1" t="s">
        <v>16</v>
      </c>
      <c r="I18">
        <v>29.82</v>
      </c>
      <c r="J18">
        <v>24.24</v>
      </c>
      <c r="K18">
        <f t="shared" si="0"/>
        <v>5.5800000000000018</v>
      </c>
      <c r="M18">
        <f t="shared" ref="M18:M19" si="19">K18/L17</f>
        <v>0.73260393873085372</v>
      </c>
    </row>
    <row r="19" spans="1:17" x14ac:dyDescent="0.25">
      <c r="A19" t="s">
        <v>35</v>
      </c>
      <c r="B19" s="1" t="s">
        <v>16</v>
      </c>
      <c r="C19">
        <v>29.28</v>
      </c>
      <c r="G19" t="s">
        <v>35</v>
      </c>
      <c r="H19" s="1" t="s">
        <v>16</v>
      </c>
      <c r="I19">
        <v>29.28</v>
      </c>
      <c r="J19">
        <v>23.42</v>
      </c>
      <c r="K19">
        <f t="shared" si="0"/>
        <v>5.8599999999999994</v>
      </c>
      <c r="M19">
        <f t="shared" ref="M19" si="20">K19/L17</f>
        <v>0.7693654266958424</v>
      </c>
    </row>
    <row r="20" spans="1:17" x14ac:dyDescent="0.25">
      <c r="A20" t="s">
        <v>13</v>
      </c>
      <c r="B20" s="1" t="s">
        <v>37</v>
      </c>
      <c r="C20">
        <v>37.89</v>
      </c>
    </row>
    <row r="21" spans="1:17" x14ac:dyDescent="0.25">
      <c r="A21" t="s">
        <v>19</v>
      </c>
      <c r="B21" s="1" t="s">
        <v>37</v>
      </c>
      <c r="C21">
        <v>36.21</v>
      </c>
    </row>
    <row r="22" spans="1:17" x14ac:dyDescent="0.25">
      <c r="A22" t="s">
        <v>20</v>
      </c>
      <c r="B22" s="1" t="s">
        <v>37</v>
      </c>
      <c r="C22">
        <v>36.54</v>
      </c>
      <c r="G22" t="s">
        <v>13</v>
      </c>
      <c r="H22" s="1" t="s">
        <v>37</v>
      </c>
      <c r="I22">
        <v>37.89</v>
      </c>
      <c r="J22">
        <v>24.41</v>
      </c>
      <c r="K22">
        <f>I22-J22</f>
        <v>13.48</v>
      </c>
      <c r="L22">
        <f>AVERAGE(K22:K24)</f>
        <v>12.290000000000001</v>
      </c>
      <c r="M22">
        <f>K22/L22</f>
        <v>1.0968266883645239</v>
      </c>
      <c r="N22">
        <f>AVERAGE(M22:M24)</f>
        <v>1</v>
      </c>
      <c r="Q22">
        <v>1</v>
      </c>
    </row>
    <row r="23" spans="1:17" x14ac:dyDescent="0.25">
      <c r="A23" t="s">
        <v>21</v>
      </c>
      <c r="B23" s="1" t="s">
        <v>37</v>
      </c>
      <c r="C23">
        <v>35.42</v>
      </c>
      <c r="G23" t="s">
        <v>19</v>
      </c>
      <c r="H23" s="1" t="s">
        <v>37</v>
      </c>
      <c r="I23">
        <v>36.21</v>
      </c>
      <c r="J23">
        <v>24.52</v>
      </c>
      <c r="K23">
        <f t="shared" ref="K23:K39" si="21">I23-J23</f>
        <v>11.690000000000001</v>
      </c>
      <c r="M23">
        <f>K23/L22</f>
        <v>0.95117982099267706</v>
      </c>
    </row>
    <row r="24" spans="1:17" x14ac:dyDescent="0.25">
      <c r="A24" t="s">
        <v>22</v>
      </c>
      <c r="B24" s="1" t="s">
        <v>37</v>
      </c>
      <c r="C24">
        <v>36.72</v>
      </c>
      <c r="G24" t="s">
        <v>20</v>
      </c>
      <c r="H24" s="1" t="s">
        <v>37</v>
      </c>
      <c r="I24">
        <v>36.54</v>
      </c>
      <c r="J24">
        <v>24.84</v>
      </c>
      <c r="K24">
        <f t="shared" si="21"/>
        <v>11.7</v>
      </c>
      <c r="M24">
        <f>K24/L22</f>
        <v>0.95199349064279892</v>
      </c>
    </row>
    <row r="25" spans="1:17" x14ac:dyDescent="0.25">
      <c r="A25" t="s">
        <v>23</v>
      </c>
      <c r="B25" s="1" t="s">
        <v>37</v>
      </c>
      <c r="C25">
        <v>36.24</v>
      </c>
      <c r="G25" t="s">
        <v>21</v>
      </c>
      <c r="H25" s="1" t="s">
        <v>37</v>
      </c>
      <c r="I25">
        <v>35.42</v>
      </c>
      <c r="J25">
        <v>23.92</v>
      </c>
      <c r="K25">
        <f t="shared" si="21"/>
        <v>11.5</v>
      </c>
      <c r="L25">
        <v>12.290000000000001</v>
      </c>
      <c r="M25">
        <f t="shared" ref="M25" si="22">K25/L25</f>
        <v>0.93572009764035791</v>
      </c>
      <c r="N25">
        <f t="shared" ref="N25" si="23">AVERAGE(M25:M27)</f>
        <v>0.95768917819365329</v>
      </c>
      <c r="Q25">
        <v>0.95768917819365296</v>
      </c>
    </row>
    <row r="26" spans="1:17" x14ac:dyDescent="0.25">
      <c r="A26" t="s">
        <v>24</v>
      </c>
      <c r="B26" s="1" t="s">
        <v>37</v>
      </c>
      <c r="C26">
        <v>36.21</v>
      </c>
      <c r="G26" t="s">
        <v>22</v>
      </c>
      <c r="H26" s="1" t="s">
        <v>37</v>
      </c>
      <c r="I26">
        <v>36.72</v>
      </c>
      <c r="J26">
        <v>24.53</v>
      </c>
      <c r="K26">
        <f t="shared" si="21"/>
        <v>12.189999999999998</v>
      </c>
      <c r="M26">
        <f t="shared" ref="M26:M39" si="24">K26/L25</f>
        <v>0.99186330349877927</v>
      </c>
    </row>
    <row r="27" spans="1:17" x14ac:dyDescent="0.25">
      <c r="A27" t="s">
        <v>25</v>
      </c>
      <c r="B27" s="1" t="s">
        <v>37</v>
      </c>
      <c r="C27">
        <v>36.71</v>
      </c>
      <c r="G27" t="s">
        <v>23</v>
      </c>
      <c r="H27" s="1" t="s">
        <v>37</v>
      </c>
      <c r="I27">
        <v>36.24</v>
      </c>
      <c r="J27">
        <v>24.62</v>
      </c>
      <c r="K27">
        <f t="shared" si="21"/>
        <v>11.620000000000001</v>
      </c>
      <c r="M27">
        <f t="shared" ref="M27" si="25">K27/L25</f>
        <v>0.94548413344182258</v>
      </c>
    </row>
    <row r="28" spans="1:17" x14ac:dyDescent="0.25">
      <c r="A28" t="s">
        <v>26</v>
      </c>
      <c r="B28" s="1" t="s">
        <v>37</v>
      </c>
      <c r="C28">
        <v>36.24</v>
      </c>
      <c r="G28" t="s">
        <v>24</v>
      </c>
      <c r="H28" s="1" t="s">
        <v>37</v>
      </c>
      <c r="I28">
        <v>36.21</v>
      </c>
      <c r="J28">
        <v>24.31</v>
      </c>
      <c r="K28">
        <f t="shared" si="21"/>
        <v>11.900000000000002</v>
      </c>
      <c r="L28">
        <v>12.290000000000001</v>
      </c>
      <c r="M28">
        <f t="shared" ref="M28" si="26">K28/L28</f>
        <v>0.96826688364524016</v>
      </c>
      <c r="N28">
        <f t="shared" ref="N28" si="27">AVERAGE(M28:M30)</f>
        <v>1.0035259018171956</v>
      </c>
      <c r="Q28">
        <v>1.0035259018172</v>
      </c>
    </row>
    <row r="29" spans="1:17" x14ac:dyDescent="0.25">
      <c r="A29" t="s">
        <v>27</v>
      </c>
      <c r="B29" s="1" t="s">
        <v>37</v>
      </c>
      <c r="C29">
        <v>31.95</v>
      </c>
      <c r="G29" t="s">
        <v>25</v>
      </c>
      <c r="H29" s="1" t="s">
        <v>37</v>
      </c>
      <c r="I29">
        <v>36.71</v>
      </c>
      <c r="J29">
        <v>23.98</v>
      </c>
      <c r="K29">
        <f t="shared" si="21"/>
        <v>12.73</v>
      </c>
      <c r="M29">
        <f t="shared" ref="M29:M39" si="28">K29/L28</f>
        <v>1.0358014646053701</v>
      </c>
    </row>
    <row r="30" spans="1:17" x14ac:dyDescent="0.25">
      <c r="A30" t="s">
        <v>28</v>
      </c>
      <c r="B30" s="1" t="s">
        <v>37</v>
      </c>
      <c r="C30">
        <v>32.29</v>
      </c>
      <c r="G30" t="s">
        <v>26</v>
      </c>
      <c r="H30" s="1" t="s">
        <v>37</v>
      </c>
      <c r="I30">
        <v>36.24</v>
      </c>
      <c r="J30">
        <v>23.87</v>
      </c>
      <c r="K30">
        <f t="shared" si="21"/>
        <v>12.370000000000001</v>
      </c>
      <c r="M30">
        <f t="shared" ref="M30" si="29">K30/L28</f>
        <v>1.0065093572009765</v>
      </c>
    </row>
    <row r="31" spans="1:17" x14ac:dyDescent="0.25">
      <c r="A31" t="s">
        <v>29</v>
      </c>
      <c r="B31" s="1" t="s">
        <v>37</v>
      </c>
      <c r="C31">
        <v>31.22</v>
      </c>
      <c r="G31" t="s">
        <v>27</v>
      </c>
      <c r="H31" s="1" t="s">
        <v>37</v>
      </c>
      <c r="I31">
        <v>31.95</v>
      </c>
      <c r="J31">
        <v>24.62</v>
      </c>
      <c r="K31">
        <f t="shared" si="21"/>
        <v>7.3299999999999983</v>
      </c>
      <c r="L31">
        <v>12.290000000000001</v>
      </c>
      <c r="M31">
        <f t="shared" ref="M31" si="30">K31/L31</f>
        <v>0.59641985353946281</v>
      </c>
      <c r="N31">
        <f t="shared" ref="N31" si="31">AVERAGE(M31:M33)</f>
        <v>0.59153783563873041</v>
      </c>
      <c r="Q31">
        <v>0.59153783563872997</v>
      </c>
    </row>
    <row r="32" spans="1:17" x14ac:dyDescent="0.25">
      <c r="A32" t="s">
        <v>30</v>
      </c>
      <c r="B32" s="1" t="s">
        <v>37</v>
      </c>
      <c r="C32">
        <v>33.619999999999997</v>
      </c>
      <c r="G32" t="s">
        <v>28</v>
      </c>
      <c r="H32" s="1" t="s">
        <v>37</v>
      </c>
      <c r="I32">
        <v>32.29</v>
      </c>
      <c r="J32">
        <v>24.62</v>
      </c>
      <c r="K32">
        <f t="shared" si="21"/>
        <v>7.6699999999999982</v>
      </c>
      <c r="M32">
        <f t="shared" ref="M32:M39" si="32">K32/L31</f>
        <v>0.62408462164361245</v>
      </c>
    </row>
    <row r="33" spans="1:17" x14ac:dyDescent="0.25">
      <c r="A33" t="s">
        <v>31</v>
      </c>
      <c r="B33" s="1" t="s">
        <v>37</v>
      </c>
      <c r="C33">
        <v>32.14</v>
      </c>
      <c r="G33" t="s">
        <v>29</v>
      </c>
      <c r="H33" s="1" t="s">
        <v>37</v>
      </c>
      <c r="I33">
        <v>31.22</v>
      </c>
      <c r="J33">
        <v>24.41</v>
      </c>
      <c r="K33">
        <f t="shared" si="21"/>
        <v>6.8099999999999987</v>
      </c>
      <c r="M33">
        <f t="shared" ref="M33" si="33">K33/L31</f>
        <v>0.55410903173311621</v>
      </c>
    </row>
    <row r="34" spans="1:17" x14ac:dyDescent="0.25">
      <c r="A34" t="s">
        <v>32</v>
      </c>
      <c r="B34" s="1" t="s">
        <v>37</v>
      </c>
      <c r="C34">
        <v>32.14</v>
      </c>
      <c r="G34" t="s">
        <v>30</v>
      </c>
      <c r="H34" s="1" t="s">
        <v>37</v>
      </c>
      <c r="I34">
        <v>33.619999999999997</v>
      </c>
      <c r="J34">
        <v>23.63</v>
      </c>
      <c r="K34">
        <f t="shared" si="21"/>
        <v>9.9899999999999984</v>
      </c>
      <c r="L34">
        <v>12.290000000000001</v>
      </c>
      <c r="M34">
        <f t="shared" ref="M34" si="34">K34/L34</f>
        <v>0.8128559804719282</v>
      </c>
      <c r="N34">
        <f t="shared" ref="N34" si="35">AVERAGE(M34:M36)</f>
        <v>0.70518036343911028</v>
      </c>
      <c r="Q34">
        <v>0.70518036343910995</v>
      </c>
    </row>
    <row r="35" spans="1:17" x14ac:dyDescent="0.25">
      <c r="A35" t="s">
        <v>33</v>
      </c>
      <c r="B35" s="1" t="s">
        <v>37</v>
      </c>
      <c r="C35">
        <v>32.72</v>
      </c>
      <c r="G35" t="s">
        <v>31</v>
      </c>
      <c r="H35" s="1" t="s">
        <v>37</v>
      </c>
      <c r="I35">
        <v>32.14</v>
      </c>
      <c r="J35">
        <v>23.95</v>
      </c>
      <c r="K35">
        <f t="shared" si="21"/>
        <v>8.1900000000000013</v>
      </c>
      <c r="M35">
        <f t="shared" ref="M35:M39" si="36">K35/L34</f>
        <v>0.66639544344995938</v>
      </c>
    </row>
    <row r="36" spans="1:17" x14ac:dyDescent="0.25">
      <c r="A36" t="s">
        <v>34</v>
      </c>
      <c r="B36" s="1" t="s">
        <v>37</v>
      </c>
      <c r="C36">
        <v>32.78</v>
      </c>
      <c r="G36" t="s">
        <v>32</v>
      </c>
      <c r="H36" s="1" t="s">
        <v>37</v>
      </c>
      <c r="I36">
        <v>32.14</v>
      </c>
      <c r="J36">
        <v>24.32</v>
      </c>
      <c r="K36">
        <f t="shared" si="21"/>
        <v>7.82</v>
      </c>
      <c r="M36">
        <f t="shared" ref="M36" si="37">K36/L34</f>
        <v>0.63628966639544338</v>
      </c>
    </row>
    <row r="37" spans="1:17" x14ac:dyDescent="0.25">
      <c r="A37" t="s">
        <v>35</v>
      </c>
      <c r="B37" s="1" t="s">
        <v>37</v>
      </c>
      <c r="C37">
        <v>33.909999999999997</v>
      </c>
      <c r="G37" t="s">
        <v>33</v>
      </c>
      <c r="H37" s="1" t="s">
        <v>37</v>
      </c>
      <c r="I37">
        <v>32.72</v>
      </c>
      <c r="J37">
        <v>24.12</v>
      </c>
      <c r="K37">
        <f t="shared" si="21"/>
        <v>8.5999999999999979</v>
      </c>
      <c r="L37">
        <v>12.290000000000001</v>
      </c>
      <c r="M37">
        <f t="shared" ref="M37" si="38">K37/L37</f>
        <v>0.69975589910496316</v>
      </c>
      <c r="N37">
        <f t="shared" ref="N37" si="39">AVERAGE(M37:M39)</f>
        <v>0.7493897477624083</v>
      </c>
      <c r="Q37">
        <v>0.74938974776240797</v>
      </c>
    </row>
    <row r="38" spans="1:17" x14ac:dyDescent="0.25">
      <c r="A38" t="s">
        <v>13</v>
      </c>
      <c r="B38" s="1" t="s">
        <v>56</v>
      </c>
      <c r="C38">
        <v>34.72</v>
      </c>
      <c r="G38" t="s">
        <v>34</v>
      </c>
      <c r="H38" s="1" t="s">
        <v>37</v>
      </c>
      <c r="I38">
        <v>32.78</v>
      </c>
      <c r="J38">
        <v>24.24</v>
      </c>
      <c r="K38">
        <f t="shared" si="21"/>
        <v>8.5400000000000027</v>
      </c>
      <c r="M38">
        <f t="shared" ref="M38:M39" si="40">K38/L37</f>
        <v>0.69487388120423121</v>
      </c>
    </row>
    <row r="39" spans="1:17" x14ac:dyDescent="0.25">
      <c r="A39" t="s">
        <v>68</v>
      </c>
      <c r="B39" s="1" t="s">
        <v>56</v>
      </c>
      <c r="C39">
        <v>35.46</v>
      </c>
      <c r="G39" t="s">
        <v>35</v>
      </c>
      <c r="H39" s="1" t="s">
        <v>37</v>
      </c>
      <c r="I39">
        <v>33.909999999999997</v>
      </c>
      <c r="J39">
        <v>23.42</v>
      </c>
      <c r="K39">
        <f t="shared" si="21"/>
        <v>10.489999999999995</v>
      </c>
      <c r="M39">
        <f t="shared" ref="M39" si="41">K39/L37</f>
        <v>0.85353946297803041</v>
      </c>
    </row>
    <row r="40" spans="1:17" x14ac:dyDescent="0.25">
      <c r="A40" t="s">
        <v>69</v>
      </c>
      <c r="B40" s="1" t="s">
        <v>56</v>
      </c>
      <c r="C40">
        <v>36.11</v>
      </c>
    </row>
    <row r="41" spans="1:17" x14ac:dyDescent="0.25">
      <c r="A41" t="s">
        <v>70</v>
      </c>
      <c r="B41" s="1" t="s">
        <v>56</v>
      </c>
      <c r="C41">
        <v>35.11</v>
      </c>
    </row>
    <row r="42" spans="1:17" x14ac:dyDescent="0.25">
      <c r="A42" t="s">
        <v>71</v>
      </c>
      <c r="B42" s="1" t="s">
        <v>56</v>
      </c>
      <c r="C42">
        <v>34.409999999999997</v>
      </c>
      <c r="G42" t="s">
        <v>13</v>
      </c>
      <c r="H42" s="1" t="s">
        <v>56</v>
      </c>
      <c r="I42">
        <v>34.72</v>
      </c>
      <c r="J42">
        <v>24.41</v>
      </c>
      <c r="K42">
        <f>I42-J42</f>
        <v>10.309999999999999</v>
      </c>
      <c r="L42">
        <f>AVERAGE(K42:K44)</f>
        <v>10.839999999999998</v>
      </c>
      <c r="M42">
        <f>K42/L42</f>
        <v>0.95110701107011075</v>
      </c>
      <c r="N42">
        <f>AVERAGE(M42:M44)</f>
        <v>1.0000000000000002</v>
      </c>
      <c r="Q42">
        <v>1.0000000000000002</v>
      </c>
    </row>
    <row r="43" spans="1:17" x14ac:dyDescent="0.25">
      <c r="A43" t="s">
        <v>72</v>
      </c>
      <c r="B43" s="1" t="s">
        <v>56</v>
      </c>
      <c r="C43">
        <v>35.9</v>
      </c>
      <c r="G43" t="s">
        <v>68</v>
      </c>
      <c r="H43" s="1" t="s">
        <v>56</v>
      </c>
      <c r="I43">
        <v>35.46</v>
      </c>
      <c r="J43">
        <v>24.52</v>
      </c>
      <c r="K43">
        <f t="shared" ref="K43:K59" si="42">I43-J43</f>
        <v>10.940000000000001</v>
      </c>
      <c r="M43">
        <f>K43/L42</f>
        <v>1.0092250922509227</v>
      </c>
    </row>
    <row r="44" spans="1:17" x14ac:dyDescent="0.25">
      <c r="A44" t="s">
        <v>24</v>
      </c>
      <c r="B44" s="1" t="s">
        <v>56</v>
      </c>
      <c r="C44">
        <v>35.25</v>
      </c>
      <c r="G44" t="s">
        <v>69</v>
      </c>
      <c r="H44" s="1" t="s">
        <v>56</v>
      </c>
      <c r="I44">
        <v>36.11</v>
      </c>
      <c r="J44">
        <v>24.84</v>
      </c>
      <c r="K44">
        <f t="shared" si="42"/>
        <v>11.27</v>
      </c>
      <c r="M44">
        <f>K44/L42</f>
        <v>1.039667896678967</v>
      </c>
    </row>
    <row r="45" spans="1:17" x14ac:dyDescent="0.25">
      <c r="A45" t="s">
        <v>25</v>
      </c>
      <c r="B45" s="1" t="s">
        <v>56</v>
      </c>
      <c r="C45">
        <v>36.18</v>
      </c>
      <c r="G45" t="s">
        <v>70</v>
      </c>
      <c r="H45" s="1" t="s">
        <v>56</v>
      </c>
      <c r="I45">
        <v>35.11</v>
      </c>
      <c r="J45">
        <v>23.92</v>
      </c>
      <c r="K45">
        <f t="shared" si="42"/>
        <v>11.189999999999998</v>
      </c>
      <c r="L45">
        <v>10.839999999999998</v>
      </c>
      <c r="M45">
        <f t="shared" ref="M45" si="43">K45/L45</f>
        <v>1.0322878228782288</v>
      </c>
      <c r="N45">
        <f t="shared" ref="N45" si="44">AVERAGE(M45:M47)</f>
        <v>0.99477244772447726</v>
      </c>
      <c r="Q45">
        <v>0.99477244772447704</v>
      </c>
    </row>
    <row r="46" spans="1:17" x14ac:dyDescent="0.25">
      <c r="A46" t="s">
        <v>26</v>
      </c>
      <c r="B46" s="1" t="s">
        <v>56</v>
      </c>
      <c r="C46">
        <v>35.409999999999997</v>
      </c>
      <c r="G46" t="s">
        <v>71</v>
      </c>
      <c r="H46" s="1" t="s">
        <v>56</v>
      </c>
      <c r="I46">
        <v>34.409999999999997</v>
      </c>
      <c r="J46">
        <v>24.53</v>
      </c>
      <c r="K46">
        <f t="shared" si="42"/>
        <v>9.8799999999999955</v>
      </c>
      <c r="M46">
        <f t="shared" ref="M46:M59" si="45">K46/L45</f>
        <v>0.91143911439114367</v>
      </c>
    </row>
    <row r="47" spans="1:17" x14ac:dyDescent="0.25">
      <c r="A47" t="s">
        <v>27</v>
      </c>
      <c r="B47" s="1" t="s">
        <v>56</v>
      </c>
      <c r="C47">
        <v>30.15</v>
      </c>
      <c r="G47" t="s">
        <v>72</v>
      </c>
      <c r="H47" s="1" t="s">
        <v>56</v>
      </c>
      <c r="I47">
        <v>35.9</v>
      </c>
      <c r="J47">
        <v>24.62</v>
      </c>
      <c r="K47">
        <f t="shared" si="42"/>
        <v>11.279999999999998</v>
      </c>
      <c r="M47">
        <f t="shared" ref="M47" si="46">K47/L45</f>
        <v>1.0405904059040589</v>
      </c>
    </row>
    <row r="48" spans="1:17" x14ac:dyDescent="0.25">
      <c r="A48" t="s">
        <v>28</v>
      </c>
      <c r="B48" s="1" t="s">
        <v>56</v>
      </c>
      <c r="C48">
        <v>30.42</v>
      </c>
      <c r="G48" t="s">
        <v>24</v>
      </c>
      <c r="H48" s="1" t="s">
        <v>56</v>
      </c>
      <c r="I48">
        <v>35.25</v>
      </c>
      <c r="J48">
        <v>24.31</v>
      </c>
      <c r="K48">
        <f t="shared" si="42"/>
        <v>10.940000000000001</v>
      </c>
      <c r="L48">
        <v>10.839999999999998</v>
      </c>
      <c r="M48">
        <f t="shared" ref="M48" si="47">K48/L48</f>
        <v>1.0092250922509227</v>
      </c>
      <c r="N48">
        <f t="shared" ref="N48" si="48">AVERAGE(M48:M50)</f>
        <v>1.0664206642066421</v>
      </c>
      <c r="Q48">
        <v>1.0664206642066401</v>
      </c>
    </row>
    <row r="49" spans="1:17" x14ac:dyDescent="0.25">
      <c r="A49" t="s">
        <v>29</v>
      </c>
      <c r="B49" s="1" t="s">
        <v>56</v>
      </c>
      <c r="C49">
        <v>30.21</v>
      </c>
      <c r="G49" t="s">
        <v>25</v>
      </c>
      <c r="H49" s="1" t="s">
        <v>56</v>
      </c>
      <c r="I49">
        <v>36.18</v>
      </c>
      <c r="J49">
        <v>23.98</v>
      </c>
      <c r="K49">
        <f t="shared" si="42"/>
        <v>12.2</v>
      </c>
      <c r="M49">
        <f t="shared" ref="M49:M59" si="49">K49/L48</f>
        <v>1.1254612546125462</v>
      </c>
    </row>
    <row r="50" spans="1:17" x14ac:dyDescent="0.25">
      <c r="A50" t="s">
        <v>30</v>
      </c>
      <c r="B50" s="1" t="s">
        <v>56</v>
      </c>
      <c r="C50">
        <v>31.24</v>
      </c>
      <c r="G50" t="s">
        <v>26</v>
      </c>
      <c r="H50" s="1" t="s">
        <v>56</v>
      </c>
      <c r="I50">
        <v>35.409999999999997</v>
      </c>
      <c r="J50">
        <v>23.87</v>
      </c>
      <c r="K50">
        <f t="shared" si="42"/>
        <v>11.539999999999996</v>
      </c>
      <c r="M50">
        <f t="shared" ref="M50" si="50">K50/L48</f>
        <v>1.0645756457564572</v>
      </c>
    </row>
    <row r="51" spans="1:17" x14ac:dyDescent="0.25">
      <c r="A51" t="s">
        <v>31</v>
      </c>
      <c r="B51" s="1" t="s">
        <v>56</v>
      </c>
      <c r="C51">
        <v>31.45</v>
      </c>
      <c r="G51" t="s">
        <v>27</v>
      </c>
      <c r="H51" s="1" t="s">
        <v>56</v>
      </c>
      <c r="I51">
        <v>30.15</v>
      </c>
      <c r="J51">
        <v>24.62</v>
      </c>
      <c r="K51">
        <f t="shared" si="42"/>
        <v>5.5299999999999976</v>
      </c>
      <c r="L51">
        <v>10.839999999999998</v>
      </c>
      <c r="M51">
        <f t="shared" ref="M51" si="51">K51/L51</f>
        <v>0.51014760147601468</v>
      </c>
      <c r="N51">
        <f t="shared" ref="N51" si="52">AVERAGE(M51:M53)</f>
        <v>0.5267527675276753</v>
      </c>
      <c r="Q51">
        <v>0.52675276752767497</v>
      </c>
    </row>
    <row r="52" spans="1:17" x14ac:dyDescent="0.25">
      <c r="A52" t="s">
        <v>32</v>
      </c>
      <c r="B52" s="1" t="s">
        <v>56</v>
      </c>
      <c r="C52">
        <v>31.35</v>
      </c>
      <c r="G52" t="s">
        <v>28</v>
      </c>
      <c r="H52" s="1" t="s">
        <v>56</v>
      </c>
      <c r="I52">
        <v>30.42</v>
      </c>
      <c r="J52">
        <v>24.62</v>
      </c>
      <c r="K52">
        <f t="shared" si="42"/>
        <v>5.8000000000000007</v>
      </c>
      <c r="M52">
        <f t="shared" ref="M52:M59" si="53">K52/L51</f>
        <v>0.53505535055350573</v>
      </c>
    </row>
    <row r="53" spans="1:17" x14ac:dyDescent="0.25">
      <c r="A53" t="s">
        <v>33</v>
      </c>
      <c r="B53" s="1" t="s">
        <v>56</v>
      </c>
      <c r="C53">
        <v>32.14</v>
      </c>
      <c r="G53" t="s">
        <v>29</v>
      </c>
      <c r="H53" s="1" t="s">
        <v>56</v>
      </c>
      <c r="I53">
        <v>30.21</v>
      </c>
      <c r="J53">
        <v>24.41</v>
      </c>
      <c r="K53">
        <f t="shared" si="42"/>
        <v>5.8000000000000007</v>
      </c>
      <c r="M53">
        <f t="shared" ref="M53" si="54">K53/L51</f>
        <v>0.53505535055350573</v>
      </c>
    </row>
    <row r="54" spans="1:17" x14ac:dyDescent="0.25">
      <c r="A54" t="s">
        <v>34</v>
      </c>
      <c r="B54" s="1" t="s">
        <v>56</v>
      </c>
      <c r="C54">
        <v>32.270000000000003</v>
      </c>
      <c r="G54" t="s">
        <v>30</v>
      </c>
      <c r="H54" s="1" t="s">
        <v>56</v>
      </c>
      <c r="I54">
        <v>31.24</v>
      </c>
      <c r="J54">
        <v>23.63</v>
      </c>
      <c r="K54">
        <f t="shared" si="42"/>
        <v>7.6099999999999994</v>
      </c>
      <c r="L54">
        <v>10.839999999999998</v>
      </c>
      <c r="M54">
        <f t="shared" ref="M54" si="55">K54/L54</f>
        <v>0.70202952029520305</v>
      </c>
      <c r="N54">
        <f t="shared" ref="N54" si="56">AVERAGE(M54:M56)</f>
        <v>0.68081180811808129</v>
      </c>
      <c r="Q54">
        <v>0.68081180811808095</v>
      </c>
    </row>
    <row r="55" spans="1:17" x14ac:dyDescent="0.25">
      <c r="A55" t="s">
        <v>35</v>
      </c>
      <c r="B55" s="1" t="s">
        <v>56</v>
      </c>
      <c r="C55">
        <v>32.24</v>
      </c>
      <c r="G55" t="s">
        <v>31</v>
      </c>
      <c r="H55" s="1" t="s">
        <v>56</v>
      </c>
      <c r="I55">
        <v>31.45</v>
      </c>
      <c r="J55">
        <v>23.95</v>
      </c>
      <c r="K55">
        <f t="shared" si="42"/>
        <v>7.5</v>
      </c>
      <c r="M55">
        <f t="shared" ref="M55:M59" si="57">K55/L54</f>
        <v>0.69188191881918837</v>
      </c>
    </row>
    <row r="56" spans="1:17" x14ac:dyDescent="0.25">
      <c r="G56" t="s">
        <v>32</v>
      </c>
      <c r="H56" s="1" t="s">
        <v>56</v>
      </c>
      <c r="I56">
        <v>31.35</v>
      </c>
      <c r="J56">
        <v>24.32</v>
      </c>
      <c r="K56">
        <f t="shared" si="42"/>
        <v>7.0300000000000011</v>
      </c>
      <c r="M56">
        <f t="shared" ref="M56" si="58">K56/L54</f>
        <v>0.64852398523985266</v>
      </c>
    </row>
    <row r="57" spans="1:17" x14ac:dyDescent="0.25">
      <c r="G57" t="s">
        <v>33</v>
      </c>
      <c r="H57" s="1" t="s">
        <v>56</v>
      </c>
      <c r="I57">
        <v>32.14</v>
      </c>
      <c r="J57">
        <v>24.12</v>
      </c>
      <c r="K57">
        <f t="shared" si="42"/>
        <v>8.02</v>
      </c>
      <c r="L57">
        <v>10.839999999999998</v>
      </c>
      <c r="M57">
        <f t="shared" ref="M57" si="59">K57/L57</f>
        <v>0.73985239852398532</v>
      </c>
      <c r="N57">
        <f t="shared" ref="N57" si="60">AVERAGE(M57:M59)</f>
        <v>0.76476014760147637</v>
      </c>
      <c r="Q57">
        <v>0.76476014760147604</v>
      </c>
    </row>
    <row r="58" spans="1:17" x14ac:dyDescent="0.25">
      <c r="G58" t="s">
        <v>34</v>
      </c>
      <c r="H58" s="1" t="s">
        <v>56</v>
      </c>
      <c r="I58">
        <v>32.270000000000003</v>
      </c>
      <c r="J58">
        <v>24.24</v>
      </c>
      <c r="K58">
        <f t="shared" si="42"/>
        <v>8.0300000000000047</v>
      </c>
      <c r="M58">
        <f t="shared" ref="M58:M59" si="61">K58/L57</f>
        <v>0.74077490774907806</v>
      </c>
    </row>
    <row r="59" spans="1:17" x14ac:dyDescent="0.25">
      <c r="G59" t="s">
        <v>35</v>
      </c>
      <c r="H59" s="1" t="s">
        <v>56</v>
      </c>
      <c r="I59">
        <v>32.24</v>
      </c>
      <c r="J59">
        <v>23.42</v>
      </c>
      <c r="K59">
        <f t="shared" si="42"/>
        <v>8.82</v>
      </c>
      <c r="M59">
        <f t="shared" ref="M59" si="62">K59/L57</f>
        <v>0.81365313653136551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张凯</dc:creator>
  <cp:lastModifiedBy>张凯</cp:lastModifiedBy>
  <dcterms:created xsi:type="dcterms:W3CDTF">2023-06-15T11:46:54Z</dcterms:created>
  <dcterms:modified xsi:type="dcterms:W3CDTF">2023-07-11T07:05:14Z</dcterms:modified>
</cp:coreProperties>
</file>