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or\Documents\Radovi\MARKO\Vrbica\"/>
    </mc:Choice>
  </mc:AlternateContent>
  <bookViews>
    <workbookView xWindow="0" yWindow="0" windowWidth="19200" windowHeight="7495"/>
  </bookViews>
  <sheets>
    <sheet name="Metadata" sheetId="5" r:id="rId1"/>
    <sheet name="Data" sheetId="1" r:id="rId2"/>
  </sheets>
  <calcPr calcId="152511" iterateDelta="1E-4"/>
</workbook>
</file>

<file path=xl/calcChain.xml><?xml version="1.0" encoding="utf-8"?>
<calcChain xmlns="http://schemas.openxmlformats.org/spreadsheetml/2006/main">
  <c r="FX64" i="1" l="1"/>
  <c r="FW250" i="1"/>
  <c r="FX102" i="1"/>
  <c r="CT267" i="1" l="1"/>
  <c r="CT372" i="1"/>
  <c r="CT394" i="1"/>
  <c r="CT268" i="1"/>
  <c r="CT443" i="1"/>
  <c r="CT434" i="1"/>
  <c r="CT261" i="1"/>
  <c r="CT406" i="1"/>
  <c r="CT266" i="1"/>
  <c r="CT136" i="1"/>
  <c r="CT382" i="1"/>
  <c r="CT392" i="1"/>
  <c r="CT419" i="1"/>
  <c r="CT302" i="1"/>
  <c r="CT400" i="1"/>
  <c r="CT113" i="1"/>
  <c r="CT441" i="1"/>
  <c r="CT73" i="1"/>
  <c r="CT193" i="1"/>
  <c r="EA267" i="1"/>
  <c r="EA268" i="1"/>
  <c r="EA443" i="1"/>
  <c r="EA406" i="1"/>
  <c r="EA266" i="1"/>
  <c r="EA136" i="1"/>
  <c r="EA382" i="1"/>
  <c r="EA392" i="1"/>
  <c r="EA419" i="1"/>
  <c r="EA302" i="1"/>
  <c r="EA441" i="1"/>
  <c r="EA193" i="1"/>
  <c r="AR413" i="1"/>
  <c r="AR378" i="1"/>
  <c r="AR131" i="1"/>
  <c r="AR164" i="1"/>
  <c r="AR175" i="1"/>
  <c r="AR306" i="1"/>
  <c r="AR443" i="1"/>
  <c r="AR261" i="1"/>
  <c r="AR406" i="1"/>
  <c r="AR266" i="1"/>
  <c r="AR382" i="1"/>
  <c r="AR73" i="1"/>
  <c r="BP136" i="1" l="1"/>
  <c r="BQ136" i="1" s="1"/>
  <c r="BP267" i="1"/>
  <c r="BQ267" i="1" s="1"/>
  <c r="BP372" i="1"/>
  <c r="BQ372" i="1" s="1"/>
  <c r="BP394" i="1"/>
  <c r="BQ394" i="1" s="1"/>
  <c r="BP268" i="1"/>
  <c r="BQ268" i="1" s="1"/>
  <c r="BP443" i="1"/>
  <c r="BQ443" i="1" s="1"/>
  <c r="BP434" i="1"/>
  <c r="BQ434" i="1" s="1"/>
  <c r="BP261" i="1"/>
  <c r="BQ261" i="1" s="1"/>
  <c r="BP406" i="1"/>
  <c r="BQ406" i="1" s="1"/>
  <c r="BP266" i="1"/>
  <c r="BQ266" i="1" s="1"/>
  <c r="BP382" i="1"/>
  <c r="BQ382" i="1" s="1"/>
  <c r="BP392" i="1"/>
  <c r="BQ392" i="1" s="1"/>
  <c r="BP419" i="1"/>
  <c r="BQ419" i="1" s="1"/>
  <c r="BP302" i="1"/>
  <c r="BQ302" i="1" s="1"/>
  <c r="BP400" i="1"/>
  <c r="BQ400" i="1" s="1"/>
  <c r="BP113" i="1"/>
  <c r="BQ113" i="1" s="1"/>
  <c r="BP441" i="1"/>
  <c r="BQ441" i="1" s="1"/>
  <c r="BP193" i="1"/>
  <c r="BQ193" i="1" s="1"/>
  <c r="BP73" i="1"/>
  <c r="BQ73" i="1" s="1"/>
  <c r="EA306" i="1" l="1"/>
  <c r="DM306" i="1"/>
  <c r="BP306" i="1"/>
  <c r="BQ306" i="1" s="1"/>
  <c r="BP175" i="1"/>
  <c r="BP115" i="1"/>
  <c r="EA164" i="1"/>
  <c r="DM164" i="1"/>
  <c r="BP164" i="1"/>
  <c r="BQ164" i="1" s="1"/>
  <c r="DM403" i="1"/>
  <c r="BP403" i="1"/>
  <c r="BQ403" i="1" s="1"/>
  <c r="EA109" i="1"/>
  <c r="DM109" i="1"/>
  <c r="BP109" i="1"/>
  <c r="BQ109" i="1" s="1"/>
  <c r="EA340" i="1"/>
  <c r="DM340" i="1"/>
  <c r="BP340" i="1"/>
  <c r="BQ340" i="1" s="1"/>
  <c r="EA71" i="1"/>
  <c r="DM71" i="1"/>
  <c r="BP71" i="1"/>
  <c r="BQ71" i="1" s="1"/>
  <c r="EA414" i="1"/>
  <c r="DM414" i="1"/>
  <c r="BP414" i="1"/>
  <c r="BQ414" i="1" s="1"/>
  <c r="DM63" i="1"/>
  <c r="BP63" i="1"/>
  <c r="BQ63" i="1" s="1"/>
  <c r="EA361" i="1"/>
  <c r="DM361" i="1"/>
  <c r="BP361" i="1"/>
  <c r="BQ361" i="1" s="1"/>
  <c r="EA203" i="1"/>
  <c r="DM203" i="1"/>
  <c r="BP203" i="1"/>
  <c r="BQ203" i="1" s="1"/>
  <c r="DM273" i="1"/>
  <c r="BP273" i="1"/>
  <c r="BQ273" i="1" s="1"/>
  <c r="BP352" i="1"/>
  <c r="BP386" i="1"/>
  <c r="BP350" i="1"/>
  <c r="BP284" i="1"/>
  <c r="BP318" i="1"/>
  <c r="BP167" i="1"/>
  <c r="EA232" i="1"/>
  <c r="DM232" i="1"/>
  <c r="BP232" i="1"/>
  <c r="BQ232" i="1" s="1"/>
  <c r="BP78" i="1"/>
  <c r="BP217" i="1"/>
  <c r="BP23" i="1"/>
  <c r="BP22" i="1"/>
  <c r="BP269" i="1"/>
  <c r="BP445" i="1"/>
  <c r="BP131" i="1"/>
  <c r="BP447" i="1"/>
  <c r="EA378" i="1"/>
  <c r="DM378" i="1"/>
  <c r="BP378" i="1"/>
  <c r="BQ378" i="1" s="1"/>
  <c r="BP198" i="1"/>
  <c r="BP42" i="1"/>
  <c r="BP312" i="1"/>
  <c r="BP413" i="1"/>
  <c r="BP246" i="1"/>
  <c r="BP79" i="1"/>
  <c r="BP114" i="1"/>
  <c r="BP200" i="1"/>
  <c r="BP5" i="1"/>
  <c r="EA135" i="1"/>
  <c r="DM135" i="1"/>
  <c r="BP135" i="1"/>
  <c r="BQ135" i="1" s="1"/>
  <c r="BP401" i="1"/>
  <c r="BP53" i="1"/>
  <c r="BP373" i="1"/>
  <c r="BP448" i="1"/>
  <c r="BP51" i="1"/>
  <c r="BP316" i="1"/>
  <c r="BP229" i="1"/>
  <c r="BP444" i="1"/>
  <c r="FS332" i="1"/>
  <c r="BP332" i="1"/>
  <c r="BQ332" i="1" s="1"/>
  <c r="BP86" i="1"/>
  <c r="BP99" i="1"/>
  <c r="BP327" i="1"/>
  <c r="BP10" i="1"/>
  <c r="BP402" i="1"/>
  <c r="BP451" i="1"/>
  <c r="BP199" i="1"/>
  <c r="BP404" i="1"/>
  <c r="BP137" i="1"/>
  <c r="FS328" i="1"/>
  <c r="BP328" i="1"/>
  <c r="BQ328" i="1" s="1"/>
  <c r="BP317" i="1"/>
  <c r="BP391" i="1"/>
  <c r="BP8" i="1"/>
  <c r="BP260" i="1"/>
  <c r="BP208" i="1"/>
  <c r="BP141" i="1"/>
  <c r="BP346" i="1"/>
  <c r="BP70" i="1"/>
  <c r="BP163" i="1"/>
  <c r="FS450" i="1"/>
  <c r="BP450" i="1"/>
  <c r="BQ450" i="1" s="1"/>
  <c r="BP339" i="1"/>
  <c r="BP143" i="1"/>
  <c r="BP216" i="1"/>
  <c r="BP365" i="1"/>
  <c r="BP442" i="1"/>
  <c r="BP389" i="1"/>
  <c r="BP227" i="1"/>
  <c r="BP301" i="1"/>
  <c r="BP259" i="1"/>
  <c r="FS124" i="1"/>
  <c r="BP124" i="1"/>
  <c r="BQ124" i="1" s="1"/>
  <c r="BP147" i="1"/>
  <c r="BP129" i="1"/>
  <c r="BP7" i="1"/>
  <c r="BP242" i="1"/>
  <c r="BP343" i="1"/>
  <c r="BP377" i="1"/>
  <c r="BP89" i="1"/>
  <c r="BP300" i="1"/>
  <c r="BP50" i="1"/>
  <c r="FS337" i="1"/>
  <c r="BP337" i="1"/>
  <c r="BQ337" i="1" s="1"/>
  <c r="BP222" i="1"/>
  <c r="BP359" i="1"/>
  <c r="BP283" i="1"/>
  <c r="BP375" i="1"/>
  <c r="BP213" i="1"/>
  <c r="BP336" i="1"/>
  <c r="BP297" i="1"/>
  <c r="BP123" i="1"/>
  <c r="BP408" i="1"/>
  <c r="FS380" i="1"/>
  <c r="BP380" i="1"/>
  <c r="BQ380" i="1" s="1"/>
  <c r="BP255" i="1"/>
  <c r="BP176" i="1"/>
  <c r="FS64" i="1"/>
  <c r="BP64" i="1"/>
  <c r="BQ64" i="1" s="1"/>
  <c r="FS13" i="1"/>
  <c r="BP13" i="1"/>
  <c r="BQ13" i="1" s="1"/>
  <c r="BP374" i="1"/>
  <c r="BQ374" i="1" s="1"/>
  <c r="FS390" i="1"/>
  <c r="BP390" i="1"/>
  <c r="BQ390" i="1" s="1"/>
  <c r="FS429" i="1"/>
  <c r="BP429" i="1"/>
  <c r="BQ429" i="1" s="1"/>
  <c r="FS254" i="1"/>
  <c r="BP254" i="1"/>
  <c r="BQ254" i="1" s="1"/>
  <c r="FS281" i="1"/>
  <c r="BP281" i="1"/>
  <c r="BQ281" i="1" s="1"/>
  <c r="FS321" i="1"/>
  <c r="BP321" i="1"/>
  <c r="BQ321" i="1" s="1"/>
  <c r="FS126" i="1"/>
  <c r="BP126" i="1"/>
  <c r="BQ126" i="1" s="1"/>
  <c r="FS430" i="1"/>
  <c r="BP430" i="1"/>
  <c r="BQ430" i="1" s="1"/>
  <c r="BP158" i="1"/>
  <c r="BP60" i="1"/>
  <c r="BP439" i="1"/>
  <c r="BP331" i="1"/>
  <c r="BP425" i="1"/>
  <c r="BP118" i="1"/>
  <c r="BP449" i="1"/>
  <c r="FS45" i="1"/>
  <c r="BP45" i="1"/>
  <c r="BQ45" i="1" s="1"/>
  <c r="BP87" i="1"/>
  <c r="BP88" i="1"/>
  <c r="BP117" i="1"/>
  <c r="BP17" i="1"/>
  <c r="BP35" i="1"/>
  <c r="BP263" i="1"/>
  <c r="BP186" i="1"/>
  <c r="BP40" i="1"/>
  <c r="BP154" i="1"/>
  <c r="FS219" i="1"/>
  <c r="BP219" i="1"/>
  <c r="BQ219" i="1" s="1"/>
  <c r="BP25" i="1"/>
  <c r="BP211" i="1"/>
  <c r="FS418" i="1"/>
  <c r="BP418" i="1"/>
  <c r="BQ418" i="1" s="1"/>
  <c r="FS26" i="1"/>
  <c r="BP26" i="1"/>
  <c r="BQ26" i="1" s="1"/>
  <c r="FS146" i="1"/>
  <c r="BP146" i="1"/>
  <c r="BQ146" i="1" s="1"/>
  <c r="FS15" i="1"/>
  <c r="BP15" i="1"/>
  <c r="BQ15" i="1" s="1"/>
  <c r="FS130" i="1"/>
  <c r="BP130" i="1"/>
  <c r="BQ130" i="1" s="1"/>
  <c r="FS54" i="1"/>
  <c r="BP54" i="1"/>
  <c r="BQ54" i="1" s="1"/>
  <c r="FS61" i="1"/>
  <c r="BP61" i="1"/>
  <c r="BQ61" i="1" s="1"/>
  <c r="FS204" i="1"/>
  <c r="BP204" i="1"/>
  <c r="BQ204" i="1" s="1"/>
  <c r="FS58" i="1"/>
  <c r="BP58" i="1"/>
  <c r="BQ58" i="1" s="1"/>
  <c r="FS38" i="1"/>
  <c r="BP38" i="1"/>
  <c r="BQ38" i="1" s="1"/>
  <c r="FS170" i="1"/>
  <c r="BP170" i="1"/>
  <c r="BQ170" i="1" s="1"/>
  <c r="FS366" i="1"/>
  <c r="BP366" i="1"/>
  <c r="BQ366" i="1" s="1"/>
  <c r="FS379" i="1"/>
  <c r="BP379" i="1"/>
  <c r="BQ379" i="1" s="1"/>
  <c r="FS174" i="1"/>
  <c r="BP174" i="1"/>
  <c r="BQ174" i="1" s="1"/>
  <c r="FS112" i="1"/>
  <c r="BP112" i="1"/>
  <c r="BQ112" i="1" s="1"/>
  <c r="FS6" i="1"/>
  <c r="BP6" i="1"/>
  <c r="BQ6" i="1" s="1"/>
  <c r="FS294" i="1"/>
  <c r="BP294" i="1"/>
  <c r="BQ294" i="1" s="1"/>
  <c r="FS44" i="1"/>
  <c r="BP44" i="1"/>
  <c r="BQ44" i="1" s="1"/>
  <c r="FS225" i="1"/>
  <c r="BP225" i="1"/>
  <c r="BQ225" i="1" s="1"/>
  <c r="FS313" i="1"/>
  <c r="BP313" i="1"/>
  <c r="BQ313" i="1" s="1"/>
  <c r="FS367" i="1"/>
  <c r="BP367" i="1"/>
  <c r="BQ367" i="1" s="1"/>
  <c r="FS47" i="1"/>
  <c r="BP47" i="1"/>
  <c r="BQ47" i="1" s="1"/>
  <c r="FS101" i="1"/>
  <c r="BP101" i="1"/>
  <c r="BQ101" i="1" s="1"/>
  <c r="FS27" i="1"/>
  <c r="BP27" i="1"/>
  <c r="BQ27" i="1" s="1"/>
  <c r="FS330" i="1"/>
  <c r="BP330" i="1"/>
  <c r="BQ330" i="1" s="1"/>
  <c r="FS192" i="1"/>
  <c r="BP192" i="1"/>
  <c r="BQ192" i="1" s="1"/>
  <c r="FS12" i="1"/>
  <c r="BP12" i="1"/>
  <c r="BQ12" i="1" s="1"/>
  <c r="FS11" i="1"/>
  <c r="BP11" i="1"/>
  <c r="BQ11" i="1" s="1"/>
  <c r="FS153" i="1"/>
  <c r="BP153" i="1"/>
  <c r="BQ153" i="1" s="1"/>
  <c r="FS96" i="1"/>
  <c r="BP96" i="1"/>
  <c r="BQ96" i="1" s="1"/>
  <c r="FS94" i="1"/>
  <c r="BP94" i="1"/>
  <c r="BQ94" i="1" s="1"/>
  <c r="BP436" i="1"/>
  <c r="BQ436" i="1" s="1"/>
  <c r="FS75" i="1"/>
  <c r="BP75" i="1"/>
  <c r="BQ75" i="1" s="1"/>
  <c r="BP274" i="1"/>
  <c r="BQ274" i="1" s="1"/>
  <c r="FS150" i="1"/>
  <c r="BP150" i="1"/>
  <c r="BQ150" i="1" s="1"/>
  <c r="FS371" i="1"/>
  <c r="BP371" i="1"/>
  <c r="BQ371" i="1" s="1"/>
  <c r="FS220" i="1"/>
  <c r="BP220" i="1"/>
  <c r="BQ220" i="1" s="1"/>
  <c r="FS24" i="1"/>
  <c r="BP24" i="1"/>
  <c r="BQ24" i="1" s="1"/>
  <c r="FS67" i="1"/>
  <c r="BP67" i="1"/>
  <c r="BQ67" i="1" s="1"/>
  <c r="FS82" i="1"/>
  <c r="BP82" i="1"/>
  <c r="BQ82" i="1" s="1"/>
  <c r="FS2" i="1"/>
  <c r="BP2" i="1"/>
  <c r="BQ2" i="1" s="1"/>
  <c r="FS21" i="1"/>
  <c r="BP21" i="1"/>
  <c r="BQ21" i="1" s="1"/>
  <c r="FS319" i="1"/>
  <c r="BP319" i="1"/>
  <c r="BQ319" i="1" s="1"/>
  <c r="FS151" i="1"/>
  <c r="BP151" i="1"/>
  <c r="BQ151" i="1" s="1"/>
  <c r="FS265" i="1"/>
  <c r="BP265" i="1"/>
  <c r="BQ265" i="1" s="1"/>
  <c r="FS9" i="1"/>
  <c r="BP9" i="1"/>
  <c r="BQ9" i="1" s="1"/>
  <c r="FS128" i="1"/>
  <c r="BP128" i="1"/>
  <c r="BQ128" i="1" s="1"/>
  <c r="FS48" i="1"/>
  <c r="BP48" i="1"/>
  <c r="BQ48" i="1" s="1"/>
  <c r="FS80" i="1"/>
  <c r="BP80" i="1"/>
  <c r="BQ80" i="1" s="1"/>
  <c r="BP18" i="1"/>
  <c r="BQ18" i="1" s="1"/>
  <c r="FS14" i="1"/>
  <c r="BP14" i="1"/>
  <c r="BQ14" i="1" s="1"/>
  <c r="FS62" i="1"/>
  <c r="BP62" i="1"/>
  <c r="BQ62" i="1" s="1"/>
  <c r="FS258" i="1"/>
  <c r="BP258" i="1"/>
  <c r="BQ258" i="1" s="1"/>
  <c r="FS381" i="1"/>
  <c r="BP381" i="1"/>
  <c r="BQ381" i="1" s="1"/>
  <c r="FS72" i="1"/>
  <c r="BP72" i="1"/>
  <c r="BQ72" i="1" s="1"/>
  <c r="FS116" i="1"/>
  <c r="BP116" i="1"/>
  <c r="BQ116" i="1" s="1"/>
  <c r="FS140" i="1"/>
  <c r="BP140" i="1"/>
  <c r="BQ140" i="1" s="1"/>
  <c r="FS415" i="1"/>
  <c r="BP415" i="1"/>
  <c r="BQ415" i="1" s="1"/>
  <c r="FS52" i="1"/>
  <c r="BP52" i="1"/>
  <c r="BQ52" i="1" s="1"/>
  <c r="FS125" i="1"/>
  <c r="BP125" i="1"/>
  <c r="BQ125" i="1" s="1"/>
  <c r="FS90" i="1"/>
  <c r="BP90" i="1"/>
  <c r="BQ90" i="1" s="1"/>
  <c r="FS240" i="1"/>
  <c r="BP240" i="1"/>
  <c r="BQ240" i="1" s="1"/>
  <c r="FS103" i="1"/>
  <c r="BP103" i="1"/>
  <c r="BQ103" i="1" s="1"/>
  <c r="FS286" i="1"/>
  <c r="BP286" i="1"/>
  <c r="BQ286" i="1" s="1"/>
  <c r="FS421" i="1"/>
  <c r="BP421" i="1"/>
  <c r="BQ421" i="1" s="1"/>
  <c r="FS223" i="1"/>
  <c r="BP223" i="1"/>
  <c r="BQ223" i="1" s="1"/>
  <c r="BP411" i="1"/>
  <c r="BQ411" i="1" s="1"/>
  <c r="BP275" i="1"/>
  <c r="BQ275" i="1" s="1"/>
  <c r="BE275" i="1"/>
  <c r="AR275" i="1"/>
  <c r="BP241" i="1"/>
  <c r="BQ241" i="1" s="1"/>
  <c r="BE241" i="1"/>
  <c r="FS362" i="1"/>
  <c r="BE362" i="1"/>
  <c r="FS182" i="1"/>
  <c r="BP182" i="1"/>
  <c r="BQ182" i="1" s="1"/>
  <c r="BE182" i="1"/>
  <c r="FS280" i="1"/>
  <c r="BP280" i="1"/>
  <c r="BQ280" i="1" s="1"/>
  <c r="BE280" i="1"/>
  <c r="FS270" i="1"/>
  <c r="BP270" i="1"/>
  <c r="BQ270" i="1" s="1"/>
  <c r="BE270" i="1"/>
  <c r="FS34" i="1"/>
  <c r="BP34" i="1"/>
  <c r="BQ34" i="1" s="1"/>
  <c r="FS252" i="1"/>
  <c r="BP252" i="1"/>
  <c r="BQ252" i="1" s="1"/>
  <c r="BE252" i="1"/>
  <c r="FS387" i="1"/>
  <c r="BE387" i="1"/>
  <c r="FS251" i="1"/>
  <c r="BP251" i="1"/>
  <c r="BQ251" i="1" s="1"/>
  <c r="FS407" i="1"/>
  <c r="BP148" i="1"/>
  <c r="BQ148" i="1" s="1"/>
  <c r="FS97" i="1"/>
  <c r="BP97" i="1"/>
  <c r="BQ97" i="1" s="1"/>
  <c r="FS356" i="1"/>
  <c r="BP295" i="1"/>
  <c r="BQ295" i="1" s="1"/>
  <c r="FS311" i="1"/>
  <c r="BE264" i="1"/>
  <c r="BE349" i="1"/>
  <c r="FS338" i="1"/>
  <c r="BP338" i="1"/>
  <c r="BQ338" i="1" s="1"/>
  <c r="FS224" i="1"/>
  <c r="BP224" i="1"/>
  <c r="BQ224" i="1" s="1"/>
  <c r="FS277" i="1"/>
  <c r="BP277" i="1"/>
  <c r="BQ277" i="1" s="1"/>
  <c r="FS165" i="1"/>
  <c r="BP165" i="1"/>
  <c r="BQ165" i="1" s="1"/>
  <c r="FS353" i="1"/>
  <c r="BP195" i="1"/>
  <c r="BQ195" i="1" s="1"/>
  <c r="BP289" i="1"/>
  <c r="BQ289" i="1" s="1"/>
  <c r="FS189" i="1"/>
  <c r="BP189" i="1"/>
  <c r="BQ189" i="1" s="1"/>
  <c r="FS363" i="1"/>
  <c r="BP363" i="1"/>
  <c r="BQ363" i="1" s="1"/>
  <c r="FS127" i="1"/>
  <c r="BE127" i="1"/>
  <c r="FS28" i="1"/>
  <c r="FS120" i="1"/>
  <c r="BP98" i="1"/>
  <c r="BP169" i="1"/>
  <c r="BP93" i="1"/>
  <c r="BP214" i="1"/>
  <c r="BP276" i="1"/>
  <c r="BP119" i="1"/>
  <c r="BP138" i="1"/>
  <c r="FS142" i="1"/>
  <c r="BP56" i="1"/>
  <c r="BP416" i="1"/>
  <c r="BP210" i="1"/>
  <c r="BP156" i="1"/>
  <c r="BP183" i="1"/>
  <c r="BQ183" i="1" s="1"/>
  <c r="BP357" i="1"/>
  <c r="BP423" i="1"/>
  <c r="BP405" i="1"/>
  <c r="BP250" i="1"/>
  <c r="BP218" i="1"/>
  <c r="BP68" i="1"/>
  <c r="BP320" i="1"/>
  <c r="FS422" i="1"/>
  <c r="BP422" i="1"/>
  <c r="BQ422" i="1" s="1"/>
  <c r="BP190" i="1"/>
  <c r="BP157" i="1"/>
  <c r="BP194" i="1"/>
  <c r="FS427" i="1"/>
  <c r="BP427" i="1"/>
  <c r="BQ427" i="1" s="1"/>
  <c r="BP171" i="1"/>
  <c r="BP296" i="1"/>
  <c r="BP279" i="1"/>
  <c r="BP435" i="1"/>
  <c r="BE95" i="1"/>
  <c r="BP249" i="1"/>
  <c r="BP237" i="1"/>
  <c r="BP358" i="1"/>
  <c r="BP288" i="1"/>
  <c r="BP238" i="1"/>
  <c r="FS285" i="1"/>
  <c r="BP285" i="1"/>
  <c r="BQ285" i="1" s="1"/>
  <c r="BP360" i="1"/>
  <c r="BP393" i="1"/>
  <c r="BP278" i="1"/>
  <c r="BP122" i="1"/>
  <c r="BP3" i="1"/>
  <c r="BP417" i="1"/>
  <c r="FS39" i="1"/>
  <c r="BP39" i="1"/>
  <c r="BQ39" i="1" s="1"/>
  <c r="BP293" i="1"/>
  <c r="FS233" i="1"/>
  <c r="AI188" i="1"/>
  <c r="FS248" i="1"/>
  <c r="BP197" i="1"/>
  <c r="BQ197" i="1" s="1"/>
  <c r="BP33" i="1"/>
  <c r="BQ33" i="1" s="1"/>
  <c r="FS180" i="1"/>
  <c r="BP180" i="1"/>
  <c r="BQ180" i="1" s="1"/>
  <c r="BP107" i="1"/>
  <c r="BQ107" i="1" s="1"/>
  <c r="FS104" i="1"/>
  <c r="BP104" i="1"/>
  <c r="BQ104" i="1" s="1"/>
  <c r="BP29" i="1"/>
  <c r="BQ29" i="1" s="1"/>
  <c r="BP102" i="1"/>
  <c r="BP354" i="1"/>
  <c r="BP262" i="1"/>
  <c r="BP383" i="1"/>
  <c r="BP212" i="1"/>
  <c r="BP244" i="1"/>
  <c r="BP159" i="1"/>
  <c r="FS121" i="1"/>
  <c r="BP121" i="1"/>
  <c r="BQ121" i="1" s="1"/>
  <c r="BE121" i="1"/>
  <c r="BP30" i="1"/>
  <c r="BP433" i="1"/>
  <c r="BP234" i="1"/>
  <c r="BP326" i="1"/>
  <c r="BP59" i="1"/>
  <c r="BP108" i="1"/>
  <c r="BP81" i="1"/>
  <c r="BP20" i="1"/>
  <c r="BP92" i="1"/>
  <c r="FS369" i="1"/>
  <c r="BP369" i="1"/>
  <c r="BQ369" i="1" s="1"/>
  <c r="BP16" i="1"/>
  <c r="BP304" i="1"/>
  <c r="BP173" i="1"/>
  <c r="BP236" i="1"/>
  <c r="BP187" i="1"/>
  <c r="BP303" i="1"/>
  <c r="BP111" i="1"/>
  <c r="BP230" i="1"/>
  <c r="FS428" i="1"/>
  <c r="BP428" i="1"/>
  <c r="BQ428" i="1" s="1"/>
  <c r="BP307" i="1"/>
  <c r="BP426" i="1"/>
  <c r="BP431" i="1"/>
  <c r="BP437" i="1"/>
  <c r="BP399" i="1"/>
  <c r="BP77" i="1"/>
  <c r="BP76" i="1"/>
  <c r="BP388" i="1"/>
  <c r="BP334" i="1"/>
  <c r="FS239" i="1"/>
  <c r="BP239" i="1"/>
  <c r="BQ239" i="1" s="1"/>
  <c r="BP168" i="1"/>
  <c r="BP398" i="1"/>
  <c r="BP329" i="1"/>
  <c r="BP315" i="1"/>
  <c r="BP287" i="1"/>
  <c r="BP347" i="1"/>
  <c r="BP368" i="1"/>
  <c r="BP134" i="1"/>
  <c r="FS144" i="1"/>
  <c r="BP144" i="1"/>
  <c r="BQ144" i="1" s="1"/>
  <c r="BP49" i="1"/>
  <c r="BP344" i="1"/>
  <c r="BP420" i="1"/>
  <c r="BP341" i="1"/>
  <c r="BP324" i="1"/>
  <c r="BP231" i="1"/>
  <c r="BP84" i="1"/>
  <c r="FS412" i="1"/>
  <c r="BP412" i="1"/>
  <c r="BQ412" i="1" s="1"/>
  <c r="BP291" i="1"/>
  <c r="BP69" i="1"/>
  <c r="BP19" i="1"/>
  <c r="BP145" i="1"/>
  <c r="BP424" i="1"/>
  <c r="BP410" i="1"/>
  <c r="BP243" i="1"/>
  <c r="BP152" i="1"/>
  <c r="BP396" i="1"/>
  <c r="FS272" i="1"/>
  <c r="BP272" i="1"/>
  <c r="BQ272" i="1" s="1"/>
  <c r="BP36" i="1"/>
  <c r="BP55" i="1"/>
  <c r="BP245" i="1"/>
  <c r="BP65" i="1"/>
  <c r="BP32" i="1"/>
  <c r="BP43" i="1"/>
  <c r="BP155" i="1"/>
  <c r="BP235" i="1"/>
  <c r="BP308" i="1"/>
  <c r="FS385" i="1"/>
  <c r="BP385" i="1"/>
  <c r="BQ385" i="1" s="1"/>
  <c r="BP181" i="1"/>
  <c r="BP85" i="1"/>
  <c r="BP325" i="1"/>
  <c r="BP91" i="1"/>
  <c r="BP110" i="1"/>
  <c r="BP299" i="1"/>
  <c r="BP66" i="1"/>
  <c r="BP57" i="1"/>
  <c r="BP256" i="1"/>
  <c r="BP46" i="1"/>
  <c r="BQ46" i="1" s="1"/>
  <c r="FS221" i="1"/>
  <c r="BP221" i="1"/>
  <c r="BQ221" i="1" s="1"/>
  <c r="BE221" i="1"/>
  <c r="AR221" i="1"/>
  <c r="FS206" i="1"/>
  <c r="BP206" i="1"/>
  <c r="BQ206" i="1" s="1"/>
  <c r="FS132" i="1"/>
  <c r="BP132" i="1"/>
  <c r="BQ132" i="1" s="1"/>
  <c r="BE132" i="1"/>
  <c r="AI132" i="1"/>
  <c r="U132" i="1"/>
  <c r="FS37" i="1"/>
  <c r="BP37" i="1"/>
  <c r="BQ37" i="1" s="1"/>
  <c r="BE37" i="1"/>
  <c r="AI37" i="1"/>
  <c r="U37" i="1"/>
  <c r="BP351" i="1"/>
  <c r="BQ351" i="1" s="1"/>
  <c r="FS322" i="1"/>
  <c r="BP322" i="1"/>
  <c r="BQ322" i="1" s="1"/>
  <c r="FS257" i="1"/>
  <c r="BP257" i="1"/>
  <c r="BQ257" i="1" s="1"/>
  <c r="FS161" i="1"/>
  <c r="BP161" i="1"/>
  <c r="BQ161" i="1" s="1"/>
  <c r="FS196" i="1"/>
  <c r="BP196" i="1"/>
  <c r="BQ196" i="1" s="1"/>
  <c r="FS100" i="1"/>
  <c r="BP100" i="1"/>
  <c r="BQ100" i="1" s="1"/>
  <c r="BP314" i="1"/>
  <c r="BP179" i="1"/>
  <c r="BP160" i="1"/>
  <c r="BP226" i="1"/>
  <c r="BP271" i="1"/>
  <c r="BP247" i="1"/>
  <c r="BP106" i="1"/>
  <c r="FS162" i="1"/>
  <c r="BP162" i="1"/>
  <c r="BQ162" i="1" s="1"/>
  <c r="BP298" i="1"/>
  <c r="BP41" i="1"/>
  <c r="BP384" i="1"/>
  <c r="BP305" i="1"/>
  <c r="BP178" i="1"/>
  <c r="BP184" i="1"/>
  <c r="BP310" i="1"/>
  <c r="BP228" i="1"/>
  <c r="BP105" i="1"/>
  <c r="FS345" i="1"/>
  <c r="BP345" i="1"/>
  <c r="BQ345" i="1" s="1"/>
  <c r="FS86" i="1" l="1"/>
  <c r="FS99" i="1"/>
  <c r="FS327" i="1"/>
  <c r="FS10" i="1"/>
  <c r="FS402" i="1"/>
  <c r="FS451" i="1"/>
  <c r="FS199" i="1"/>
  <c r="FS404" i="1"/>
  <c r="FS137" i="1"/>
  <c r="FS317" i="1"/>
  <c r="FS391" i="1"/>
  <c r="FS8" i="1"/>
  <c r="FS260" i="1"/>
  <c r="FS208" i="1"/>
  <c r="FS141" i="1"/>
  <c r="FS346" i="1"/>
  <c r="FS70" i="1"/>
  <c r="FS163" i="1"/>
  <c r="FS339" i="1"/>
  <c r="FS143" i="1"/>
  <c r="FS216" i="1"/>
  <c r="FS365" i="1"/>
  <c r="FS442" i="1"/>
  <c r="FS389" i="1"/>
  <c r="FS227" i="1"/>
  <c r="FS301" i="1"/>
  <c r="FS259" i="1"/>
  <c r="FS147" i="1"/>
  <c r="FS129" i="1"/>
  <c r="FS7" i="1"/>
  <c r="FS242" i="1"/>
  <c r="FS343" i="1"/>
  <c r="FS377" i="1"/>
  <c r="FS89" i="1"/>
  <c r="FS300" i="1"/>
  <c r="FS50" i="1"/>
  <c r="FS222" i="1"/>
  <c r="FS359" i="1"/>
  <c r="FS283" i="1"/>
  <c r="FS375" i="1"/>
  <c r="FS213" i="1"/>
  <c r="FS336" i="1"/>
  <c r="FS297" i="1"/>
  <c r="FS123" i="1"/>
  <c r="FS255" i="1"/>
  <c r="FS176" i="1"/>
  <c r="FS158" i="1"/>
  <c r="FS60" i="1"/>
  <c r="FS439" i="1"/>
  <c r="FS331" i="1"/>
  <c r="FS425" i="1"/>
  <c r="FS118" i="1"/>
  <c r="FS449" i="1"/>
  <c r="FS87" i="1"/>
  <c r="FS88" i="1"/>
  <c r="FS117" i="1"/>
  <c r="FS17" i="1"/>
  <c r="FS35" i="1"/>
  <c r="FS263" i="1"/>
  <c r="FS186" i="1"/>
  <c r="FS40" i="1"/>
  <c r="FS154" i="1"/>
  <c r="FS25" i="1"/>
  <c r="FS211" i="1"/>
  <c r="FS98" i="1"/>
  <c r="FS169" i="1"/>
  <c r="FS93" i="1"/>
  <c r="FS214" i="1"/>
  <c r="FS276" i="1"/>
  <c r="FS119" i="1"/>
  <c r="FS138" i="1"/>
  <c r="FS56" i="1"/>
  <c r="FS376" i="1"/>
  <c r="FS253" i="1"/>
  <c r="FS409" i="1"/>
  <c r="FS31" i="1"/>
  <c r="FS149" i="1"/>
  <c r="FS416" i="1"/>
  <c r="FS210" i="1"/>
  <c r="FS156" i="1"/>
  <c r="FS438" i="1"/>
  <c r="FS333" i="1"/>
  <c r="FS357" i="1"/>
  <c r="FS423" i="1"/>
  <c r="FS405" i="1"/>
  <c r="FS250" i="1"/>
  <c r="FS218" i="1"/>
  <c r="FS320" i="1"/>
  <c r="FS190" i="1"/>
  <c r="FS282" i="1"/>
  <c r="FS207" i="1"/>
  <c r="FS185" i="1"/>
  <c r="FS166" i="1"/>
  <c r="FS157" i="1"/>
  <c r="FS194" i="1"/>
  <c r="FS296" i="1"/>
  <c r="FS279" i="1"/>
  <c r="FS290" i="1"/>
  <c r="FS435" i="1"/>
  <c r="FS355" i="1"/>
  <c r="FS191" i="1"/>
  <c r="FS249" i="1"/>
  <c r="FS237" i="1"/>
  <c r="FS358" i="1"/>
  <c r="FS288" i="1"/>
  <c r="FS397" i="1"/>
  <c r="FS292" i="1"/>
  <c r="FS370" i="1"/>
  <c r="FS202" i="1"/>
  <c r="FS393" i="1"/>
  <c r="FS278" i="1"/>
  <c r="FS122" i="1"/>
  <c r="FS293" i="1"/>
  <c r="FS209" i="1"/>
  <c r="FS354" i="1"/>
  <c r="FS262" i="1"/>
  <c r="FS383" i="1"/>
  <c r="FS212" i="1"/>
  <c r="FS244" i="1"/>
  <c r="FS159" i="1"/>
  <c r="FS30" i="1"/>
  <c r="FS234" i="1"/>
  <c r="FS326" i="1"/>
  <c r="FS20" i="1"/>
  <c r="FS16" i="1"/>
  <c r="FS304" i="1"/>
  <c r="FS173" i="1"/>
  <c r="FS236" i="1"/>
  <c r="FS187" i="1"/>
  <c r="FS230" i="1"/>
  <c r="FS307" i="1"/>
  <c r="FS426" i="1"/>
  <c r="FS431" i="1"/>
  <c r="FS437" i="1"/>
  <c r="FS399" i="1"/>
  <c r="FS77" i="1"/>
  <c r="FS76" i="1"/>
  <c r="FS168" i="1"/>
  <c r="FS398" i="1"/>
  <c r="FS329" i="1"/>
  <c r="FS287" i="1"/>
  <c r="FS347" i="1"/>
  <c r="FS368" i="1"/>
  <c r="FS49" i="1"/>
  <c r="FS344" i="1"/>
  <c r="FS420" i="1"/>
  <c r="FS341" i="1"/>
  <c r="FS324" i="1"/>
  <c r="FS231" i="1"/>
  <c r="FS84" i="1"/>
  <c r="FS291" i="1"/>
  <c r="FS69" i="1"/>
  <c r="FS19" i="1"/>
  <c r="FS145" i="1"/>
  <c r="FS424" i="1"/>
  <c r="FS243" i="1"/>
  <c r="FS152" i="1"/>
  <c r="FS396" i="1"/>
  <c r="FS55" i="1"/>
  <c r="FS65" i="1"/>
  <c r="FS155" i="1"/>
  <c r="FS235" i="1"/>
  <c r="FS308" i="1"/>
  <c r="FS181" i="1"/>
  <c r="FS85" i="1"/>
  <c r="FS325" i="1"/>
  <c r="FS91" i="1"/>
  <c r="FS110" i="1"/>
  <c r="FS299" i="1"/>
  <c r="FS66" i="1"/>
  <c r="FS57" i="1"/>
  <c r="FS83" i="1"/>
  <c r="FS314" i="1"/>
  <c r="FS160" i="1"/>
  <c r="FS226" i="1"/>
  <c r="FS271" i="1"/>
  <c r="FS247" i="1"/>
  <c r="FS106" i="1"/>
  <c r="FS298" i="1"/>
  <c r="FS41" i="1"/>
  <c r="FS384" i="1"/>
  <c r="FS305" i="1"/>
  <c r="FS178" i="1"/>
  <c r="FS184" i="1"/>
  <c r="FS310" i="1"/>
  <c r="FS228" i="1"/>
  <c r="FS105" i="1"/>
  <c r="BQ175" i="1" l="1"/>
  <c r="BQ115" i="1"/>
  <c r="BQ352" i="1"/>
  <c r="BQ386" i="1"/>
  <c r="BQ350" i="1"/>
  <c r="BQ284" i="1"/>
  <c r="BQ318" i="1"/>
  <c r="BQ167" i="1"/>
  <c r="BQ78" i="1"/>
  <c r="BQ217" i="1"/>
  <c r="BQ23" i="1"/>
  <c r="BQ22" i="1"/>
  <c r="BQ269" i="1"/>
  <c r="BQ445" i="1"/>
  <c r="BQ131" i="1"/>
  <c r="BQ447" i="1"/>
  <c r="BQ198" i="1"/>
  <c r="BQ42" i="1"/>
  <c r="BQ312" i="1"/>
  <c r="BQ413" i="1"/>
  <c r="BQ246" i="1"/>
  <c r="BQ79" i="1"/>
  <c r="BQ114" i="1"/>
  <c r="BQ200" i="1"/>
  <c r="BQ5" i="1"/>
  <c r="BQ401" i="1"/>
  <c r="BQ53" i="1"/>
  <c r="BQ373" i="1"/>
  <c r="BQ448" i="1"/>
  <c r="BQ51" i="1"/>
  <c r="BQ316" i="1"/>
  <c r="BQ229" i="1"/>
  <c r="BQ444" i="1"/>
  <c r="BQ119" i="1" l="1"/>
  <c r="BE119" i="1"/>
  <c r="AR119" i="1"/>
  <c r="BE409" i="1"/>
  <c r="BE355" i="1"/>
  <c r="BE309" i="1"/>
  <c r="AR446" i="1"/>
  <c r="AR370" i="1"/>
  <c r="DM209" i="1" l="1"/>
  <c r="BQ3" i="1"/>
  <c r="BQ417" i="1"/>
  <c r="BQ293" i="1"/>
  <c r="BQ383" i="1"/>
  <c r="BQ212" i="1"/>
  <c r="BQ244" i="1"/>
  <c r="BQ159" i="1"/>
  <c r="BQ30" i="1"/>
  <c r="BQ433" i="1"/>
  <c r="BQ234" i="1"/>
  <c r="BQ326" i="1"/>
  <c r="BQ59" i="1"/>
  <c r="BE383" i="1"/>
  <c r="BE212" i="1"/>
  <c r="BE244" i="1"/>
  <c r="BE159" i="1"/>
  <c r="BE30" i="1"/>
  <c r="BE433" i="1"/>
  <c r="BE234" i="1"/>
  <c r="BE326" i="1"/>
  <c r="BE59" i="1"/>
  <c r="BE139" i="1"/>
  <c r="BE335" i="1"/>
  <c r="BE133" i="1"/>
  <c r="AR133" i="1"/>
  <c r="BQ299" i="1"/>
  <c r="BE299" i="1"/>
  <c r="AR299" i="1"/>
  <c r="AI299" i="1"/>
  <c r="BE201" i="1"/>
  <c r="AR201" i="1"/>
  <c r="EA175" i="1" l="1"/>
  <c r="EA115" i="1"/>
  <c r="EA352" i="1"/>
  <c r="EA386" i="1"/>
  <c r="EA350" i="1"/>
  <c r="EA284" i="1"/>
  <c r="EA172" i="1"/>
  <c r="EA318" i="1"/>
  <c r="EA167" i="1"/>
  <c r="EA78" i="1"/>
  <c r="EA440" i="1"/>
  <c r="EA217" i="1"/>
  <c r="EA23" i="1"/>
  <c r="EA22" i="1"/>
  <c r="EA269" i="1"/>
  <c r="EA445" i="1"/>
  <c r="EA131" i="1"/>
  <c r="EA198" i="1"/>
  <c r="EA42" i="1"/>
  <c r="EA413" i="1"/>
  <c r="EA246" i="1"/>
  <c r="EA114" i="1"/>
  <c r="EA200" i="1"/>
  <c r="EA5" i="1"/>
  <c r="EA401" i="1"/>
  <c r="EA323" i="1"/>
  <c r="EA53" i="1"/>
  <c r="EA373" i="1"/>
  <c r="EA448" i="1"/>
  <c r="EA51" i="1"/>
  <c r="EA229" i="1"/>
  <c r="EA444" i="1"/>
  <c r="DM175" i="1"/>
  <c r="DM115" i="1"/>
  <c r="DM352" i="1"/>
  <c r="DM386" i="1"/>
  <c r="DM350" i="1"/>
  <c r="DM284" i="1"/>
  <c r="DM172" i="1"/>
  <c r="DM318" i="1"/>
  <c r="DM167" i="1"/>
  <c r="DM78" i="1"/>
  <c r="DM440" i="1"/>
  <c r="DM217" i="1"/>
  <c r="DM23" i="1"/>
  <c r="DM22" i="1"/>
  <c r="DM269" i="1"/>
  <c r="DM445" i="1"/>
  <c r="DM131" i="1"/>
  <c r="DM447" i="1"/>
  <c r="DM198" i="1"/>
  <c r="DM42" i="1"/>
  <c r="DM312" i="1"/>
  <c r="DM413" i="1"/>
  <c r="DM246" i="1"/>
  <c r="DM79" i="1"/>
  <c r="DM114" i="1"/>
  <c r="DM200" i="1"/>
  <c r="DM5" i="1"/>
  <c r="DM401" i="1"/>
  <c r="DM323" i="1"/>
  <c r="DM53" i="1"/>
  <c r="DM373" i="1"/>
  <c r="DM448" i="1"/>
  <c r="DM51" i="1"/>
  <c r="DM316" i="1"/>
  <c r="DM444" i="1"/>
  <c r="DM229" i="1"/>
  <c r="AR53" i="1"/>
  <c r="BQ86" i="1" l="1"/>
  <c r="BQ99" i="1"/>
  <c r="BQ327" i="1"/>
  <c r="BQ10" i="1"/>
  <c r="BQ402" i="1"/>
  <c r="BQ451" i="1"/>
  <c r="BQ199" i="1"/>
  <c r="BQ404" i="1"/>
  <c r="BQ137" i="1"/>
  <c r="BQ317" i="1"/>
  <c r="BQ391" i="1"/>
  <c r="BQ8" i="1"/>
  <c r="BQ260" i="1"/>
  <c r="BQ208" i="1"/>
  <c r="BQ141" i="1"/>
  <c r="BQ346" i="1"/>
  <c r="BQ70" i="1"/>
  <c r="BQ163" i="1"/>
  <c r="BQ339" i="1"/>
  <c r="BQ143" i="1"/>
  <c r="BQ216" i="1"/>
  <c r="BQ365" i="1"/>
  <c r="BQ442" i="1"/>
  <c r="BQ389" i="1"/>
  <c r="BQ227" i="1"/>
  <c r="BQ301" i="1"/>
  <c r="BQ259" i="1"/>
  <c r="BQ147" i="1"/>
  <c r="BQ129" i="1"/>
  <c r="BQ7" i="1"/>
  <c r="BQ242" i="1"/>
  <c r="BQ343" i="1"/>
  <c r="BQ377" i="1"/>
  <c r="BQ89" i="1"/>
  <c r="BQ300" i="1"/>
  <c r="BQ50" i="1"/>
  <c r="BQ222" i="1"/>
  <c r="BQ359" i="1"/>
  <c r="BQ283" i="1"/>
  <c r="BQ375" i="1"/>
  <c r="BQ213" i="1"/>
  <c r="BQ336" i="1"/>
  <c r="BQ297" i="1"/>
  <c r="BQ123" i="1"/>
  <c r="BQ408" i="1"/>
  <c r="BQ255" i="1"/>
  <c r="BQ176" i="1"/>
  <c r="BQ158" i="1"/>
  <c r="BQ60" i="1"/>
  <c r="BQ439" i="1"/>
  <c r="BQ331" i="1"/>
  <c r="BQ425" i="1"/>
  <c r="BQ118" i="1"/>
  <c r="BQ449" i="1"/>
  <c r="BQ87" i="1"/>
  <c r="BQ88" i="1"/>
  <c r="BQ117" i="1"/>
  <c r="BQ17" i="1"/>
  <c r="BQ35" i="1"/>
  <c r="BQ263" i="1"/>
  <c r="BQ186" i="1"/>
  <c r="BQ40" i="1"/>
  <c r="BQ154" i="1"/>
  <c r="BQ25" i="1"/>
  <c r="BQ211" i="1"/>
  <c r="BQ98" i="1"/>
  <c r="BQ169" i="1"/>
  <c r="BQ93" i="1"/>
  <c r="BQ214" i="1"/>
  <c r="BQ276" i="1"/>
  <c r="BQ138" i="1"/>
  <c r="BQ56" i="1"/>
  <c r="BQ416" i="1"/>
  <c r="BQ210" i="1"/>
  <c r="BQ156" i="1"/>
  <c r="BQ357" i="1"/>
  <c r="BQ423" i="1"/>
  <c r="BQ405" i="1"/>
  <c r="BQ250" i="1"/>
  <c r="BQ218" i="1"/>
  <c r="BQ68" i="1"/>
  <c r="BQ320" i="1"/>
  <c r="BQ190" i="1"/>
  <c r="BQ157" i="1"/>
  <c r="BQ194" i="1"/>
  <c r="BQ171" i="1"/>
  <c r="BQ296" i="1"/>
  <c r="BQ279" i="1"/>
  <c r="BQ435" i="1"/>
  <c r="BQ249" i="1"/>
  <c r="BQ237" i="1"/>
  <c r="BQ358" i="1"/>
  <c r="BQ288" i="1"/>
  <c r="BQ238" i="1"/>
  <c r="BQ360" i="1"/>
  <c r="BQ393" i="1"/>
  <c r="BQ278" i="1"/>
  <c r="BQ122" i="1"/>
  <c r="BQ102" i="1"/>
  <c r="BQ354" i="1"/>
  <c r="BQ262" i="1"/>
  <c r="BQ108" i="1"/>
  <c r="BQ81" i="1"/>
  <c r="BQ20" i="1"/>
  <c r="BQ92" i="1"/>
  <c r="BQ16" i="1"/>
  <c r="BQ304" i="1"/>
  <c r="BQ173" i="1"/>
  <c r="BQ236" i="1"/>
  <c r="BQ187" i="1"/>
  <c r="BQ303" i="1"/>
  <c r="BQ111" i="1"/>
  <c r="BQ230" i="1"/>
  <c r="BQ307" i="1"/>
  <c r="BQ426" i="1"/>
  <c r="BQ431" i="1"/>
  <c r="BQ437" i="1"/>
  <c r="BQ399" i="1"/>
  <c r="BQ77" i="1"/>
  <c r="BQ76" i="1"/>
  <c r="BQ388" i="1"/>
  <c r="BQ334" i="1"/>
  <c r="BQ168" i="1"/>
  <c r="BQ398" i="1"/>
  <c r="BQ329" i="1"/>
  <c r="BQ315" i="1"/>
  <c r="BQ287" i="1"/>
  <c r="BQ347" i="1"/>
  <c r="BQ368" i="1"/>
  <c r="BQ134" i="1"/>
  <c r="BQ49" i="1"/>
  <c r="BQ344" i="1"/>
  <c r="BQ420" i="1"/>
  <c r="BQ341" i="1"/>
  <c r="BQ324" i="1"/>
  <c r="BQ231" i="1"/>
  <c r="BQ84" i="1"/>
  <c r="BQ291" i="1"/>
  <c r="BQ69" i="1"/>
  <c r="BQ19" i="1"/>
  <c r="BQ145" i="1"/>
  <c r="BQ424" i="1"/>
  <c r="BQ410" i="1"/>
  <c r="BQ243" i="1"/>
  <c r="BQ152" i="1"/>
  <c r="BQ396" i="1"/>
  <c r="BQ36" i="1"/>
  <c r="BQ55" i="1"/>
  <c r="BQ245" i="1"/>
  <c r="BQ65" i="1"/>
  <c r="BQ32" i="1"/>
  <c r="BQ43" i="1"/>
  <c r="BQ155" i="1"/>
  <c r="BQ235" i="1"/>
  <c r="BQ308" i="1"/>
  <c r="BQ181" i="1"/>
  <c r="BQ85" i="1"/>
  <c r="BQ325" i="1"/>
  <c r="BQ91" i="1"/>
  <c r="BQ110" i="1"/>
  <c r="BQ66" i="1"/>
  <c r="BQ57" i="1"/>
  <c r="BQ256" i="1"/>
  <c r="BQ314" i="1"/>
  <c r="BQ179" i="1"/>
  <c r="BQ160" i="1"/>
  <c r="BQ226" i="1"/>
  <c r="BQ271" i="1"/>
  <c r="BQ247" i="1"/>
  <c r="BQ106" i="1"/>
  <c r="BQ298" i="1"/>
  <c r="BQ41" i="1"/>
  <c r="BQ384" i="1"/>
  <c r="BQ305" i="1"/>
  <c r="BQ178" i="1"/>
  <c r="BQ184" i="1"/>
  <c r="BQ310" i="1"/>
  <c r="BQ228" i="1"/>
  <c r="BQ105" i="1"/>
</calcChain>
</file>

<file path=xl/sharedStrings.xml><?xml version="1.0" encoding="utf-8"?>
<sst xmlns="http://schemas.openxmlformats.org/spreadsheetml/2006/main" count="811" uniqueCount="367">
  <si>
    <t>6MWT_Ud</t>
  </si>
  <si>
    <t>6MWT_sO2i</t>
  </si>
  <si>
    <t>6MWT_sO2k</t>
  </si>
  <si>
    <t>6MWT_Pi</t>
  </si>
  <si>
    <t>6MWT_Pk</t>
  </si>
  <si>
    <t>6MWT_BDi</t>
  </si>
  <si>
    <t>6MWT_BDk</t>
  </si>
  <si>
    <t>6MWT_BUi</t>
  </si>
  <si>
    <t>6MWT_BUk</t>
  </si>
  <si>
    <t>DLCO%</t>
  </si>
  <si>
    <t>KCO%</t>
  </si>
  <si>
    <t>CAT_U</t>
  </si>
  <si>
    <t>n</t>
  </si>
  <si>
    <t>Troosters_</t>
  </si>
  <si>
    <t>6MWT_%T</t>
  </si>
  <si>
    <t>Yrs from V1</t>
  </si>
  <si>
    <t>BWv2</t>
  </si>
  <si>
    <t>BHv2</t>
  </si>
  <si>
    <t>Agev2</t>
  </si>
  <si>
    <t>SP_FVCv2</t>
  </si>
  <si>
    <t>SP_FEV1v2</t>
  </si>
  <si>
    <t>SP_TIFFv2</t>
  </si>
  <si>
    <t>SP_PEFv2</t>
  </si>
  <si>
    <t>SP_MEF50v2</t>
  </si>
  <si>
    <t>SP_MEF25v2</t>
  </si>
  <si>
    <t>BD_FVCv2</t>
  </si>
  <si>
    <t>BD_FEV1v2</t>
  </si>
  <si>
    <t>BD_TIFFv2</t>
  </si>
  <si>
    <t>BD_PEFv2</t>
  </si>
  <si>
    <t>BD_MEF50v2</t>
  </si>
  <si>
    <t>BD_MEF25v2</t>
  </si>
  <si>
    <t>¸1</t>
  </si>
  <si>
    <t>SGQRv1</t>
  </si>
  <si>
    <t>SECOND Visit</t>
  </si>
  <si>
    <t>Sex (0-F)</t>
  </si>
  <si>
    <t>BHv1 (cm)</t>
  </si>
  <si>
    <t>Agev1 (yrs)</t>
  </si>
  <si>
    <t>BWv1 (kg)</t>
  </si>
  <si>
    <t>BMIv1</t>
  </si>
  <si>
    <t>SM_ACTv1</t>
  </si>
  <si>
    <t>p_yv1</t>
  </si>
  <si>
    <t>Atopyv1</t>
  </si>
  <si>
    <t>HTv1</t>
  </si>
  <si>
    <t>DMv1</t>
  </si>
  <si>
    <t>PEPSyv1</t>
  </si>
  <si>
    <t>DISLyv1</t>
  </si>
  <si>
    <t>PSIHv1</t>
  </si>
  <si>
    <t>CMPv1</t>
  </si>
  <si>
    <t>MI_CVIv1</t>
  </si>
  <si>
    <t>TMv1</t>
  </si>
  <si>
    <t>Horv1</t>
  </si>
  <si>
    <t>NEUv1</t>
  </si>
  <si>
    <t>ChrInfv1</t>
  </si>
  <si>
    <t>Comv1 (No)</t>
  </si>
  <si>
    <t>ACE_ATv1</t>
  </si>
  <si>
    <t>BBv1</t>
  </si>
  <si>
    <t>CaAv1</t>
  </si>
  <si>
    <t>Diuv1</t>
  </si>
  <si>
    <t>HLv1</t>
  </si>
  <si>
    <t>ASAv1</t>
  </si>
  <si>
    <t>NSAIDv1</t>
  </si>
  <si>
    <t>ThHorv1</t>
  </si>
  <si>
    <t>ADMv1</t>
  </si>
  <si>
    <t>Sedv1</t>
  </si>
  <si>
    <t>IPPv1</t>
  </si>
  <si>
    <t>ChrThv1 (No)</t>
  </si>
  <si>
    <t>FamAtop</t>
  </si>
  <si>
    <t>FamAstm</t>
  </si>
  <si>
    <t>RespSyv1</t>
  </si>
  <si>
    <t>Wheezev1</t>
  </si>
  <si>
    <t>Coughv1</t>
  </si>
  <si>
    <t>Phlemv1</t>
  </si>
  <si>
    <t>Phlem/mv1 (m)</t>
  </si>
  <si>
    <t>PhlemD/Wv1 (d/w)</t>
  </si>
  <si>
    <t>Phlem_D/Yv1</t>
  </si>
  <si>
    <t>NAv1</t>
  </si>
  <si>
    <t>mMRCv1</t>
  </si>
  <si>
    <t>ChPainv1</t>
  </si>
  <si>
    <t>LowEnerv1</t>
  </si>
  <si>
    <t>BPSv1</t>
  </si>
  <si>
    <t>BPDv1</t>
  </si>
  <si>
    <t>HRv1</t>
  </si>
  <si>
    <t>MQ1_1</t>
  </si>
  <si>
    <t>MQ1_2</t>
  </si>
  <si>
    <t>MQ1_3</t>
  </si>
  <si>
    <t>MQ1_4</t>
  </si>
  <si>
    <t>MQ1_5</t>
  </si>
  <si>
    <t>MQ1_6</t>
  </si>
  <si>
    <t>MQ1_7</t>
  </si>
  <si>
    <t>MQ1_8</t>
  </si>
  <si>
    <t>MQ1_9</t>
  </si>
  <si>
    <t>MQ1_10</t>
  </si>
  <si>
    <t>MQ1_11</t>
  </si>
  <si>
    <t>MQ1_12</t>
  </si>
  <si>
    <t>MQ1_13</t>
  </si>
  <si>
    <t>MQ1_14</t>
  </si>
  <si>
    <t>MQ1_15</t>
  </si>
  <si>
    <t>MQ1_16</t>
  </si>
  <si>
    <t>MQ1_17</t>
  </si>
  <si>
    <t>MQ1_18</t>
  </si>
  <si>
    <t>MQ1_U</t>
  </si>
  <si>
    <t>MQ2_1</t>
  </si>
  <si>
    <t>MQ2_2</t>
  </si>
  <si>
    <t>MQ2_3</t>
  </si>
  <si>
    <t>MQ2_4</t>
  </si>
  <si>
    <t>MQ2_5</t>
  </si>
  <si>
    <t>MQ2_6</t>
  </si>
  <si>
    <t>MQ2_7</t>
  </si>
  <si>
    <t>MQ2_8</t>
  </si>
  <si>
    <t>MQ2_9</t>
  </si>
  <si>
    <t>MQ2_10</t>
  </si>
  <si>
    <t>MQ2_11</t>
  </si>
  <si>
    <t>MQ2_12</t>
  </si>
  <si>
    <t>MQ2_13</t>
  </si>
  <si>
    <t>MQ2_14</t>
  </si>
  <si>
    <t>MQ2_15</t>
  </si>
  <si>
    <t>MQ2_16</t>
  </si>
  <si>
    <t>MQ2_17</t>
  </si>
  <si>
    <t>MQ2_18</t>
  </si>
  <si>
    <t>MQ2_U</t>
  </si>
  <si>
    <t>WBC</t>
  </si>
  <si>
    <t>RBC</t>
  </si>
  <si>
    <t>htc</t>
  </si>
  <si>
    <t>Hgb</t>
  </si>
  <si>
    <t>hsCRP</t>
  </si>
  <si>
    <t>SySv1</t>
  </si>
  <si>
    <t>ActSv1</t>
  </si>
  <si>
    <t>ImpSv1</t>
  </si>
  <si>
    <t>TotScv1</t>
  </si>
  <si>
    <t>EBTbv1</t>
  </si>
  <si>
    <t>EBTsv1</t>
  </si>
  <si>
    <t>EBTdv1</t>
  </si>
  <si>
    <t>SM_Av2</t>
  </si>
  <si>
    <t>p/y v2</t>
  </si>
  <si>
    <t>DMv2</t>
  </si>
  <si>
    <t>Expv1</t>
  </si>
  <si>
    <t>BrochSouv1</t>
  </si>
  <si>
    <t>RespSounv1</t>
  </si>
  <si>
    <t>SP_FVCv1</t>
  </si>
  <si>
    <t>SP_FEV1v1</t>
  </si>
  <si>
    <t>SP_TIFFv1</t>
  </si>
  <si>
    <t>SP_PEFv1</t>
  </si>
  <si>
    <t>SP_MEF50v1</t>
  </si>
  <si>
    <t>SP_MEF25v1</t>
  </si>
  <si>
    <t>BD_FVCv1</t>
  </si>
  <si>
    <t>BD_FEV1v1</t>
  </si>
  <si>
    <t>BD_TIFFv1</t>
  </si>
  <si>
    <t>BD_PEFv1</t>
  </si>
  <si>
    <t>BD_MEF50v1</t>
  </si>
  <si>
    <t>BD_MEF25v1</t>
  </si>
  <si>
    <t>HTv2</t>
  </si>
  <si>
    <t>PepSyv2</t>
  </si>
  <si>
    <t>DisLyv2</t>
  </si>
  <si>
    <t>PSIHv2</t>
  </si>
  <si>
    <t>CMPv2</t>
  </si>
  <si>
    <t>MI_CVIv2</t>
  </si>
  <si>
    <t>TMv2</t>
  </si>
  <si>
    <t>Horv2</t>
  </si>
  <si>
    <t>Hepatv2</t>
  </si>
  <si>
    <t>CRNSv2</t>
  </si>
  <si>
    <t>Comv2 (No)</t>
  </si>
  <si>
    <t>ACE_ATv2</t>
  </si>
  <si>
    <t>BBv2</t>
  </si>
  <si>
    <t>CaAv2</t>
  </si>
  <si>
    <t>Diuv2</t>
  </si>
  <si>
    <t>HLv2</t>
  </si>
  <si>
    <t>ADMv2</t>
  </si>
  <si>
    <t>IPPv2</t>
  </si>
  <si>
    <t>Psihv2</t>
  </si>
  <si>
    <t>NSAIDv2</t>
  </si>
  <si>
    <t>Otherrxv2</t>
  </si>
  <si>
    <t>ChrThv2 (No)</t>
  </si>
  <si>
    <t>RespSounv2</t>
  </si>
  <si>
    <t>Expv2</t>
  </si>
  <si>
    <t>mMRCv2</t>
  </si>
  <si>
    <t>BrochSouv2</t>
  </si>
  <si>
    <t>MQ_1v2</t>
  </si>
  <si>
    <t>MQ_2v2</t>
  </si>
  <si>
    <t>MQ_3v2</t>
  </si>
  <si>
    <t>MQ_4v2</t>
  </si>
  <si>
    <t>MQ_5v2</t>
  </si>
  <si>
    <t>MQ_6v2</t>
  </si>
  <si>
    <t>MQ_7v2</t>
  </si>
  <si>
    <t>MQ_8v2</t>
  </si>
  <si>
    <t>MQ_9v2</t>
  </si>
  <si>
    <t>MQ_10v2</t>
  </si>
  <si>
    <t>MQ_11v2</t>
  </si>
  <si>
    <t>MQ_12v2</t>
  </si>
  <si>
    <t>MQ_13v2</t>
  </si>
  <si>
    <t>MQ_14v2</t>
  </si>
  <si>
    <t>MQ_15v2</t>
  </si>
  <si>
    <t>MQ_16v2</t>
  </si>
  <si>
    <t>MQ_17v2</t>
  </si>
  <si>
    <t>MQ_18v2</t>
  </si>
  <si>
    <t>MQ_Uv2</t>
  </si>
  <si>
    <t>CAT_Uv2</t>
  </si>
  <si>
    <t>SySv2</t>
  </si>
  <si>
    <t>ActSv2</t>
  </si>
  <si>
    <t>ImpSv2</t>
  </si>
  <si>
    <t>TotScv2</t>
  </si>
  <si>
    <t>ID</t>
  </si>
  <si>
    <t>Identification number</t>
  </si>
  <si>
    <t>Age in years at Visit1</t>
  </si>
  <si>
    <t>Body height in cm</t>
  </si>
  <si>
    <t>Body weight in kg</t>
  </si>
  <si>
    <t>Body mass index - BW(kg)/BH(m)*2</t>
  </si>
  <si>
    <t>Active smoking (0-No, 1-Yes)</t>
  </si>
  <si>
    <t>Smoking habit in pack-years (years of smoking*cigarettes per day/20)</t>
  </si>
  <si>
    <t>Atopy</t>
  </si>
  <si>
    <t>Hypertension</t>
  </si>
  <si>
    <t>Diabetes mellitus</t>
  </si>
  <si>
    <t>Peptic syndrome</t>
  </si>
  <si>
    <t>Dyslipidemia</t>
  </si>
  <si>
    <t>Psychiatric disorder</t>
  </si>
  <si>
    <t>Cardiomyopathy</t>
  </si>
  <si>
    <t>Miocardial infarction, Cerebrovascular infarction, TIA</t>
  </si>
  <si>
    <t>Tumor</t>
  </si>
  <si>
    <t>Hormonal disorder</t>
  </si>
  <si>
    <t>Neurology disorder</t>
  </si>
  <si>
    <t>Chronic inflammatory disorder</t>
  </si>
  <si>
    <t>ACE/AT inhibitors</t>
  </si>
  <si>
    <t>Beta blockers</t>
  </si>
  <si>
    <t>Calcium antagonists</t>
  </si>
  <si>
    <t>Diuretics</t>
  </si>
  <si>
    <t>Hipolipemics</t>
  </si>
  <si>
    <t>Hormonal therapy</t>
  </si>
  <si>
    <t>Acetylsalicylic acid</t>
  </si>
  <si>
    <t>Nonsteroidal antiinflammatory drugs</t>
  </si>
  <si>
    <t>Thyroid hormones</t>
  </si>
  <si>
    <t>Antidiabetics</t>
  </si>
  <si>
    <t>Sedatives</t>
  </si>
  <si>
    <t>Proton pump inhibitors</t>
  </si>
  <si>
    <t>Antipsychotic drugs</t>
  </si>
  <si>
    <t>Chronic medication - number</t>
  </si>
  <si>
    <t>Family atopy</t>
  </si>
  <si>
    <t>Family asthma</t>
  </si>
  <si>
    <t>Respiratory symptoms</t>
  </si>
  <si>
    <t>Wheeze</t>
  </si>
  <si>
    <t>Cough</t>
  </si>
  <si>
    <t>Phlem</t>
  </si>
  <si>
    <t>Phlem - present days per week</t>
  </si>
  <si>
    <t>Phlem - months per year</t>
  </si>
  <si>
    <t>Phlem - number of days per year</t>
  </si>
  <si>
    <t>Night awakening</t>
  </si>
  <si>
    <t>mMRC scale</t>
  </si>
  <si>
    <t>Chest pain</t>
  </si>
  <si>
    <t>Low energy</t>
  </si>
  <si>
    <t>Systolic blood pressure (mmHg)</t>
  </si>
  <si>
    <t>Diastolic blood pressure (mmHg)</t>
  </si>
  <si>
    <t>Heart rate at rest</t>
  </si>
  <si>
    <t>Respiratory sound on auscultation (1 - weakened)</t>
  </si>
  <si>
    <t>Expirium (1 - prolonged)</t>
  </si>
  <si>
    <t>Bronchial sounds (1 - existing)</t>
  </si>
  <si>
    <t>Forced vital capacity, FVC measured with spirometry</t>
  </si>
  <si>
    <t>Forced expiratory volume at 1 second, FEV1 measured with spirometry</t>
  </si>
  <si>
    <t>FEV1/FVC ratio</t>
  </si>
  <si>
    <t>Peak expiratory flow, PEF mesured with spirometry</t>
  </si>
  <si>
    <t>Mid-expiratory flow at 50% FVC, MEF50 measured with spirometry</t>
  </si>
  <si>
    <t>Mid-expiratory flow at 75% FVC, MEF25 measured with spirometry</t>
  </si>
  <si>
    <t>Post bronchodilator FVC</t>
  </si>
  <si>
    <t>Post bronchodilator FEV1</t>
  </si>
  <si>
    <t>Post bronchodilator MEF50</t>
  </si>
  <si>
    <t>Post bronchodilator MEF25</t>
  </si>
  <si>
    <t>Post bronchodilator FEV1/FVC</t>
  </si>
  <si>
    <t>Post bronchodilator PEF</t>
  </si>
  <si>
    <t>Saint George Respitory Questionnaire, SGRQ</t>
  </si>
  <si>
    <t>SGRQ Symptom score</t>
  </si>
  <si>
    <t>SGRQ Activity score</t>
  </si>
  <si>
    <t>SGRQ Impact score</t>
  </si>
  <si>
    <t>SGRQ Total score</t>
  </si>
  <si>
    <t>Exhaled breath temperature, EBT at baseline</t>
  </si>
  <si>
    <t>EBT after a smoked cigarette</t>
  </si>
  <si>
    <t>Difference in EBT after a smoked cigarette</t>
  </si>
  <si>
    <t>High sensitivity C-reactive protein</t>
  </si>
  <si>
    <t>Hemoglobin</t>
  </si>
  <si>
    <t>Hematocrit</t>
  </si>
  <si>
    <t>Red blood cell count</t>
  </si>
  <si>
    <t>White blood cell count</t>
  </si>
  <si>
    <t>COPD Assessment Test, CAT</t>
  </si>
  <si>
    <t>MARKO Questionnaire retest Q1</t>
  </si>
  <si>
    <t>MARKO Questionnaire retest Q2</t>
  </si>
  <si>
    <t>MARKO Questionnaire retest Q3</t>
  </si>
  <si>
    <t>MARKO Questionnaire retest Q4</t>
  </si>
  <si>
    <t>MARKO Questionnaire retest Q5</t>
  </si>
  <si>
    <t>MARKO Questionnaire retest Q6</t>
  </si>
  <si>
    <t>MARKO Questionnaire retest Q7</t>
  </si>
  <si>
    <t>MARKO Questionnaire retest Q8</t>
  </si>
  <si>
    <t>MARKO Questionnaire retest Q9</t>
  </si>
  <si>
    <t>MARKO Questionnaire retest Q10</t>
  </si>
  <si>
    <t>MARKO Questionnaire retest Q11</t>
  </si>
  <si>
    <t>MARKO Questionnaire retest Q12</t>
  </si>
  <si>
    <t>MARKO Questionnaire retest Q13</t>
  </si>
  <si>
    <t>MARKO Questionnaire retest Q14</t>
  </si>
  <si>
    <t>MARKO Questionnaire retest Q15</t>
  </si>
  <si>
    <t>MARKO Questionnaire retest Q16</t>
  </si>
  <si>
    <t>MARKO Questionnaire retest Q17</t>
  </si>
  <si>
    <t>MARKO Questionnaire retest Q18</t>
  </si>
  <si>
    <t>MARKO Questionnaire retest total score</t>
  </si>
  <si>
    <t>MARKO Questionnaire initial test Q1</t>
  </si>
  <si>
    <t>MARKO Questionnaire initial test Q2</t>
  </si>
  <si>
    <t>MARKO Questionnaire initial test Q3</t>
  </si>
  <si>
    <t>MARKO Questionnaire initial test Q4</t>
  </si>
  <si>
    <t>MARKO Questionnaire initial test Q5</t>
  </si>
  <si>
    <t>MARKO Questionnaire initial test Q6</t>
  </si>
  <si>
    <t>MARKO Questionnaire initial test Q7</t>
  </si>
  <si>
    <t>MARKO Questionnaire initial test Q8</t>
  </si>
  <si>
    <t>MARKO Questionnaire initial test Q9</t>
  </si>
  <si>
    <t>MARKO Questionnaire initial test Q10</t>
  </si>
  <si>
    <t>MARKO Questionnaire initial test Q11</t>
  </si>
  <si>
    <t>MARKO Questionnaire initial test Q12</t>
  </si>
  <si>
    <t>MARKO Questionnaire initial test Q13</t>
  </si>
  <si>
    <t>MARKO Questionnaire initial test Q14</t>
  </si>
  <si>
    <t>MARKO Questionnaire initial test Q15</t>
  </si>
  <si>
    <t>MARKO Questionnaire initial test Q16</t>
  </si>
  <si>
    <t>MARKO Questionnaire initial test Q17</t>
  </si>
  <si>
    <t>MARKO Questionnaire initial test Q18</t>
  </si>
  <si>
    <t>MARKO Questionnaire initial test total score</t>
  </si>
  <si>
    <t>6 minute walking test, 6MWT - distance in m</t>
  </si>
  <si>
    <t>6MWT predicted value according to Troosters</t>
  </si>
  <si>
    <t>6MWT % predicted according to Troosters</t>
  </si>
  <si>
    <t>Oxygen saturation at rest</t>
  </si>
  <si>
    <t>Oxygen saturation at the end of 6MWT</t>
  </si>
  <si>
    <t>Heart rate at the end of 6MWT</t>
  </si>
  <si>
    <t>Dyspnea (BORG scale) at rest</t>
  </si>
  <si>
    <t>Dyspnea (BORG scale) the end of 6MWT</t>
  </si>
  <si>
    <t>Fatigue (BORG scale) at rest</t>
  </si>
  <si>
    <t>Fatigue (BORG scale) at the end of 6MWT</t>
  </si>
  <si>
    <t xml:space="preserve">Diffusion capacity for CO %predicted </t>
  </si>
  <si>
    <t>Carbon monoxide transfer coefficient % predicted</t>
  </si>
  <si>
    <t>Time between visit 1 and visit 2 (yrs)</t>
  </si>
  <si>
    <t>Sex (0-Female, 1-Male)</t>
  </si>
  <si>
    <t>Smoking habit in pack-years at visit 2 (years of smoking*cigarettes per day/20)</t>
  </si>
  <si>
    <t>Age in years at Visit 2</t>
  </si>
  <si>
    <t>Body height in cm at visit 2</t>
  </si>
  <si>
    <t>Body weight in kg at visit 2</t>
  </si>
  <si>
    <t>Active smoking at visit 2 (0-No, 1-Yes)</t>
  </si>
  <si>
    <t>Hypertension visit 2</t>
  </si>
  <si>
    <t>Diabetes mellitus at visit 2</t>
  </si>
  <si>
    <t>Peptic syndrome at visit 2</t>
  </si>
  <si>
    <t>Dyslipidemia at visit 2</t>
  </si>
  <si>
    <t>Psychiatric disorder at visit 2</t>
  </si>
  <si>
    <t>Cardiomyopathy at visit 2</t>
  </si>
  <si>
    <t>Miocardial infarction, Cerebrovascular infarction, TIA at visit 2</t>
  </si>
  <si>
    <t>Tumor at visit 2</t>
  </si>
  <si>
    <t>Hormonal disorder at visit 2</t>
  </si>
  <si>
    <t>Hepatic disorder at visit 2Neurology disorder</t>
  </si>
  <si>
    <t>Concomitant disease at visit 2 (number)</t>
  </si>
  <si>
    <t>Neurology disorder at visit 2</t>
  </si>
  <si>
    <t>Concomitant disease (number)</t>
  </si>
  <si>
    <t>ACE/AT inhibitors at visit 2</t>
  </si>
  <si>
    <t>Beta blockers at visit 2</t>
  </si>
  <si>
    <t>Calcium antagonists at visit 2</t>
  </si>
  <si>
    <t>Diuretics at visit 2</t>
  </si>
  <si>
    <t>Hipolipemics at visit 2</t>
  </si>
  <si>
    <t>Antidiabetics at visit 2</t>
  </si>
  <si>
    <t>Proton pump inhibitors at visit 2</t>
  </si>
  <si>
    <t>Antipsychotic drugs at visit 2</t>
  </si>
  <si>
    <t>Hormonal therapy at visit 2</t>
  </si>
  <si>
    <t>NSAID at visit 2</t>
  </si>
  <si>
    <t>Other medications on visit 2</t>
  </si>
  <si>
    <t>Chronic medication at visit 2 (number)</t>
  </si>
  <si>
    <t>Variable Name</t>
  </si>
  <si>
    <t>Visit</t>
  </si>
  <si>
    <t>Explanation</t>
  </si>
  <si>
    <t>V1</t>
  </si>
  <si>
    <t>V2</t>
  </si>
  <si>
    <t>COPD Assessment Test, CAT (total score)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</si>
</sst>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1A]General"/>
    <numFmt numFmtId="166" formatCode="0.000"/>
  </numFmts>
  <fonts count="7" x14ac:knownFonts="1">
    <font>
      <sz val="10"/>
      <name val="Arial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Border="0" applyProtection="0"/>
  </cellStyleXfs>
  <cellXfs count="3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0" fontId="2" fillId="2" borderId="0" xfId="0" applyFont="1" applyFill="1"/>
    <xf numFmtId="165" fontId="3" fillId="0" borderId="0" xfId="1" applyFont="1" applyFill="1" applyAlignment="1"/>
    <xf numFmtId="1" fontId="3" fillId="0" borderId="0" xfId="1" applyNumberFormat="1" applyFont="1" applyFill="1" applyAlignment="1"/>
    <xf numFmtId="0" fontId="4" fillId="0" borderId="0" xfId="0" applyFont="1"/>
    <xf numFmtId="1" fontId="4" fillId="0" borderId="0" xfId="0" applyNumberFormat="1" applyFont="1"/>
    <xf numFmtId="164" fontId="4" fillId="0" borderId="0" xfId="0" applyNumberFormat="1" applyFont="1"/>
    <xf numFmtId="2" fontId="4" fillId="0" borderId="0" xfId="0" applyNumberFormat="1" applyFont="1"/>
    <xf numFmtId="165" fontId="2" fillId="0" borderId="0" xfId="0" applyNumberFormat="1" applyFont="1"/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Fill="1"/>
    <xf numFmtId="2" fontId="3" fillId="0" borderId="0" xfId="0" applyNumberFormat="1" applyFont="1" applyFill="1" applyBorder="1" applyAlignment="1">
      <alignment vertical="center"/>
    </xf>
    <xf numFmtId="2" fontId="3" fillId="0" borderId="0" xfId="1" applyNumberFormat="1" applyFont="1" applyFill="1" applyAlignment="1"/>
    <xf numFmtId="0" fontId="4" fillId="2" borderId="0" xfId="0" applyFont="1" applyFill="1"/>
    <xf numFmtId="1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/>
    <xf numFmtId="0" fontId="0" fillId="0" borderId="0" xfId="0" applyFill="1"/>
    <xf numFmtId="2" fontId="0" fillId="0" borderId="0" xfId="0" applyNumberFormat="1" applyFill="1"/>
    <xf numFmtId="1" fontId="3" fillId="0" borderId="0" xfId="0" applyNumberFormat="1" applyFont="1" applyFill="1" applyBorder="1" applyAlignment="1">
      <alignment vertical="center"/>
    </xf>
    <xf numFmtId="166" fontId="4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 applyFill="1"/>
    <xf numFmtId="166" fontId="0" fillId="0" borderId="0" xfId="0" applyNumberFormat="1"/>
    <xf numFmtId="2" fontId="4" fillId="0" borderId="0" xfId="0" applyNumberFormat="1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6" fillId="0" borderId="0" xfId="0" applyFon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4"/>
  <sheetViews>
    <sheetView tabSelected="1" workbookViewId="0">
      <selection activeCell="D201" sqref="D201:D204"/>
    </sheetView>
  </sheetViews>
  <sheetFormatPr defaultRowHeight="12.5" x14ac:dyDescent="0.5"/>
  <cols>
    <col min="2" max="2" width="23.58984375" customWidth="1"/>
    <col min="3" max="3" width="9.54296875" customWidth="1"/>
    <col min="4" max="4" width="62.40625" customWidth="1"/>
  </cols>
  <sheetData>
    <row r="1" spans="2:4" ht="15" x14ac:dyDescent="0.6">
      <c r="B1" s="32" t="s">
        <v>361</v>
      </c>
      <c r="C1" s="34" t="s">
        <v>362</v>
      </c>
      <c r="D1" s="32" t="s">
        <v>363</v>
      </c>
    </row>
    <row r="3" spans="2:4" ht="13" x14ac:dyDescent="0.6">
      <c r="B3" s="11" t="s">
        <v>200</v>
      </c>
      <c r="C3" s="33" t="s">
        <v>364</v>
      </c>
      <c r="D3" t="s">
        <v>201</v>
      </c>
    </row>
    <row r="4" spans="2:4" ht="13" x14ac:dyDescent="0.6">
      <c r="B4" s="12" t="s">
        <v>34</v>
      </c>
      <c r="C4" s="33" t="s">
        <v>364</v>
      </c>
      <c r="D4" t="s">
        <v>330</v>
      </c>
    </row>
    <row r="5" spans="2:4" ht="13" x14ac:dyDescent="0.6">
      <c r="B5" s="13" t="s">
        <v>36</v>
      </c>
      <c r="C5" s="33" t="s">
        <v>364</v>
      </c>
      <c r="D5" t="s">
        <v>202</v>
      </c>
    </row>
    <row r="6" spans="2:4" ht="13" x14ac:dyDescent="0.6">
      <c r="B6" s="12" t="s">
        <v>35</v>
      </c>
      <c r="C6" s="33" t="s">
        <v>364</v>
      </c>
      <c r="D6" t="s">
        <v>203</v>
      </c>
    </row>
    <row r="7" spans="2:4" ht="13" x14ac:dyDescent="0.6">
      <c r="B7" s="12" t="s">
        <v>37</v>
      </c>
      <c r="C7" s="33" t="s">
        <v>364</v>
      </c>
      <c r="D7" t="s">
        <v>204</v>
      </c>
    </row>
    <row r="8" spans="2:4" ht="13" x14ac:dyDescent="0.6">
      <c r="B8" s="14" t="s">
        <v>38</v>
      </c>
      <c r="C8" s="33" t="s">
        <v>364</v>
      </c>
      <c r="D8" t="s">
        <v>205</v>
      </c>
    </row>
    <row r="9" spans="2:4" ht="13" x14ac:dyDescent="0.6">
      <c r="B9" s="12" t="s">
        <v>39</v>
      </c>
      <c r="C9" s="33" t="s">
        <v>364</v>
      </c>
      <c r="D9" t="s">
        <v>206</v>
      </c>
    </row>
    <row r="10" spans="2:4" ht="13" x14ac:dyDescent="0.6">
      <c r="B10" s="14" t="s">
        <v>40</v>
      </c>
      <c r="C10" s="33" t="s">
        <v>364</v>
      </c>
      <c r="D10" t="s">
        <v>207</v>
      </c>
    </row>
    <row r="11" spans="2:4" ht="13" x14ac:dyDescent="0.6">
      <c r="B11" s="12" t="s">
        <v>41</v>
      </c>
      <c r="C11" s="33" t="s">
        <v>364</v>
      </c>
      <c r="D11" t="s">
        <v>208</v>
      </c>
    </row>
    <row r="12" spans="2:4" ht="13" x14ac:dyDescent="0.6">
      <c r="B12" s="12" t="s">
        <v>42</v>
      </c>
      <c r="C12" s="33" t="s">
        <v>364</v>
      </c>
      <c r="D12" t="s">
        <v>209</v>
      </c>
    </row>
    <row r="13" spans="2:4" ht="13" x14ac:dyDescent="0.6">
      <c r="B13" s="12" t="s">
        <v>43</v>
      </c>
      <c r="C13" s="33" t="s">
        <v>364</v>
      </c>
      <c r="D13" t="s">
        <v>210</v>
      </c>
    </row>
    <row r="14" spans="2:4" ht="13" x14ac:dyDescent="0.6">
      <c r="B14" s="12" t="s">
        <v>44</v>
      </c>
      <c r="C14" s="33" t="s">
        <v>364</v>
      </c>
      <c r="D14" t="s">
        <v>211</v>
      </c>
    </row>
    <row r="15" spans="2:4" ht="13" x14ac:dyDescent="0.6">
      <c r="B15" s="12" t="s">
        <v>45</v>
      </c>
      <c r="C15" s="33" t="s">
        <v>364</v>
      </c>
      <c r="D15" t="s">
        <v>212</v>
      </c>
    </row>
    <row r="16" spans="2:4" ht="13" x14ac:dyDescent="0.6">
      <c r="B16" s="12" t="s">
        <v>46</v>
      </c>
      <c r="C16" s="33" t="s">
        <v>364</v>
      </c>
      <c r="D16" t="s">
        <v>213</v>
      </c>
    </row>
    <row r="17" spans="2:4" ht="13" x14ac:dyDescent="0.6">
      <c r="B17" s="12" t="s">
        <v>47</v>
      </c>
      <c r="C17" s="33" t="s">
        <v>364</v>
      </c>
      <c r="D17" t="s">
        <v>214</v>
      </c>
    </row>
    <row r="18" spans="2:4" ht="13" x14ac:dyDescent="0.6">
      <c r="B18" s="12" t="s">
        <v>48</v>
      </c>
      <c r="C18" s="33" t="s">
        <v>364</v>
      </c>
      <c r="D18" t="s">
        <v>215</v>
      </c>
    </row>
    <row r="19" spans="2:4" ht="13" x14ac:dyDescent="0.6">
      <c r="B19" s="12" t="s">
        <v>49</v>
      </c>
      <c r="C19" s="33" t="s">
        <v>364</v>
      </c>
      <c r="D19" t="s">
        <v>216</v>
      </c>
    </row>
    <row r="20" spans="2:4" ht="13" x14ac:dyDescent="0.6">
      <c r="B20" s="12" t="s">
        <v>50</v>
      </c>
      <c r="C20" s="33" t="s">
        <v>364</v>
      </c>
      <c r="D20" t="s">
        <v>217</v>
      </c>
    </row>
    <row r="21" spans="2:4" ht="13" x14ac:dyDescent="0.6">
      <c r="B21" s="12" t="s">
        <v>51</v>
      </c>
      <c r="C21" s="33" t="s">
        <v>364</v>
      </c>
      <c r="D21" t="s">
        <v>218</v>
      </c>
    </row>
    <row r="22" spans="2:4" ht="13" x14ac:dyDescent="0.6">
      <c r="B22" s="12" t="s">
        <v>52</v>
      </c>
      <c r="C22" s="33" t="s">
        <v>364</v>
      </c>
      <c r="D22" t="s">
        <v>219</v>
      </c>
    </row>
    <row r="23" spans="2:4" ht="13" x14ac:dyDescent="0.6">
      <c r="B23" s="12" t="s">
        <v>53</v>
      </c>
      <c r="C23" s="33" t="s">
        <v>364</v>
      </c>
      <c r="D23" t="s">
        <v>348</v>
      </c>
    </row>
    <row r="24" spans="2:4" ht="13" x14ac:dyDescent="0.6">
      <c r="B24" s="12" t="s">
        <v>54</v>
      </c>
      <c r="C24" s="33" t="s">
        <v>364</v>
      </c>
      <c r="D24" t="s">
        <v>220</v>
      </c>
    </row>
    <row r="25" spans="2:4" ht="13" x14ac:dyDescent="0.6">
      <c r="B25" s="12" t="s">
        <v>55</v>
      </c>
      <c r="C25" s="33" t="s">
        <v>364</v>
      </c>
      <c r="D25" t="s">
        <v>221</v>
      </c>
    </row>
    <row r="26" spans="2:4" ht="13" x14ac:dyDescent="0.6">
      <c r="B26" s="12" t="s">
        <v>56</v>
      </c>
      <c r="C26" s="33" t="s">
        <v>364</v>
      </c>
      <c r="D26" t="s">
        <v>222</v>
      </c>
    </row>
    <row r="27" spans="2:4" ht="13" x14ac:dyDescent="0.6">
      <c r="B27" s="12" t="s">
        <v>57</v>
      </c>
      <c r="C27" s="33" t="s">
        <v>364</v>
      </c>
      <c r="D27" t="s">
        <v>223</v>
      </c>
    </row>
    <row r="28" spans="2:4" ht="13" x14ac:dyDescent="0.6">
      <c r="B28" s="12" t="s">
        <v>58</v>
      </c>
      <c r="C28" s="33" t="s">
        <v>364</v>
      </c>
      <c r="D28" t="s">
        <v>224</v>
      </c>
    </row>
    <row r="29" spans="2:4" ht="13" x14ac:dyDescent="0.6">
      <c r="B29" s="12" t="s">
        <v>61</v>
      </c>
      <c r="C29" s="33" t="s">
        <v>364</v>
      </c>
      <c r="D29" t="s">
        <v>228</v>
      </c>
    </row>
    <row r="30" spans="2:4" ht="13" x14ac:dyDescent="0.6">
      <c r="B30" s="12" t="s">
        <v>59</v>
      </c>
      <c r="C30" s="33" t="s">
        <v>364</v>
      </c>
      <c r="D30" t="s">
        <v>226</v>
      </c>
    </row>
    <row r="31" spans="2:4" ht="13" x14ac:dyDescent="0.6">
      <c r="B31" s="12" t="s">
        <v>60</v>
      </c>
      <c r="C31" s="33" t="s">
        <v>364</v>
      </c>
      <c r="D31" t="s">
        <v>227</v>
      </c>
    </row>
    <row r="32" spans="2:4" ht="13" x14ac:dyDescent="0.6">
      <c r="B32" s="12" t="s">
        <v>50</v>
      </c>
      <c r="C32" s="33" t="s">
        <v>364</v>
      </c>
      <c r="D32" t="s">
        <v>225</v>
      </c>
    </row>
    <row r="33" spans="2:4" ht="13" x14ac:dyDescent="0.6">
      <c r="B33" s="12" t="s">
        <v>62</v>
      </c>
      <c r="C33" s="33" t="s">
        <v>364</v>
      </c>
      <c r="D33" t="s">
        <v>229</v>
      </c>
    </row>
    <row r="34" spans="2:4" ht="13" x14ac:dyDescent="0.6">
      <c r="B34" s="12" t="s">
        <v>63</v>
      </c>
      <c r="C34" s="33" t="s">
        <v>364</v>
      </c>
      <c r="D34" t="s">
        <v>230</v>
      </c>
    </row>
    <row r="35" spans="2:4" ht="13" x14ac:dyDescent="0.6">
      <c r="B35" s="12" t="s">
        <v>64</v>
      </c>
      <c r="C35" s="33" t="s">
        <v>364</v>
      </c>
      <c r="D35" t="s">
        <v>231</v>
      </c>
    </row>
    <row r="36" spans="2:4" ht="13" x14ac:dyDescent="0.6">
      <c r="B36" s="12" t="s">
        <v>46</v>
      </c>
      <c r="C36" s="33" t="s">
        <v>364</v>
      </c>
      <c r="D36" t="s">
        <v>232</v>
      </c>
    </row>
    <row r="37" spans="2:4" ht="13" x14ac:dyDescent="0.6">
      <c r="B37" s="12" t="s">
        <v>65</v>
      </c>
      <c r="C37" s="33" t="s">
        <v>364</v>
      </c>
      <c r="D37" t="s">
        <v>233</v>
      </c>
    </row>
    <row r="38" spans="2:4" ht="13" x14ac:dyDescent="0.6">
      <c r="B38" s="11" t="s">
        <v>66</v>
      </c>
      <c r="C38" s="33" t="s">
        <v>364</v>
      </c>
      <c r="D38" t="s">
        <v>234</v>
      </c>
    </row>
    <row r="39" spans="2:4" ht="13" x14ac:dyDescent="0.6">
      <c r="B39" s="11" t="s">
        <v>67</v>
      </c>
      <c r="C39" s="33" t="s">
        <v>364</v>
      </c>
      <c r="D39" t="s">
        <v>235</v>
      </c>
    </row>
    <row r="40" spans="2:4" ht="13" x14ac:dyDescent="0.6">
      <c r="B40" s="11" t="s">
        <v>68</v>
      </c>
      <c r="C40" s="33" t="s">
        <v>364</v>
      </c>
      <c r="D40" t="s">
        <v>236</v>
      </c>
    </row>
    <row r="41" spans="2:4" ht="13" x14ac:dyDescent="0.6">
      <c r="B41" s="11" t="s">
        <v>69</v>
      </c>
      <c r="C41" s="33" t="s">
        <v>364</v>
      </c>
      <c r="D41" t="s">
        <v>237</v>
      </c>
    </row>
    <row r="42" spans="2:4" ht="13" x14ac:dyDescent="0.6">
      <c r="B42" s="11" t="s">
        <v>70</v>
      </c>
      <c r="C42" s="33" t="s">
        <v>364</v>
      </c>
      <c r="D42" t="s">
        <v>238</v>
      </c>
    </row>
    <row r="43" spans="2:4" ht="13" x14ac:dyDescent="0.6">
      <c r="B43" s="11" t="s">
        <v>71</v>
      </c>
      <c r="C43" s="33" t="s">
        <v>364</v>
      </c>
      <c r="D43" t="s">
        <v>239</v>
      </c>
    </row>
    <row r="44" spans="2:4" ht="13" x14ac:dyDescent="0.6">
      <c r="B44" s="12" t="s">
        <v>73</v>
      </c>
      <c r="C44" s="33" t="s">
        <v>364</v>
      </c>
      <c r="D44" t="s">
        <v>240</v>
      </c>
    </row>
    <row r="45" spans="2:4" ht="13" x14ac:dyDescent="0.6">
      <c r="B45" s="12" t="s">
        <v>72</v>
      </c>
      <c r="C45" s="33" t="s">
        <v>364</v>
      </c>
      <c r="D45" t="s">
        <v>241</v>
      </c>
    </row>
    <row r="46" spans="2:4" ht="13" x14ac:dyDescent="0.6">
      <c r="B46" s="12" t="s">
        <v>74</v>
      </c>
      <c r="C46" s="33" t="s">
        <v>364</v>
      </c>
      <c r="D46" t="s">
        <v>242</v>
      </c>
    </row>
    <row r="47" spans="2:4" ht="13" x14ac:dyDescent="0.6">
      <c r="B47" s="11" t="s">
        <v>75</v>
      </c>
      <c r="C47" s="33" t="s">
        <v>364</v>
      </c>
      <c r="D47" t="s">
        <v>243</v>
      </c>
    </row>
    <row r="48" spans="2:4" ht="13" x14ac:dyDescent="0.6">
      <c r="B48" s="11" t="s">
        <v>76</v>
      </c>
      <c r="C48" s="33" t="s">
        <v>364</v>
      </c>
      <c r="D48" t="s">
        <v>244</v>
      </c>
    </row>
    <row r="49" spans="2:4" ht="13" x14ac:dyDescent="0.6">
      <c r="B49" s="11" t="s">
        <v>77</v>
      </c>
      <c r="C49" s="33" t="s">
        <v>364</v>
      </c>
      <c r="D49" t="s">
        <v>245</v>
      </c>
    </row>
    <row r="50" spans="2:4" ht="13" x14ac:dyDescent="0.6">
      <c r="B50" s="11" t="s">
        <v>78</v>
      </c>
      <c r="C50" s="33" t="s">
        <v>364</v>
      </c>
      <c r="D50" t="s">
        <v>246</v>
      </c>
    </row>
    <row r="51" spans="2:4" ht="13" x14ac:dyDescent="0.6">
      <c r="B51" s="11" t="s">
        <v>137</v>
      </c>
      <c r="C51" s="33" t="s">
        <v>364</v>
      </c>
      <c r="D51" t="s">
        <v>250</v>
      </c>
    </row>
    <row r="52" spans="2:4" ht="13" x14ac:dyDescent="0.6">
      <c r="B52" s="11" t="s">
        <v>135</v>
      </c>
      <c r="C52" s="33" t="s">
        <v>364</v>
      </c>
      <c r="D52" t="s">
        <v>251</v>
      </c>
    </row>
    <row r="53" spans="2:4" ht="13" x14ac:dyDescent="0.6">
      <c r="B53" s="11" t="s">
        <v>136</v>
      </c>
      <c r="C53" s="33" t="s">
        <v>364</v>
      </c>
      <c r="D53" t="s">
        <v>252</v>
      </c>
    </row>
    <row r="54" spans="2:4" ht="13" x14ac:dyDescent="0.6">
      <c r="B54" s="11" t="s">
        <v>79</v>
      </c>
      <c r="C54" s="33" t="s">
        <v>364</v>
      </c>
      <c r="D54" t="s">
        <v>247</v>
      </c>
    </row>
    <row r="55" spans="2:4" ht="13" x14ac:dyDescent="0.6">
      <c r="B55" s="11" t="s">
        <v>80</v>
      </c>
      <c r="C55" s="33" t="s">
        <v>364</v>
      </c>
      <c r="D55" t="s">
        <v>248</v>
      </c>
    </row>
    <row r="56" spans="2:4" ht="13" x14ac:dyDescent="0.6">
      <c r="B56" s="11" t="s">
        <v>81</v>
      </c>
      <c r="C56" s="33" t="s">
        <v>364</v>
      </c>
      <c r="D56" t="s">
        <v>249</v>
      </c>
    </row>
    <row r="57" spans="2:4" ht="13" x14ac:dyDescent="0.6">
      <c r="B57" s="14" t="s">
        <v>138</v>
      </c>
      <c r="C57" s="33" t="s">
        <v>364</v>
      </c>
      <c r="D57" t="s">
        <v>253</v>
      </c>
    </row>
    <row r="58" spans="2:4" ht="13" x14ac:dyDescent="0.6">
      <c r="B58" s="14" t="s">
        <v>139</v>
      </c>
      <c r="C58" s="33" t="s">
        <v>364</v>
      </c>
      <c r="D58" t="s">
        <v>254</v>
      </c>
    </row>
    <row r="59" spans="2:4" ht="13" x14ac:dyDescent="0.6">
      <c r="B59" s="14" t="s">
        <v>140</v>
      </c>
      <c r="C59" s="33" t="s">
        <v>364</v>
      </c>
      <c r="D59" t="s">
        <v>255</v>
      </c>
    </row>
    <row r="60" spans="2:4" ht="13" x14ac:dyDescent="0.6">
      <c r="B60" s="14" t="s">
        <v>141</v>
      </c>
      <c r="C60" s="33" t="s">
        <v>364</v>
      </c>
      <c r="D60" t="s">
        <v>256</v>
      </c>
    </row>
    <row r="61" spans="2:4" ht="13" x14ac:dyDescent="0.6">
      <c r="B61" s="14" t="s">
        <v>142</v>
      </c>
      <c r="C61" s="33" t="s">
        <v>364</v>
      </c>
      <c r="D61" t="s">
        <v>257</v>
      </c>
    </row>
    <row r="62" spans="2:4" ht="13" x14ac:dyDescent="0.6">
      <c r="B62" s="14" t="s">
        <v>143</v>
      </c>
      <c r="C62" s="33" t="s">
        <v>364</v>
      </c>
      <c r="D62" t="s">
        <v>258</v>
      </c>
    </row>
    <row r="63" spans="2:4" ht="13" x14ac:dyDescent="0.6">
      <c r="B63" s="14" t="s">
        <v>144</v>
      </c>
      <c r="C63" s="33" t="s">
        <v>364</v>
      </c>
      <c r="D63" t="s">
        <v>259</v>
      </c>
    </row>
    <row r="64" spans="2:4" ht="13" x14ac:dyDescent="0.6">
      <c r="B64" s="14" t="s">
        <v>145</v>
      </c>
      <c r="C64" s="33" t="s">
        <v>364</v>
      </c>
      <c r="D64" t="s">
        <v>260</v>
      </c>
    </row>
    <row r="65" spans="2:4" ht="13" x14ac:dyDescent="0.6">
      <c r="B65" s="14" t="s">
        <v>146</v>
      </c>
      <c r="C65" s="33" t="s">
        <v>364</v>
      </c>
      <c r="D65" t="s">
        <v>263</v>
      </c>
    </row>
    <row r="66" spans="2:4" ht="13" x14ac:dyDescent="0.6">
      <c r="B66" s="14" t="s">
        <v>147</v>
      </c>
      <c r="C66" s="33" t="s">
        <v>364</v>
      </c>
      <c r="D66" t="s">
        <v>264</v>
      </c>
    </row>
    <row r="67" spans="2:4" ht="13" x14ac:dyDescent="0.6">
      <c r="B67" s="14" t="s">
        <v>148</v>
      </c>
      <c r="C67" s="33" t="s">
        <v>364</v>
      </c>
      <c r="D67" t="s">
        <v>261</v>
      </c>
    </row>
    <row r="68" spans="2:4" ht="13" x14ac:dyDescent="0.6">
      <c r="B68" s="14" t="s">
        <v>149</v>
      </c>
      <c r="C68" s="33" t="s">
        <v>364</v>
      </c>
      <c r="D68" t="s">
        <v>262</v>
      </c>
    </row>
    <row r="69" spans="2:4" ht="13" x14ac:dyDescent="0.6">
      <c r="B69" s="11" t="s">
        <v>0</v>
      </c>
      <c r="C69" s="33" t="s">
        <v>364</v>
      </c>
      <c r="D69" t="s">
        <v>317</v>
      </c>
    </row>
    <row r="70" spans="2:4" ht="13" x14ac:dyDescent="0.6">
      <c r="B70" s="11" t="s">
        <v>13</v>
      </c>
      <c r="C70" s="33" t="s">
        <v>364</v>
      </c>
      <c r="D70" t="s">
        <v>318</v>
      </c>
    </row>
    <row r="71" spans="2:4" ht="13" x14ac:dyDescent="0.6">
      <c r="B71" s="14" t="s">
        <v>14</v>
      </c>
      <c r="C71" s="33" t="s">
        <v>364</v>
      </c>
      <c r="D71" t="s">
        <v>319</v>
      </c>
    </row>
    <row r="72" spans="2:4" ht="13" x14ac:dyDescent="0.6">
      <c r="B72" s="11" t="s">
        <v>1</v>
      </c>
      <c r="C72" s="33" t="s">
        <v>364</v>
      </c>
      <c r="D72" t="s">
        <v>320</v>
      </c>
    </row>
    <row r="73" spans="2:4" ht="13" x14ac:dyDescent="0.6">
      <c r="B73" s="11" t="s">
        <v>2</v>
      </c>
      <c r="C73" s="33" t="s">
        <v>364</v>
      </c>
      <c r="D73" t="s">
        <v>321</v>
      </c>
    </row>
    <row r="74" spans="2:4" ht="13" x14ac:dyDescent="0.6">
      <c r="B74" s="11" t="s">
        <v>3</v>
      </c>
      <c r="C74" s="33" t="s">
        <v>364</v>
      </c>
      <c r="D74" t="s">
        <v>249</v>
      </c>
    </row>
    <row r="75" spans="2:4" ht="13" x14ac:dyDescent="0.6">
      <c r="B75" s="11" t="s">
        <v>4</v>
      </c>
      <c r="C75" s="33" t="s">
        <v>364</v>
      </c>
      <c r="D75" t="s">
        <v>322</v>
      </c>
    </row>
    <row r="76" spans="2:4" ht="13" x14ac:dyDescent="0.6">
      <c r="B76" s="11" t="s">
        <v>5</v>
      </c>
      <c r="C76" s="33" t="s">
        <v>364</v>
      </c>
      <c r="D76" t="s">
        <v>323</v>
      </c>
    </row>
    <row r="77" spans="2:4" ht="13" x14ac:dyDescent="0.6">
      <c r="B77" s="11" t="s">
        <v>6</v>
      </c>
      <c r="C77" s="33" t="s">
        <v>364</v>
      </c>
      <c r="D77" t="s">
        <v>324</v>
      </c>
    </row>
    <row r="78" spans="2:4" ht="13" x14ac:dyDescent="0.6">
      <c r="B78" s="11" t="s">
        <v>7</v>
      </c>
      <c r="C78" s="33" t="s">
        <v>364</v>
      </c>
      <c r="D78" t="s">
        <v>325</v>
      </c>
    </row>
    <row r="79" spans="2:4" ht="13" x14ac:dyDescent="0.6">
      <c r="B79" s="11" t="s">
        <v>8</v>
      </c>
      <c r="C79" s="33" t="s">
        <v>364</v>
      </c>
      <c r="D79" t="s">
        <v>326</v>
      </c>
    </row>
    <row r="80" spans="2:4" ht="13" x14ac:dyDescent="0.6">
      <c r="B80" s="11" t="s">
        <v>9</v>
      </c>
      <c r="C80" s="33" t="s">
        <v>364</v>
      </c>
      <c r="D80" t="s">
        <v>327</v>
      </c>
    </row>
    <row r="81" spans="2:4" ht="13" x14ac:dyDescent="0.6">
      <c r="B81" s="11" t="s">
        <v>10</v>
      </c>
      <c r="C81" s="33" t="s">
        <v>364</v>
      </c>
      <c r="D81" t="s">
        <v>328</v>
      </c>
    </row>
    <row r="82" spans="2:4" ht="13" x14ac:dyDescent="0.6">
      <c r="B82" s="11" t="s">
        <v>82</v>
      </c>
      <c r="C82" s="33" t="s">
        <v>364</v>
      </c>
      <c r="D82" t="s">
        <v>298</v>
      </c>
    </row>
    <row r="83" spans="2:4" ht="13" x14ac:dyDescent="0.6">
      <c r="B83" s="11" t="s">
        <v>83</v>
      </c>
      <c r="C83" s="33" t="s">
        <v>364</v>
      </c>
      <c r="D83" t="s">
        <v>299</v>
      </c>
    </row>
    <row r="84" spans="2:4" ht="13" x14ac:dyDescent="0.6">
      <c r="B84" s="11" t="s">
        <v>84</v>
      </c>
      <c r="C84" s="33" t="s">
        <v>364</v>
      </c>
      <c r="D84" t="s">
        <v>300</v>
      </c>
    </row>
    <row r="85" spans="2:4" ht="13" x14ac:dyDescent="0.6">
      <c r="B85" s="11" t="s">
        <v>85</v>
      </c>
      <c r="C85" s="33" t="s">
        <v>364</v>
      </c>
      <c r="D85" t="s">
        <v>301</v>
      </c>
    </row>
    <row r="86" spans="2:4" ht="13" x14ac:dyDescent="0.6">
      <c r="B86" s="11" t="s">
        <v>86</v>
      </c>
      <c r="C86" s="33" t="s">
        <v>364</v>
      </c>
      <c r="D86" t="s">
        <v>302</v>
      </c>
    </row>
    <row r="87" spans="2:4" ht="13" x14ac:dyDescent="0.6">
      <c r="B87" s="11" t="s">
        <v>87</v>
      </c>
      <c r="C87" s="33" t="s">
        <v>364</v>
      </c>
      <c r="D87" t="s">
        <v>303</v>
      </c>
    </row>
    <row r="88" spans="2:4" ht="13" x14ac:dyDescent="0.6">
      <c r="B88" s="11" t="s">
        <v>88</v>
      </c>
      <c r="C88" s="33" t="s">
        <v>364</v>
      </c>
      <c r="D88" t="s">
        <v>304</v>
      </c>
    </row>
    <row r="89" spans="2:4" ht="13" x14ac:dyDescent="0.6">
      <c r="B89" s="11" t="s">
        <v>89</v>
      </c>
      <c r="C89" s="33" t="s">
        <v>364</v>
      </c>
      <c r="D89" t="s">
        <v>305</v>
      </c>
    </row>
    <row r="90" spans="2:4" ht="13" x14ac:dyDescent="0.6">
      <c r="B90" s="11" t="s">
        <v>90</v>
      </c>
      <c r="C90" s="33" t="s">
        <v>364</v>
      </c>
      <c r="D90" t="s">
        <v>306</v>
      </c>
    </row>
    <row r="91" spans="2:4" ht="13" x14ac:dyDescent="0.6">
      <c r="B91" s="11" t="s">
        <v>91</v>
      </c>
      <c r="C91" s="33" t="s">
        <v>364</v>
      </c>
      <c r="D91" t="s">
        <v>307</v>
      </c>
    </row>
    <row r="92" spans="2:4" ht="13" x14ac:dyDescent="0.6">
      <c r="B92" s="11" t="s">
        <v>92</v>
      </c>
      <c r="C92" s="33" t="s">
        <v>364</v>
      </c>
      <c r="D92" t="s">
        <v>308</v>
      </c>
    </row>
    <row r="93" spans="2:4" ht="13" x14ac:dyDescent="0.6">
      <c r="B93" s="11" t="s">
        <v>93</v>
      </c>
      <c r="C93" s="33" t="s">
        <v>364</v>
      </c>
      <c r="D93" t="s">
        <v>309</v>
      </c>
    </row>
    <row r="94" spans="2:4" ht="13" x14ac:dyDescent="0.6">
      <c r="B94" s="11" t="s">
        <v>94</v>
      </c>
      <c r="C94" s="33" t="s">
        <v>364</v>
      </c>
      <c r="D94" t="s">
        <v>310</v>
      </c>
    </row>
    <row r="95" spans="2:4" ht="13" x14ac:dyDescent="0.6">
      <c r="B95" s="11" t="s">
        <v>95</v>
      </c>
      <c r="C95" s="33" t="s">
        <v>364</v>
      </c>
      <c r="D95" t="s">
        <v>311</v>
      </c>
    </row>
    <row r="96" spans="2:4" ht="13" x14ac:dyDescent="0.6">
      <c r="B96" s="11" t="s">
        <v>96</v>
      </c>
      <c r="C96" s="33" t="s">
        <v>364</v>
      </c>
      <c r="D96" t="s">
        <v>312</v>
      </c>
    </row>
    <row r="97" spans="2:4" ht="13" x14ac:dyDescent="0.6">
      <c r="B97" s="11" t="s">
        <v>97</v>
      </c>
      <c r="C97" s="33" t="s">
        <v>364</v>
      </c>
      <c r="D97" t="s">
        <v>313</v>
      </c>
    </row>
    <row r="98" spans="2:4" ht="13" x14ac:dyDescent="0.6">
      <c r="B98" s="11" t="s">
        <v>98</v>
      </c>
      <c r="C98" s="33" t="s">
        <v>364</v>
      </c>
      <c r="D98" t="s">
        <v>314</v>
      </c>
    </row>
    <row r="99" spans="2:4" ht="13" x14ac:dyDescent="0.6">
      <c r="B99" s="11" t="s">
        <v>99</v>
      </c>
      <c r="C99" s="33" t="s">
        <v>364</v>
      </c>
      <c r="D99" t="s">
        <v>315</v>
      </c>
    </row>
    <row r="100" spans="2:4" ht="13" x14ac:dyDescent="0.6">
      <c r="B100" s="11" t="s">
        <v>100</v>
      </c>
      <c r="C100" s="33" t="s">
        <v>364</v>
      </c>
      <c r="D100" t="s">
        <v>316</v>
      </c>
    </row>
    <row r="101" spans="2:4" ht="13" x14ac:dyDescent="0.6">
      <c r="B101" s="11" t="s">
        <v>101</v>
      </c>
      <c r="C101" s="33" t="s">
        <v>364</v>
      </c>
      <c r="D101" t="s">
        <v>279</v>
      </c>
    </row>
    <row r="102" spans="2:4" ht="13" x14ac:dyDescent="0.6">
      <c r="B102" s="11" t="s">
        <v>102</v>
      </c>
      <c r="C102" s="33" t="s">
        <v>364</v>
      </c>
      <c r="D102" t="s">
        <v>280</v>
      </c>
    </row>
    <row r="103" spans="2:4" ht="13" x14ac:dyDescent="0.6">
      <c r="B103" s="11" t="s">
        <v>103</v>
      </c>
      <c r="C103" s="33" t="s">
        <v>364</v>
      </c>
      <c r="D103" t="s">
        <v>281</v>
      </c>
    </row>
    <row r="104" spans="2:4" ht="13" x14ac:dyDescent="0.6">
      <c r="B104" s="11" t="s">
        <v>104</v>
      </c>
      <c r="C104" s="33" t="s">
        <v>364</v>
      </c>
      <c r="D104" t="s">
        <v>282</v>
      </c>
    </row>
    <row r="105" spans="2:4" ht="13" x14ac:dyDescent="0.6">
      <c r="B105" s="11" t="s">
        <v>105</v>
      </c>
      <c r="C105" s="33" t="s">
        <v>364</v>
      </c>
      <c r="D105" t="s">
        <v>283</v>
      </c>
    </row>
    <row r="106" spans="2:4" ht="13" x14ac:dyDescent="0.6">
      <c r="B106" s="11" t="s">
        <v>106</v>
      </c>
      <c r="C106" s="33" t="s">
        <v>364</v>
      </c>
      <c r="D106" t="s">
        <v>284</v>
      </c>
    </row>
    <row r="107" spans="2:4" ht="13" x14ac:dyDescent="0.6">
      <c r="B107" s="11" t="s">
        <v>107</v>
      </c>
      <c r="C107" s="33" t="s">
        <v>364</v>
      </c>
      <c r="D107" t="s">
        <v>285</v>
      </c>
    </row>
    <row r="108" spans="2:4" ht="13" x14ac:dyDescent="0.6">
      <c r="B108" s="11" t="s">
        <v>108</v>
      </c>
      <c r="C108" s="33" t="s">
        <v>364</v>
      </c>
      <c r="D108" t="s">
        <v>286</v>
      </c>
    </row>
    <row r="109" spans="2:4" ht="13" x14ac:dyDescent="0.6">
      <c r="B109" s="11" t="s">
        <v>109</v>
      </c>
      <c r="C109" s="33" t="s">
        <v>364</v>
      </c>
      <c r="D109" t="s">
        <v>287</v>
      </c>
    </row>
    <row r="110" spans="2:4" ht="13" x14ac:dyDescent="0.6">
      <c r="B110" s="11" t="s">
        <v>110</v>
      </c>
      <c r="C110" s="33" t="s">
        <v>364</v>
      </c>
      <c r="D110" t="s">
        <v>288</v>
      </c>
    </row>
    <row r="111" spans="2:4" ht="13" x14ac:dyDescent="0.6">
      <c r="B111" s="11" t="s">
        <v>111</v>
      </c>
      <c r="C111" s="33" t="s">
        <v>364</v>
      </c>
      <c r="D111" t="s">
        <v>289</v>
      </c>
    </row>
    <row r="112" spans="2:4" ht="13" x14ac:dyDescent="0.6">
      <c r="B112" s="11" t="s">
        <v>112</v>
      </c>
      <c r="C112" s="33" t="s">
        <v>364</v>
      </c>
      <c r="D112" t="s">
        <v>290</v>
      </c>
    </row>
    <row r="113" spans="2:4" ht="13" x14ac:dyDescent="0.6">
      <c r="B113" s="11" t="s">
        <v>113</v>
      </c>
      <c r="C113" s="33" t="s">
        <v>364</v>
      </c>
      <c r="D113" t="s">
        <v>291</v>
      </c>
    </row>
    <row r="114" spans="2:4" ht="13" x14ac:dyDescent="0.6">
      <c r="B114" s="11" t="s">
        <v>114</v>
      </c>
      <c r="C114" s="33" t="s">
        <v>364</v>
      </c>
      <c r="D114" t="s">
        <v>292</v>
      </c>
    </row>
    <row r="115" spans="2:4" ht="13" x14ac:dyDescent="0.6">
      <c r="B115" s="11" t="s">
        <v>115</v>
      </c>
      <c r="C115" s="33" t="s">
        <v>364</v>
      </c>
      <c r="D115" t="s">
        <v>293</v>
      </c>
    </row>
    <row r="116" spans="2:4" ht="13" x14ac:dyDescent="0.6">
      <c r="B116" s="11" t="s">
        <v>116</v>
      </c>
      <c r="C116" s="33" t="s">
        <v>364</v>
      </c>
      <c r="D116" t="s">
        <v>294</v>
      </c>
    </row>
    <row r="117" spans="2:4" ht="13" x14ac:dyDescent="0.6">
      <c r="B117" s="11" t="s">
        <v>117</v>
      </c>
      <c r="C117" s="33" t="s">
        <v>364</v>
      </c>
      <c r="D117" t="s">
        <v>295</v>
      </c>
    </row>
    <row r="118" spans="2:4" ht="13" x14ac:dyDescent="0.6">
      <c r="B118" s="11" t="s">
        <v>118</v>
      </c>
      <c r="C118" s="33" t="s">
        <v>364</v>
      </c>
      <c r="D118" t="s">
        <v>296</v>
      </c>
    </row>
    <row r="119" spans="2:4" ht="13" x14ac:dyDescent="0.6">
      <c r="B119" s="11" t="s">
        <v>119</v>
      </c>
      <c r="C119" s="33" t="s">
        <v>364</v>
      </c>
      <c r="D119" t="s">
        <v>297</v>
      </c>
    </row>
    <row r="120" spans="2:4" ht="13" x14ac:dyDescent="0.6">
      <c r="B120" s="11" t="s">
        <v>11</v>
      </c>
      <c r="C120" s="33" t="s">
        <v>364</v>
      </c>
      <c r="D120" t="s">
        <v>278</v>
      </c>
    </row>
    <row r="121" spans="2:4" ht="13" x14ac:dyDescent="0.6">
      <c r="B121" s="11" t="s">
        <v>120</v>
      </c>
      <c r="C121" s="33" t="s">
        <v>364</v>
      </c>
      <c r="D121" t="s">
        <v>277</v>
      </c>
    </row>
    <row r="122" spans="2:4" ht="13" x14ac:dyDescent="0.6">
      <c r="B122" s="11" t="s">
        <v>121</v>
      </c>
      <c r="C122" s="33" t="s">
        <v>364</v>
      </c>
      <c r="D122" t="s">
        <v>276</v>
      </c>
    </row>
    <row r="123" spans="2:4" ht="13" x14ac:dyDescent="0.6">
      <c r="B123" s="27" t="s">
        <v>122</v>
      </c>
      <c r="C123" s="33" t="s">
        <v>364</v>
      </c>
      <c r="D123" t="s">
        <v>275</v>
      </c>
    </row>
    <row r="124" spans="2:4" ht="13" x14ac:dyDescent="0.6">
      <c r="B124" s="11" t="s">
        <v>123</v>
      </c>
      <c r="C124" s="33" t="s">
        <v>364</v>
      </c>
      <c r="D124" t="s">
        <v>274</v>
      </c>
    </row>
    <row r="125" spans="2:4" ht="13" x14ac:dyDescent="0.6">
      <c r="B125" s="11" t="s">
        <v>124</v>
      </c>
      <c r="C125" s="33" t="s">
        <v>364</v>
      </c>
      <c r="D125" t="s">
        <v>273</v>
      </c>
    </row>
    <row r="126" spans="2:4" ht="13" x14ac:dyDescent="0.6">
      <c r="B126" s="11" t="s">
        <v>32</v>
      </c>
      <c r="C126" s="33" t="s">
        <v>364</v>
      </c>
      <c r="D126" t="s">
        <v>265</v>
      </c>
    </row>
    <row r="127" spans="2:4" ht="13" x14ac:dyDescent="0.6">
      <c r="B127" s="14" t="s">
        <v>125</v>
      </c>
      <c r="C127" s="33" t="s">
        <v>364</v>
      </c>
      <c r="D127" t="s">
        <v>266</v>
      </c>
    </row>
    <row r="128" spans="2:4" ht="13" x14ac:dyDescent="0.6">
      <c r="B128" s="14" t="s">
        <v>126</v>
      </c>
      <c r="C128" s="33" t="s">
        <v>364</v>
      </c>
      <c r="D128" t="s">
        <v>267</v>
      </c>
    </row>
    <row r="129" spans="2:4" ht="13" x14ac:dyDescent="0.6">
      <c r="B129" s="14" t="s">
        <v>127</v>
      </c>
      <c r="C129" s="33" t="s">
        <v>364</v>
      </c>
      <c r="D129" t="s">
        <v>268</v>
      </c>
    </row>
    <row r="130" spans="2:4" ht="13" x14ac:dyDescent="0.6">
      <c r="B130" s="14" t="s">
        <v>128</v>
      </c>
      <c r="C130" s="33" t="s">
        <v>364</v>
      </c>
      <c r="D130" t="s">
        <v>269</v>
      </c>
    </row>
    <row r="131" spans="2:4" ht="13" x14ac:dyDescent="0.6">
      <c r="B131" s="14" t="s">
        <v>129</v>
      </c>
      <c r="C131" s="33" t="s">
        <v>364</v>
      </c>
      <c r="D131" t="s">
        <v>270</v>
      </c>
    </row>
    <row r="132" spans="2:4" ht="13" x14ac:dyDescent="0.6">
      <c r="B132" s="14" t="s">
        <v>130</v>
      </c>
      <c r="C132" s="33" t="s">
        <v>364</v>
      </c>
      <c r="D132" t="s">
        <v>271</v>
      </c>
    </row>
    <row r="133" spans="2:4" ht="13" x14ac:dyDescent="0.6">
      <c r="B133" s="14" t="s">
        <v>131</v>
      </c>
      <c r="C133" s="33" t="s">
        <v>364</v>
      </c>
      <c r="D133" t="s">
        <v>272</v>
      </c>
    </row>
    <row r="134" spans="2:4" ht="13" x14ac:dyDescent="0.6">
      <c r="B134" s="14"/>
      <c r="C134" s="33"/>
    </row>
    <row r="135" spans="2:4" ht="13" x14ac:dyDescent="0.6">
      <c r="B135" s="31" t="s">
        <v>15</v>
      </c>
      <c r="C135" s="35" t="s">
        <v>365</v>
      </c>
      <c r="D135" t="s">
        <v>329</v>
      </c>
    </row>
    <row r="136" spans="2:4" ht="13" x14ac:dyDescent="0.6">
      <c r="B136" s="31" t="s">
        <v>18</v>
      </c>
      <c r="C136" s="35" t="s">
        <v>365</v>
      </c>
      <c r="D136" t="s">
        <v>332</v>
      </c>
    </row>
    <row r="137" spans="2:4" ht="13" x14ac:dyDescent="0.6">
      <c r="B137" s="31" t="s">
        <v>17</v>
      </c>
      <c r="C137" s="35" t="s">
        <v>365</v>
      </c>
      <c r="D137" t="s">
        <v>333</v>
      </c>
    </row>
    <row r="138" spans="2:4" ht="13" x14ac:dyDescent="0.6">
      <c r="B138" s="14" t="s">
        <v>16</v>
      </c>
      <c r="C138" s="35" t="s">
        <v>365</v>
      </c>
      <c r="D138" t="s">
        <v>334</v>
      </c>
    </row>
    <row r="139" spans="2:4" ht="13" x14ac:dyDescent="0.6">
      <c r="B139" s="11" t="s">
        <v>132</v>
      </c>
      <c r="C139" s="35" t="s">
        <v>365</v>
      </c>
      <c r="D139" t="s">
        <v>335</v>
      </c>
    </row>
    <row r="140" spans="2:4" ht="13" x14ac:dyDescent="0.6">
      <c r="B140" s="11" t="s">
        <v>133</v>
      </c>
      <c r="C140" s="35" t="s">
        <v>365</v>
      </c>
      <c r="D140" t="s">
        <v>331</v>
      </c>
    </row>
    <row r="141" spans="2:4" ht="13" x14ac:dyDescent="0.6">
      <c r="B141" s="11" t="s">
        <v>150</v>
      </c>
      <c r="C141" s="35" t="s">
        <v>365</v>
      </c>
      <c r="D141" t="s">
        <v>336</v>
      </c>
    </row>
    <row r="142" spans="2:4" ht="13" x14ac:dyDescent="0.6">
      <c r="B142" s="11" t="s">
        <v>134</v>
      </c>
      <c r="C142" s="35" t="s">
        <v>365</v>
      </c>
      <c r="D142" t="s">
        <v>337</v>
      </c>
    </row>
    <row r="143" spans="2:4" ht="13" x14ac:dyDescent="0.6">
      <c r="B143" s="11" t="s">
        <v>151</v>
      </c>
      <c r="C143" s="35" t="s">
        <v>365</v>
      </c>
      <c r="D143" t="s">
        <v>338</v>
      </c>
    </row>
    <row r="144" spans="2:4" ht="13" x14ac:dyDescent="0.6">
      <c r="B144" s="11" t="s">
        <v>152</v>
      </c>
      <c r="C144" s="35" t="s">
        <v>365</v>
      </c>
      <c r="D144" t="s">
        <v>339</v>
      </c>
    </row>
    <row r="145" spans="2:4" ht="13" x14ac:dyDescent="0.6">
      <c r="B145" s="11" t="s">
        <v>153</v>
      </c>
      <c r="C145" s="35" t="s">
        <v>365</v>
      </c>
      <c r="D145" t="s">
        <v>340</v>
      </c>
    </row>
    <row r="146" spans="2:4" ht="13" x14ac:dyDescent="0.6">
      <c r="B146" s="11" t="s">
        <v>154</v>
      </c>
      <c r="C146" s="35" t="s">
        <v>365</v>
      </c>
      <c r="D146" t="s">
        <v>341</v>
      </c>
    </row>
    <row r="147" spans="2:4" ht="13" x14ac:dyDescent="0.6">
      <c r="B147" s="11" t="s">
        <v>155</v>
      </c>
      <c r="C147" s="35" t="s">
        <v>365</v>
      </c>
      <c r="D147" t="s">
        <v>342</v>
      </c>
    </row>
    <row r="148" spans="2:4" ht="13" x14ac:dyDescent="0.6">
      <c r="B148" s="11" t="s">
        <v>156</v>
      </c>
      <c r="C148" s="35" t="s">
        <v>365</v>
      </c>
      <c r="D148" t="s">
        <v>343</v>
      </c>
    </row>
    <row r="149" spans="2:4" ht="13" x14ac:dyDescent="0.6">
      <c r="B149" s="11" t="s">
        <v>157</v>
      </c>
      <c r="C149" s="35" t="s">
        <v>365</v>
      </c>
      <c r="D149" t="s">
        <v>344</v>
      </c>
    </row>
    <row r="150" spans="2:4" ht="13" x14ac:dyDescent="0.6">
      <c r="B150" s="11" t="s">
        <v>158</v>
      </c>
      <c r="C150" s="35" t="s">
        <v>365</v>
      </c>
      <c r="D150" t="s">
        <v>345</v>
      </c>
    </row>
    <row r="151" spans="2:4" ht="13" x14ac:dyDescent="0.6">
      <c r="B151" s="11" t="s">
        <v>159</v>
      </c>
      <c r="C151" s="35" t="s">
        <v>365</v>
      </c>
      <c r="D151" t="s">
        <v>347</v>
      </c>
    </row>
    <row r="152" spans="2:4" ht="13" x14ac:dyDescent="0.6">
      <c r="B152" s="11" t="s">
        <v>160</v>
      </c>
      <c r="C152" s="35" t="s">
        <v>365</v>
      </c>
      <c r="D152" t="s">
        <v>346</v>
      </c>
    </row>
    <row r="153" spans="2:4" ht="13" x14ac:dyDescent="0.6">
      <c r="B153" s="11" t="s">
        <v>161</v>
      </c>
      <c r="C153" s="35" t="s">
        <v>365</v>
      </c>
      <c r="D153" t="s">
        <v>349</v>
      </c>
    </row>
    <row r="154" spans="2:4" ht="13" x14ac:dyDescent="0.6">
      <c r="B154" s="11" t="s">
        <v>162</v>
      </c>
      <c r="C154" s="35" t="s">
        <v>365</v>
      </c>
      <c r="D154" t="s">
        <v>350</v>
      </c>
    </row>
    <row r="155" spans="2:4" ht="13" x14ac:dyDescent="0.6">
      <c r="B155" s="11" t="s">
        <v>163</v>
      </c>
      <c r="C155" s="35" t="s">
        <v>365</v>
      </c>
      <c r="D155" t="s">
        <v>351</v>
      </c>
    </row>
    <row r="156" spans="2:4" ht="13" x14ac:dyDescent="0.6">
      <c r="B156" s="11" t="s">
        <v>164</v>
      </c>
      <c r="C156" s="35" t="s">
        <v>365</v>
      </c>
      <c r="D156" t="s">
        <v>352</v>
      </c>
    </row>
    <row r="157" spans="2:4" ht="13" x14ac:dyDescent="0.6">
      <c r="B157" s="11" t="s">
        <v>165</v>
      </c>
      <c r="C157" s="35" t="s">
        <v>365</v>
      </c>
      <c r="D157" t="s">
        <v>353</v>
      </c>
    </row>
    <row r="158" spans="2:4" ht="13" x14ac:dyDescent="0.6">
      <c r="B158" s="11" t="s">
        <v>166</v>
      </c>
      <c r="C158" s="35" t="s">
        <v>365</v>
      </c>
      <c r="D158" t="s">
        <v>354</v>
      </c>
    </row>
    <row r="159" spans="2:4" ht="13" x14ac:dyDescent="0.6">
      <c r="B159" s="11" t="s">
        <v>167</v>
      </c>
      <c r="C159" s="35" t="s">
        <v>365</v>
      </c>
      <c r="D159" t="s">
        <v>355</v>
      </c>
    </row>
    <row r="160" spans="2:4" ht="13" x14ac:dyDescent="0.6">
      <c r="B160" s="11" t="s">
        <v>168</v>
      </c>
      <c r="C160" s="35" t="s">
        <v>365</v>
      </c>
      <c r="D160" t="s">
        <v>356</v>
      </c>
    </row>
    <row r="161" spans="2:4" ht="13" x14ac:dyDescent="0.6">
      <c r="B161" s="11" t="s">
        <v>157</v>
      </c>
      <c r="C161" s="35" t="s">
        <v>365</v>
      </c>
      <c r="D161" t="s">
        <v>357</v>
      </c>
    </row>
    <row r="162" spans="2:4" ht="13" x14ac:dyDescent="0.6">
      <c r="B162" s="11" t="s">
        <v>169</v>
      </c>
      <c r="C162" s="35" t="s">
        <v>365</v>
      </c>
      <c r="D162" t="s">
        <v>358</v>
      </c>
    </row>
    <row r="163" spans="2:4" ht="13" x14ac:dyDescent="0.6">
      <c r="B163" s="11" t="s">
        <v>170</v>
      </c>
      <c r="C163" s="35" t="s">
        <v>365</v>
      </c>
      <c r="D163" t="s">
        <v>359</v>
      </c>
    </row>
    <row r="164" spans="2:4" ht="13" x14ac:dyDescent="0.6">
      <c r="B164" s="11" t="s">
        <v>171</v>
      </c>
      <c r="C164" s="35" t="s">
        <v>365</v>
      </c>
      <c r="D164" t="s">
        <v>360</v>
      </c>
    </row>
    <row r="165" spans="2:4" ht="13" x14ac:dyDescent="0.6">
      <c r="B165" s="11" t="s">
        <v>174</v>
      </c>
      <c r="C165" s="35" t="s">
        <v>365</v>
      </c>
      <c r="D165" t="s">
        <v>244</v>
      </c>
    </row>
    <row r="166" spans="2:4" ht="13" x14ac:dyDescent="0.6">
      <c r="B166" s="11" t="s">
        <v>172</v>
      </c>
      <c r="C166" s="35" t="s">
        <v>365</v>
      </c>
      <c r="D166" t="s">
        <v>250</v>
      </c>
    </row>
    <row r="167" spans="2:4" ht="13" x14ac:dyDescent="0.6">
      <c r="B167" s="11" t="s">
        <v>173</v>
      </c>
      <c r="C167" s="35" t="s">
        <v>365</v>
      </c>
      <c r="D167" t="s">
        <v>251</v>
      </c>
    </row>
    <row r="168" spans="2:4" ht="13" x14ac:dyDescent="0.6">
      <c r="B168" s="11" t="s">
        <v>175</v>
      </c>
      <c r="C168" s="35" t="s">
        <v>365</v>
      </c>
      <c r="D168" t="s">
        <v>252</v>
      </c>
    </row>
    <row r="169" spans="2:4" ht="13" x14ac:dyDescent="0.6">
      <c r="B169" s="14" t="s">
        <v>19</v>
      </c>
      <c r="C169" s="35" t="s">
        <v>365</v>
      </c>
      <c r="D169" t="s">
        <v>253</v>
      </c>
    </row>
    <row r="170" spans="2:4" ht="13" x14ac:dyDescent="0.6">
      <c r="B170" s="14" t="s">
        <v>20</v>
      </c>
      <c r="C170" s="35" t="s">
        <v>365</v>
      </c>
      <c r="D170" t="s">
        <v>254</v>
      </c>
    </row>
    <row r="171" spans="2:4" ht="13" x14ac:dyDescent="0.6">
      <c r="B171" s="14" t="s">
        <v>21</v>
      </c>
      <c r="C171" s="35" t="s">
        <v>365</v>
      </c>
      <c r="D171" t="s">
        <v>255</v>
      </c>
    </row>
    <row r="172" spans="2:4" ht="13" x14ac:dyDescent="0.6">
      <c r="B172" s="14" t="s">
        <v>22</v>
      </c>
      <c r="C172" s="35" t="s">
        <v>365</v>
      </c>
      <c r="D172" t="s">
        <v>256</v>
      </c>
    </row>
    <row r="173" spans="2:4" ht="13" x14ac:dyDescent="0.6">
      <c r="B173" s="14" t="s">
        <v>23</v>
      </c>
      <c r="C173" s="35" t="s">
        <v>365</v>
      </c>
      <c r="D173" t="s">
        <v>257</v>
      </c>
    </row>
    <row r="174" spans="2:4" ht="13" x14ac:dyDescent="0.6">
      <c r="B174" s="14" t="s">
        <v>24</v>
      </c>
      <c r="C174" s="35" t="s">
        <v>365</v>
      </c>
      <c r="D174" t="s">
        <v>258</v>
      </c>
    </row>
    <row r="175" spans="2:4" ht="13" x14ac:dyDescent="0.6">
      <c r="B175" s="14" t="s">
        <v>25</v>
      </c>
      <c r="C175" s="35" t="s">
        <v>365</v>
      </c>
      <c r="D175" t="s">
        <v>259</v>
      </c>
    </row>
    <row r="176" spans="2:4" ht="13" x14ac:dyDescent="0.6">
      <c r="B176" s="14" t="s">
        <v>26</v>
      </c>
      <c r="C176" s="35" t="s">
        <v>365</v>
      </c>
      <c r="D176" t="s">
        <v>260</v>
      </c>
    </row>
    <row r="177" spans="2:4" ht="13" x14ac:dyDescent="0.6">
      <c r="B177" s="14" t="s">
        <v>27</v>
      </c>
      <c r="C177" s="35" t="s">
        <v>365</v>
      </c>
      <c r="D177" t="s">
        <v>263</v>
      </c>
    </row>
    <row r="178" spans="2:4" ht="13" x14ac:dyDescent="0.6">
      <c r="B178" s="11" t="s">
        <v>28</v>
      </c>
      <c r="C178" s="35" t="s">
        <v>365</v>
      </c>
      <c r="D178" t="s">
        <v>264</v>
      </c>
    </row>
    <row r="179" spans="2:4" ht="13" x14ac:dyDescent="0.6">
      <c r="B179" s="11" t="s">
        <v>29</v>
      </c>
      <c r="C179" s="35" t="s">
        <v>365</v>
      </c>
      <c r="D179" t="s">
        <v>261</v>
      </c>
    </row>
    <row r="180" spans="2:4" ht="13" x14ac:dyDescent="0.6">
      <c r="B180" s="11" t="s">
        <v>30</v>
      </c>
      <c r="C180" s="35" t="s">
        <v>365</v>
      </c>
      <c r="D180" t="s">
        <v>262</v>
      </c>
    </row>
    <row r="181" spans="2:4" ht="13" x14ac:dyDescent="0.6">
      <c r="B181" s="11" t="s">
        <v>176</v>
      </c>
      <c r="C181" s="35" t="s">
        <v>365</v>
      </c>
      <c r="D181" t="s">
        <v>298</v>
      </c>
    </row>
    <row r="182" spans="2:4" ht="13" x14ac:dyDescent="0.6">
      <c r="B182" s="11" t="s">
        <v>177</v>
      </c>
      <c r="C182" s="35" t="s">
        <v>365</v>
      </c>
      <c r="D182" t="s">
        <v>299</v>
      </c>
    </row>
    <row r="183" spans="2:4" ht="13" x14ac:dyDescent="0.6">
      <c r="B183" s="11" t="s">
        <v>178</v>
      </c>
      <c r="C183" s="35" t="s">
        <v>365</v>
      </c>
      <c r="D183" t="s">
        <v>300</v>
      </c>
    </row>
    <row r="184" spans="2:4" ht="13" x14ac:dyDescent="0.6">
      <c r="B184" s="11" t="s">
        <v>179</v>
      </c>
      <c r="C184" s="35" t="s">
        <v>365</v>
      </c>
      <c r="D184" t="s">
        <v>301</v>
      </c>
    </row>
    <row r="185" spans="2:4" ht="13" x14ac:dyDescent="0.6">
      <c r="B185" s="11" t="s">
        <v>180</v>
      </c>
      <c r="C185" s="35" t="s">
        <v>365</v>
      </c>
      <c r="D185" t="s">
        <v>302</v>
      </c>
    </row>
    <row r="186" spans="2:4" ht="13" x14ac:dyDescent="0.6">
      <c r="B186" s="11" t="s">
        <v>181</v>
      </c>
      <c r="C186" s="35" t="s">
        <v>365</v>
      </c>
      <c r="D186" t="s">
        <v>303</v>
      </c>
    </row>
    <row r="187" spans="2:4" ht="13" x14ac:dyDescent="0.6">
      <c r="B187" s="11" t="s">
        <v>182</v>
      </c>
      <c r="C187" s="35" t="s">
        <v>365</v>
      </c>
      <c r="D187" t="s">
        <v>304</v>
      </c>
    </row>
    <row r="188" spans="2:4" ht="13" x14ac:dyDescent="0.6">
      <c r="B188" s="11" t="s">
        <v>183</v>
      </c>
      <c r="C188" s="35" t="s">
        <v>365</v>
      </c>
      <c r="D188" t="s">
        <v>305</v>
      </c>
    </row>
    <row r="189" spans="2:4" ht="13" x14ac:dyDescent="0.6">
      <c r="B189" s="11" t="s">
        <v>184</v>
      </c>
      <c r="C189" s="35" t="s">
        <v>365</v>
      </c>
      <c r="D189" t="s">
        <v>306</v>
      </c>
    </row>
    <row r="190" spans="2:4" ht="13" x14ac:dyDescent="0.6">
      <c r="B190" s="11" t="s">
        <v>185</v>
      </c>
      <c r="C190" s="35" t="s">
        <v>365</v>
      </c>
      <c r="D190" t="s">
        <v>307</v>
      </c>
    </row>
    <row r="191" spans="2:4" ht="13" x14ac:dyDescent="0.6">
      <c r="B191" s="11" t="s">
        <v>186</v>
      </c>
      <c r="C191" s="35" t="s">
        <v>365</v>
      </c>
      <c r="D191" t="s">
        <v>308</v>
      </c>
    </row>
    <row r="192" spans="2:4" ht="13" x14ac:dyDescent="0.6">
      <c r="B192" s="11" t="s">
        <v>187</v>
      </c>
      <c r="C192" s="35" t="s">
        <v>365</v>
      </c>
      <c r="D192" t="s">
        <v>309</v>
      </c>
    </row>
    <row r="193" spans="2:4" ht="13" x14ac:dyDescent="0.6">
      <c r="B193" s="11" t="s">
        <v>188</v>
      </c>
      <c r="C193" s="35" t="s">
        <v>365</v>
      </c>
      <c r="D193" t="s">
        <v>310</v>
      </c>
    </row>
    <row r="194" spans="2:4" ht="13" x14ac:dyDescent="0.6">
      <c r="B194" s="11" t="s">
        <v>189</v>
      </c>
      <c r="C194" s="35" t="s">
        <v>365</v>
      </c>
      <c r="D194" t="s">
        <v>311</v>
      </c>
    </row>
    <row r="195" spans="2:4" ht="13" x14ac:dyDescent="0.6">
      <c r="B195" s="11" t="s">
        <v>190</v>
      </c>
      <c r="C195" s="35" t="s">
        <v>365</v>
      </c>
      <c r="D195" t="s">
        <v>312</v>
      </c>
    </row>
    <row r="196" spans="2:4" ht="13" x14ac:dyDescent="0.6">
      <c r="B196" s="11" t="s">
        <v>191</v>
      </c>
      <c r="C196" s="35" t="s">
        <v>365</v>
      </c>
      <c r="D196" t="s">
        <v>313</v>
      </c>
    </row>
    <row r="197" spans="2:4" ht="13" x14ac:dyDescent="0.6">
      <c r="B197" s="11" t="s">
        <v>192</v>
      </c>
      <c r="C197" s="35" t="s">
        <v>365</v>
      </c>
      <c r="D197" t="s">
        <v>314</v>
      </c>
    </row>
    <row r="198" spans="2:4" ht="13" x14ac:dyDescent="0.6">
      <c r="B198" s="11" t="s">
        <v>193</v>
      </c>
      <c r="C198" s="35" t="s">
        <v>365</v>
      </c>
      <c r="D198" t="s">
        <v>315</v>
      </c>
    </row>
    <row r="199" spans="2:4" ht="13" x14ac:dyDescent="0.6">
      <c r="B199" s="11" t="s">
        <v>194</v>
      </c>
      <c r="C199" s="35" t="s">
        <v>365</v>
      </c>
      <c r="D199" t="s">
        <v>316</v>
      </c>
    </row>
    <row r="200" spans="2:4" ht="13" x14ac:dyDescent="0.6">
      <c r="B200" s="11" t="s">
        <v>195</v>
      </c>
      <c r="C200" s="35" t="s">
        <v>365</v>
      </c>
      <c r="D200" s="36" t="s">
        <v>366</v>
      </c>
    </row>
    <row r="201" spans="2:4" ht="13" x14ac:dyDescent="0.6">
      <c r="B201" s="14" t="s">
        <v>196</v>
      </c>
      <c r="C201" s="35" t="s">
        <v>365</v>
      </c>
      <c r="D201" t="s">
        <v>266</v>
      </c>
    </row>
    <row r="202" spans="2:4" ht="13" x14ac:dyDescent="0.6">
      <c r="B202" s="14" t="s">
        <v>197</v>
      </c>
      <c r="C202" s="35" t="s">
        <v>365</v>
      </c>
      <c r="D202" t="s">
        <v>267</v>
      </c>
    </row>
    <row r="203" spans="2:4" ht="13" x14ac:dyDescent="0.6">
      <c r="B203" s="14" t="s">
        <v>198</v>
      </c>
      <c r="C203" s="35" t="s">
        <v>365</v>
      </c>
      <c r="D203" t="s">
        <v>268</v>
      </c>
    </row>
    <row r="204" spans="2:4" ht="13" x14ac:dyDescent="0.6">
      <c r="B204" s="14" t="s">
        <v>199</v>
      </c>
      <c r="C204" s="35" t="s">
        <v>365</v>
      </c>
      <c r="D204" t="s">
        <v>269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45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C1" sqref="EC1:GT1"/>
    </sheetView>
  </sheetViews>
  <sheetFormatPr defaultRowHeight="13" x14ac:dyDescent="0.6"/>
  <cols>
    <col min="1" max="1" width="5.54296875" customWidth="1"/>
    <col min="2" max="2" width="7.40625" style="3" customWidth="1"/>
    <col min="3" max="3" width="8.26953125" style="2" customWidth="1"/>
    <col min="4" max="4" width="6.86328125" style="3" customWidth="1"/>
    <col min="5" max="5" width="7.1796875" style="3" customWidth="1"/>
    <col min="6" max="6" width="5.76953125" style="1" customWidth="1"/>
    <col min="7" max="7" width="7.40625" style="3" customWidth="1"/>
    <col min="8" max="8" width="8" style="1" customWidth="1"/>
    <col min="9" max="9" width="6.7265625" style="3" customWidth="1"/>
    <col min="10" max="10" width="4.6796875" style="3" customWidth="1"/>
    <col min="11" max="11" width="4.26953125" style="3" customWidth="1"/>
    <col min="12" max="12" width="5.453125" style="3" customWidth="1"/>
    <col min="13" max="13" width="5.26953125" style="3" customWidth="1"/>
    <col min="14" max="14" width="7.26953125" style="3" customWidth="1"/>
    <col min="15" max="15" width="6" style="3" customWidth="1"/>
    <col min="16" max="16" width="6.40625" style="3" customWidth="1"/>
    <col min="17" max="17" width="5.26953125" style="3" customWidth="1"/>
    <col min="18" max="18" width="4.86328125" style="3" customWidth="1"/>
    <col min="19" max="19" width="5.7265625" style="3" customWidth="1"/>
    <col min="20" max="20" width="7.58984375" style="3" customWidth="1"/>
    <col min="21" max="21" width="8.54296875" style="3" customWidth="1"/>
    <col min="22" max="22" width="6.58984375" style="3" customWidth="1"/>
    <col min="23" max="23" width="4.90625" style="3" customWidth="1"/>
    <col min="24" max="24" width="4.86328125" style="3" customWidth="1"/>
    <col min="25" max="25" width="5.04296875" style="3" customWidth="1"/>
    <col min="26" max="26" width="4.58984375" style="3" customWidth="1"/>
    <col min="27" max="27" width="4.7265625" style="3" customWidth="1"/>
    <col min="28" max="28" width="5.04296875" style="3" customWidth="1"/>
    <col min="29" max="29" width="6.31640625" style="3" customWidth="1"/>
    <col min="30" max="30" width="5" style="3" customWidth="1"/>
    <col min="31" max="31" width="5.453125" style="3" customWidth="1"/>
    <col min="32" max="32" width="5.04296875" style="3" customWidth="1"/>
    <col min="33" max="33" width="4.6796875" style="3" customWidth="1"/>
    <col min="34" max="34" width="6.31640625" style="3" customWidth="1"/>
    <col min="35" max="35" width="7.7265625" style="3" customWidth="1"/>
    <col min="36" max="36" width="6.7265625" customWidth="1"/>
    <col min="37" max="37" width="7.26953125" customWidth="1"/>
    <col min="38" max="38" width="7.86328125" customWidth="1"/>
    <col min="39" max="39" width="5.86328125" customWidth="1"/>
    <col min="40" max="40" width="6.86328125" customWidth="1"/>
    <col min="41" max="41" width="7.1328125" customWidth="1"/>
    <col min="42" max="42" width="7.1328125" style="3" customWidth="1"/>
    <col min="43" max="43" width="8.40625" style="3" customWidth="1"/>
    <col min="44" max="44" width="10" style="3" customWidth="1"/>
    <col min="45" max="45" width="5.54296875" customWidth="1"/>
    <col min="46" max="46" width="7.7265625" customWidth="1"/>
    <col min="47" max="47" width="7.58984375" customWidth="1"/>
    <col min="48" max="48" width="9.453125" customWidth="1"/>
    <col min="49" max="49" width="7.86328125" customWidth="1"/>
    <col min="50" max="50" width="6.453125" customWidth="1"/>
    <col min="51" max="51" width="10" customWidth="1"/>
    <col min="52" max="52" width="6.31640625" customWidth="1"/>
    <col min="53" max="53" width="6.7265625" customWidth="1"/>
    <col min="54" max="54" width="5.7265625" customWidth="1"/>
    <col min="55" max="56" width="10" style="1" customWidth="1"/>
    <col min="57" max="57" width="9.26953125" style="1" customWidth="1"/>
    <col min="58" max="58" width="8.1328125" style="1" customWidth="1"/>
    <col min="59" max="60" width="10" style="1" customWidth="1"/>
    <col min="61" max="62" width="10" style="7" customWidth="1"/>
    <col min="63" max="63" width="9.31640625" style="1" customWidth="1"/>
    <col min="64" max="66" width="10" style="1" customWidth="1"/>
    <col min="67" max="67" width="10" customWidth="1"/>
    <col min="68" max="68" width="11.7265625" customWidth="1"/>
    <col min="69" max="69" width="12.453125" style="1" customWidth="1"/>
    <col min="70" max="79" width="10" customWidth="1"/>
    <col min="80" max="80" width="5.7265625" customWidth="1"/>
    <col min="81" max="81" width="5.90625" customWidth="1"/>
    <col min="82" max="82" width="6.04296875" customWidth="1"/>
    <col min="83" max="83" width="5.86328125" customWidth="1"/>
    <col min="84" max="84" width="5.40625" customWidth="1"/>
    <col min="85" max="86" width="5.90625" customWidth="1"/>
    <col min="87" max="87" width="6.04296875" customWidth="1"/>
    <col min="88" max="88" width="6.453125" customWidth="1"/>
    <col min="89" max="89" width="7" customWidth="1"/>
    <col min="90" max="90" width="6.31640625" customWidth="1"/>
    <col min="91" max="91" width="6.54296875" customWidth="1"/>
    <col min="92" max="92" width="6.90625" customWidth="1"/>
    <col min="93" max="93" width="6.58984375" customWidth="1"/>
    <col min="94" max="94" width="6.86328125" customWidth="1"/>
    <col min="95" max="95" width="6.6796875" customWidth="1"/>
    <col min="96" max="96" width="6.58984375" customWidth="1"/>
    <col min="97" max="97" width="7" customWidth="1"/>
    <col min="98" max="98" width="6.6796875" customWidth="1"/>
    <col min="99" max="99" width="6" customWidth="1"/>
    <col min="100" max="100" width="6.1796875" customWidth="1"/>
    <col min="101" max="101" width="6" customWidth="1"/>
    <col min="102" max="102" width="5.90625" customWidth="1"/>
    <col min="103" max="105" width="5.76953125" customWidth="1"/>
    <col min="106" max="106" width="5.90625" customWidth="1"/>
    <col min="107" max="107" width="6.1328125" customWidth="1"/>
    <col min="108" max="108" width="6.76953125" customWidth="1"/>
    <col min="109" max="109" width="6.40625" customWidth="1"/>
    <col min="110" max="110" width="6.86328125" customWidth="1"/>
    <col min="111" max="111" width="6.90625" customWidth="1"/>
    <col min="112" max="112" width="7" customWidth="1"/>
    <col min="113" max="113" width="6.54296875" customWidth="1"/>
    <col min="114" max="114" width="6.90625" customWidth="1"/>
    <col min="115" max="115" width="6.76953125" customWidth="1"/>
    <col min="116" max="116" width="7.1328125" customWidth="1"/>
    <col min="117" max="117" width="6.26953125" customWidth="1"/>
    <col min="118" max="118" width="6.31640625" customWidth="1"/>
    <col min="119" max="119" width="5.1796875" customWidth="1"/>
    <col min="120" max="120" width="4.40625" customWidth="1"/>
    <col min="121" max="121" width="5.76953125" style="30" customWidth="1"/>
    <col min="122" max="122" width="4.40625" customWidth="1"/>
    <col min="123" max="123" width="5.1796875" customWidth="1"/>
    <col min="124" max="124" width="6.76953125" customWidth="1"/>
    <col min="125" max="125" width="5.76953125" style="1" customWidth="1"/>
    <col min="126" max="126" width="6.76953125" style="1" customWidth="1"/>
    <col min="127" max="127" width="6.58984375" style="1" customWidth="1"/>
    <col min="128" max="128" width="7" style="1" customWidth="1"/>
    <col min="129" max="129" width="6.7265625" style="1" customWidth="1"/>
    <col min="130" max="130" width="6.54296875" style="1" customWidth="1"/>
    <col min="131" max="131" width="6.7265625" style="1" customWidth="1"/>
    <col min="132" max="132" width="11.26953125" style="24" customWidth="1"/>
    <col min="133" max="133" width="9.54296875" style="25" customWidth="1"/>
    <col min="134" max="134" width="7.2265625" style="25" customWidth="1"/>
    <col min="135" max="135" width="8.1328125" style="25" customWidth="1"/>
    <col min="136" max="136" width="8.1328125" style="1" customWidth="1"/>
    <col min="137" max="138" width="8.453125" customWidth="1"/>
    <col min="139" max="139" width="8.453125" style="16" customWidth="1"/>
    <col min="140" max="140" width="5.31640625" style="16" customWidth="1"/>
    <col min="141" max="141" width="7" style="16" customWidth="1"/>
    <col min="142" max="142" width="7.76953125" style="16" customWidth="1"/>
    <col min="143" max="143" width="8.7265625" style="16" customWidth="1"/>
    <col min="144" max="144" width="5.7265625" style="16" customWidth="1"/>
    <col min="145" max="145" width="7.26953125" style="16" customWidth="1"/>
    <col min="146" max="146" width="6.1328125" style="16" customWidth="1"/>
    <col min="147" max="147" width="5.90625" style="16" customWidth="1"/>
    <col min="148" max="148" width="6.26953125" style="16" customWidth="1"/>
    <col min="149" max="149" width="5.90625" style="16" customWidth="1"/>
    <col min="150" max="150" width="8.40625" style="16" customWidth="1"/>
    <col min="151" max="151" width="7.7265625" style="16" customWidth="1"/>
    <col min="152" max="152" width="6.58984375" style="16" customWidth="1"/>
    <col min="153" max="153" width="7.54296875" style="16" customWidth="1"/>
    <col min="154" max="154" width="5.31640625" style="16" customWidth="1"/>
    <col min="155" max="155" width="7" style="16" customWidth="1"/>
    <col min="156" max="156" width="6.58984375" style="16" customWidth="1"/>
    <col min="157" max="157" width="4.6796875" style="16" customWidth="1"/>
    <col min="158" max="158" width="5.7265625" style="16" customWidth="1"/>
    <col min="159" max="159" width="4.7265625" style="16" customWidth="1"/>
    <col min="160" max="160" width="6.90625" style="16" customWidth="1"/>
    <col min="161" max="161" width="6.86328125" style="16" customWidth="1"/>
    <col min="162" max="162" width="7.7265625" style="16" customWidth="1"/>
    <col min="163" max="163" width="7.58984375" style="16" customWidth="1"/>
    <col min="164" max="164" width="8.76953125" style="16" customWidth="1"/>
    <col min="165" max="165" width="6.1328125" style="16" customWidth="1"/>
    <col min="166" max="166" width="8.90625" style="16" customWidth="1"/>
    <col min="167" max="169" width="8.04296875" style="18" customWidth="1"/>
    <col min="170" max="172" width="8.31640625" style="18" customWidth="1"/>
    <col min="173" max="174" width="9.04296875" style="18" customWidth="1"/>
    <col min="175" max="175" width="10" style="1" customWidth="1"/>
    <col min="176" max="178" width="8.7265625" style="16" customWidth="1"/>
    <col min="179" max="197" width="6" style="16" customWidth="1"/>
    <col min="198" max="198" width="8.31640625" style="16" customWidth="1"/>
    <col min="199" max="199" width="6.90625" style="1" customWidth="1"/>
    <col min="200" max="200" width="7.1796875" style="1" customWidth="1"/>
    <col min="201" max="201" width="7.40625" style="1" customWidth="1"/>
    <col min="202" max="202" width="7.54296875" style="1" customWidth="1"/>
  </cols>
  <sheetData>
    <row r="1" spans="1:202" s="11" customFormat="1" x14ac:dyDescent="0.6">
      <c r="A1" s="11" t="s">
        <v>200</v>
      </c>
      <c r="B1" s="12" t="s">
        <v>34</v>
      </c>
      <c r="C1" s="13" t="s">
        <v>36</v>
      </c>
      <c r="D1" s="12" t="s">
        <v>35</v>
      </c>
      <c r="E1" s="12" t="s">
        <v>37</v>
      </c>
      <c r="F1" s="14" t="s">
        <v>38</v>
      </c>
      <c r="G1" s="12" t="s">
        <v>39</v>
      </c>
      <c r="H1" s="14" t="s">
        <v>40</v>
      </c>
      <c r="I1" s="12" t="s">
        <v>41</v>
      </c>
      <c r="J1" s="12" t="s">
        <v>42</v>
      </c>
      <c r="K1" s="12" t="s">
        <v>43</v>
      </c>
      <c r="L1" s="12" t="s">
        <v>44</v>
      </c>
      <c r="M1" s="12" t="s">
        <v>45</v>
      </c>
      <c r="N1" s="12" t="s">
        <v>46</v>
      </c>
      <c r="O1" s="12" t="s">
        <v>47</v>
      </c>
      <c r="P1" s="12" t="s">
        <v>48</v>
      </c>
      <c r="Q1" s="12" t="s">
        <v>49</v>
      </c>
      <c r="R1" s="12" t="s">
        <v>50</v>
      </c>
      <c r="S1" s="12" t="s">
        <v>51</v>
      </c>
      <c r="T1" s="12" t="s">
        <v>52</v>
      </c>
      <c r="U1" s="12" t="s">
        <v>53</v>
      </c>
      <c r="V1" s="12" t="s">
        <v>54</v>
      </c>
      <c r="W1" s="12" t="s">
        <v>55</v>
      </c>
      <c r="X1" s="12" t="s">
        <v>56</v>
      </c>
      <c r="Y1" s="12" t="s">
        <v>57</v>
      </c>
      <c r="Z1" s="12" t="s">
        <v>58</v>
      </c>
      <c r="AA1" s="12" t="s">
        <v>61</v>
      </c>
      <c r="AB1" s="12" t="s">
        <v>59</v>
      </c>
      <c r="AC1" s="12" t="s">
        <v>60</v>
      </c>
      <c r="AD1" s="12" t="s">
        <v>50</v>
      </c>
      <c r="AE1" s="12" t="s">
        <v>62</v>
      </c>
      <c r="AF1" s="12" t="s">
        <v>63</v>
      </c>
      <c r="AG1" s="12" t="s">
        <v>64</v>
      </c>
      <c r="AH1" s="12" t="s">
        <v>46</v>
      </c>
      <c r="AI1" s="12" t="s">
        <v>65</v>
      </c>
      <c r="AJ1" s="11" t="s">
        <v>66</v>
      </c>
      <c r="AK1" s="11" t="s">
        <v>67</v>
      </c>
      <c r="AL1" s="11" t="s">
        <v>68</v>
      </c>
      <c r="AM1" s="11" t="s">
        <v>69</v>
      </c>
      <c r="AN1" s="11" t="s">
        <v>70</v>
      </c>
      <c r="AO1" s="11" t="s">
        <v>71</v>
      </c>
      <c r="AP1" s="12" t="s">
        <v>73</v>
      </c>
      <c r="AQ1" s="12" t="s">
        <v>72</v>
      </c>
      <c r="AR1" s="12" t="s">
        <v>74</v>
      </c>
      <c r="AS1" s="11" t="s">
        <v>75</v>
      </c>
      <c r="AT1" s="11" t="s">
        <v>76</v>
      </c>
      <c r="AU1" s="11" t="s">
        <v>77</v>
      </c>
      <c r="AV1" s="11" t="s">
        <v>78</v>
      </c>
      <c r="AW1" s="11" t="s">
        <v>137</v>
      </c>
      <c r="AX1" s="11" t="s">
        <v>135</v>
      </c>
      <c r="AY1" s="11" t="s">
        <v>136</v>
      </c>
      <c r="AZ1" s="11" t="s">
        <v>79</v>
      </c>
      <c r="BA1" s="11" t="s">
        <v>80</v>
      </c>
      <c r="BB1" s="11" t="s">
        <v>81</v>
      </c>
      <c r="BC1" s="14" t="s">
        <v>138</v>
      </c>
      <c r="BD1" s="14" t="s">
        <v>139</v>
      </c>
      <c r="BE1" s="14" t="s">
        <v>140</v>
      </c>
      <c r="BF1" s="14" t="s">
        <v>141</v>
      </c>
      <c r="BG1" s="14" t="s">
        <v>142</v>
      </c>
      <c r="BH1" s="14" t="s">
        <v>143</v>
      </c>
      <c r="BI1" s="14" t="s">
        <v>144</v>
      </c>
      <c r="BJ1" s="14" t="s">
        <v>145</v>
      </c>
      <c r="BK1" s="14" t="s">
        <v>146</v>
      </c>
      <c r="BL1" s="14" t="s">
        <v>147</v>
      </c>
      <c r="BM1" s="14" t="s">
        <v>148</v>
      </c>
      <c r="BN1" s="14" t="s">
        <v>149</v>
      </c>
      <c r="BO1" s="11" t="s">
        <v>0</v>
      </c>
      <c r="BP1" s="11" t="s">
        <v>13</v>
      </c>
      <c r="BQ1" s="14" t="s">
        <v>14</v>
      </c>
      <c r="BR1" s="11" t="s">
        <v>1</v>
      </c>
      <c r="BS1" s="11" t="s">
        <v>2</v>
      </c>
      <c r="BT1" s="11" t="s">
        <v>3</v>
      </c>
      <c r="BU1" s="11" t="s">
        <v>4</v>
      </c>
      <c r="BV1" s="11" t="s">
        <v>5</v>
      </c>
      <c r="BW1" s="11" t="s">
        <v>6</v>
      </c>
      <c r="BX1" s="11" t="s">
        <v>7</v>
      </c>
      <c r="BY1" s="11" t="s">
        <v>8</v>
      </c>
      <c r="BZ1" s="11" t="s">
        <v>9</v>
      </c>
      <c r="CA1" s="11" t="s">
        <v>10</v>
      </c>
      <c r="CB1" s="11" t="s">
        <v>82</v>
      </c>
      <c r="CC1" s="11" t="s">
        <v>83</v>
      </c>
      <c r="CD1" s="11" t="s">
        <v>84</v>
      </c>
      <c r="CE1" s="11" t="s">
        <v>85</v>
      </c>
      <c r="CF1" s="11" t="s">
        <v>86</v>
      </c>
      <c r="CG1" s="11" t="s">
        <v>87</v>
      </c>
      <c r="CH1" s="11" t="s">
        <v>88</v>
      </c>
      <c r="CI1" s="11" t="s">
        <v>89</v>
      </c>
      <c r="CJ1" s="11" t="s">
        <v>90</v>
      </c>
      <c r="CK1" s="11" t="s">
        <v>91</v>
      </c>
      <c r="CL1" s="11" t="s">
        <v>92</v>
      </c>
      <c r="CM1" s="11" t="s">
        <v>93</v>
      </c>
      <c r="CN1" s="11" t="s">
        <v>94</v>
      </c>
      <c r="CO1" s="11" t="s">
        <v>95</v>
      </c>
      <c r="CP1" s="11" t="s">
        <v>96</v>
      </c>
      <c r="CQ1" s="11" t="s">
        <v>97</v>
      </c>
      <c r="CR1" s="11" t="s">
        <v>98</v>
      </c>
      <c r="CS1" s="11" t="s">
        <v>99</v>
      </c>
      <c r="CT1" s="11" t="s">
        <v>100</v>
      </c>
      <c r="CU1" s="11" t="s">
        <v>101</v>
      </c>
      <c r="CV1" s="11" t="s">
        <v>102</v>
      </c>
      <c r="CW1" s="11" t="s">
        <v>103</v>
      </c>
      <c r="CX1" s="11" t="s">
        <v>104</v>
      </c>
      <c r="CY1" s="11" t="s">
        <v>105</v>
      </c>
      <c r="CZ1" s="11" t="s">
        <v>106</v>
      </c>
      <c r="DA1" s="11" t="s">
        <v>107</v>
      </c>
      <c r="DB1" s="11" t="s">
        <v>108</v>
      </c>
      <c r="DC1" s="11" t="s">
        <v>109</v>
      </c>
      <c r="DD1" s="11" t="s">
        <v>110</v>
      </c>
      <c r="DE1" s="11" t="s">
        <v>111</v>
      </c>
      <c r="DF1" s="11" t="s">
        <v>112</v>
      </c>
      <c r="DG1" s="11" t="s">
        <v>113</v>
      </c>
      <c r="DH1" s="11" t="s">
        <v>114</v>
      </c>
      <c r="DI1" s="11" t="s">
        <v>115</v>
      </c>
      <c r="DJ1" s="11" t="s">
        <v>116</v>
      </c>
      <c r="DK1" s="11" t="s">
        <v>117</v>
      </c>
      <c r="DL1" s="11" t="s">
        <v>118</v>
      </c>
      <c r="DM1" s="11" t="s">
        <v>119</v>
      </c>
      <c r="DN1" s="11" t="s">
        <v>11</v>
      </c>
      <c r="DO1" s="11" t="s">
        <v>120</v>
      </c>
      <c r="DP1" s="11" t="s">
        <v>121</v>
      </c>
      <c r="DQ1" s="27" t="s">
        <v>122</v>
      </c>
      <c r="DR1" s="11" t="s">
        <v>123</v>
      </c>
      <c r="DS1" s="11" t="s">
        <v>124</v>
      </c>
      <c r="DT1" s="11" t="s">
        <v>32</v>
      </c>
      <c r="DU1" s="14" t="s">
        <v>125</v>
      </c>
      <c r="DV1" s="14" t="s">
        <v>126</v>
      </c>
      <c r="DW1" s="14" t="s">
        <v>127</v>
      </c>
      <c r="DX1" s="14" t="s">
        <v>128</v>
      </c>
      <c r="DY1" s="14" t="s">
        <v>129</v>
      </c>
      <c r="DZ1" s="14" t="s">
        <v>130</v>
      </c>
      <c r="EA1" s="14" t="s">
        <v>131</v>
      </c>
      <c r="EB1" s="20" t="s">
        <v>33</v>
      </c>
      <c r="EC1" s="31" t="s">
        <v>15</v>
      </c>
      <c r="ED1" s="31" t="s">
        <v>18</v>
      </c>
      <c r="EE1" s="31" t="s">
        <v>17</v>
      </c>
      <c r="EF1" s="14" t="s">
        <v>16</v>
      </c>
      <c r="EG1" s="11" t="s">
        <v>132</v>
      </c>
      <c r="EH1" s="11" t="s">
        <v>133</v>
      </c>
      <c r="EI1" s="11" t="s">
        <v>150</v>
      </c>
      <c r="EJ1" s="11" t="s">
        <v>134</v>
      </c>
      <c r="EK1" s="11" t="s">
        <v>151</v>
      </c>
      <c r="EL1" s="11" t="s">
        <v>152</v>
      </c>
      <c r="EM1" s="11" t="s">
        <v>153</v>
      </c>
      <c r="EN1" s="11" t="s">
        <v>154</v>
      </c>
      <c r="EO1" s="11" t="s">
        <v>155</v>
      </c>
      <c r="EP1" s="11" t="s">
        <v>156</v>
      </c>
      <c r="EQ1" s="11" t="s">
        <v>157</v>
      </c>
      <c r="ER1" s="11" t="s">
        <v>158</v>
      </c>
      <c r="ES1" s="11" t="s">
        <v>159</v>
      </c>
      <c r="ET1" s="11" t="s">
        <v>160</v>
      </c>
      <c r="EU1" s="11" t="s">
        <v>161</v>
      </c>
      <c r="EV1" s="11" t="s">
        <v>162</v>
      </c>
      <c r="EW1" s="11" t="s">
        <v>163</v>
      </c>
      <c r="EX1" s="11" t="s">
        <v>164</v>
      </c>
      <c r="EY1" s="11" t="s">
        <v>165</v>
      </c>
      <c r="EZ1" s="11" t="s">
        <v>166</v>
      </c>
      <c r="FA1" s="11" t="s">
        <v>167</v>
      </c>
      <c r="FB1" s="11" t="s">
        <v>168</v>
      </c>
      <c r="FC1" s="11" t="s">
        <v>157</v>
      </c>
      <c r="FD1" s="11" t="s">
        <v>169</v>
      </c>
      <c r="FE1" s="11" t="s">
        <v>170</v>
      </c>
      <c r="FF1" s="11" t="s">
        <v>171</v>
      </c>
      <c r="FG1" s="11" t="s">
        <v>174</v>
      </c>
      <c r="FH1" s="11" t="s">
        <v>172</v>
      </c>
      <c r="FI1" s="11" t="s">
        <v>173</v>
      </c>
      <c r="FJ1" s="11" t="s">
        <v>175</v>
      </c>
      <c r="FK1" s="14" t="s">
        <v>19</v>
      </c>
      <c r="FL1" s="14" t="s">
        <v>20</v>
      </c>
      <c r="FM1" s="14" t="s">
        <v>21</v>
      </c>
      <c r="FN1" s="14" t="s">
        <v>22</v>
      </c>
      <c r="FO1" s="14" t="s">
        <v>23</v>
      </c>
      <c r="FP1" s="14" t="s">
        <v>24</v>
      </c>
      <c r="FQ1" s="14" t="s">
        <v>25</v>
      </c>
      <c r="FR1" s="14" t="s">
        <v>26</v>
      </c>
      <c r="FS1" s="14" t="s">
        <v>27</v>
      </c>
      <c r="FT1" s="11" t="s">
        <v>28</v>
      </c>
      <c r="FU1" s="11" t="s">
        <v>29</v>
      </c>
      <c r="FV1" s="11" t="s">
        <v>30</v>
      </c>
      <c r="FW1" s="11" t="s">
        <v>176</v>
      </c>
      <c r="FX1" s="11" t="s">
        <v>177</v>
      </c>
      <c r="FY1" s="11" t="s">
        <v>178</v>
      </c>
      <c r="FZ1" s="11" t="s">
        <v>179</v>
      </c>
      <c r="GA1" s="11" t="s">
        <v>180</v>
      </c>
      <c r="GB1" s="11" t="s">
        <v>181</v>
      </c>
      <c r="GC1" s="11" t="s">
        <v>182</v>
      </c>
      <c r="GD1" s="11" t="s">
        <v>183</v>
      </c>
      <c r="GE1" s="11" t="s">
        <v>184</v>
      </c>
      <c r="GF1" s="11" t="s">
        <v>185</v>
      </c>
      <c r="GG1" s="11" t="s">
        <v>186</v>
      </c>
      <c r="GH1" s="11" t="s">
        <v>187</v>
      </c>
      <c r="GI1" s="11" t="s">
        <v>188</v>
      </c>
      <c r="GJ1" s="11" t="s">
        <v>189</v>
      </c>
      <c r="GK1" s="11" t="s">
        <v>190</v>
      </c>
      <c r="GL1" s="11" t="s">
        <v>191</v>
      </c>
      <c r="GM1" s="11" t="s">
        <v>192</v>
      </c>
      <c r="GN1" s="11" t="s">
        <v>193</v>
      </c>
      <c r="GO1" s="11" t="s">
        <v>194</v>
      </c>
      <c r="GP1" s="11" t="s">
        <v>195</v>
      </c>
      <c r="GQ1" s="14" t="s">
        <v>196</v>
      </c>
      <c r="GR1" s="14" t="s">
        <v>197</v>
      </c>
      <c r="GS1" s="14" t="s">
        <v>198</v>
      </c>
      <c r="GT1" s="14" t="s">
        <v>199</v>
      </c>
    </row>
    <row r="2" spans="1:202" x14ac:dyDescent="0.6">
      <c r="A2" s="4">
        <v>258</v>
      </c>
      <c r="B2" s="5">
        <v>0</v>
      </c>
      <c r="C2" s="6">
        <v>32.980150581793303</v>
      </c>
      <c r="D2" s="5">
        <v>161</v>
      </c>
      <c r="E2" s="5">
        <v>62</v>
      </c>
      <c r="F2" s="7">
        <v>23.9188302920412</v>
      </c>
      <c r="G2" s="5">
        <v>1</v>
      </c>
      <c r="H2" s="7">
        <v>20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0</v>
      </c>
      <c r="AJ2" s="4">
        <v>0</v>
      </c>
      <c r="AK2" s="4">
        <v>0</v>
      </c>
      <c r="AL2" s="4">
        <v>1</v>
      </c>
      <c r="AM2" s="4">
        <v>1</v>
      </c>
      <c r="AN2" s="4">
        <v>1</v>
      </c>
      <c r="AO2" s="4">
        <v>1</v>
      </c>
      <c r="AP2" s="5">
        <v>2</v>
      </c>
      <c r="AQ2" s="5">
        <v>4</v>
      </c>
      <c r="AR2" s="5">
        <v>32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130</v>
      </c>
      <c r="BA2" s="4">
        <v>80</v>
      </c>
      <c r="BB2" s="4">
        <v>64</v>
      </c>
      <c r="BC2" s="7">
        <v>3.75</v>
      </c>
      <c r="BD2" s="7">
        <v>2.95</v>
      </c>
      <c r="BE2" s="7">
        <v>78.6666666666667</v>
      </c>
      <c r="BF2" s="7">
        <v>6.52</v>
      </c>
      <c r="BG2" s="7">
        <v>3</v>
      </c>
      <c r="BH2" s="7">
        <v>1.21</v>
      </c>
      <c r="BI2" s="7">
        <v>4.0199999999999996</v>
      </c>
      <c r="BJ2" s="7">
        <v>3.22</v>
      </c>
      <c r="BK2" s="7">
        <v>80.099502487562205</v>
      </c>
      <c r="BL2" s="7">
        <v>6.91</v>
      </c>
      <c r="BM2" s="7">
        <v>3.39</v>
      </c>
      <c r="BN2" s="7">
        <v>1.46</v>
      </c>
      <c r="BO2" s="4">
        <v>480</v>
      </c>
      <c r="BP2" s="7">
        <f>218+((5.14*D2)-(5.32*C2))-(1.8*E2)+(51.31*B2)</f>
        <v>758.48559890485956</v>
      </c>
      <c r="BQ2" s="7">
        <f>BO2*100/BP2</f>
        <v>63.283996517936352</v>
      </c>
      <c r="BR2" s="4">
        <v>99</v>
      </c>
      <c r="BS2" s="4">
        <v>98</v>
      </c>
      <c r="BT2" s="4">
        <v>78</v>
      </c>
      <c r="BU2" s="4">
        <v>84</v>
      </c>
      <c r="BV2" s="4">
        <v>2</v>
      </c>
      <c r="BW2" s="4">
        <v>2</v>
      </c>
      <c r="BX2" s="4">
        <v>3</v>
      </c>
      <c r="BY2" s="4">
        <v>3</v>
      </c>
      <c r="BZ2" s="4">
        <v>105.7</v>
      </c>
      <c r="CA2" s="4">
        <v>99.8</v>
      </c>
      <c r="CB2" s="4">
        <v>4</v>
      </c>
      <c r="CC2" s="4">
        <v>4</v>
      </c>
      <c r="CD2" s="4">
        <v>0</v>
      </c>
      <c r="CE2" s="4">
        <v>0</v>
      </c>
      <c r="CF2" s="4">
        <v>0</v>
      </c>
      <c r="CG2" s="4">
        <v>1</v>
      </c>
      <c r="CH2" s="4">
        <v>0</v>
      </c>
      <c r="CI2" s="4">
        <v>0</v>
      </c>
      <c r="CJ2" s="4">
        <v>0</v>
      </c>
      <c r="CK2" s="4">
        <v>1</v>
      </c>
      <c r="CL2" s="4">
        <v>2</v>
      </c>
      <c r="CM2" s="4">
        <v>3</v>
      </c>
      <c r="CN2" s="4">
        <v>0</v>
      </c>
      <c r="CO2" s="4">
        <v>0</v>
      </c>
      <c r="CP2" s="4">
        <v>0</v>
      </c>
      <c r="CQ2" s="4">
        <v>0</v>
      </c>
      <c r="CR2" s="4">
        <v>1</v>
      </c>
      <c r="CS2" s="4">
        <v>1</v>
      </c>
      <c r="CT2" s="4">
        <v>17</v>
      </c>
      <c r="CU2" s="4">
        <v>4</v>
      </c>
      <c r="CV2" s="4">
        <v>4</v>
      </c>
      <c r="CW2" s="4">
        <v>0</v>
      </c>
      <c r="CX2" s="4">
        <v>0</v>
      </c>
      <c r="CY2" s="4">
        <v>0</v>
      </c>
      <c r="CZ2" s="4">
        <v>1</v>
      </c>
      <c r="DA2" s="4">
        <v>0</v>
      </c>
      <c r="DB2" s="4">
        <v>0</v>
      </c>
      <c r="DC2" s="4">
        <v>0</v>
      </c>
      <c r="DD2" s="4">
        <v>0</v>
      </c>
      <c r="DE2" s="4">
        <v>2</v>
      </c>
      <c r="DF2" s="4">
        <v>3</v>
      </c>
      <c r="DG2" s="4">
        <v>0</v>
      </c>
      <c r="DH2" s="4">
        <v>0</v>
      </c>
      <c r="DI2" s="4">
        <v>0</v>
      </c>
      <c r="DJ2" s="4">
        <v>0</v>
      </c>
      <c r="DK2" s="4">
        <v>0</v>
      </c>
      <c r="DL2" s="4">
        <v>1</v>
      </c>
      <c r="DM2" s="4">
        <v>15</v>
      </c>
      <c r="DN2" s="4">
        <v>7</v>
      </c>
      <c r="DO2" s="4">
        <v>8.8000000000000007</v>
      </c>
      <c r="DP2" s="4">
        <v>4.71</v>
      </c>
      <c r="DQ2" s="28">
        <v>0.42</v>
      </c>
      <c r="DR2" s="4">
        <v>141</v>
      </c>
      <c r="DS2" s="4">
        <v>0.54100000000000004</v>
      </c>
      <c r="DT2" s="4"/>
      <c r="DU2" s="7">
        <v>17.2981132075472</v>
      </c>
      <c r="DV2" s="7">
        <v>17.426184765528099</v>
      </c>
      <c r="DW2" s="7">
        <v>3.9663802058740201</v>
      </c>
      <c r="DX2" s="7">
        <v>10.2596881736602</v>
      </c>
      <c r="DY2" s="7">
        <v>34.68</v>
      </c>
      <c r="DZ2" s="7">
        <v>34.71</v>
      </c>
      <c r="EA2" s="7">
        <v>3.0000000000001099E-2</v>
      </c>
      <c r="EB2" s="8"/>
      <c r="EC2" s="18">
        <v>1.9753424657534246</v>
      </c>
      <c r="ED2" s="18">
        <v>34.955493047546724</v>
      </c>
      <c r="EE2" s="23">
        <v>160</v>
      </c>
      <c r="EF2" s="7">
        <v>61</v>
      </c>
      <c r="EG2" s="26">
        <v>1</v>
      </c>
      <c r="EH2" s="18">
        <v>24</v>
      </c>
      <c r="EI2" s="16">
        <v>0</v>
      </c>
      <c r="EJ2" s="16">
        <v>0</v>
      </c>
      <c r="EK2" s="16">
        <v>0</v>
      </c>
      <c r="EL2" s="16">
        <v>0</v>
      </c>
      <c r="EM2" s="16">
        <v>0</v>
      </c>
      <c r="EN2" s="16">
        <v>0</v>
      </c>
      <c r="EO2" s="16">
        <v>0</v>
      </c>
      <c r="EP2" s="16">
        <v>0</v>
      </c>
      <c r="EQ2" s="16">
        <v>0</v>
      </c>
      <c r="ER2" s="16">
        <v>0</v>
      </c>
      <c r="ES2" s="16">
        <v>0</v>
      </c>
      <c r="ET2" s="16">
        <v>0</v>
      </c>
      <c r="EU2" s="16">
        <v>0</v>
      </c>
      <c r="EV2" s="16">
        <v>0</v>
      </c>
      <c r="EW2" s="16">
        <v>0</v>
      </c>
      <c r="EX2" s="16">
        <v>0</v>
      </c>
      <c r="EY2" s="16">
        <v>0</v>
      </c>
      <c r="EZ2" s="16">
        <v>0</v>
      </c>
      <c r="FA2" s="16">
        <v>0</v>
      </c>
      <c r="FB2" s="16">
        <v>0</v>
      </c>
      <c r="FC2" s="16">
        <v>0</v>
      </c>
      <c r="FD2" s="16">
        <v>0</v>
      </c>
      <c r="FE2" s="16">
        <v>0</v>
      </c>
      <c r="FF2" s="16">
        <v>0</v>
      </c>
      <c r="FG2" s="16">
        <v>0</v>
      </c>
      <c r="FH2" s="16">
        <v>0</v>
      </c>
      <c r="FI2" s="16">
        <v>0</v>
      </c>
      <c r="FJ2" s="16">
        <v>0</v>
      </c>
      <c r="FK2" s="18">
        <v>3.52</v>
      </c>
      <c r="FL2" s="18">
        <v>3.03</v>
      </c>
      <c r="FM2" s="18">
        <v>86.079545454545453</v>
      </c>
      <c r="FN2" s="18">
        <v>7.48</v>
      </c>
      <c r="FO2" s="18">
        <v>3.17</v>
      </c>
      <c r="FP2" s="18">
        <v>1.6</v>
      </c>
      <c r="FQ2" s="18">
        <v>3.89</v>
      </c>
      <c r="FR2" s="18">
        <v>3.13</v>
      </c>
      <c r="FS2" s="18">
        <f>FR2*100/FQ2</f>
        <v>80.462724935732652</v>
      </c>
      <c r="FT2" s="16">
        <v>7.12</v>
      </c>
      <c r="FU2" s="16">
        <v>3.24</v>
      </c>
      <c r="FV2" s="16">
        <v>1.45</v>
      </c>
      <c r="FW2" s="16">
        <v>4</v>
      </c>
      <c r="FX2" s="16">
        <v>4</v>
      </c>
      <c r="FY2" s="16">
        <v>0</v>
      </c>
      <c r="FZ2" s="16">
        <v>1</v>
      </c>
      <c r="GA2" s="16">
        <v>1</v>
      </c>
      <c r="GB2" s="16">
        <v>1</v>
      </c>
      <c r="GC2" s="16">
        <v>0</v>
      </c>
      <c r="GD2" s="16">
        <v>0</v>
      </c>
      <c r="GE2" s="16">
        <v>0</v>
      </c>
      <c r="GF2" s="16">
        <v>0</v>
      </c>
      <c r="GG2" s="16">
        <v>2</v>
      </c>
      <c r="GH2" s="16">
        <v>1</v>
      </c>
      <c r="GI2" s="16">
        <v>0</v>
      </c>
      <c r="GJ2" s="16">
        <v>0</v>
      </c>
      <c r="GK2" s="16">
        <v>0</v>
      </c>
      <c r="GL2" s="16">
        <v>0</v>
      </c>
      <c r="GM2" s="16">
        <v>0</v>
      </c>
      <c r="GN2" s="16">
        <v>1</v>
      </c>
      <c r="GO2" s="16">
        <v>15</v>
      </c>
      <c r="GP2" s="16">
        <v>10</v>
      </c>
      <c r="GQ2" s="7">
        <v>29.252830188679241</v>
      </c>
      <c r="GR2" s="7">
        <v>0</v>
      </c>
      <c r="GS2" s="7">
        <v>12.659363490414583</v>
      </c>
      <c r="GT2" s="7">
        <v>11.578182182784378</v>
      </c>
    </row>
    <row r="3" spans="1:202" x14ac:dyDescent="0.6">
      <c r="A3" s="17">
        <v>133</v>
      </c>
      <c r="B3" s="5">
        <v>0</v>
      </c>
      <c r="C3" s="6">
        <v>33.489390828199902</v>
      </c>
      <c r="D3" s="5">
        <v>160</v>
      </c>
      <c r="E3" s="5">
        <v>50</v>
      </c>
      <c r="F3" s="7">
        <v>19.53125</v>
      </c>
      <c r="G3" s="5">
        <v>1</v>
      </c>
      <c r="H3" s="7">
        <v>21.25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4">
        <v>1</v>
      </c>
      <c r="AK3" s="4">
        <v>1</v>
      </c>
      <c r="AL3" s="4">
        <v>0</v>
      </c>
      <c r="AM3" s="4">
        <v>0</v>
      </c>
      <c r="AN3" s="4">
        <v>0</v>
      </c>
      <c r="AO3" s="4">
        <v>0</v>
      </c>
      <c r="AP3" s="5"/>
      <c r="AQ3" s="5"/>
      <c r="AR3" s="5"/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1</v>
      </c>
      <c r="AY3" s="4">
        <v>1</v>
      </c>
      <c r="AZ3" s="4">
        <v>100</v>
      </c>
      <c r="BA3" s="4">
        <v>50</v>
      </c>
      <c r="BB3" s="4">
        <v>90</v>
      </c>
      <c r="BC3" s="7">
        <v>2.9</v>
      </c>
      <c r="BD3" s="7">
        <v>2.62</v>
      </c>
      <c r="BE3" s="7">
        <v>90.344827586206904</v>
      </c>
      <c r="BF3" s="7">
        <v>5.54</v>
      </c>
      <c r="BG3" s="7">
        <v>3.53</v>
      </c>
      <c r="BH3" s="7">
        <v>1.92</v>
      </c>
      <c r="BI3" s="7">
        <v>3.13</v>
      </c>
      <c r="BJ3" s="7">
        <v>2.69</v>
      </c>
      <c r="BK3" s="7">
        <v>85.942492012779596</v>
      </c>
      <c r="BL3" s="7">
        <v>5.72</v>
      </c>
      <c r="BM3" s="7">
        <v>4.0999999999999996</v>
      </c>
      <c r="BN3" s="7">
        <v>1.44</v>
      </c>
      <c r="BO3" s="4">
        <v>460</v>
      </c>
      <c r="BP3" s="7">
        <f>218+((5.14*D3)-(5.32*C3))-(1.8*E3)+(51.31*B3)</f>
        <v>772.2364407939765</v>
      </c>
      <c r="BQ3" s="7">
        <f>BO3*100/BP3</f>
        <v>59.567248539456394</v>
      </c>
      <c r="BR3" s="4">
        <v>97</v>
      </c>
      <c r="BS3" s="4">
        <v>98</v>
      </c>
      <c r="BT3" s="4">
        <v>102</v>
      </c>
      <c r="BU3" s="4">
        <v>120</v>
      </c>
      <c r="BV3" s="4">
        <v>1</v>
      </c>
      <c r="BW3" s="4">
        <v>1</v>
      </c>
      <c r="BX3" s="4">
        <v>1</v>
      </c>
      <c r="BY3" s="4">
        <v>1</v>
      </c>
      <c r="BZ3" s="4"/>
      <c r="CA3" s="4"/>
      <c r="CB3" s="4">
        <v>3</v>
      </c>
      <c r="CC3" s="4">
        <v>3</v>
      </c>
      <c r="CD3" s="4">
        <v>0</v>
      </c>
      <c r="CE3" s="4">
        <v>1</v>
      </c>
      <c r="CF3" s="4">
        <v>0</v>
      </c>
      <c r="CG3" s="4">
        <v>1</v>
      </c>
      <c r="CH3" s="4">
        <v>0</v>
      </c>
      <c r="CI3" s="4">
        <v>0</v>
      </c>
      <c r="CJ3" s="4">
        <v>0</v>
      </c>
      <c r="CK3" s="4">
        <v>0</v>
      </c>
      <c r="CL3" s="4">
        <v>1</v>
      </c>
      <c r="CM3" s="4">
        <v>1</v>
      </c>
      <c r="CN3" s="4">
        <v>0</v>
      </c>
      <c r="CO3" s="4">
        <v>0</v>
      </c>
      <c r="CP3" s="4">
        <v>1</v>
      </c>
      <c r="CQ3" s="4">
        <v>0</v>
      </c>
      <c r="CR3" s="4">
        <v>1</v>
      </c>
      <c r="CS3" s="4">
        <v>1</v>
      </c>
      <c r="CT3" s="4">
        <v>13</v>
      </c>
      <c r="CU3" s="4">
        <v>3</v>
      </c>
      <c r="CV3" s="4">
        <v>3</v>
      </c>
      <c r="CW3" s="4">
        <v>3</v>
      </c>
      <c r="CX3" s="4">
        <v>1</v>
      </c>
      <c r="CY3" s="4">
        <v>0</v>
      </c>
      <c r="CZ3" s="4">
        <v>1</v>
      </c>
      <c r="DA3" s="4">
        <v>0</v>
      </c>
      <c r="DB3" s="4">
        <v>0</v>
      </c>
      <c r="DC3" s="4">
        <v>0</v>
      </c>
      <c r="DD3" s="4">
        <v>0</v>
      </c>
      <c r="DE3" s="4">
        <v>1</v>
      </c>
      <c r="DF3" s="4">
        <v>1</v>
      </c>
      <c r="DG3" s="4">
        <v>0</v>
      </c>
      <c r="DH3" s="4">
        <v>0</v>
      </c>
      <c r="DI3" s="4">
        <v>1</v>
      </c>
      <c r="DJ3" s="4">
        <v>0</v>
      </c>
      <c r="DK3" s="4">
        <v>1</v>
      </c>
      <c r="DL3" s="4">
        <v>1</v>
      </c>
      <c r="DM3" s="4">
        <v>16</v>
      </c>
      <c r="DN3" s="4">
        <v>12</v>
      </c>
      <c r="DO3" s="4">
        <v>6.2</v>
      </c>
      <c r="DP3" s="4">
        <v>4.5999999999999996</v>
      </c>
      <c r="DQ3" s="28">
        <v>0.42</v>
      </c>
      <c r="DR3" s="4">
        <v>145</v>
      </c>
      <c r="DS3" s="4">
        <v>0.4</v>
      </c>
      <c r="DT3" s="4"/>
      <c r="DU3" s="7">
        <v>23.7584905660377</v>
      </c>
      <c r="DV3" s="7">
        <v>23.3314035232818</v>
      </c>
      <c r="DW3" s="7">
        <v>0</v>
      </c>
      <c r="DX3" s="7">
        <v>11.016694239735299</v>
      </c>
      <c r="DY3" s="7"/>
      <c r="DZ3" s="7"/>
      <c r="EA3" s="7"/>
      <c r="EB3" s="8"/>
      <c r="EC3" s="18"/>
      <c r="ED3" s="18"/>
      <c r="EE3" s="18"/>
      <c r="EF3" s="18"/>
      <c r="EG3" s="26"/>
      <c r="EH3" s="18"/>
      <c r="FS3" s="18"/>
      <c r="GQ3" s="7"/>
      <c r="GR3" s="7"/>
      <c r="GS3" s="7"/>
      <c r="GT3" s="7"/>
    </row>
    <row r="4" spans="1:202" x14ac:dyDescent="0.6">
      <c r="A4" s="4">
        <v>76</v>
      </c>
      <c r="B4" s="5">
        <v>0</v>
      </c>
      <c r="C4" s="6">
        <v>34.781656399726202</v>
      </c>
      <c r="D4" s="5">
        <v>167</v>
      </c>
      <c r="E4" s="5">
        <v>125</v>
      </c>
      <c r="F4" s="7">
        <v>44.820538563591398</v>
      </c>
      <c r="G4" s="5">
        <v>1</v>
      </c>
      <c r="H4" s="7">
        <v>35</v>
      </c>
      <c r="I4" s="5">
        <v>0</v>
      </c>
      <c r="J4" s="5">
        <v>1</v>
      </c>
      <c r="K4" s="5">
        <v>1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2</v>
      </c>
      <c r="V4" s="5">
        <v>0</v>
      </c>
      <c r="W4" s="5">
        <v>1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1</v>
      </c>
      <c r="AF4" s="5">
        <v>0</v>
      </c>
      <c r="AG4" s="5">
        <v>0</v>
      </c>
      <c r="AH4" s="5">
        <v>0</v>
      </c>
      <c r="AI4" s="5">
        <v>2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5"/>
      <c r="AQ4" s="5"/>
      <c r="AR4" s="5"/>
      <c r="AS4" s="4">
        <v>0</v>
      </c>
      <c r="AT4" s="4">
        <v>0</v>
      </c>
      <c r="AU4" s="4">
        <v>0</v>
      </c>
      <c r="AV4" s="4">
        <v>0</v>
      </c>
      <c r="AW4" s="4">
        <v>1</v>
      </c>
      <c r="AX4" s="4">
        <v>0</v>
      </c>
      <c r="AY4" s="4">
        <v>0</v>
      </c>
      <c r="AZ4" s="4">
        <v>150</v>
      </c>
      <c r="BA4" s="4">
        <v>80</v>
      </c>
      <c r="BB4" s="4">
        <v>93</v>
      </c>
      <c r="BC4" s="7">
        <v>3.82</v>
      </c>
      <c r="BD4" s="7">
        <v>2.31</v>
      </c>
      <c r="BE4" s="7">
        <v>60.4712041884817</v>
      </c>
      <c r="BF4" s="7">
        <v>4.34</v>
      </c>
      <c r="BG4" s="7">
        <v>1.42</v>
      </c>
      <c r="BH4" s="7">
        <v>0.46</v>
      </c>
      <c r="BI4" s="7">
        <v>3.94</v>
      </c>
      <c r="BJ4" s="7">
        <v>2.46</v>
      </c>
      <c r="BK4" s="7">
        <v>62.4365482233503</v>
      </c>
      <c r="BL4" s="7">
        <v>4.8499999999999996</v>
      </c>
      <c r="BM4" s="7">
        <v>1.75</v>
      </c>
      <c r="BN4" s="7">
        <v>0.49</v>
      </c>
      <c r="BO4" s="4"/>
      <c r="BP4" s="4"/>
      <c r="BQ4" s="7"/>
      <c r="BR4" s="4">
        <v>100</v>
      </c>
      <c r="BS4" s="4"/>
      <c r="BT4" s="4">
        <v>92</v>
      </c>
      <c r="BU4" s="4"/>
      <c r="BV4" s="4">
        <v>0</v>
      </c>
      <c r="BW4" s="4"/>
      <c r="BX4" s="4">
        <v>0</v>
      </c>
      <c r="BY4" s="4"/>
      <c r="BZ4" s="4"/>
      <c r="CA4" s="4"/>
      <c r="CB4" s="4">
        <v>2</v>
      </c>
      <c r="CC4" s="4">
        <v>0</v>
      </c>
      <c r="CD4" s="4">
        <v>1</v>
      </c>
      <c r="CE4" s="4">
        <v>0</v>
      </c>
      <c r="CF4" s="4">
        <v>0</v>
      </c>
      <c r="CG4" s="4">
        <v>1</v>
      </c>
      <c r="CH4" s="4">
        <v>1</v>
      </c>
      <c r="CI4" s="4">
        <v>1</v>
      </c>
      <c r="CJ4" s="4">
        <v>1</v>
      </c>
      <c r="CK4" s="4">
        <v>2</v>
      </c>
      <c r="CL4" s="4">
        <v>1</v>
      </c>
      <c r="CM4" s="4">
        <v>2</v>
      </c>
      <c r="CN4" s="4">
        <v>2</v>
      </c>
      <c r="CO4" s="4">
        <v>2</v>
      </c>
      <c r="CP4" s="4">
        <v>2</v>
      </c>
      <c r="CQ4" s="4">
        <v>1</v>
      </c>
      <c r="CR4" s="4">
        <v>2</v>
      </c>
      <c r="CS4" s="4">
        <v>2</v>
      </c>
      <c r="CT4" s="4">
        <v>23</v>
      </c>
      <c r="CU4" s="4">
        <v>2</v>
      </c>
      <c r="CV4" s="4">
        <v>1</v>
      </c>
      <c r="CW4" s="4">
        <v>1</v>
      </c>
      <c r="CX4" s="4">
        <v>0</v>
      </c>
      <c r="CY4" s="4">
        <v>0</v>
      </c>
      <c r="CZ4" s="4">
        <v>1</v>
      </c>
      <c r="DA4" s="4">
        <v>1</v>
      </c>
      <c r="DB4" s="4">
        <v>1</v>
      </c>
      <c r="DC4" s="4">
        <v>2</v>
      </c>
      <c r="DD4" s="4">
        <v>2</v>
      </c>
      <c r="DE4" s="4">
        <v>2</v>
      </c>
      <c r="DF4" s="4">
        <v>2</v>
      </c>
      <c r="DG4" s="4">
        <v>1</v>
      </c>
      <c r="DH4" s="4">
        <v>2</v>
      </c>
      <c r="DI4" s="4">
        <v>2</v>
      </c>
      <c r="DJ4" s="4">
        <v>2</v>
      </c>
      <c r="DK4" s="4">
        <v>2</v>
      </c>
      <c r="DL4" s="4">
        <v>2</v>
      </c>
      <c r="DM4" s="4">
        <v>26</v>
      </c>
      <c r="DN4" s="4">
        <v>6</v>
      </c>
      <c r="DO4" s="4">
        <v>11.58</v>
      </c>
      <c r="DP4" s="4">
        <v>4.6900000000000004</v>
      </c>
      <c r="DQ4" s="28">
        <v>0.40500000000000003</v>
      </c>
      <c r="DR4" s="4">
        <v>139</v>
      </c>
      <c r="DS4" s="4">
        <v>20.6</v>
      </c>
      <c r="DT4" s="4"/>
      <c r="DU4" s="7">
        <v>37.781132075471703</v>
      </c>
      <c r="DV4" s="7">
        <v>53.618393846662798</v>
      </c>
      <c r="DW4" s="7">
        <v>18.542827462460998</v>
      </c>
      <c r="DX4" s="7">
        <v>32.368275931217703</v>
      </c>
      <c r="DY4" s="7">
        <v>33.14</v>
      </c>
      <c r="DZ4" s="7">
        <v>33.24</v>
      </c>
      <c r="EA4" s="7">
        <v>0.100000000000001</v>
      </c>
      <c r="EB4" s="8"/>
      <c r="EC4" s="18"/>
      <c r="ED4" s="18"/>
      <c r="EE4" s="18"/>
      <c r="EF4" s="18"/>
      <c r="EG4" s="26"/>
      <c r="EH4" s="18"/>
      <c r="FS4" s="18"/>
      <c r="GQ4" s="7"/>
      <c r="GR4" s="7"/>
      <c r="GS4" s="7"/>
      <c r="GT4" s="7"/>
    </row>
    <row r="5" spans="1:202" x14ac:dyDescent="0.6">
      <c r="A5" s="4">
        <v>392</v>
      </c>
      <c r="B5" s="10">
        <v>0</v>
      </c>
      <c r="C5" s="6">
        <v>34.817248459958932</v>
      </c>
      <c r="D5" s="10">
        <v>169</v>
      </c>
      <c r="E5" s="10">
        <v>64</v>
      </c>
      <c r="F5" s="7">
        <v>22.408178985329648</v>
      </c>
      <c r="G5" s="5">
        <v>1</v>
      </c>
      <c r="H5" s="7">
        <v>10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9">
        <v>0</v>
      </c>
      <c r="AK5" s="9">
        <v>1</v>
      </c>
      <c r="AL5" s="9">
        <v>1</v>
      </c>
      <c r="AM5" s="9">
        <v>1</v>
      </c>
      <c r="AN5" s="9">
        <v>1</v>
      </c>
      <c r="AO5" s="9">
        <v>1</v>
      </c>
      <c r="AP5" s="10"/>
      <c r="AQ5" s="10"/>
      <c r="AR5" s="5"/>
      <c r="AS5" s="9">
        <v>0</v>
      </c>
      <c r="AT5" s="9">
        <v>1</v>
      </c>
      <c r="AU5" s="9">
        <v>0</v>
      </c>
      <c r="AV5" s="9">
        <v>1</v>
      </c>
      <c r="AW5" s="9">
        <v>0</v>
      </c>
      <c r="AX5" s="9">
        <v>0</v>
      </c>
      <c r="AY5" s="9">
        <v>0</v>
      </c>
      <c r="AZ5" s="9">
        <v>115</v>
      </c>
      <c r="BA5" s="9">
        <v>75</v>
      </c>
      <c r="BB5" s="9">
        <v>75</v>
      </c>
      <c r="BC5" s="19">
        <v>3.74</v>
      </c>
      <c r="BD5" s="19">
        <v>2.62</v>
      </c>
      <c r="BE5" s="7">
        <v>70.053475935828871</v>
      </c>
      <c r="BF5" s="19">
        <v>6</v>
      </c>
      <c r="BG5" s="19">
        <v>2.11</v>
      </c>
      <c r="BH5" s="19">
        <v>0.84</v>
      </c>
      <c r="BI5" s="19">
        <v>3.97</v>
      </c>
      <c r="BJ5" s="19">
        <v>3.08</v>
      </c>
      <c r="BK5" s="7">
        <v>77.581863979848862</v>
      </c>
      <c r="BL5" s="19">
        <v>7.32</v>
      </c>
      <c r="BM5" s="19">
        <v>2.93</v>
      </c>
      <c r="BN5" s="19">
        <v>1.08</v>
      </c>
      <c r="BO5" s="9">
        <v>312</v>
      </c>
      <c r="BP5" s="7">
        <f>218+((5.14*D5)-(5.32*C5))-(1.8*E5)+(51.31*B5)</f>
        <v>786.23223819301836</v>
      </c>
      <c r="BQ5" s="7">
        <f>BO5*100/BP5</f>
        <v>39.682931434745448</v>
      </c>
      <c r="BR5" s="9">
        <v>98</v>
      </c>
      <c r="BS5" s="9">
        <v>96</v>
      </c>
      <c r="BT5" s="9">
        <v>72</v>
      </c>
      <c r="BU5" s="9">
        <v>76</v>
      </c>
      <c r="BV5" s="9">
        <v>6</v>
      </c>
      <c r="BW5" s="9">
        <v>6</v>
      </c>
      <c r="BX5" s="9">
        <v>6</v>
      </c>
      <c r="BY5" s="9">
        <v>6</v>
      </c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9">
        <v>3</v>
      </c>
      <c r="CV5" s="9">
        <v>3</v>
      </c>
      <c r="CW5" s="9">
        <v>2</v>
      </c>
      <c r="CX5" s="9">
        <v>1</v>
      </c>
      <c r="CY5" s="9">
        <v>0</v>
      </c>
      <c r="CZ5" s="9">
        <v>1</v>
      </c>
      <c r="DA5" s="9">
        <v>1</v>
      </c>
      <c r="DB5" s="9">
        <v>0</v>
      </c>
      <c r="DC5" s="9">
        <v>0</v>
      </c>
      <c r="DD5" s="9">
        <v>1</v>
      </c>
      <c r="DE5" s="9">
        <v>1</v>
      </c>
      <c r="DF5" s="9">
        <v>1</v>
      </c>
      <c r="DG5" s="9">
        <v>1</v>
      </c>
      <c r="DH5" s="9">
        <v>1</v>
      </c>
      <c r="DI5" s="9">
        <v>1</v>
      </c>
      <c r="DJ5" s="9">
        <v>0</v>
      </c>
      <c r="DK5" s="9">
        <v>1</v>
      </c>
      <c r="DL5" s="9">
        <v>1</v>
      </c>
      <c r="DM5" s="15">
        <f>SUM(CU5:DL5)</f>
        <v>19</v>
      </c>
      <c r="DN5" s="4">
        <v>14</v>
      </c>
      <c r="DO5" s="4"/>
      <c r="DP5" s="4"/>
      <c r="DQ5" s="28"/>
      <c r="DR5" s="4"/>
      <c r="DS5" s="4"/>
      <c r="DT5" s="4"/>
      <c r="DU5" s="7">
        <v>0</v>
      </c>
      <c r="DV5" s="7">
        <v>7.4931767430320066</v>
      </c>
      <c r="DW5" s="7">
        <v>28.397393521579001</v>
      </c>
      <c r="DX5" s="7">
        <v>17.345966812051941</v>
      </c>
      <c r="DY5" s="19">
        <v>33.18</v>
      </c>
      <c r="DZ5" s="19">
        <v>33.729999999999997</v>
      </c>
      <c r="EA5" s="7">
        <f>DZ5-DY5</f>
        <v>0.54999999999999716</v>
      </c>
      <c r="EB5" s="8"/>
      <c r="EC5" s="23"/>
      <c r="ED5" s="23"/>
      <c r="EE5" s="23"/>
      <c r="EF5" s="7"/>
      <c r="EG5" s="4"/>
      <c r="EH5" s="4"/>
      <c r="FS5" s="7"/>
      <c r="GQ5" s="7"/>
      <c r="GR5" s="7"/>
      <c r="GS5" s="7"/>
      <c r="GT5" s="7"/>
    </row>
    <row r="6" spans="1:202" x14ac:dyDescent="0.6">
      <c r="A6" s="4">
        <v>283</v>
      </c>
      <c r="B6" s="5">
        <v>1</v>
      </c>
      <c r="C6" s="6">
        <v>35.750855578371002</v>
      </c>
      <c r="D6" s="5">
        <v>183</v>
      </c>
      <c r="E6" s="5">
        <v>85</v>
      </c>
      <c r="F6" s="7">
        <v>25.3814685419093</v>
      </c>
      <c r="G6" s="5">
        <v>1</v>
      </c>
      <c r="H6" s="7">
        <v>44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4">
        <v>0</v>
      </c>
      <c r="AK6" s="4">
        <v>0</v>
      </c>
      <c r="AL6" s="4">
        <v>1</v>
      </c>
      <c r="AM6" s="4">
        <v>0</v>
      </c>
      <c r="AN6" s="4">
        <v>1</v>
      </c>
      <c r="AO6" s="4">
        <v>1</v>
      </c>
      <c r="AP6" s="5">
        <v>3</v>
      </c>
      <c r="AQ6" s="5">
        <v>12</v>
      </c>
      <c r="AR6" s="5">
        <v>144</v>
      </c>
      <c r="AS6" s="4">
        <v>0</v>
      </c>
      <c r="AT6" s="4">
        <v>0</v>
      </c>
      <c r="AU6" s="4">
        <v>0</v>
      </c>
      <c r="AV6" s="4">
        <v>0</v>
      </c>
      <c r="AW6" s="4">
        <v>1</v>
      </c>
      <c r="AX6" s="4">
        <v>1</v>
      </c>
      <c r="AY6" s="4">
        <v>0</v>
      </c>
      <c r="AZ6" s="4">
        <v>120</v>
      </c>
      <c r="BA6" s="4">
        <v>85</v>
      </c>
      <c r="BB6" s="4">
        <v>78</v>
      </c>
      <c r="BC6" s="7">
        <v>6.06</v>
      </c>
      <c r="BD6" s="7">
        <v>4.97</v>
      </c>
      <c r="BE6" s="7">
        <v>82.013201320131998</v>
      </c>
      <c r="BF6" s="7">
        <v>10</v>
      </c>
      <c r="BG6" s="7">
        <v>5.84</v>
      </c>
      <c r="BH6" s="7">
        <v>2.5099999999999998</v>
      </c>
      <c r="BI6" s="7">
        <v>5.72</v>
      </c>
      <c r="BJ6" s="7">
        <v>4.93</v>
      </c>
      <c r="BK6" s="7">
        <v>86.188811188811201</v>
      </c>
      <c r="BL6" s="7">
        <v>11.39</v>
      </c>
      <c r="BM6" s="7">
        <v>5.61</v>
      </c>
      <c r="BN6" s="7">
        <v>2.62</v>
      </c>
      <c r="BO6" s="4">
        <v>499</v>
      </c>
      <c r="BP6" s="7">
        <f>218+((5.14*D6)-(5.32*C6))-(1.8*E6)+(51.31*B6)</f>
        <v>866.73544832306607</v>
      </c>
      <c r="BQ6" s="7">
        <f>BO6*100/BP6</f>
        <v>57.572353936307827</v>
      </c>
      <c r="BR6" s="4">
        <v>99</v>
      </c>
      <c r="BS6" s="4">
        <v>99</v>
      </c>
      <c r="BT6" s="4">
        <v>98</v>
      </c>
      <c r="BU6" s="4">
        <v>104</v>
      </c>
      <c r="BV6" s="4">
        <v>0.5</v>
      </c>
      <c r="BW6" s="4">
        <v>1</v>
      </c>
      <c r="BX6" s="4">
        <v>2</v>
      </c>
      <c r="BY6" s="4">
        <v>2</v>
      </c>
      <c r="BZ6" s="4">
        <v>85</v>
      </c>
      <c r="CA6" s="4">
        <v>89.1</v>
      </c>
      <c r="CB6" s="4">
        <v>2</v>
      </c>
      <c r="CC6" s="4">
        <v>2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1</v>
      </c>
      <c r="CQ6" s="4">
        <v>0</v>
      </c>
      <c r="CR6" s="4">
        <v>2</v>
      </c>
      <c r="CS6" s="4">
        <v>2</v>
      </c>
      <c r="CT6" s="4">
        <v>9</v>
      </c>
      <c r="CU6" s="4">
        <v>3</v>
      </c>
      <c r="CV6" s="4">
        <v>2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1</v>
      </c>
      <c r="DJ6" s="4">
        <v>0</v>
      </c>
      <c r="DK6" s="4">
        <v>2</v>
      </c>
      <c r="DL6" s="4">
        <v>2</v>
      </c>
      <c r="DM6" s="4">
        <v>10</v>
      </c>
      <c r="DN6" s="4">
        <v>4</v>
      </c>
      <c r="DO6" s="4">
        <v>10.8</v>
      </c>
      <c r="DP6" s="4">
        <v>5.19</v>
      </c>
      <c r="DQ6" s="28">
        <v>0.49</v>
      </c>
      <c r="DR6" s="4">
        <v>166</v>
      </c>
      <c r="DS6" s="4">
        <v>7.14</v>
      </c>
      <c r="DT6" s="4"/>
      <c r="DU6" s="7">
        <v>5.1320754716981103</v>
      </c>
      <c r="DV6" s="7">
        <v>11.214953271028</v>
      </c>
      <c r="DW6" s="7">
        <v>0</v>
      </c>
      <c r="DX6" s="7">
        <v>4.2512658545144602</v>
      </c>
      <c r="DY6" s="7">
        <v>34.229999999999997</v>
      </c>
      <c r="DZ6" s="7">
        <v>34.200000000000003</v>
      </c>
      <c r="EA6" s="7">
        <v>-2.9999999999994E-2</v>
      </c>
      <c r="EB6" s="8"/>
      <c r="EC6" s="18">
        <v>2.1232876712328768</v>
      </c>
      <c r="ED6" s="18">
        <v>37.874143249603875</v>
      </c>
      <c r="EE6" s="23">
        <v>183</v>
      </c>
      <c r="EF6" s="7">
        <v>85</v>
      </c>
      <c r="EG6" s="26">
        <v>1</v>
      </c>
      <c r="EH6" s="18">
        <v>48</v>
      </c>
      <c r="EI6" s="16">
        <v>0</v>
      </c>
      <c r="EJ6" s="16">
        <v>0</v>
      </c>
      <c r="EK6" s="16">
        <v>0</v>
      </c>
      <c r="EL6" s="16">
        <v>0</v>
      </c>
      <c r="EM6" s="16">
        <v>0</v>
      </c>
      <c r="EN6" s="16">
        <v>0</v>
      </c>
      <c r="EO6" s="16">
        <v>0</v>
      </c>
      <c r="EP6" s="16">
        <v>0</v>
      </c>
      <c r="EQ6" s="16">
        <v>0</v>
      </c>
      <c r="ER6" s="16">
        <v>0</v>
      </c>
      <c r="ES6" s="16">
        <v>0</v>
      </c>
      <c r="ET6" s="16">
        <v>0</v>
      </c>
      <c r="EU6" s="16">
        <v>0</v>
      </c>
      <c r="EV6" s="16">
        <v>0</v>
      </c>
      <c r="EW6" s="16">
        <v>0</v>
      </c>
      <c r="EX6" s="16">
        <v>0</v>
      </c>
      <c r="EY6" s="16">
        <v>0</v>
      </c>
      <c r="EZ6" s="16">
        <v>0</v>
      </c>
      <c r="FA6" s="16">
        <v>0</v>
      </c>
      <c r="FB6" s="16">
        <v>0</v>
      </c>
      <c r="FC6" s="16">
        <v>0</v>
      </c>
      <c r="FD6" s="16">
        <v>0</v>
      </c>
      <c r="FE6" s="16">
        <v>0</v>
      </c>
      <c r="FF6" s="16">
        <v>0</v>
      </c>
      <c r="FG6" s="16">
        <v>0</v>
      </c>
      <c r="FH6" s="16">
        <v>0</v>
      </c>
      <c r="FI6" s="16">
        <v>0</v>
      </c>
      <c r="FJ6" s="16">
        <v>0</v>
      </c>
      <c r="FK6" s="18">
        <v>5.61</v>
      </c>
      <c r="FL6" s="18">
        <v>4.32</v>
      </c>
      <c r="FM6" s="18">
        <v>77.005347593582883</v>
      </c>
      <c r="FN6" s="18">
        <v>12.35</v>
      </c>
      <c r="FO6" s="18">
        <v>4.5999999999999996</v>
      </c>
      <c r="FP6" s="18">
        <v>1.1599999999999999</v>
      </c>
      <c r="FQ6" s="18">
        <v>5.84</v>
      </c>
      <c r="FR6" s="18">
        <v>4.5199999999999996</v>
      </c>
      <c r="FS6" s="18">
        <f>FR6*100/FQ6</f>
        <v>77.397260273972591</v>
      </c>
      <c r="FT6" s="16">
        <v>12.49</v>
      </c>
      <c r="FU6" s="16">
        <v>5.33</v>
      </c>
      <c r="FV6" s="16">
        <v>1.37</v>
      </c>
      <c r="FW6" s="16">
        <v>1</v>
      </c>
      <c r="FX6" s="16">
        <v>1</v>
      </c>
      <c r="FY6" s="16">
        <v>0</v>
      </c>
      <c r="FZ6" s="16">
        <v>0</v>
      </c>
      <c r="GA6" s="16">
        <v>0</v>
      </c>
      <c r="GB6" s="16">
        <v>0</v>
      </c>
      <c r="GC6" s="16">
        <v>0</v>
      </c>
      <c r="GD6" s="16">
        <v>0</v>
      </c>
      <c r="GE6" s="16">
        <v>0</v>
      </c>
      <c r="GF6" s="16">
        <v>0</v>
      </c>
      <c r="GP6" s="16">
        <v>2</v>
      </c>
      <c r="GQ6" s="7">
        <v>14.671698113207549</v>
      </c>
      <c r="GR6" s="7">
        <v>0</v>
      </c>
      <c r="GS6" s="7">
        <v>4.4385683256209267</v>
      </c>
      <c r="GT6" s="7">
        <v>4.7927006567403616</v>
      </c>
    </row>
    <row r="7" spans="1:202" x14ac:dyDescent="0.6">
      <c r="A7" s="4">
        <v>348</v>
      </c>
      <c r="B7" s="5">
        <v>0</v>
      </c>
      <c r="C7" s="6">
        <v>35.756331279945201</v>
      </c>
      <c r="D7" s="5">
        <v>168</v>
      </c>
      <c r="E7" s="5">
        <v>79</v>
      </c>
      <c r="F7" s="7">
        <v>27.9903628117914</v>
      </c>
      <c r="G7" s="5">
        <v>1</v>
      </c>
      <c r="H7" s="7">
        <v>30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4">
        <v>0</v>
      </c>
      <c r="AK7" s="4">
        <v>0</v>
      </c>
      <c r="AL7" s="4">
        <v>1</v>
      </c>
      <c r="AM7" s="4">
        <v>1</v>
      </c>
      <c r="AN7" s="4">
        <v>1</v>
      </c>
      <c r="AO7" s="4">
        <v>0</v>
      </c>
      <c r="AP7" s="5"/>
      <c r="AQ7" s="5"/>
      <c r="AR7" s="5"/>
      <c r="AS7" s="4">
        <v>1</v>
      </c>
      <c r="AT7" s="4">
        <v>1</v>
      </c>
      <c r="AU7" s="4">
        <v>0</v>
      </c>
      <c r="AV7" s="4">
        <v>1</v>
      </c>
      <c r="AW7" s="4">
        <v>0</v>
      </c>
      <c r="AX7" s="4">
        <v>1</v>
      </c>
      <c r="AY7" s="4">
        <v>1</v>
      </c>
      <c r="AZ7" s="4">
        <v>130</v>
      </c>
      <c r="BA7" s="4">
        <v>65</v>
      </c>
      <c r="BB7" s="4">
        <v>74</v>
      </c>
      <c r="BC7" s="7">
        <v>3.32</v>
      </c>
      <c r="BD7" s="7">
        <v>2.56</v>
      </c>
      <c r="BE7" s="7">
        <v>77.108433734939794</v>
      </c>
      <c r="BF7" s="7">
        <v>6.24</v>
      </c>
      <c r="BG7" s="7">
        <v>2.83</v>
      </c>
      <c r="BH7" s="7">
        <v>0.83</v>
      </c>
      <c r="BI7" s="7">
        <v>3.52</v>
      </c>
      <c r="BJ7" s="7">
        <v>2.77</v>
      </c>
      <c r="BK7" s="7">
        <v>78.693181818181799</v>
      </c>
      <c r="BL7" s="7">
        <v>6.41</v>
      </c>
      <c r="BM7" s="7">
        <v>3.45</v>
      </c>
      <c r="BN7" s="7">
        <v>1.1299999999999999</v>
      </c>
      <c r="BO7" s="4">
        <v>417</v>
      </c>
      <c r="BP7" s="7">
        <f>218+((5.14*D7)-(5.32*C7))-(1.8*E7)+(51.31*B7)</f>
        <v>749.09631759069146</v>
      </c>
      <c r="BQ7" s="7">
        <f>BO7*100/BP7</f>
        <v>55.667073807169629</v>
      </c>
      <c r="BR7" s="4">
        <v>98</v>
      </c>
      <c r="BS7" s="4">
        <v>99</v>
      </c>
      <c r="BT7" s="4">
        <v>74</v>
      </c>
      <c r="BU7" s="4">
        <v>82</v>
      </c>
      <c r="BV7" s="4">
        <v>0</v>
      </c>
      <c r="BW7" s="4">
        <v>0</v>
      </c>
      <c r="BX7" s="4">
        <v>1</v>
      </c>
      <c r="BY7" s="4">
        <v>2</v>
      </c>
      <c r="BZ7" s="4">
        <v>79</v>
      </c>
      <c r="CA7" s="4">
        <v>90.9</v>
      </c>
      <c r="CB7" s="4">
        <v>1</v>
      </c>
      <c r="CC7" s="4">
        <v>1</v>
      </c>
      <c r="CD7" s="4">
        <v>1</v>
      </c>
      <c r="CE7" s="4">
        <v>1</v>
      </c>
      <c r="CF7" s="4">
        <v>2</v>
      </c>
      <c r="CG7" s="4">
        <v>1</v>
      </c>
      <c r="CH7" s="4">
        <v>0</v>
      </c>
      <c r="CI7" s="4">
        <v>0</v>
      </c>
      <c r="CJ7" s="4">
        <v>0</v>
      </c>
      <c r="CK7" s="4">
        <v>0</v>
      </c>
      <c r="CL7" s="4">
        <v>2</v>
      </c>
      <c r="CM7" s="4">
        <v>1</v>
      </c>
      <c r="CN7" s="4">
        <v>1</v>
      </c>
      <c r="CO7" s="4">
        <v>0</v>
      </c>
      <c r="CP7" s="4">
        <v>0</v>
      </c>
      <c r="CQ7" s="4">
        <v>0</v>
      </c>
      <c r="CR7" s="4">
        <v>1</v>
      </c>
      <c r="CS7" s="4">
        <v>1</v>
      </c>
      <c r="CT7" s="4">
        <v>13</v>
      </c>
      <c r="CU7" s="4">
        <v>1</v>
      </c>
      <c r="CV7" s="4">
        <v>2</v>
      </c>
      <c r="CW7" s="4">
        <v>1</v>
      </c>
      <c r="CX7" s="4">
        <v>1</v>
      </c>
      <c r="CY7" s="4">
        <v>2</v>
      </c>
      <c r="CZ7" s="4">
        <v>1</v>
      </c>
      <c r="DA7" s="4">
        <v>0</v>
      </c>
      <c r="DB7" s="4">
        <v>0</v>
      </c>
      <c r="DC7" s="4">
        <v>0</v>
      </c>
      <c r="DD7" s="4">
        <v>1</v>
      </c>
      <c r="DE7" s="4">
        <v>2</v>
      </c>
      <c r="DF7" s="4">
        <v>1</v>
      </c>
      <c r="DG7" s="4">
        <v>1</v>
      </c>
      <c r="DH7" s="4">
        <v>0</v>
      </c>
      <c r="DI7" s="4">
        <v>0</v>
      </c>
      <c r="DJ7" s="4">
        <v>0</v>
      </c>
      <c r="DK7" s="4">
        <v>1</v>
      </c>
      <c r="DL7" s="4">
        <v>1</v>
      </c>
      <c r="DM7" s="4">
        <v>15</v>
      </c>
      <c r="DN7" s="4">
        <v>22</v>
      </c>
      <c r="DO7" s="4">
        <v>11.3</v>
      </c>
      <c r="DP7" s="4">
        <v>4.55</v>
      </c>
      <c r="DQ7" s="28">
        <v>0.46</v>
      </c>
      <c r="DR7" s="4">
        <v>152</v>
      </c>
      <c r="DS7" s="4">
        <v>2.16</v>
      </c>
      <c r="DT7" s="4"/>
      <c r="DU7" s="7">
        <v>51.018867924528301</v>
      </c>
      <c r="DV7" s="7">
        <v>36.456868745347798</v>
      </c>
      <c r="DW7" s="7">
        <v>10.9453206157333</v>
      </c>
      <c r="DX7" s="7">
        <v>25.332130144883902</v>
      </c>
      <c r="DY7" s="7">
        <v>27.84</v>
      </c>
      <c r="DZ7" s="7">
        <v>27.26</v>
      </c>
      <c r="EA7" s="7">
        <v>-0.57999999999999796</v>
      </c>
      <c r="EB7" s="8"/>
      <c r="EC7" s="18">
        <v>2.1424657534246574</v>
      </c>
      <c r="ED7" s="18">
        <v>37.89879703336986</v>
      </c>
      <c r="EE7" s="23">
        <v>168</v>
      </c>
      <c r="EF7" s="7">
        <v>79</v>
      </c>
      <c r="EG7" s="26">
        <v>1</v>
      </c>
      <c r="EH7" s="18">
        <v>33</v>
      </c>
      <c r="EI7" s="16">
        <v>0</v>
      </c>
      <c r="EJ7" s="16">
        <v>0</v>
      </c>
      <c r="EK7" s="16">
        <v>0</v>
      </c>
      <c r="EL7" s="16">
        <v>0</v>
      </c>
      <c r="EM7" s="16">
        <v>0</v>
      </c>
      <c r="EN7" s="16">
        <v>0</v>
      </c>
      <c r="EO7" s="16">
        <v>0</v>
      </c>
      <c r="EP7" s="16">
        <v>0</v>
      </c>
      <c r="EQ7" s="16">
        <v>0</v>
      </c>
      <c r="ER7" s="16">
        <v>0</v>
      </c>
      <c r="ES7" s="16">
        <v>0</v>
      </c>
      <c r="ET7" s="16">
        <v>0</v>
      </c>
      <c r="EU7" s="16">
        <v>0</v>
      </c>
      <c r="EV7" s="16">
        <v>0</v>
      </c>
      <c r="EW7" s="16">
        <v>0</v>
      </c>
      <c r="EX7" s="16">
        <v>0</v>
      </c>
      <c r="EY7" s="16">
        <v>0</v>
      </c>
      <c r="EZ7" s="16">
        <v>0</v>
      </c>
      <c r="FA7" s="16">
        <v>0</v>
      </c>
      <c r="FB7" s="16">
        <v>0</v>
      </c>
      <c r="FC7" s="16">
        <v>0</v>
      </c>
      <c r="FD7" s="16">
        <v>0</v>
      </c>
      <c r="FE7" s="16">
        <v>0</v>
      </c>
      <c r="FF7" s="16">
        <v>0</v>
      </c>
      <c r="FG7" s="16">
        <v>0</v>
      </c>
      <c r="FH7" s="16">
        <v>0</v>
      </c>
      <c r="FI7" s="16">
        <v>0</v>
      </c>
      <c r="FJ7" s="16">
        <v>0</v>
      </c>
      <c r="FK7" s="18">
        <v>4</v>
      </c>
      <c r="FL7" s="18">
        <v>2.72</v>
      </c>
      <c r="FM7" s="18">
        <v>68</v>
      </c>
      <c r="FN7" s="18">
        <v>4.47</v>
      </c>
      <c r="FO7" s="18">
        <v>2.35</v>
      </c>
      <c r="FP7" s="18">
        <v>1.18</v>
      </c>
      <c r="FQ7" s="18">
        <v>3.99</v>
      </c>
      <c r="FR7" s="18">
        <v>3.02</v>
      </c>
      <c r="FS7" s="18">
        <f>FR7*100/FQ7</f>
        <v>75.689223057644099</v>
      </c>
      <c r="FT7" s="16">
        <v>4.12</v>
      </c>
      <c r="FU7" s="16">
        <v>2.57</v>
      </c>
      <c r="FV7" s="16">
        <v>1.7</v>
      </c>
      <c r="FW7" s="16">
        <v>1</v>
      </c>
      <c r="FX7" s="16">
        <v>1</v>
      </c>
      <c r="FY7" s="16">
        <v>0</v>
      </c>
      <c r="FZ7" s="16">
        <v>1</v>
      </c>
      <c r="GA7" s="16">
        <v>0</v>
      </c>
      <c r="GB7" s="16">
        <v>0</v>
      </c>
      <c r="GC7" s="16">
        <v>0</v>
      </c>
      <c r="GD7" s="16">
        <v>0</v>
      </c>
      <c r="GE7" s="16">
        <v>0</v>
      </c>
      <c r="GF7" s="16">
        <v>0</v>
      </c>
      <c r="GG7" s="16">
        <v>1</v>
      </c>
      <c r="GH7" s="16">
        <v>1</v>
      </c>
      <c r="GI7" s="16">
        <v>0</v>
      </c>
      <c r="GJ7" s="16">
        <v>0</v>
      </c>
      <c r="GK7" s="16">
        <v>0</v>
      </c>
      <c r="GL7" s="16">
        <v>0</v>
      </c>
      <c r="GM7" s="16">
        <v>0</v>
      </c>
      <c r="GN7" s="16">
        <v>0</v>
      </c>
      <c r="GO7" s="16">
        <v>5</v>
      </c>
      <c r="GP7" s="16">
        <v>2</v>
      </c>
      <c r="GQ7" s="7">
        <v>0</v>
      </c>
      <c r="GR7" s="7">
        <v>0</v>
      </c>
      <c r="GS7" s="7">
        <v>3.735008027198035</v>
      </c>
      <c r="GT7" s="7">
        <v>1.9827542988920637</v>
      </c>
    </row>
    <row r="8" spans="1:202" x14ac:dyDescent="0.6">
      <c r="A8" s="17">
        <v>368</v>
      </c>
      <c r="B8" s="21">
        <v>1</v>
      </c>
      <c r="C8" s="22">
        <v>36.136892539356602</v>
      </c>
      <c r="D8" s="21">
        <v>172</v>
      </c>
      <c r="E8" s="21">
        <v>88</v>
      </c>
      <c r="F8" s="23">
        <v>29.745808545159498</v>
      </c>
      <c r="G8" s="21">
        <v>1</v>
      </c>
      <c r="H8" s="23">
        <v>34.5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17">
        <v>0</v>
      </c>
      <c r="AK8" s="17">
        <v>0</v>
      </c>
      <c r="AL8" s="17">
        <v>1</v>
      </c>
      <c r="AM8" s="17">
        <v>1</v>
      </c>
      <c r="AN8" s="17">
        <v>1</v>
      </c>
      <c r="AO8" s="17">
        <v>1</v>
      </c>
      <c r="AP8" s="21">
        <v>7</v>
      </c>
      <c r="AQ8" s="21">
        <v>2.5</v>
      </c>
      <c r="AR8" s="21">
        <v>70</v>
      </c>
      <c r="AS8" s="17">
        <v>0</v>
      </c>
      <c r="AT8" s="17">
        <v>1</v>
      </c>
      <c r="AU8" s="17">
        <v>0</v>
      </c>
      <c r="AV8" s="17">
        <v>1</v>
      </c>
      <c r="AW8" s="17">
        <v>0</v>
      </c>
      <c r="AX8" s="17">
        <v>1</v>
      </c>
      <c r="AY8" s="17">
        <v>1</v>
      </c>
      <c r="AZ8" s="17">
        <v>120</v>
      </c>
      <c r="BA8" s="17">
        <v>80</v>
      </c>
      <c r="BB8" s="17">
        <v>62</v>
      </c>
      <c r="BC8" s="23">
        <v>3.93</v>
      </c>
      <c r="BD8" s="23">
        <v>2.08</v>
      </c>
      <c r="BE8" s="23">
        <v>52.926208651399499</v>
      </c>
      <c r="BF8" s="23">
        <v>6.68</v>
      </c>
      <c r="BG8" s="23">
        <v>1.05</v>
      </c>
      <c r="BH8" s="23">
        <v>0.41</v>
      </c>
      <c r="BI8" s="23">
        <v>4.5199999999999996</v>
      </c>
      <c r="BJ8" s="23">
        <v>2.39</v>
      </c>
      <c r="BK8" s="23">
        <v>52.876106194690301</v>
      </c>
      <c r="BL8" s="23">
        <v>6.95</v>
      </c>
      <c r="BM8" s="23">
        <v>1.25</v>
      </c>
      <c r="BN8" s="23">
        <v>0.48</v>
      </c>
      <c r="BO8" s="17">
        <v>493</v>
      </c>
      <c r="BP8" s="23">
        <f>218+((5.14*D8)-(5.32*C8))-(1.8*E8)+(51.31*B8)</f>
        <v>802.74173169062283</v>
      </c>
      <c r="BQ8" s="23">
        <f>BO8*100/BP8</f>
        <v>61.414522322355417</v>
      </c>
      <c r="BR8" s="17">
        <v>97</v>
      </c>
      <c r="BS8" s="17">
        <v>98</v>
      </c>
      <c r="BT8" s="17">
        <v>86</v>
      </c>
      <c r="BU8" s="17">
        <v>92</v>
      </c>
      <c r="BV8" s="17">
        <v>0</v>
      </c>
      <c r="BW8" s="17">
        <v>0.5</v>
      </c>
      <c r="BX8" s="17">
        <v>1</v>
      </c>
      <c r="BY8" s="17">
        <v>3</v>
      </c>
      <c r="BZ8" s="17">
        <v>64.099999999999994</v>
      </c>
      <c r="CA8" s="17">
        <v>73.099999999999994</v>
      </c>
      <c r="CB8" s="17">
        <v>4</v>
      </c>
      <c r="CC8" s="17">
        <v>4</v>
      </c>
      <c r="CD8" s="17">
        <v>3</v>
      </c>
      <c r="CE8" s="17">
        <v>1</v>
      </c>
      <c r="CF8" s="17">
        <v>1</v>
      </c>
      <c r="CG8" s="17">
        <v>2</v>
      </c>
      <c r="CH8" s="17">
        <v>0</v>
      </c>
      <c r="CI8" s="17">
        <v>1</v>
      </c>
      <c r="CJ8" s="17">
        <v>1</v>
      </c>
      <c r="CK8" s="17">
        <v>1</v>
      </c>
      <c r="CL8" s="17">
        <v>3</v>
      </c>
      <c r="CM8" s="17">
        <v>3</v>
      </c>
      <c r="CN8" s="17">
        <v>1</v>
      </c>
      <c r="CO8" s="17">
        <v>1</v>
      </c>
      <c r="CP8" s="17">
        <v>2</v>
      </c>
      <c r="CQ8" s="17">
        <v>1</v>
      </c>
      <c r="CR8" s="17">
        <v>2</v>
      </c>
      <c r="CS8" s="17">
        <v>2</v>
      </c>
      <c r="CT8" s="17">
        <v>33</v>
      </c>
      <c r="CU8" s="17">
        <v>4</v>
      </c>
      <c r="CV8" s="17">
        <v>4</v>
      </c>
      <c r="CW8" s="17">
        <v>3</v>
      </c>
      <c r="CX8" s="17">
        <v>1</v>
      </c>
      <c r="CY8" s="17">
        <v>1</v>
      </c>
      <c r="CZ8" s="17">
        <v>2</v>
      </c>
      <c r="DA8" s="17">
        <v>0</v>
      </c>
      <c r="DB8" s="17">
        <v>1</v>
      </c>
      <c r="DC8" s="17">
        <v>1</v>
      </c>
      <c r="DD8" s="17">
        <v>1</v>
      </c>
      <c r="DE8" s="17">
        <v>3</v>
      </c>
      <c r="DF8" s="17">
        <v>3</v>
      </c>
      <c r="DG8" s="17">
        <v>1</v>
      </c>
      <c r="DH8" s="17">
        <v>1</v>
      </c>
      <c r="DI8" s="17">
        <v>2</v>
      </c>
      <c r="DJ8" s="17">
        <v>1</v>
      </c>
      <c r="DK8" s="17">
        <v>2</v>
      </c>
      <c r="DL8" s="17">
        <v>2</v>
      </c>
      <c r="DM8" s="17">
        <v>33</v>
      </c>
      <c r="DN8" s="17">
        <v>19</v>
      </c>
      <c r="DO8" s="17">
        <v>7.3</v>
      </c>
      <c r="DP8" s="17">
        <v>5.1100000000000003</v>
      </c>
      <c r="DQ8" s="29">
        <v>0.47</v>
      </c>
      <c r="DR8" s="17">
        <v>159</v>
      </c>
      <c r="DS8" s="17">
        <v>1.8620000000000001</v>
      </c>
      <c r="DT8" s="17"/>
      <c r="DU8" s="23">
        <v>36.9358490566038</v>
      </c>
      <c r="DV8" s="23">
        <v>35.786948970308501</v>
      </c>
      <c r="DW8" s="23">
        <v>9.7506846727736303</v>
      </c>
      <c r="DX8" s="23">
        <v>22.156213967012601</v>
      </c>
      <c r="DY8" s="23">
        <v>33.93</v>
      </c>
      <c r="DZ8" s="23">
        <v>33.65</v>
      </c>
      <c r="EA8" s="23">
        <v>-0.28000000000000103</v>
      </c>
      <c r="EB8" s="8"/>
      <c r="EC8" s="18">
        <v>2.0684931506849313</v>
      </c>
      <c r="ED8" s="18">
        <v>38.205385690041531</v>
      </c>
      <c r="EE8" s="23">
        <v>172</v>
      </c>
      <c r="EF8" s="23">
        <v>84</v>
      </c>
      <c r="EG8" s="26">
        <v>1</v>
      </c>
      <c r="EH8" s="18">
        <v>37.5</v>
      </c>
      <c r="EI8" s="16">
        <v>0</v>
      </c>
      <c r="EJ8" s="16">
        <v>0</v>
      </c>
      <c r="EK8" s="16">
        <v>0</v>
      </c>
      <c r="EL8" s="16">
        <v>0</v>
      </c>
      <c r="EM8" s="16">
        <v>0</v>
      </c>
      <c r="EN8" s="16">
        <v>0</v>
      </c>
      <c r="EO8" s="16">
        <v>0</v>
      </c>
      <c r="EP8" s="16">
        <v>0</v>
      </c>
      <c r="EQ8" s="16">
        <v>0</v>
      </c>
      <c r="ER8" s="16">
        <v>0</v>
      </c>
      <c r="ES8" s="16">
        <v>0</v>
      </c>
      <c r="ET8" s="16">
        <v>0</v>
      </c>
      <c r="EU8" s="16">
        <v>0</v>
      </c>
      <c r="EV8" s="16">
        <v>0</v>
      </c>
      <c r="EW8" s="16">
        <v>0</v>
      </c>
      <c r="EX8" s="16">
        <v>0</v>
      </c>
      <c r="EY8" s="16">
        <v>0</v>
      </c>
      <c r="EZ8" s="16">
        <v>0</v>
      </c>
      <c r="FA8" s="16">
        <v>0</v>
      </c>
      <c r="FB8" s="16">
        <v>0</v>
      </c>
      <c r="FC8" s="16">
        <v>0</v>
      </c>
      <c r="FD8" s="16">
        <v>0</v>
      </c>
      <c r="FE8" s="16">
        <v>0</v>
      </c>
      <c r="FF8" s="16">
        <v>0</v>
      </c>
      <c r="FG8" s="16">
        <v>1</v>
      </c>
      <c r="FH8" s="16">
        <v>0</v>
      </c>
      <c r="FI8" s="16">
        <v>0</v>
      </c>
      <c r="FJ8" s="16">
        <v>1</v>
      </c>
      <c r="FK8" s="18">
        <v>3.81</v>
      </c>
      <c r="FL8" s="18">
        <v>2.2000000000000002</v>
      </c>
      <c r="FM8" s="18">
        <v>57.74278215223098</v>
      </c>
      <c r="FN8" s="18">
        <v>6.38</v>
      </c>
      <c r="FO8" s="18">
        <v>1.25</v>
      </c>
      <c r="FP8" s="18">
        <v>0.46</v>
      </c>
      <c r="FQ8" s="18">
        <v>4.3600000000000003</v>
      </c>
      <c r="FR8" s="18">
        <v>2.6</v>
      </c>
      <c r="FS8" s="18">
        <f>FR8*100/FQ8</f>
        <v>59.633027522935777</v>
      </c>
      <c r="FT8" s="16">
        <v>7.28</v>
      </c>
      <c r="FU8" s="16">
        <v>1.58</v>
      </c>
      <c r="FV8" s="16">
        <v>0.57999999999999996</v>
      </c>
      <c r="FW8" s="16">
        <v>3</v>
      </c>
      <c r="FX8" s="16">
        <v>3</v>
      </c>
      <c r="FY8" s="16">
        <v>3</v>
      </c>
      <c r="FZ8" s="16">
        <v>0</v>
      </c>
      <c r="GA8" s="16">
        <v>0</v>
      </c>
      <c r="GB8" s="16">
        <v>1</v>
      </c>
      <c r="GC8" s="16">
        <v>0</v>
      </c>
      <c r="GD8" s="16">
        <v>1</v>
      </c>
      <c r="GE8" s="16">
        <v>1</v>
      </c>
      <c r="GF8" s="16">
        <v>1</v>
      </c>
      <c r="GG8" s="16">
        <v>2</v>
      </c>
      <c r="GH8" s="16">
        <v>2</v>
      </c>
      <c r="GI8" s="16">
        <v>1</v>
      </c>
      <c r="GJ8" s="16">
        <v>1</v>
      </c>
      <c r="GK8" s="16">
        <v>2</v>
      </c>
      <c r="GL8" s="16">
        <v>1</v>
      </c>
      <c r="GM8" s="16">
        <v>3</v>
      </c>
      <c r="GN8" s="16">
        <v>2</v>
      </c>
      <c r="GO8" s="16">
        <v>27</v>
      </c>
      <c r="GP8" s="16">
        <v>23</v>
      </c>
      <c r="GQ8" s="23">
        <v>25.358490566037734</v>
      </c>
      <c r="GR8" s="23">
        <v>30.179472334794475</v>
      </c>
      <c r="GS8" s="23">
        <v>21.333459250165266</v>
      </c>
      <c r="GT8" s="23">
        <v>24.682909710733444</v>
      </c>
    </row>
    <row r="9" spans="1:202" x14ac:dyDescent="0.6">
      <c r="A9" s="4">
        <v>253</v>
      </c>
      <c r="B9" s="5">
        <v>0</v>
      </c>
      <c r="C9" s="6">
        <v>36.334017796030103</v>
      </c>
      <c r="D9" s="5">
        <v>169</v>
      </c>
      <c r="E9" s="5">
        <v>83</v>
      </c>
      <c r="F9" s="7">
        <v>29.0606071215994</v>
      </c>
      <c r="G9" s="5">
        <v>1</v>
      </c>
      <c r="H9" s="7">
        <v>20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5"/>
      <c r="AQ9" s="5"/>
      <c r="AR9" s="5"/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129</v>
      </c>
      <c r="BA9" s="4">
        <v>85</v>
      </c>
      <c r="BB9" s="4">
        <v>60</v>
      </c>
      <c r="BC9" s="7">
        <v>4.59</v>
      </c>
      <c r="BD9" s="7">
        <v>3.5</v>
      </c>
      <c r="BE9" s="7">
        <v>76.252723311546802</v>
      </c>
      <c r="BF9" s="7">
        <v>7.63</v>
      </c>
      <c r="BG9" s="7">
        <v>3.49</v>
      </c>
      <c r="BH9" s="7">
        <v>1.1299999999999999</v>
      </c>
      <c r="BI9" s="7">
        <v>4.5999999999999996</v>
      </c>
      <c r="BJ9" s="7">
        <v>3.63</v>
      </c>
      <c r="BK9" s="7">
        <v>78.913043478260903</v>
      </c>
      <c r="BL9" s="7">
        <v>6.77</v>
      </c>
      <c r="BM9" s="7">
        <v>4.04</v>
      </c>
      <c r="BN9" s="7">
        <v>1.23</v>
      </c>
      <c r="BO9" s="4">
        <v>525</v>
      </c>
      <c r="BP9" s="7">
        <f>218+((5.14*D9)-(5.32*C9))-(1.8*E9)+(51.31*B9)</f>
        <v>743.96302532511982</v>
      </c>
      <c r="BQ9" s="7">
        <f>BO9*100/BP9</f>
        <v>70.56802315821669</v>
      </c>
      <c r="BR9" s="4">
        <v>96</v>
      </c>
      <c r="BS9" s="4">
        <v>98</v>
      </c>
      <c r="BT9" s="4">
        <v>72</v>
      </c>
      <c r="BU9" s="4">
        <v>76</v>
      </c>
      <c r="BV9" s="4">
        <v>2</v>
      </c>
      <c r="BW9" s="4">
        <v>4</v>
      </c>
      <c r="BX9" s="4">
        <v>5</v>
      </c>
      <c r="BY9" s="4">
        <v>7</v>
      </c>
      <c r="BZ9" s="4">
        <v>75.900000000000006</v>
      </c>
      <c r="CA9" s="4">
        <v>74.5</v>
      </c>
      <c r="CB9" s="4">
        <v>1</v>
      </c>
      <c r="CC9" s="4">
        <v>1</v>
      </c>
      <c r="CD9" s="4">
        <v>1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1</v>
      </c>
      <c r="CN9" s="4">
        <v>0</v>
      </c>
      <c r="CO9" s="4">
        <v>0</v>
      </c>
      <c r="CP9" s="4">
        <v>1</v>
      </c>
      <c r="CQ9" s="4">
        <v>1</v>
      </c>
      <c r="CR9" s="4">
        <v>1</v>
      </c>
      <c r="CS9" s="4">
        <v>1</v>
      </c>
      <c r="CT9" s="4">
        <v>10</v>
      </c>
      <c r="CU9" s="4">
        <v>1</v>
      </c>
      <c r="CV9" s="4">
        <v>1</v>
      </c>
      <c r="CW9" s="4">
        <v>0</v>
      </c>
      <c r="CX9" s="4">
        <v>1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1</v>
      </c>
      <c r="DG9" s="4">
        <v>0</v>
      </c>
      <c r="DH9" s="4">
        <v>0</v>
      </c>
      <c r="DI9" s="4">
        <v>1</v>
      </c>
      <c r="DJ9" s="4">
        <v>1</v>
      </c>
      <c r="DK9" s="4">
        <v>1</v>
      </c>
      <c r="DL9" s="4">
        <v>1</v>
      </c>
      <c r="DM9" s="4">
        <v>8</v>
      </c>
      <c r="DN9" s="4">
        <v>1</v>
      </c>
      <c r="DO9" s="4">
        <v>6.9</v>
      </c>
      <c r="DP9" s="4">
        <v>4.34</v>
      </c>
      <c r="DQ9" s="28">
        <v>0.40699999999999997</v>
      </c>
      <c r="DR9" s="4">
        <v>135</v>
      </c>
      <c r="DS9" s="4">
        <v>5.3730000000000002</v>
      </c>
      <c r="DT9" s="4"/>
      <c r="DU9" s="7">
        <v>8.8000000000000007</v>
      </c>
      <c r="DV9" s="7">
        <v>5.2518402117277301</v>
      </c>
      <c r="DW9" s="7">
        <v>1.98319010293701</v>
      </c>
      <c r="DX9" s="7">
        <v>4.1058805835463996</v>
      </c>
      <c r="DY9" s="7">
        <v>34.64</v>
      </c>
      <c r="DZ9" s="7">
        <v>33.78</v>
      </c>
      <c r="EA9" s="7">
        <v>-0.85999999999999899</v>
      </c>
      <c r="EB9" s="8"/>
      <c r="EC9" s="18">
        <v>2.1753424657534248</v>
      </c>
      <c r="ED9" s="18">
        <v>38.509360261783527</v>
      </c>
      <c r="EE9" s="23">
        <v>169</v>
      </c>
      <c r="EF9" s="7">
        <v>83</v>
      </c>
      <c r="EG9" s="26">
        <v>1</v>
      </c>
      <c r="EH9" s="18">
        <v>22</v>
      </c>
      <c r="EI9" s="16">
        <v>0</v>
      </c>
      <c r="EJ9" s="16">
        <v>0</v>
      </c>
      <c r="EK9" s="16">
        <v>0</v>
      </c>
      <c r="EL9" s="16">
        <v>0</v>
      </c>
      <c r="EM9" s="16">
        <v>0</v>
      </c>
      <c r="EN9" s="16">
        <v>0</v>
      </c>
      <c r="EO9" s="16">
        <v>0</v>
      </c>
      <c r="EP9" s="16">
        <v>0</v>
      </c>
      <c r="EQ9" s="16">
        <v>0</v>
      </c>
      <c r="ER9" s="16">
        <v>0</v>
      </c>
      <c r="ES9" s="16">
        <v>0</v>
      </c>
      <c r="ET9" s="16">
        <v>0</v>
      </c>
      <c r="EU9" s="16">
        <v>0</v>
      </c>
      <c r="EV9" s="16">
        <v>0</v>
      </c>
      <c r="EW9" s="16">
        <v>0</v>
      </c>
      <c r="EX9" s="16">
        <v>0</v>
      </c>
      <c r="EY9" s="16">
        <v>0</v>
      </c>
      <c r="EZ9" s="16">
        <v>0</v>
      </c>
      <c r="FA9" s="16">
        <v>0</v>
      </c>
      <c r="FB9" s="16">
        <v>0</v>
      </c>
      <c r="FC9" s="16">
        <v>0</v>
      </c>
      <c r="FD9" s="16">
        <v>0</v>
      </c>
      <c r="FE9" s="16">
        <v>0</v>
      </c>
      <c r="FF9" s="16">
        <v>0</v>
      </c>
      <c r="FG9" s="16">
        <v>0</v>
      </c>
      <c r="FH9" s="16">
        <v>0</v>
      </c>
      <c r="FI9" s="16">
        <v>0</v>
      </c>
      <c r="FJ9" s="16">
        <v>0</v>
      </c>
      <c r="FK9" s="18">
        <v>3.75</v>
      </c>
      <c r="FL9" s="18">
        <v>3.24</v>
      </c>
      <c r="FM9" s="18">
        <v>86.4</v>
      </c>
      <c r="FN9" s="18">
        <v>6.84</v>
      </c>
      <c r="FO9" s="18">
        <v>4.26</v>
      </c>
      <c r="FP9" s="18">
        <v>1.72</v>
      </c>
      <c r="FQ9" s="18">
        <v>3.69</v>
      </c>
      <c r="FR9" s="18">
        <v>3.17</v>
      </c>
      <c r="FS9" s="18">
        <f>FR9*100/FQ9</f>
        <v>85.907859078590789</v>
      </c>
      <c r="FT9" s="16">
        <v>6.42</v>
      </c>
      <c r="FU9" s="16">
        <v>4.34</v>
      </c>
      <c r="FV9" s="16">
        <v>1.5</v>
      </c>
      <c r="FW9" s="16">
        <v>0</v>
      </c>
      <c r="FX9" s="16">
        <v>0</v>
      </c>
      <c r="FY9" s="16">
        <v>0</v>
      </c>
      <c r="FZ9" s="16">
        <v>1</v>
      </c>
      <c r="GA9" s="16">
        <v>0</v>
      </c>
      <c r="GB9" s="16">
        <v>0</v>
      </c>
      <c r="GC9" s="16">
        <v>0</v>
      </c>
      <c r="GD9" s="16">
        <v>0</v>
      </c>
      <c r="GE9" s="16">
        <v>0</v>
      </c>
      <c r="GF9" s="16">
        <v>0</v>
      </c>
      <c r="GG9" s="16">
        <v>1</v>
      </c>
      <c r="GH9" s="16">
        <v>1</v>
      </c>
      <c r="GI9" s="16">
        <v>0</v>
      </c>
      <c r="GJ9" s="16">
        <v>0</v>
      </c>
      <c r="GK9" s="16">
        <v>0</v>
      </c>
      <c r="GL9" s="16">
        <v>0</v>
      </c>
      <c r="GM9" s="16">
        <v>0</v>
      </c>
      <c r="GN9" s="16">
        <v>1</v>
      </c>
      <c r="GO9" s="16">
        <v>4</v>
      </c>
      <c r="GP9" s="16">
        <v>2</v>
      </c>
      <c r="GQ9" s="7">
        <v>0</v>
      </c>
      <c r="GR9" s="7">
        <v>5.9052187577537021</v>
      </c>
      <c r="GS9" s="7">
        <v>4.4385683256209267</v>
      </c>
      <c r="GT9" s="7">
        <v>4.1459868651927607</v>
      </c>
    </row>
    <row r="10" spans="1:202" x14ac:dyDescent="0.6">
      <c r="A10" s="4">
        <v>377</v>
      </c>
      <c r="B10" s="5">
        <v>1</v>
      </c>
      <c r="C10" s="6">
        <v>38.206707734428498</v>
      </c>
      <c r="D10" s="5">
        <v>180</v>
      </c>
      <c r="E10" s="5">
        <v>85</v>
      </c>
      <c r="F10" s="7">
        <v>26.234567901234598</v>
      </c>
      <c r="G10" s="5">
        <v>1</v>
      </c>
      <c r="H10" s="7">
        <v>26.25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1</v>
      </c>
      <c r="V10" s="5">
        <v>1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2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5"/>
      <c r="AQ10" s="5"/>
      <c r="AR10" s="5"/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125</v>
      </c>
      <c r="BA10" s="4">
        <v>75</v>
      </c>
      <c r="BB10" s="4">
        <v>68</v>
      </c>
      <c r="BC10" s="7">
        <v>4.9000000000000004</v>
      </c>
      <c r="BD10" s="7">
        <v>4.25</v>
      </c>
      <c r="BE10" s="7">
        <v>86.734693877550995</v>
      </c>
      <c r="BF10" s="7">
        <v>10.39</v>
      </c>
      <c r="BG10" s="7">
        <v>5.43</v>
      </c>
      <c r="BH10" s="7">
        <v>2.35</v>
      </c>
      <c r="BI10" s="7">
        <v>4.74</v>
      </c>
      <c r="BJ10" s="7">
        <v>3.94</v>
      </c>
      <c r="BK10" s="7">
        <v>83.122362869198298</v>
      </c>
      <c r="BL10" s="7">
        <v>9.9499999999999993</v>
      </c>
      <c r="BM10" s="7">
        <v>4.83</v>
      </c>
      <c r="BN10" s="7">
        <v>1.81</v>
      </c>
      <c r="BO10" s="4">
        <v>504</v>
      </c>
      <c r="BP10" s="7">
        <f>218+((5.14*D10)-(5.32*C10))-(1.8*E10)+(51.31*B10)</f>
        <v>838.25031485284035</v>
      </c>
      <c r="BQ10" s="7">
        <f>BO10*100/BP10</f>
        <v>60.125238376854064</v>
      </c>
      <c r="BR10" s="4">
        <v>98</v>
      </c>
      <c r="BS10" s="4">
        <v>99</v>
      </c>
      <c r="BT10" s="4">
        <v>84</v>
      </c>
      <c r="BU10" s="4">
        <v>86</v>
      </c>
      <c r="BV10" s="4">
        <v>0</v>
      </c>
      <c r="BW10" s="4">
        <v>0.5</v>
      </c>
      <c r="BX10" s="4">
        <v>1</v>
      </c>
      <c r="BY10" s="4">
        <v>1</v>
      </c>
      <c r="BZ10" s="4">
        <v>96.5</v>
      </c>
      <c r="CA10" s="4">
        <v>119.9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2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1</v>
      </c>
      <c r="DL10" s="4">
        <v>1</v>
      </c>
      <c r="DM10" s="4">
        <v>3</v>
      </c>
      <c r="DN10" s="4">
        <v>3</v>
      </c>
      <c r="DO10" s="4">
        <v>6</v>
      </c>
      <c r="DP10" s="4">
        <v>5.47</v>
      </c>
      <c r="DQ10" s="28">
        <v>0.49399999999999999</v>
      </c>
      <c r="DR10" s="4">
        <v>166</v>
      </c>
      <c r="DS10" s="4">
        <v>3.4889999999999999</v>
      </c>
      <c r="DT10" s="4"/>
      <c r="DU10" s="7">
        <v>6.8830188679245303</v>
      </c>
      <c r="DV10" s="7">
        <v>5.9631130593003103</v>
      </c>
      <c r="DW10" s="7">
        <v>0</v>
      </c>
      <c r="DX10" s="7">
        <v>2.95031834361057</v>
      </c>
      <c r="DY10" s="7">
        <v>35.19</v>
      </c>
      <c r="DZ10" s="7">
        <v>34.71</v>
      </c>
      <c r="EA10" s="7">
        <v>-0.47999999999999698</v>
      </c>
      <c r="EB10" s="8"/>
      <c r="EC10" s="18">
        <v>2.1369863013698631</v>
      </c>
      <c r="ED10" s="18">
        <v>40.343694035798364</v>
      </c>
      <c r="EE10" s="23">
        <v>180</v>
      </c>
      <c r="EF10" s="7">
        <v>86</v>
      </c>
      <c r="EG10" s="26">
        <v>1</v>
      </c>
      <c r="EH10" s="18">
        <v>28.75</v>
      </c>
      <c r="EI10" s="16">
        <v>0</v>
      </c>
      <c r="EJ10" s="16">
        <v>0</v>
      </c>
      <c r="EK10" s="16">
        <v>0</v>
      </c>
      <c r="EL10" s="16">
        <v>0</v>
      </c>
      <c r="EM10" s="16">
        <v>0</v>
      </c>
      <c r="EN10" s="16">
        <v>0</v>
      </c>
      <c r="EO10" s="16">
        <v>0</v>
      </c>
      <c r="EP10" s="16">
        <v>0</v>
      </c>
      <c r="EQ10" s="16">
        <v>0</v>
      </c>
      <c r="ER10" s="16">
        <v>0</v>
      </c>
      <c r="ES10" s="16">
        <v>0</v>
      </c>
      <c r="ET10" s="16">
        <v>0</v>
      </c>
      <c r="EU10" s="16">
        <v>0</v>
      </c>
      <c r="EV10" s="16">
        <v>0</v>
      </c>
      <c r="EW10" s="16">
        <v>0</v>
      </c>
      <c r="EX10" s="16">
        <v>0</v>
      </c>
      <c r="EY10" s="16">
        <v>0</v>
      </c>
      <c r="EZ10" s="16">
        <v>0</v>
      </c>
      <c r="FA10" s="16">
        <v>0</v>
      </c>
      <c r="FB10" s="16">
        <v>0</v>
      </c>
      <c r="FC10" s="16">
        <v>0</v>
      </c>
      <c r="FD10" s="16">
        <v>0</v>
      </c>
      <c r="FE10" s="16">
        <v>0</v>
      </c>
      <c r="FF10" s="16">
        <v>0</v>
      </c>
      <c r="FG10" s="16">
        <v>0</v>
      </c>
      <c r="FH10" s="16">
        <v>0</v>
      </c>
      <c r="FI10" s="16">
        <v>0</v>
      </c>
      <c r="FJ10" s="16">
        <v>0</v>
      </c>
      <c r="FK10" s="18">
        <v>4.59</v>
      </c>
      <c r="FL10" s="18">
        <v>3.91</v>
      </c>
      <c r="FM10" s="18">
        <v>85.18518518518519</v>
      </c>
      <c r="FN10" s="18">
        <v>10.039999999999999</v>
      </c>
      <c r="FO10" s="18">
        <v>4.7699999999999996</v>
      </c>
      <c r="FP10" s="18">
        <v>1.65</v>
      </c>
      <c r="FQ10" s="18">
        <v>4.41</v>
      </c>
      <c r="FR10" s="18">
        <v>4.0999999999999996</v>
      </c>
      <c r="FS10" s="18">
        <f>FR10*100/FQ10</f>
        <v>92.970521541950092</v>
      </c>
      <c r="FT10" s="16">
        <v>10.050000000000001</v>
      </c>
      <c r="FU10" s="16">
        <v>6.04</v>
      </c>
      <c r="FV10" s="16">
        <v>2.62</v>
      </c>
      <c r="FW10" s="16">
        <v>1</v>
      </c>
      <c r="FX10" s="16">
        <v>0</v>
      </c>
      <c r="FY10" s="16">
        <v>0</v>
      </c>
      <c r="FZ10" s="16">
        <v>0</v>
      </c>
      <c r="GA10" s="16">
        <v>0</v>
      </c>
      <c r="GB10" s="16">
        <v>1</v>
      </c>
      <c r="GC10" s="16">
        <v>0</v>
      </c>
      <c r="GD10" s="16">
        <v>0</v>
      </c>
      <c r="GE10" s="16">
        <v>0</v>
      </c>
      <c r="GF10" s="16">
        <v>0</v>
      </c>
      <c r="GG10" s="16">
        <v>1</v>
      </c>
      <c r="GH10" s="16">
        <v>1</v>
      </c>
      <c r="GI10" s="16">
        <v>0</v>
      </c>
      <c r="GJ10" s="16">
        <v>0</v>
      </c>
      <c r="GK10" s="16">
        <v>0</v>
      </c>
      <c r="GL10" s="16">
        <v>0</v>
      </c>
      <c r="GM10" s="16">
        <v>1</v>
      </c>
      <c r="GN10" s="16">
        <v>1</v>
      </c>
      <c r="GO10" s="16">
        <v>6</v>
      </c>
      <c r="GP10" s="16">
        <v>1</v>
      </c>
      <c r="GQ10" s="7">
        <v>0</v>
      </c>
      <c r="GR10" s="7">
        <v>7.4931767430320066</v>
      </c>
      <c r="GS10" s="7">
        <v>8.126357540844273</v>
      </c>
      <c r="GT10" s="7">
        <v>6.5849501178122036</v>
      </c>
    </row>
    <row r="11" spans="1:202" x14ac:dyDescent="0.6">
      <c r="A11" s="4">
        <v>271</v>
      </c>
      <c r="B11" s="5">
        <v>1</v>
      </c>
      <c r="C11" s="6">
        <v>38.5872689938398</v>
      </c>
      <c r="D11" s="5">
        <v>189</v>
      </c>
      <c r="E11" s="5">
        <v>85</v>
      </c>
      <c r="F11" s="7">
        <v>23.7955264410291</v>
      </c>
      <c r="G11" s="5">
        <v>1</v>
      </c>
      <c r="H11" s="7">
        <v>20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0</v>
      </c>
      <c r="AG11" s="5">
        <v>0</v>
      </c>
      <c r="AH11" s="5">
        <v>0</v>
      </c>
      <c r="AI11" s="5">
        <v>2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1</v>
      </c>
      <c r="AP11" s="5">
        <v>6</v>
      </c>
      <c r="AQ11" s="5">
        <v>12</v>
      </c>
      <c r="AR11" s="5">
        <v>288</v>
      </c>
      <c r="AS11" s="4">
        <v>0</v>
      </c>
      <c r="AT11" s="4">
        <v>1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120</v>
      </c>
      <c r="BA11" s="4">
        <v>85</v>
      </c>
      <c r="BB11" s="4">
        <v>76</v>
      </c>
      <c r="BC11" s="7">
        <v>6.38</v>
      </c>
      <c r="BD11" s="7">
        <v>5.15</v>
      </c>
      <c r="BE11" s="7">
        <v>80.721003134796206</v>
      </c>
      <c r="BF11" s="7">
        <v>8.2899999999999991</v>
      </c>
      <c r="BG11" s="7">
        <v>7.06</v>
      </c>
      <c r="BH11" s="7">
        <v>2.2400000000000002</v>
      </c>
      <c r="BI11" s="7">
        <v>6.4</v>
      </c>
      <c r="BJ11" s="7">
        <v>5.37</v>
      </c>
      <c r="BK11" s="7">
        <v>83.90625</v>
      </c>
      <c r="BL11" s="7">
        <v>9.09</v>
      </c>
      <c r="BM11" s="7">
        <v>7.2</v>
      </c>
      <c r="BN11" s="7">
        <v>2.74</v>
      </c>
      <c r="BO11" s="4">
        <v>540</v>
      </c>
      <c r="BP11" s="7">
        <f>218+((5.14*D11)-(5.32*C11))-(1.8*E11)+(51.31*B11)</f>
        <v>882.48572895277221</v>
      </c>
      <c r="BQ11" s="7">
        <f>BO11*100/BP11</f>
        <v>61.19079122569007</v>
      </c>
      <c r="BR11" s="4">
        <v>99</v>
      </c>
      <c r="BS11" s="4">
        <v>98</v>
      </c>
      <c r="BT11" s="4">
        <v>94</v>
      </c>
      <c r="BU11" s="4">
        <v>96</v>
      </c>
      <c r="BV11" s="4">
        <v>0</v>
      </c>
      <c r="BW11" s="4">
        <v>0.5</v>
      </c>
      <c r="BX11" s="4">
        <v>5</v>
      </c>
      <c r="BY11" s="4">
        <v>6</v>
      </c>
      <c r="BZ11" s="4">
        <v>79.3</v>
      </c>
      <c r="CA11" s="4">
        <v>81.2</v>
      </c>
      <c r="CB11" s="4">
        <v>4</v>
      </c>
      <c r="CC11" s="4">
        <v>3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2</v>
      </c>
      <c r="CM11" s="4">
        <v>3</v>
      </c>
      <c r="CN11" s="4">
        <v>0</v>
      </c>
      <c r="CO11" s="4">
        <v>1</v>
      </c>
      <c r="CP11" s="4">
        <v>1</v>
      </c>
      <c r="CQ11" s="4">
        <v>1</v>
      </c>
      <c r="CR11" s="4">
        <v>2</v>
      </c>
      <c r="CS11" s="4">
        <v>2</v>
      </c>
      <c r="CT11" s="4">
        <v>19</v>
      </c>
      <c r="CU11" s="4">
        <v>4</v>
      </c>
      <c r="CV11" s="4">
        <v>4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2</v>
      </c>
      <c r="DF11" s="4">
        <v>3</v>
      </c>
      <c r="DG11" s="4">
        <v>0</v>
      </c>
      <c r="DH11" s="4">
        <v>1</v>
      </c>
      <c r="DI11" s="4">
        <v>1</v>
      </c>
      <c r="DJ11" s="4">
        <v>1</v>
      </c>
      <c r="DK11" s="4">
        <v>3</v>
      </c>
      <c r="DL11" s="4">
        <v>1</v>
      </c>
      <c r="DM11" s="4">
        <v>20</v>
      </c>
      <c r="DN11" s="4">
        <v>5</v>
      </c>
      <c r="DO11" s="4">
        <v>6.4</v>
      </c>
      <c r="DP11" s="4">
        <v>3.68</v>
      </c>
      <c r="DQ11" s="28">
        <v>0.34399999999999997</v>
      </c>
      <c r="DR11" s="4">
        <v>118</v>
      </c>
      <c r="DS11" s="4">
        <v>0.62</v>
      </c>
      <c r="DT11" s="4"/>
      <c r="DU11" s="7">
        <v>33.449056603773599</v>
      </c>
      <c r="DV11" s="7">
        <v>5.9631130593003103</v>
      </c>
      <c r="DW11" s="7">
        <v>4.1505335725753101</v>
      </c>
      <c r="DX11" s="7">
        <v>9.56534817265754</v>
      </c>
      <c r="DY11" s="7">
        <v>30.34</v>
      </c>
      <c r="DZ11" s="7">
        <v>34.950000000000003</v>
      </c>
      <c r="EA11" s="7">
        <v>4.6100000000000003</v>
      </c>
      <c r="EB11" s="8"/>
      <c r="EC11" s="18">
        <v>2.0191780821917806</v>
      </c>
      <c r="ED11" s="18">
        <v>40.606447076031579</v>
      </c>
      <c r="EE11" s="23">
        <v>189</v>
      </c>
      <c r="EF11" s="7">
        <v>85</v>
      </c>
      <c r="EG11" s="26">
        <v>1</v>
      </c>
      <c r="EH11" s="18">
        <v>22</v>
      </c>
      <c r="EI11" s="16">
        <v>1</v>
      </c>
      <c r="EJ11" s="16">
        <v>1</v>
      </c>
      <c r="EK11" s="16">
        <v>0</v>
      </c>
      <c r="EL11" s="16">
        <v>0</v>
      </c>
      <c r="EM11" s="16">
        <v>0</v>
      </c>
      <c r="EN11" s="16">
        <v>0</v>
      </c>
      <c r="EO11" s="16">
        <v>0</v>
      </c>
      <c r="EP11" s="16">
        <v>0</v>
      </c>
      <c r="EQ11" s="16">
        <v>0</v>
      </c>
      <c r="ER11" s="16">
        <v>0</v>
      </c>
      <c r="ES11" s="16">
        <v>0</v>
      </c>
      <c r="ET11" s="16">
        <v>2</v>
      </c>
      <c r="EU11" s="16">
        <v>1</v>
      </c>
      <c r="EV11" s="16">
        <v>1</v>
      </c>
      <c r="EW11" s="16">
        <v>0</v>
      </c>
      <c r="EX11" s="16">
        <v>0</v>
      </c>
      <c r="EY11" s="16">
        <v>0</v>
      </c>
      <c r="EZ11" s="16">
        <v>1</v>
      </c>
      <c r="FA11" s="16">
        <v>0</v>
      </c>
      <c r="FB11" s="16">
        <v>1</v>
      </c>
      <c r="FC11" s="16">
        <v>0</v>
      </c>
      <c r="FD11" s="16">
        <v>1</v>
      </c>
      <c r="FE11" s="16">
        <v>0</v>
      </c>
      <c r="FF11" s="16">
        <v>5</v>
      </c>
      <c r="FG11" s="16">
        <v>0</v>
      </c>
      <c r="FH11" s="16">
        <v>0</v>
      </c>
      <c r="FI11" s="16">
        <v>0</v>
      </c>
      <c r="FJ11" s="16">
        <v>0</v>
      </c>
      <c r="FK11" s="18">
        <v>5.89</v>
      </c>
      <c r="FL11" s="18">
        <v>4.66</v>
      </c>
      <c r="FM11" s="18">
        <v>79.117147707979626</v>
      </c>
      <c r="FN11" s="18">
        <v>11.06</v>
      </c>
      <c r="FO11" s="18">
        <v>4.66</v>
      </c>
      <c r="FP11" s="18">
        <v>1.82</v>
      </c>
      <c r="FQ11" s="18">
        <v>6.03</v>
      </c>
      <c r="FR11" s="18">
        <v>5.0599999999999996</v>
      </c>
      <c r="FS11" s="18">
        <f>FR11*100/FQ11</f>
        <v>83.91376451077943</v>
      </c>
      <c r="FT11" s="16">
        <v>11.73</v>
      </c>
      <c r="FU11" s="16">
        <v>6.43</v>
      </c>
      <c r="FV11" s="16">
        <v>2.4</v>
      </c>
      <c r="FW11" s="16">
        <v>4</v>
      </c>
      <c r="FX11" s="16">
        <v>4</v>
      </c>
      <c r="FY11" s="16">
        <v>1</v>
      </c>
      <c r="FZ11" s="16">
        <v>1</v>
      </c>
      <c r="GA11" s="16">
        <v>1</v>
      </c>
      <c r="GB11" s="16">
        <v>1</v>
      </c>
      <c r="GC11" s="16">
        <v>0</v>
      </c>
      <c r="GD11" s="16">
        <v>0</v>
      </c>
      <c r="GE11" s="16">
        <v>0</v>
      </c>
      <c r="GF11" s="16">
        <v>0</v>
      </c>
      <c r="GG11" s="16">
        <v>1</v>
      </c>
      <c r="GH11" s="16">
        <v>1</v>
      </c>
      <c r="GI11" s="16">
        <v>0</v>
      </c>
      <c r="GJ11" s="16">
        <v>0</v>
      </c>
      <c r="GK11" s="16">
        <v>1</v>
      </c>
      <c r="GL11" s="16">
        <v>1</v>
      </c>
      <c r="GM11" s="16">
        <v>3</v>
      </c>
      <c r="GN11" s="16">
        <v>2</v>
      </c>
      <c r="GO11" s="16">
        <v>21</v>
      </c>
      <c r="GP11" s="16">
        <v>17</v>
      </c>
      <c r="GQ11" s="7">
        <v>34.400000000000006</v>
      </c>
      <c r="GR11" s="7">
        <v>30.535108758580758</v>
      </c>
      <c r="GS11" s="7">
        <v>8.5891018981962421</v>
      </c>
      <c r="GT11" s="7">
        <v>19.526745876572914</v>
      </c>
    </row>
    <row r="12" spans="1:202" x14ac:dyDescent="0.6">
      <c r="A12" s="4">
        <v>272</v>
      </c>
      <c r="B12" s="5">
        <v>0</v>
      </c>
      <c r="C12" s="6">
        <v>38.652977412730998</v>
      </c>
      <c r="D12" s="5">
        <v>168</v>
      </c>
      <c r="E12" s="5">
        <v>61</v>
      </c>
      <c r="F12" s="7">
        <v>21.612811791383201</v>
      </c>
      <c r="G12" s="5">
        <v>1</v>
      </c>
      <c r="H12" s="7">
        <v>21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5"/>
      <c r="AQ12" s="5"/>
      <c r="AR12" s="5"/>
      <c r="AS12" s="4">
        <v>0</v>
      </c>
      <c r="AT12" s="4">
        <v>2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100</v>
      </c>
      <c r="BA12" s="4">
        <v>60</v>
      </c>
      <c r="BB12" s="4">
        <v>62</v>
      </c>
      <c r="BC12" s="7">
        <v>3.8</v>
      </c>
      <c r="BD12" s="7">
        <v>3.03</v>
      </c>
      <c r="BE12" s="7">
        <v>79.736842105263193</v>
      </c>
      <c r="BF12" s="7">
        <v>4.0599999999999996</v>
      </c>
      <c r="BG12" s="7">
        <v>3.28</v>
      </c>
      <c r="BH12" s="7">
        <v>1.52</v>
      </c>
      <c r="BI12" s="7">
        <v>3.99</v>
      </c>
      <c r="BJ12" s="7">
        <v>3.27</v>
      </c>
      <c r="BK12" s="7">
        <v>81.954887218045101</v>
      </c>
      <c r="BL12" s="7">
        <v>4.38</v>
      </c>
      <c r="BM12" s="7">
        <v>3.85</v>
      </c>
      <c r="BN12" s="7">
        <v>1.95</v>
      </c>
      <c r="BO12" s="4">
        <v>385</v>
      </c>
      <c r="BP12" s="7">
        <f>218+((5.14*D12)-(5.32*C12))-(1.8*E12)+(51.31*B12)</f>
        <v>766.08616016427118</v>
      </c>
      <c r="BQ12" s="7">
        <f>BO12*100/BP12</f>
        <v>50.255443841648933</v>
      </c>
      <c r="BR12" s="4">
        <v>97</v>
      </c>
      <c r="BS12" s="4">
        <v>98</v>
      </c>
      <c r="BT12" s="4">
        <v>64</v>
      </c>
      <c r="BU12" s="4">
        <v>68</v>
      </c>
      <c r="BV12" s="4">
        <v>1</v>
      </c>
      <c r="BW12" s="4">
        <v>2</v>
      </c>
      <c r="BX12" s="4">
        <v>2</v>
      </c>
      <c r="BY12" s="4">
        <v>3</v>
      </c>
      <c r="BZ12" s="4">
        <v>75.5</v>
      </c>
      <c r="CA12" s="4">
        <v>78.3</v>
      </c>
      <c r="CB12" s="4">
        <v>1</v>
      </c>
      <c r="CC12" s="4">
        <v>1</v>
      </c>
      <c r="CD12" s="4">
        <v>0</v>
      </c>
      <c r="CE12" s="4">
        <v>1</v>
      </c>
      <c r="CF12" s="4">
        <v>0</v>
      </c>
      <c r="CG12" s="4">
        <v>1</v>
      </c>
      <c r="CH12" s="4">
        <v>1</v>
      </c>
      <c r="CI12" s="4">
        <v>1</v>
      </c>
      <c r="CJ12" s="4">
        <v>0</v>
      </c>
      <c r="CK12" s="4">
        <v>1</v>
      </c>
      <c r="CL12" s="4">
        <v>1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2</v>
      </c>
      <c r="CS12" s="4">
        <v>2</v>
      </c>
      <c r="CT12" s="4">
        <v>13</v>
      </c>
      <c r="CU12" s="4">
        <v>1</v>
      </c>
      <c r="CV12" s="4">
        <v>1</v>
      </c>
      <c r="CW12" s="4">
        <v>0</v>
      </c>
      <c r="CX12" s="4">
        <v>1</v>
      </c>
      <c r="CY12" s="4">
        <v>0</v>
      </c>
      <c r="CZ12" s="4">
        <v>1</v>
      </c>
      <c r="DA12" s="4">
        <v>1</v>
      </c>
      <c r="DB12" s="4">
        <v>0</v>
      </c>
      <c r="DC12" s="4">
        <v>0</v>
      </c>
      <c r="DD12" s="4">
        <v>1</v>
      </c>
      <c r="DE12" s="4">
        <v>1</v>
      </c>
      <c r="DF12" s="4">
        <v>1</v>
      </c>
      <c r="DG12" s="4">
        <v>0</v>
      </c>
      <c r="DH12" s="4">
        <v>0</v>
      </c>
      <c r="DI12" s="4">
        <v>0</v>
      </c>
      <c r="DJ12" s="4">
        <v>0</v>
      </c>
      <c r="DK12" s="4">
        <v>2</v>
      </c>
      <c r="DL12" s="4">
        <v>2</v>
      </c>
      <c r="DM12" s="4">
        <v>12</v>
      </c>
      <c r="DN12" s="4">
        <v>21</v>
      </c>
      <c r="DO12" s="4">
        <v>11.4</v>
      </c>
      <c r="DP12" s="4">
        <v>5.04</v>
      </c>
      <c r="DQ12" s="28">
        <v>0.45300000000000001</v>
      </c>
      <c r="DR12" s="4">
        <v>150</v>
      </c>
      <c r="DS12" s="4">
        <v>2.133</v>
      </c>
      <c r="DT12" s="4"/>
      <c r="DU12" s="7">
        <v>6.3245283018867902</v>
      </c>
      <c r="DV12" s="7">
        <v>30.4937556860475</v>
      </c>
      <c r="DW12" s="7">
        <v>0</v>
      </c>
      <c r="DX12" s="7">
        <v>10.2922745274979</v>
      </c>
      <c r="DY12" s="7">
        <v>33.69</v>
      </c>
      <c r="DZ12" s="7">
        <v>33</v>
      </c>
      <c r="EA12" s="7">
        <v>-0.68999999999999795</v>
      </c>
      <c r="EB12" s="8"/>
      <c r="EC12" s="18">
        <v>2.0739726027397261</v>
      </c>
      <c r="ED12" s="18">
        <v>40.72695001547072</v>
      </c>
      <c r="EE12" s="23">
        <v>168</v>
      </c>
      <c r="EF12" s="7">
        <v>61</v>
      </c>
      <c r="EG12" s="26">
        <v>1</v>
      </c>
      <c r="EH12" s="18">
        <v>23</v>
      </c>
      <c r="EI12" s="16">
        <v>0</v>
      </c>
      <c r="EJ12" s="16">
        <v>0</v>
      </c>
      <c r="EK12" s="16">
        <v>0</v>
      </c>
      <c r="EL12" s="16">
        <v>0</v>
      </c>
      <c r="EM12" s="16">
        <v>0</v>
      </c>
      <c r="EN12" s="16">
        <v>0</v>
      </c>
      <c r="EO12" s="16">
        <v>0</v>
      </c>
      <c r="EP12" s="16">
        <v>0</v>
      </c>
      <c r="EQ12" s="16">
        <v>0</v>
      </c>
      <c r="ER12" s="16">
        <v>0</v>
      </c>
      <c r="ES12" s="16">
        <v>0</v>
      </c>
      <c r="ET12" s="16">
        <v>0</v>
      </c>
      <c r="EU12" s="16">
        <v>0</v>
      </c>
      <c r="EV12" s="16">
        <v>0</v>
      </c>
      <c r="EW12" s="16">
        <v>0</v>
      </c>
      <c r="EX12" s="16">
        <v>0</v>
      </c>
      <c r="EY12" s="16">
        <v>0</v>
      </c>
      <c r="EZ12" s="16">
        <v>0</v>
      </c>
      <c r="FA12" s="16">
        <v>0</v>
      </c>
      <c r="FB12" s="16">
        <v>0</v>
      </c>
      <c r="FC12" s="16">
        <v>0</v>
      </c>
      <c r="FD12" s="16">
        <v>0</v>
      </c>
      <c r="FE12" s="16">
        <v>0</v>
      </c>
      <c r="FF12" s="16">
        <v>0</v>
      </c>
      <c r="FG12" s="16">
        <v>0</v>
      </c>
      <c r="FH12" s="16">
        <v>0</v>
      </c>
      <c r="FI12" s="16">
        <v>0</v>
      </c>
      <c r="FJ12" s="16">
        <v>0</v>
      </c>
      <c r="FK12" s="18">
        <v>4.16</v>
      </c>
      <c r="FL12" s="18">
        <v>3.44</v>
      </c>
      <c r="FM12" s="18">
        <v>82.692307692307693</v>
      </c>
      <c r="FN12" s="18">
        <v>6.59</v>
      </c>
      <c r="FO12" s="18">
        <v>4.3</v>
      </c>
      <c r="FP12" s="18">
        <v>1.74</v>
      </c>
      <c r="FQ12" s="18">
        <v>3.96</v>
      </c>
      <c r="FR12" s="18">
        <v>3.57</v>
      </c>
      <c r="FS12" s="18">
        <f>FR12*100/FQ12</f>
        <v>90.151515151515156</v>
      </c>
      <c r="FT12" s="16">
        <v>6.58</v>
      </c>
      <c r="FU12" s="16">
        <v>4.91</v>
      </c>
      <c r="FV12" s="16">
        <v>2.41</v>
      </c>
      <c r="FW12" s="16">
        <v>1</v>
      </c>
      <c r="FX12" s="16">
        <v>1</v>
      </c>
      <c r="FY12" s="16">
        <v>0</v>
      </c>
      <c r="FZ12" s="16">
        <v>0</v>
      </c>
      <c r="GA12" s="16">
        <v>0</v>
      </c>
      <c r="GB12" s="16">
        <v>1</v>
      </c>
      <c r="GC12" s="16">
        <v>1</v>
      </c>
      <c r="GD12" s="16">
        <v>0</v>
      </c>
      <c r="GE12" s="16">
        <v>0</v>
      </c>
      <c r="GF12" s="16">
        <v>1</v>
      </c>
      <c r="GG12" s="16">
        <v>1</v>
      </c>
      <c r="GH12" s="16">
        <v>1</v>
      </c>
      <c r="GI12" s="16">
        <v>0</v>
      </c>
      <c r="GJ12" s="16">
        <v>1</v>
      </c>
      <c r="GK12" s="16">
        <v>1</v>
      </c>
      <c r="GL12" s="16">
        <v>0</v>
      </c>
      <c r="GM12" s="16">
        <v>2</v>
      </c>
      <c r="GN12" s="16">
        <v>2</v>
      </c>
      <c r="GO12" s="16">
        <v>13</v>
      </c>
      <c r="GP12" s="16">
        <v>6</v>
      </c>
      <c r="GQ12" s="7">
        <v>15.683018867924527</v>
      </c>
      <c r="GR12" s="7">
        <v>12.745016954759739</v>
      </c>
      <c r="GS12" s="7">
        <v>4.1977523845500047</v>
      </c>
      <c r="GT12" s="7">
        <v>8.6955431894520476</v>
      </c>
    </row>
    <row r="13" spans="1:202" x14ac:dyDescent="0.6">
      <c r="A13" s="4">
        <v>327</v>
      </c>
      <c r="B13" s="5">
        <v>0</v>
      </c>
      <c r="C13" s="6">
        <v>38.696783025325097</v>
      </c>
      <c r="D13" s="5">
        <v>171</v>
      </c>
      <c r="E13" s="5">
        <v>69</v>
      </c>
      <c r="F13" s="7">
        <v>23.597004206422501</v>
      </c>
      <c r="G13" s="5">
        <v>1</v>
      </c>
      <c r="H13" s="7">
        <v>20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4">
        <v>0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5"/>
      <c r="AQ13" s="5"/>
      <c r="AR13" s="5"/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120</v>
      </c>
      <c r="BA13" s="4">
        <v>80</v>
      </c>
      <c r="BB13" s="4">
        <v>89</v>
      </c>
      <c r="BC13" s="7">
        <v>3.81</v>
      </c>
      <c r="BD13" s="7">
        <v>2.87</v>
      </c>
      <c r="BE13" s="7">
        <v>75.328083989501295</v>
      </c>
      <c r="BF13" s="7">
        <v>6.42</v>
      </c>
      <c r="BG13" s="7">
        <v>2.92</v>
      </c>
      <c r="BH13" s="7">
        <v>0.92</v>
      </c>
      <c r="BI13" s="7">
        <v>3.85</v>
      </c>
      <c r="BJ13" s="7">
        <v>3.08</v>
      </c>
      <c r="BK13" s="7">
        <v>80</v>
      </c>
      <c r="BL13" s="7">
        <v>6.72</v>
      </c>
      <c r="BM13" s="7">
        <v>3.39</v>
      </c>
      <c r="BN13" s="7">
        <v>1.19</v>
      </c>
      <c r="BO13" s="4">
        <v>411</v>
      </c>
      <c r="BP13" s="7">
        <f>218+((5.14*D13)-(5.32*C13))-(1.8*E13)+(51.31*B13)</f>
        <v>766.87311430527041</v>
      </c>
      <c r="BQ13" s="7">
        <f>BO13*100/BP13</f>
        <v>53.594263814077664</v>
      </c>
      <c r="BR13" s="4">
        <v>99</v>
      </c>
      <c r="BS13" s="4">
        <v>98</v>
      </c>
      <c r="BT13" s="4">
        <v>89</v>
      </c>
      <c r="BU13" s="4">
        <v>107</v>
      </c>
      <c r="BV13" s="4">
        <v>0</v>
      </c>
      <c r="BW13" s="4">
        <v>0</v>
      </c>
      <c r="BX13" s="4">
        <v>1</v>
      </c>
      <c r="BY13" s="4">
        <v>2</v>
      </c>
      <c r="BZ13" s="4">
        <v>67.599999999999994</v>
      </c>
      <c r="CA13" s="4">
        <v>78.099999999999994</v>
      </c>
      <c r="CB13" s="4">
        <v>4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4</v>
      </c>
      <c r="CU13" s="4">
        <v>4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1</v>
      </c>
      <c r="DL13" s="4">
        <v>0</v>
      </c>
      <c r="DM13" s="4">
        <v>5</v>
      </c>
      <c r="DN13" s="4">
        <v>12</v>
      </c>
      <c r="DO13" s="4">
        <v>6.8</v>
      </c>
      <c r="DP13" s="4">
        <v>4.43</v>
      </c>
      <c r="DQ13" s="28">
        <v>0.39500000000000002</v>
      </c>
      <c r="DR13" s="4">
        <v>128</v>
      </c>
      <c r="DS13" s="4">
        <v>5.8769999999999998</v>
      </c>
      <c r="DT13" s="4"/>
      <c r="DU13" s="7">
        <v>12.1660377358491</v>
      </c>
      <c r="DV13" s="7">
        <v>0</v>
      </c>
      <c r="DW13" s="7">
        <v>7.2339219945226203</v>
      </c>
      <c r="DX13" s="7">
        <v>5.86053040557477</v>
      </c>
      <c r="DY13" s="7">
        <v>31.53</v>
      </c>
      <c r="DZ13" s="7">
        <v>30.27</v>
      </c>
      <c r="EA13" s="7">
        <v>-1.26</v>
      </c>
      <c r="EB13" s="8"/>
      <c r="EC13" s="18">
        <v>2.1534246575342464</v>
      </c>
      <c r="ED13" s="18">
        <v>40.850207682859342</v>
      </c>
      <c r="EE13" s="23">
        <v>171</v>
      </c>
      <c r="EF13" s="7">
        <v>69</v>
      </c>
      <c r="EG13" s="26">
        <v>1</v>
      </c>
      <c r="EH13" s="18">
        <v>22</v>
      </c>
      <c r="EI13" s="16">
        <v>0</v>
      </c>
      <c r="EJ13" s="16">
        <v>0</v>
      </c>
      <c r="EK13" s="16">
        <v>0</v>
      </c>
      <c r="EL13" s="16">
        <v>0</v>
      </c>
      <c r="EM13" s="16">
        <v>0</v>
      </c>
      <c r="EN13" s="16">
        <v>0</v>
      </c>
      <c r="EO13" s="16">
        <v>0</v>
      </c>
      <c r="EP13" s="16">
        <v>0</v>
      </c>
      <c r="EQ13" s="16">
        <v>0</v>
      </c>
      <c r="ER13" s="16">
        <v>0</v>
      </c>
      <c r="ES13" s="16">
        <v>0</v>
      </c>
      <c r="ET13" s="16">
        <v>0</v>
      </c>
      <c r="EU13" s="16">
        <v>0</v>
      </c>
      <c r="EV13" s="16">
        <v>0</v>
      </c>
      <c r="EW13" s="16">
        <v>0</v>
      </c>
      <c r="EX13" s="16">
        <v>0</v>
      </c>
      <c r="EY13" s="16">
        <v>0</v>
      </c>
      <c r="EZ13" s="16">
        <v>0</v>
      </c>
      <c r="FA13" s="16">
        <v>0</v>
      </c>
      <c r="FB13" s="16">
        <v>0</v>
      </c>
      <c r="FC13" s="16">
        <v>0</v>
      </c>
      <c r="FD13" s="16">
        <v>0</v>
      </c>
      <c r="FE13" s="16">
        <v>0</v>
      </c>
      <c r="FF13" s="16">
        <v>0</v>
      </c>
      <c r="FG13" s="16">
        <v>1</v>
      </c>
      <c r="FH13" s="16">
        <v>0</v>
      </c>
      <c r="FI13" s="16">
        <v>0</v>
      </c>
      <c r="FJ13" s="16">
        <v>0</v>
      </c>
      <c r="FK13" s="18">
        <v>2.83</v>
      </c>
      <c r="FL13" s="18">
        <v>2.57</v>
      </c>
      <c r="FM13" s="18">
        <v>90.812720848056529</v>
      </c>
      <c r="FN13" s="18">
        <v>5.63</v>
      </c>
      <c r="FO13" s="18">
        <v>2.86</v>
      </c>
      <c r="FP13" s="18">
        <v>0.6</v>
      </c>
      <c r="FQ13" s="18">
        <v>2.87</v>
      </c>
      <c r="FR13" s="18">
        <v>2.61</v>
      </c>
      <c r="FS13" s="18">
        <f>FR13*100/FQ13</f>
        <v>90.940766550522639</v>
      </c>
      <c r="FT13" s="16">
        <v>5.15</v>
      </c>
      <c r="FU13" s="16">
        <v>2.91</v>
      </c>
      <c r="FV13" s="16">
        <v>0.79</v>
      </c>
      <c r="FW13" s="16">
        <v>1</v>
      </c>
      <c r="FX13" s="16">
        <v>0</v>
      </c>
      <c r="FY13" s="16">
        <v>2</v>
      </c>
      <c r="FZ13" s="16">
        <v>2</v>
      </c>
      <c r="GA13" s="16">
        <v>1</v>
      </c>
      <c r="GB13" s="16">
        <v>1</v>
      </c>
      <c r="GC13" s="16">
        <v>0</v>
      </c>
      <c r="GD13" s="16">
        <v>0</v>
      </c>
      <c r="GE13" s="16">
        <v>0</v>
      </c>
      <c r="GF13" s="16">
        <v>1</v>
      </c>
      <c r="GG13" s="16">
        <v>2</v>
      </c>
      <c r="GH13" s="16">
        <v>2</v>
      </c>
      <c r="GI13" s="16">
        <v>0</v>
      </c>
      <c r="GJ13" s="16">
        <v>0</v>
      </c>
      <c r="GK13" s="16">
        <v>1</v>
      </c>
      <c r="GL13" s="16">
        <v>1</v>
      </c>
      <c r="GM13" s="16">
        <v>1</v>
      </c>
      <c r="GN13" s="16">
        <v>1</v>
      </c>
      <c r="GO13" s="16">
        <v>16</v>
      </c>
      <c r="GP13" s="16">
        <v>4</v>
      </c>
      <c r="GQ13" s="7">
        <v>2.3245283018867928</v>
      </c>
      <c r="GR13" s="7">
        <v>18.708130014060046</v>
      </c>
      <c r="GS13" s="7">
        <v>8.0271980356974204</v>
      </c>
      <c r="GT13" s="7">
        <v>10.317340953526847</v>
      </c>
    </row>
    <row r="14" spans="1:202" x14ac:dyDescent="0.6">
      <c r="A14" s="4">
        <v>248</v>
      </c>
      <c r="B14" s="5">
        <v>1</v>
      </c>
      <c r="C14" s="6">
        <v>38.800821355236103</v>
      </c>
      <c r="D14" s="5">
        <v>181</v>
      </c>
      <c r="E14" s="5">
        <v>68</v>
      </c>
      <c r="F14" s="7">
        <v>20.756387167668901</v>
      </c>
      <c r="G14" s="5">
        <v>1</v>
      </c>
      <c r="H14" s="7">
        <v>21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5"/>
      <c r="AQ14" s="5"/>
      <c r="AR14" s="5"/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120</v>
      </c>
      <c r="BA14" s="4">
        <v>85</v>
      </c>
      <c r="BB14" s="4">
        <v>78</v>
      </c>
      <c r="BC14" s="7">
        <v>5.91</v>
      </c>
      <c r="BD14" s="7">
        <v>5.0199999999999996</v>
      </c>
      <c r="BE14" s="7">
        <v>84.940778341793603</v>
      </c>
      <c r="BF14" s="7">
        <v>10.07</v>
      </c>
      <c r="BG14" s="7">
        <v>7.27</v>
      </c>
      <c r="BH14" s="7">
        <v>2.57</v>
      </c>
      <c r="BI14" s="7">
        <v>5.91</v>
      </c>
      <c r="BJ14" s="7">
        <v>5.05</v>
      </c>
      <c r="BK14" s="7">
        <v>85.4483925549915</v>
      </c>
      <c r="BL14" s="7">
        <v>9.69</v>
      </c>
      <c r="BM14" s="7">
        <v>7.63</v>
      </c>
      <c r="BN14" s="7">
        <v>2.72</v>
      </c>
      <c r="BO14" s="4">
        <v>204</v>
      </c>
      <c r="BP14" s="7">
        <f>218+((5.14*D14)-(5.32*C14))-(1.8*E14)+(51.31*B14)</f>
        <v>870.82963039014385</v>
      </c>
      <c r="BQ14" s="7">
        <f>BO14*100/BP14</f>
        <v>23.425936931958223</v>
      </c>
      <c r="BR14" s="4">
        <v>99</v>
      </c>
      <c r="BS14" s="4">
        <v>99</v>
      </c>
      <c r="BT14" s="4">
        <v>68</v>
      </c>
      <c r="BU14" s="4">
        <v>81</v>
      </c>
      <c r="BV14" s="4">
        <v>0.5</v>
      </c>
      <c r="BW14" s="4">
        <v>0.5</v>
      </c>
      <c r="BX14" s="4">
        <v>3</v>
      </c>
      <c r="BY14" s="4">
        <v>3</v>
      </c>
      <c r="BZ14" s="4">
        <v>49.8</v>
      </c>
      <c r="CA14" s="4">
        <v>48.8</v>
      </c>
      <c r="CB14" s="4">
        <v>1</v>
      </c>
      <c r="CC14" s="4">
        <v>0</v>
      </c>
      <c r="CD14" s="4">
        <v>0</v>
      </c>
      <c r="CE14" s="4">
        <v>1</v>
      </c>
      <c r="CF14" s="4">
        <v>1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1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2</v>
      </c>
      <c r="CS14" s="4">
        <v>1</v>
      </c>
      <c r="CT14" s="4">
        <v>8</v>
      </c>
      <c r="CU14" s="4">
        <v>1</v>
      </c>
      <c r="CV14" s="4">
        <v>1</v>
      </c>
      <c r="CW14" s="4">
        <v>0</v>
      </c>
      <c r="CX14" s="4">
        <v>1</v>
      </c>
      <c r="CY14" s="4">
        <v>1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</v>
      </c>
      <c r="DF14" s="4">
        <v>1</v>
      </c>
      <c r="DG14" s="4">
        <v>0</v>
      </c>
      <c r="DH14" s="4">
        <v>0</v>
      </c>
      <c r="DI14" s="4">
        <v>0</v>
      </c>
      <c r="DJ14" s="4">
        <v>0</v>
      </c>
      <c r="DK14" s="4">
        <v>1</v>
      </c>
      <c r="DL14" s="4">
        <v>1</v>
      </c>
      <c r="DM14" s="4">
        <v>8</v>
      </c>
      <c r="DN14" s="4">
        <v>6</v>
      </c>
      <c r="DO14" s="4">
        <v>8.1999999999999993</v>
      </c>
      <c r="DP14" s="4">
        <v>4.78</v>
      </c>
      <c r="DQ14" s="28">
        <v>0.434</v>
      </c>
      <c r="DR14" s="4">
        <v>151</v>
      </c>
      <c r="DS14" s="4">
        <v>4.9000000000000004</v>
      </c>
      <c r="DT14" s="4"/>
      <c r="DU14" s="7">
        <v>14.6716981132075</v>
      </c>
      <c r="DV14" s="7">
        <v>11.214953271028</v>
      </c>
      <c r="DW14" s="7">
        <v>0</v>
      </c>
      <c r="DX14" s="7">
        <v>5.8354639795457999</v>
      </c>
      <c r="DY14" s="7">
        <v>34.950000000000003</v>
      </c>
      <c r="DZ14" s="7">
        <v>33.11</v>
      </c>
      <c r="EA14" s="7">
        <v>-1.84</v>
      </c>
      <c r="EB14" s="8"/>
      <c r="EC14" s="18">
        <v>1.9808219178082191</v>
      </c>
      <c r="ED14" s="18">
        <v>40.781643273044324</v>
      </c>
      <c r="EE14" s="23">
        <v>181</v>
      </c>
      <c r="EF14" s="7">
        <v>68</v>
      </c>
      <c r="EG14" s="26">
        <v>1</v>
      </c>
      <c r="EH14" s="18">
        <v>23</v>
      </c>
      <c r="EI14" s="16">
        <v>0</v>
      </c>
      <c r="EJ14" s="16">
        <v>0</v>
      </c>
      <c r="EK14" s="16">
        <v>0</v>
      </c>
      <c r="EL14" s="16">
        <v>0</v>
      </c>
      <c r="EM14" s="16">
        <v>0</v>
      </c>
      <c r="EN14" s="16">
        <v>0</v>
      </c>
      <c r="EO14" s="16">
        <v>0</v>
      </c>
      <c r="EP14" s="16">
        <v>0</v>
      </c>
      <c r="EQ14" s="16">
        <v>0</v>
      </c>
      <c r="ER14" s="16">
        <v>0</v>
      </c>
      <c r="ES14" s="16">
        <v>0</v>
      </c>
      <c r="ET14" s="16">
        <v>0</v>
      </c>
      <c r="EU14" s="16">
        <v>0</v>
      </c>
      <c r="EV14" s="16">
        <v>0</v>
      </c>
      <c r="EW14" s="16">
        <v>0</v>
      </c>
      <c r="EX14" s="16">
        <v>0</v>
      </c>
      <c r="EY14" s="16">
        <v>0</v>
      </c>
      <c r="EZ14" s="16">
        <v>0</v>
      </c>
      <c r="FA14" s="16">
        <v>0</v>
      </c>
      <c r="FB14" s="16">
        <v>0</v>
      </c>
      <c r="FC14" s="16">
        <v>0</v>
      </c>
      <c r="FD14" s="16">
        <v>0</v>
      </c>
      <c r="FE14" s="16">
        <v>0</v>
      </c>
      <c r="FF14" s="16">
        <v>0</v>
      </c>
      <c r="FG14" s="16">
        <v>0</v>
      </c>
      <c r="FH14" s="16">
        <v>0</v>
      </c>
      <c r="FI14" s="16">
        <v>0</v>
      </c>
      <c r="FJ14" s="16">
        <v>0</v>
      </c>
      <c r="FK14" s="18">
        <v>6.09</v>
      </c>
      <c r="FL14" s="18">
        <v>5.14</v>
      </c>
      <c r="FM14" s="18">
        <v>84.400656814449917</v>
      </c>
      <c r="FN14" s="18">
        <v>12.22</v>
      </c>
      <c r="FO14" s="18">
        <v>7.13</v>
      </c>
      <c r="FP14" s="18">
        <v>2.3199999999999998</v>
      </c>
      <c r="FQ14" s="18">
        <v>5.96</v>
      </c>
      <c r="FR14" s="18">
        <v>5.0599999999999996</v>
      </c>
      <c r="FS14" s="18">
        <f>FR14*100/FQ14</f>
        <v>84.89932885906039</v>
      </c>
      <c r="FT14" s="16">
        <v>12.59</v>
      </c>
      <c r="FU14" s="16">
        <v>7.44</v>
      </c>
      <c r="FV14" s="16">
        <v>2.4</v>
      </c>
      <c r="FW14" s="16">
        <v>2</v>
      </c>
      <c r="FX14" s="16">
        <v>0</v>
      </c>
      <c r="FY14" s="16">
        <v>0</v>
      </c>
      <c r="FZ14" s="16">
        <v>0</v>
      </c>
      <c r="GA14" s="16">
        <v>0</v>
      </c>
      <c r="GB14" s="16">
        <v>1</v>
      </c>
      <c r="GC14" s="16">
        <v>0</v>
      </c>
      <c r="GD14" s="16">
        <v>0</v>
      </c>
      <c r="GE14" s="16">
        <v>0</v>
      </c>
      <c r="GF14" s="16">
        <v>1</v>
      </c>
      <c r="GG14" s="16">
        <v>1</v>
      </c>
      <c r="GH14" s="16">
        <v>2</v>
      </c>
      <c r="GI14" s="16">
        <v>0</v>
      </c>
      <c r="GJ14" s="16">
        <v>0</v>
      </c>
      <c r="GK14" s="16">
        <v>0</v>
      </c>
      <c r="GL14" s="16">
        <v>0</v>
      </c>
      <c r="GM14" s="16">
        <v>0</v>
      </c>
      <c r="GN14" s="16">
        <v>1</v>
      </c>
      <c r="GO14" s="16">
        <v>8</v>
      </c>
      <c r="GP14" s="16">
        <v>8</v>
      </c>
      <c r="GQ14" s="7">
        <v>27.939622641509438</v>
      </c>
      <c r="GR14" s="7">
        <v>25.523116367546113</v>
      </c>
      <c r="GS14" s="7">
        <v>12.465766361318348</v>
      </c>
      <c r="GT14" s="7">
        <v>18.992831002155715</v>
      </c>
    </row>
    <row r="15" spans="1:202" x14ac:dyDescent="0.6">
      <c r="A15" s="4">
        <v>295</v>
      </c>
      <c r="B15" s="5">
        <v>0</v>
      </c>
      <c r="C15" s="6">
        <v>38.913073237508598</v>
      </c>
      <c r="D15" s="5">
        <v>176</v>
      </c>
      <c r="E15" s="5">
        <v>140</v>
      </c>
      <c r="F15" s="7">
        <v>45.196280991735499</v>
      </c>
      <c r="G15" s="5">
        <v>1</v>
      </c>
      <c r="H15" s="7">
        <v>30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</v>
      </c>
      <c r="V15" s="5">
        <v>1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1</v>
      </c>
      <c r="AJ15" s="4">
        <v>0</v>
      </c>
      <c r="AK15" s="4">
        <v>0</v>
      </c>
      <c r="AL15" s="4">
        <v>1</v>
      </c>
      <c r="AM15" s="4">
        <v>0</v>
      </c>
      <c r="AN15" s="4">
        <v>1</v>
      </c>
      <c r="AO15" s="4">
        <v>0</v>
      </c>
      <c r="AP15" s="5"/>
      <c r="AQ15" s="5"/>
      <c r="AR15" s="5"/>
      <c r="AS15" s="4">
        <v>0</v>
      </c>
      <c r="AT15" s="4">
        <v>1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140</v>
      </c>
      <c r="BA15" s="4">
        <v>95</v>
      </c>
      <c r="BB15" s="4">
        <v>122</v>
      </c>
      <c r="BC15" s="7">
        <v>4.59</v>
      </c>
      <c r="BD15" s="7">
        <v>4.09</v>
      </c>
      <c r="BE15" s="7">
        <v>89.1067538126362</v>
      </c>
      <c r="BF15" s="7">
        <v>8.85</v>
      </c>
      <c r="BG15" s="7">
        <v>6.56</v>
      </c>
      <c r="BH15" s="7">
        <v>2.7</v>
      </c>
      <c r="BI15" s="7">
        <v>4.66</v>
      </c>
      <c r="BJ15" s="7">
        <v>4.16</v>
      </c>
      <c r="BK15" s="7">
        <v>89.270386266094405</v>
      </c>
      <c r="BL15" s="7">
        <v>9.26</v>
      </c>
      <c r="BM15" s="7">
        <v>6.55</v>
      </c>
      <c r="BN15" s="7">
        <v>3.17</v>
      </c>
      <c r="BO15" s="4">
        <v>515</v>
      </c>
      <c r="BP15" s="7">
        <f>218+((5.14*D15)-(5.32*C15))-(1.8*E15)+(51.31*B15)</f>
        <v>663.62245037645425</v>
      </c>
      <c r="BQ15" s="7">
        <f>BO15*100/BP15</f>
        <v>77.604366716022795</v>
      </c>
      <c r="BR15" s="4">
        <v>99</v>
      </c>
      <c r="BS15" s="4">
        <v>99</v>
      </c>
      <c r="BT15" s="4">
        <v>122</v>
      </c>
      <c r="BU15" s="4">
        <v>145</v>
      </c>
      <c r="BV15" s="4">
        <v>2</v>
      </c>
      <c r="BW15" s="4">
        <v>4</v>
      </c>
      <c r="BX15" s="4">
        <v>3</v>
      </c>
      <c r="BY15" s="4">
        <v>6</v>
      </c>
      <c r="BZ15" s="4">
        <v>84.7</v>
      </c>
      <c r="CA15" s="4">
        <v>100.9</v>
      </c>
      <c r="CB15" s="4">
        <v>1</v>
      </c>
      <c r="CC15" s="4">
        <v>1</v>
      </c>
      <c r="CD15" s="4">
        <v>0</v>
      </c>
      <c r="CE15" s="4">
        <v>1</v>
      </c>
      <c r="CF15" s="4">
        <v>1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2</v>
      </c>
      <c r="CM15" s="4">
        <v>3</v>
      </c>
      <c r="CN15" s="4">
        <v>0</v>
      </c>
      <c r="CO15" s="4">
        <v>2</v>
      </c>
      <c r="CP15" s="4">
        <v>2</v>
      </c>
      <c r="CQ15" s="4">
        <v>2</v>
      </c>
      <c r="CR15" s="4">
        <v>1</v>
      </c>
      <c r="CS15" s="4">
        <v>1</v>
      </c>
      <c r="CT15" s="4">
        <v>18</v>
      </c>
      <c r="CU15" s="4">
        <v>1</v>
      </c>
      <c r="CV15" s="4">
        <v>1</v>
      </c>
      <c r="CW15" s="4">
        <v>0</v>
      </c>
      <c r="CX15" s="4">
        <v>1</v>
      </c>
      <c r="CY15" s="4">
        <v>1</v>
      </c>
      <c r="CZ15" s="4">
        <v>1</v>
      </c>
      <c r="DA15" s="4">
        <v>0</v>
      </c>
      <c r="DB15" s="4">
        <v>0</v>
      </c>
      <c r="DC15" s="4">
        <v>0</v>
      </c>
      <c r="DD15" s="4">
        <v>0</v>
      </c>
      <c r="DE15" s="4">
        <v>2</v>
      </c>
      <c r="DF15" s="4">
        <v>3</v>
      </c>
      <c r="DG15" s="4">
        <v>0</v>
      </c>
      <c r="DH15" s="4">
        <v>2</v>
      </c>
      <c r="DI15" s="4">
        <v>2</v>
      </c>
      <c r="DJ15" s="4">
        <v>2</v>
      </c>
      <c r="DK15" s="4">
        <v>1</v>
      </c>
      <c r="DL15" s="4">
        <v>1</v>
      </c>
      <c r="DM15" s="4">
        <v>18</v>
      </c>
      <c r="DN15" s="4">
        <v>8</v>
      </c>
      <c r="DO15" s="4">
        <v>7.6</v>
      </c>
      <c r="DP15" s="4">
        <v>5.67</v>
      </c>
      <c r="DQ15" s="28">
        <v>0.46700000000000003</v>
      </c>
      <c r="DR15" s="4">
        <v>153</v>
      </c>
      <c r="DS15" s="4">
        <v>0.23400000000000001</v>
      </c>
      <c r="DT15" s="4"/>
      <c r="DU15" s="7">
        <v>8.8000000000000007</v>
      </c>
      <c r="DV15" s="7">
        <v>23.587792572988199</v>
      </c>
      <c r="DW15" s="7">
        <v>0</v>
      </c>
      <c r="DX15" s="7">
        <v>8.6103173409535305</v>
      </c>
      <c r="DY15" s="7">
        <v>33.520000000000003</v>
      </c>
      <c r="DZ15" s="7">
        <v>34.130000000000003</v>
      </c>
      <c r="EA15" s="7">
        <v>0.60999999999999899</v>
      </c>
      <c r="EB15" s="8"/>
      <c r="EC15" s="18">
        <v>1.9643835616438357</v>
      </c>
      <c r="ED15" s="18">
        <v>40.877456799152434</v>
      </c>
      <c r="EE15" s="23">
        <v>176</v>
      </c>
      <c r="EF15" s="7">
        <v>140</v>
      </c>
      <c r="EG15" s="26">
        <v>1</v>
      </c>
      <c r="EH15" s="18">
        <v>33</v>
      </c>
      <c r="EI15" s="16">
        <v>0</v>
      </c>
      <c r="EJ15" s="16">
        <v>1</v>
      </c>
      <c r="EK15" s="16">
        <v>0</v>
      </c>
      <c r="EL15" s="16">
        <v>0</v>
      </c>
      <c r="EM15" s="16">
        <v>0</v>
      </c>
      <c r="EN15" s="16">
        <v>0</v>
      </c>
      <c r="EO15" s="16">
        <v>0</v>
      </c>
      <c r="EP15" s="16">
        <v>0</v>
      </c>
      <c r="EQ15" s="16">
        <v>0</v>
      </c>
      <c r="ER15" s="16">
        <v>0</v>
      </c>
      <c r="ES15" s="16">
        <v>0</v>
      </c>
      <c r="ET15" s="16">
        <v>1</v>
      </c>
      <c r="EU15" s="16">
        <v>0</v>
      </c>
      <c r="EV15" s="16">
        <v>0</v>
      </c>
      <c r="EW15" s="16">
        <v>0</v>
      </c>
      <c r="EX15" s="16">
        <v>0</v>
      </c>
      <c r="EY15" s="16">
        <v>0</v>
      </c>
      <c r="EZ15" s="16">
        <v>1</v>
      </c>
      <c r="FA15" s="16">
        <v>0</v>
      </c>
      <c r="FB15" s="16">
        <v>0</v>
      </c>
      <c r="FC15" s="16">
        <v>0</v>
      </c>
      <c r="FD15" s="16">
        <v>0</v>
      </c>
      <c r="FE15" s="16">
        <v>0</v>
      </c>
      <c r="FF15" s="16">
        <v>1</v>
      </c>
      <c r="FG15" s="16">
        <v>1</v>
      </c>
      <c r="FH15" s="16">
        <v>0</v>
      </c>
      <c r="FI15" s="16">
        <v>0</v>
      </c>
      <c r="FJ15" s="16">
        <v>0</v>
      </c>
      <c r="FK15" s="18">
        <v>3.65</v>
      </c>
      <c r="FL15" s="18">
        <v>3.53</v>
      </c>
      <c r="FM15" s="18">
        <v>96.712328767123296</v>
      </c>
      <c r="FN15" s="18">
        <v>9.19</v>
      </c>
      <c r="FO15" s="18">
        <v>6.52</v>
      </c>
      <c r="FP15" s="18">
        <v>2.83</v>
      </c>
      <c r="FQ15" s="18">
        <v>4.71</v>
      </c>
      <c r="FR15" s="18">
        <v>4.28</v>
      </c>
      <c r="FS15" s="18">
        <f>FR15*100/FQ15</f>
        <v>90.87048832271762</v>
      </c>
      <c r="FT15" s="16">
        <v>9.93</v>
      </c>
      <c r="FU15" s="16">
        <v>7.08</v>
      </c>
      <c r="FV15" s="16">
        <v>2.95</v>
      </c>
      <c r="FW15" s="16">
        <v>1</v>
      </c>
      <c r="FX15" s="16">
        <v>1</v>
      </c>
      <c r="FY15" s="16">
        <v>0</v>
      </c>
      <c r="FZ15" s="16">
        <v>0</v>
      </c>
      <c r="GA15" s="16">
        <v>0</v>
      </c>
      <c r="GB15" s="16">
        <v>0</v>
      </c>
      <c r="GC15" s="16">
        <v>0</v>
      </c>
      <c r="GD15" s="16">
        <v>0</v>
      </c>
      <c r="GE15" s="16">
        <v>0</v>
      </c>
      <c r="GF15" s="16">
        <v>0</v>
      </c>
      <c r="GG15" s="16">
        <v>0</v>
      </c>
      <c r="GH15" s="16">
        <v>1</v>
      </c>
      <c r="GI15" s="16">
        <v>0</v>
      </c>
      <c r="GJ15" s="16">
        <v>0</v>
      </c>
      <c r="GK15" s="16">
        <v>0</v>
      </c>
      <c r="GL15" s="16">
        <v>0</v>
      </c>
      <c r="GM15" s="16">
        <v>0</v>
      </c>
      <c r="GN15" s="16">
        <v>0</v>
      </c>
      <c r="GO15" s="16">
        <v>3</v>
      </c>
      <c r="GP15" s="16">
        <v>1</v>
      </c>
      <c r="GQ15" s="7">
        <v>4.2415094339622641</v>
      </c>
      <c r="GR15" s="7">
        <v>11.868331817054008</v>
      </c>
      <c r="GS15" s="7">
        <v>4.4385683256209267</v>
      </c>
      <c r="GT15" s="7">
        <v>6.6576427532962352</v>
      </c>
    </row>
    <row r="16" spans="1:202" x14ac:dyDescent="0.6">
      <c r="A16" s="4">
        <v>100</v>
      </c>
      <c r="B16" s="5">
        <v>1</v>
      </c>
      <c r="C16" s="6">
        <v>39.178644763860397</v>
      </c>
      <c r="D16" s="5">
        <v>185</v>
      </c>
      <c r="E16" s="5">
        <v>86</v>
      </c>
      <c r="F16" s="7">
        <v>25.127830533235901</v>
      </c>
      <c r="G16" s="5">
        <v>1</v>
      </c>
      <c r="H16" s="7">
        <v>20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5"/>
      <c r="AQ16" s="5"/>
      <c r="AR16" s="5"/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125</v>
      </c>
      <c r="BA16" s="4">
        <v>85</v>
      </c>
      <c r="BB16" s="4">
        <v>68</v>
      </c>
      <c r="BC16" s="7">
        <v>5.53</v>
      </c>
      <c r="BD16" s="7">
        <v>4.24</v>
      </c>
      <c r="BE16" s="7">
        <v>76.672694394213394</v>
      </c>
      <c r="BF16" s="7">
        <v>7.71</v>
      </c>
      <c r="BG16" s="7">
        <v>5.25</v>
      </c>
      <c r="BH16" s="7">
        <v>1.8</v>
      </c>
      <c r="BI16" s="7">
        <v>5.43</v>
      </c>
      <c r="BJ16" s="7">
        <v>4.0599999999999996</v>
      </c>
      <c r="BK16" s="7">
        <v>74.769797421731099</v>
      </c>
      <c r="BL16" s="7">
        <v>7.86</v>
      </c>
      <c r="BM16" s="7">
        <v>3.96</v>
      </c>
      <c r="BN16" s="7">
        <v>1.4</v>
      </c>
      <c r="BO16" s="4">
        <v>525</v>
      </c>
      <c r="BP16" s="7">
        <f>218+((5.14*D16)-(5.32*C16))-(1.8*E16)+(51.31*B16)</f>
        <v>856.97960985626264</v>
      </c>
      <c r="BQ16" s="7">
        <f>BO16*100/BP16</f>
        <v>61.261667601176171</v>
      </c>
      <c r="BR16" s="4">
        <v>98</v>
      </c>
      <c r="BS16" s="4">
        <v>98</v>
      </c>
      <c r="BT16" s="4">
        <v>72</v>
      </c>
      <c r="BU16" s="4">
        <v>80</v>
      </c>
      <c r="BV16" s="4">
        <v>0</v>
      </c>
      <c r="BW16" s="4">
        <v>0</v>
      </c>
      <c r="BX16" s="4">
        <v>0</v>
      </c>
      <c r="BY16" s="4">
        <v>1</v>
      </c>
      <c r="BZ16" s="4">
        <v>146</v>
      </c>
      <c r="CA16" s="4">
        <v>113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1</v>
      </c>
      <c r="CM16" s="4">
        <v>1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1</v>
      </c>
      <c r="CT16" s="4">
        <v>5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1</v>
      </c>
      <c r="DC16" s="4">
        <v>0</v>
      </c>
      <c r="DD16" s="4">
        <v>0</v>
      </c>
      <c r="DE16" s="4">
        <v>1</v>
      </c>
      <c r="DF16" s="4">
        <v>1</v>
      </c>
      <c r="DG16" s="4">
        <v>0</v>
      </c>
      <c r="DH16" s="4">
        <v>0</v>
      </c>
      <c r="DI16" s="4">
        <v>0</v>
      </c>
      <c r="DJ16" s="4">
        <v>1</v>
      </c>
      <c r="DK16" s="4">
        <v>1</v>
      </c>
      <c r="DL16" s="4">
        <v>1</v>
      </c>
      <c r="DM16" s="4">
        <v>6</v>
      </c>
      <c r="DN16" s="4">
        <v>11</v>
      </c>
      <c r="DO16" s="4">
        <v>7.03</v>
      </c>
      <c r="DP16" s="4">
        <v>4.47</v>
      </c>
      <c r="DQ16" s="28">
        <v>0.40100000000000002</v>
      </c>
      <c r="DR16" s="4">
        <v>143</v>
      </c>
      <c r="DS16" s="4">
        <v>5</v>
      </c>
      <c r="DT16" s="4"/>
      <c r="DU16" s="7">
        <v>6.3245283018867902</v>
      </c>
      <c r="DV16" s="7">
        <v>5.9631130593003103</v>
      </c>
      <c r="DW16" s="7">
        <v>4.1410898101803797</v>
      </c>
      <c r="DX16" s="7">
        <v>5.0558981300446204</v>
      </c>
      <c r="DY16" s="7">
        <v>34.229999999999997</v>
      </c>
      <c r="DZ16" s="7">
        <v>34.92</v>
      </c>
      <c r="EA16" s="7">
        <v>0.69000000000000505</v>
      </c>
      <c r="EB16" s="8"/>
      <c r="EC16" s="18">
        <v>2.1452054794520548</v>
      </c>
      <c r="ED16" s="18">
        <v>41.322381930184797</v>
      </c>
      <c r="EE16" s="18">
        <v>185</v>
      </c>
      <c r="EF16" s="18">
        <v>87</v>
      </c>
      <c r="EG16" s="26">
        <v>1</v>
      </c>
      <c r="EH16" s="18">
        <v>22</v>
      </c>
      <c r="EI16" s="16">
        <v>0</v>
      </c>
      <c r="EJ16" s="16">
        <v>0</v>
      </c>
      <c r="EK16" s="16">
        <v>0</v>
      </c>
      <c r="EL16" s="16">
        <v>0</v>
      </c>
      <c r="EM16" s="16">
        <v>0</v>
      </c>
      <c r="EN16" s="16">
        <v>0</v>
      </c>
      <c r="EO16" s="16">
        <v>0</v>
      </c>
      <c r="EP16" s="16">
        <v>0</v>
      </c>
      <c r="EQ16" s="16">
        <v>0</v>
      </c>
      <c r="ER16" s="16">
        <v>0</v>
      </c>
      <c r="ES16" s="16">
        <v>0</v>
      </c>
      <c r="ET16" s="16">
        <v>0</v>
      </c>
      <c r="EU16" s="16">
        <v>0</v>
      </c>
      <c r="EV16" s="16">
        <v>0</v>
      </c>
      <c r="EW16" s="16">
        <v>0</v>
      </c>
      <c r="EX16" s="16">
        <v>0</v>
      </c>
      <c r="EY16" s="16">
        <v>0</v>
      </c>
      <c r="EZ16" s="16">
        <v>0</v>
      </c>
      <c r="FA16" s="16">
        <v>0</v>
      </c>
      <c r="FB16" s="16">
        <v>0</v>
      </c>
      <c r="FC16" s="16">
        <v>0</v>
      </c>
      <c r="FD16" s="16">
        <v>0</v>
      </c>
      <c r="FE16" s="16">
        <v>0</v>
      </c>
      <c r="FF16" s="16">
        <v>0</v>
      </c>
      <c r="FG16" s="16">
        <v>0</v>
      </c>
      <c r="FH16" s="16">
        <v>0</v>
      </c>
      <c r="FI16" s="16">
        <v>0</v>
      </c>
      <c r="FJ16" s="16">
        <v>0</v>
      </c>
      <c r="FK16" s="18">
        <v>5.23</v>
      </c>
      <c r="FL16" s="18">
        <v>4.1500000000000004</v>
      </c>
      <c r="FM16" s="18">
        <v>79.349904397705544</v>
      </c>
      <c r="FN16" s="18">
        <v>7.36</v>
      </c>
      <c r="FO16" s="18">
        <v>5.33</v>
      </c>
      <c r="FP16" s="18">
        <v>1.36</v>
      </c>
      <c r="FQ16" s="18">
        <v>5.08</v>
      </c>
      <c r="FR16" s="18">
        <v>4.25</v>
      </c>
      <c r="FS16" s="18">
        <f>FR16*100/FQ16</f>
        <v>83.661417322834652</v>
      </c>
      <c r="FT16" s="16">
        <v>7.66</v>
      </c>
      <c r="FU16" s="16">
        <v>5.81</v>
      </c>
      <c r="FV16" s="16">
        <v>1.52</v>
      </c>
      <c r="FW16" s="16">
        <v>1</v>
      </c>
      <c r="FX16" s="16">
        <v>1</v>
      </c>
      <c r="FY16" s="16">
        <v>1</v>
      </c>
      <c r="FZ16" s="16">
        <v>1</v>
      </c>
      <c r="GA16" s="16">
        <v>1</v>
      </c>
      <c r="GB16" s="16">
        <v>2</v>
      </c>
      <c r="GC16" s="16">
        <v>1</v>
      </c>
      <c r="GD16" s="16">
        <v>2</v>
      </c>
      <c r="GE16" s="16">
        <v>1</v>
      </c>
      <c r="GF16" s="16">
        <v>1</v>
      </c>
      <c r="GG16" s="16">
        <v>2</v>
      </c>
      <c r="GH16" s="16">
        <v>2</v>
      </c>
      <c r="GI16" s="16">
        <v>1</v>
      </c>
      <c r="GJ16" s="16">
        <v>1</v>
      </c>
      <c r="GK16" s="16">
        <v>1</v>
      </c>
      <c r="GL16" s="16">
        <v>1</v>
      </c>
      <c r="GM16" s="16">
        <v>2</v>
      </c>
      <c r="GN16" s="16">
        <v>2</v>
      </c>
      <c r="GO16" s="16">
        <v>6</v>
      </c>
      <c r="GP16" s="16">
        <v>12</v>
      </c>
      <c r="GQ16" s="7">
        <v>0</v>
      </c>
      <c r="GR16" s="7">
        <v>29.509552559755186</v>
      </c>
      <c r="GS16" s="7">
        <v>0</v>
      </c>
      <c r="GT16" s="7">
        <v>8.9437008071389172</v>
      </c>
    </row>
    <row r="17" spans="1:202" x14ac:dyDescent="0.6">
      <c r="A17" s="4">
        <v>307</v>
      </c>
      <c r="B17" s="5">
        <v>0</v>
      </c>
      <c r="C17" s="6">
        <v>39.310061601642701</v>
      </c>
      <c r="D17" s="5">
        <v>174</v>
      </c>
      <c r="E17" s="5">
        <v>100</v>
      </c>
      <c r="F17" s="7">
        <v>33.029462280354103</v>
      </c>
      <c r="G17" s="5">
        <v>1</v>
      </c>
      <c r="H17" s="7">
        <v>42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2</v>
      </c>
      <c r="V17" s="5">
        <v>1</v>
      </c>
      <c r="W17" s="5">
        <v>1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3</v>
      </c>
      <c r="AJ17" s="4">
        <v>0</v>
      </c>
      <c r="AK17" s="4">
        <v>0</v>
      </c>
      <c r="AL17" s="4">
        <v>1</v>
      </c>
      <c r="AM17" s="4">
        <v>0</v>
      </c>
      <c r="AN17" s="4">
        <v>1</v>
      </c>
      <c r="AO17" s="4">
        <v>1</v>
      </c>
      <c r="AP17" s="5">
        <v>3</v>
      </c>
      <c r="AQ17" s="5">
        <v>12</v>
      </c>
      <c r="AR17" s="5">
        <v>144</v>
      </c>
      <c r="AS17" s="4">
        <v>0</v>
      </c>
      <c r="AT17" s="4">
        <v>2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120</v>
      </c>
      <c r="BA17" s="4">
        <v>75</v>
      </c>
      <c r="BB17" s="4">
        <v>68</v>
      </c>
      <c r="BC17" s="7">
        <v>3.62</v>
      </c>
      <c r="BD17" s="7">
        <v>3.24</v>
      </c>
      <c r="BE17" s="7">
        <v>89.5027624309392</v>
      </c>
      <c r="BF17" s="7">
        <v>6.02</v>
      </c>
      <c r="BG17" s="7">
        <v>5.37</v>
      </c>
      <c r="BH17" s="7">
        <v>2.2000000000000002</v>
      </c>
      <c r="BI17" s="7">
        <v>4.0199999999999996</v>
      </c>
      <c r="BJ17" s="7">
        <v>3.49</v>
      </c>
      <c r="BK17" s="7">
        <v>86.815920398009993</v>
      </c>
      <c r="BL17" s="7">
        <v>7.75</v>
      </c>
      <c r="BM17" s="7">
        <v>5.3</v>
      </c>
      <c r="BN17" s="7">
        <v>1.92</v>
      </c>
      <c r="BO17" s="4">
        <v>368</v>
      </c>
      <c r="BP17" s="7">
        <f>218+((5.14*D17)-(5.32*C17))-(1.8*E17)+(51.31*B17)</f>
        <v>723.23047227926077</v>
      </c>
      <c r="BQ17" s="7">
        <f>BO17*100/BP17</f>
        <v>50.88281178754098</v>
      </c>
      <c r="BR17" s="4">
        <v>97</v>
      </c>
      <c r="BS17" s="4">
        <v>99</v>
      </c>
      <c r="BT17" s="4">
        <v>68</v>
      </c>
      <c r="BU17" s="4">
        <v>89</v>
      </c>
      <c r="BV17" s="4">
        <v>0.5</v>
      </c>
      <c r="BW17" s="4">
        <v>3</v>
      </c>
      <c r="BX17" s="4">
        <v>2</v>
      </c>
      <c r="BY17" s="4">
        <v>4</v>
      </c>
      <c r="BZ17" s="4">
        <v>92.1</v>
      </c>
      <c r="CA17" s="4">
        <v>110.6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1</v>
      </c>
      <c r="CM17" s="4">
        <v>2</v>
      </c>
      <c r="CN17" s="4">
        <v>1</v>
      </c>
      <c r="CO17" s="4">
        <v>1</v>
      </c>
      <c r="CP17" s="4">
        <v>1</v>
      </c>
      <c r="CQ17" s="4">
        <v>1</v>
      </c>
      <c r="CR17" s="4">
        <v>2</v>
      </c>
      <c r="CS17" s="4">
        <v>1</v>
      </c>
      <c r="CT17" s="4">
        <v>16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0</v>
      </c>
      <c r="DB17" s="4">
        <v>0</v>
      </c>
      <c r="DC17" s="4">
        <v>1</v>
      </c>
      <c r="DD17" s="4">
        <v>0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2</v>
      </c>
      <c r="DL17" s="4">
        <v>1</v>
      </c>
      <c r="DM17" s="4">
        <v>16</v>
      </c>
      <c r="DN17" s="4">
        <v>10</v>
      </c>
      <c r="DO17" s="4">
        <v>10.6</v>
      </c>
      <c r="DP17" s="4">
        <v>4.3899999999999997</v>
      </c>
      <c r="DQ17" s="28">
        <v>0.39300000000000002</v>
      </c>
      <c r="DR17" s="4">
        <v>131</v>
      </c>
      <c r="DS17" s="4">
        <v>6.1639999999999997</v>
      </c>
      <c r="DT17" s="4"/>
      <c r="DU17" s="7">
        <v>30.143396226415099</v>
      </c>
      <c r="DV17" s="7">
        <v>29.311057811595401</v>
      </c>
      <c r="DW17" s="7">
        <v>10.1237132873737</v>
      </c>
      <c r="DX17" s="7">
        <v>19.2635484032687</v>
      </c>
      <c r="DY17" s="7">
        <v>34.24</v>
      </c>
      <c r="DZ17" s="7">
        <v>34.68</v>
      </c>
      <c r="EA17" s="7">
        <v>0.439999999999998</v>
      </c>
      <c r="EB17" s="8"/>
      <c r="EC17" s="18">
        <v>1.9698630136986301</v>
      </c>
      <c r="ED17" s="18">
        <v>41.279924615341329</v>
      </c>
      <c r="EE17" s="23">
        <v>174</v>
      </c>
      <c r="EF17" s="7">
        <v>100</v>
      </c>
      <c r="EG17" s="26">
        <v>1</v>
      </c>
      <c r="EH17" s="18">
        <v>45</v>
      </c>
      <c r="EI17" s="16">
        <v>1</v>
      </c>
      <c r="EJ17" s="16">
        <v>0</v>
      </c>
      <c r="EK17" s="16">
        <v>0</v>
      </c>
      <c r="EL17" s="16">
        <v>0</v>
      </c>
      <c r="EM17" s="16">
        <v>0</v>
      </c>
      <c r="EN17" s="16">
        <v>0</v>
      </c>
      <c r="EO17" s="16">
        <v>0</v>
      </c>
      <c r="EP17" s="16">
        <v>0</v>
      </c>
      <c r="EQ17" s="16">
        <v>0</v>
      </c>
      <c r="ER17" s="16">
        <v>0</v>
      </c>
      <c r="ES17" s="16">
        <v>0</v>
      </c>
      <c r="ET17" s="16">
        <v>1</v>
      </c>
      <c r="EU17" s="16">
        <v>1</v>
      </c>
      <c r="EV17" s="16">
        <v>0</v>
      </c>
      <c r="EW17" s="16">
        <v>0</v>
      </c>
      <c r="EX17" s="16">
        <v>0</v>
      </c>
      <c r="EY17" s="16">
        <v>0</v>
      </c>
      <c r="EZ17" s="16">
        <v>0</v>
      </c>
      <c r="FA17" s="16">
        <v>0</v>
      </c>
      <c r="FB17" s="16">
        <v>0</v>
      </c>
      <c r="FC17" s="16">
        <v>0</v>
      </c>
      <c r="FD17" s="16">
        <v>0</v>
      </c>
      <c r="FE17" s="16">
        <v>0</v>
      </c>
      <c r="FF17" s="16">
        <v>1</v>
      </c>
      <c r="FG17" s="16">
        <v>1</v>
      </c>
      <c r="FH17" s="16">
        <v>0</v>
      </c>
      <c r="FI17" s="16">
        <v>0</v>
      </c>
      <c r="FJ17" s="16">
        <v>0</v>
      </c>
      <c r="FK17" s="18">
        <v>3.38</v>
      </c>
      <c r="FL17" s="18">
        <v>2.86</v>
      </c>
      <c r="FM17" s="18">
        <v>84.615384615384613</v>
      </c>
      <c r="FN17" s="18">
        <v>8.15</v>
      </c>
      <c r="FO17" s="18">
        <v>4.46</v>
      </c>
      <c r="FP17" s="18">
        <v>1.26</v>
      </c>
      <c r="FQ17" s="18">
        <v>3.47</v>
      </c>
      <c r="FR17" s="18">
        <v>3.22</v>
      </c>
      <c r="FS17" s="18">
        <f>FR17*100/FQ17</f>
        <v>92.795389048991353</v>
      </c>
      <c r="FT17" s="16">
        <v>6.89</v>
      </c>
      <c r="FU17" s="16">
        <v>5.35</v>
      </c>
      <c r="FV17" s="16">
        <v>2.16</v>
      </c>
      <c r="FW17" s="16">
        <v>2</v>
      </c>
      <c r="FX17" s="16">
        <v>1</v>
      </c>
      <c r="FY17" s="16">
        <v>1</v>
      </c>
      <c r="FZ17" s="16">
        <v>1</v>
      </c>
      <c r="GA17" s="16">
        <v>1</v>
      </c>
      <c r="GB17" s="16">
        <v>0</v>
      </c>
      <c r="GC17" s="16">
        <v>0</v>
      </c>
      <c r="GD17" s="16">
        <v>0</v>
      </c>
      <c r="GE17" s="16">
        <v>0</v>
      </c>
      <c r="GF17" s="16">
        <v>0</v>
      </c>
      <c r="GG17" s="16">
        <v>1</v>
      </c>
      <c r="GH17" s="16">
        <v>1</v>
      </c>
      <c r="GI17" s="16">
        <v>0</v>
      </c>
      <c r="GJ17" s="16">
        <v>0</v>
      </c>
      <c r="GK17" s="16">
        <v>0</v>
      </c>
      <c r="GL17" s="16">
        <v>0</v>
      </c>
      <c r="GM17" s="16">
        <v>2</v>
      </c>
      <c r="GN17" s="16">
        <v>0</v>
      </c>
      <c r="GO17" s="16">
        <v>10</v>
      </c>
      <c r="GP17" s="16">
        <v>10</v>
      </c>
      <c r="GQ17" s="7">
        <v>17.071698113207546</v>
      </c>
      <c r="GR17" s="7">
        <v>36.14258539409478</v>
      </c>
      <c r="GS17" s="7">
        <v>12.579091510057605</v>
      </c>
      <c r="GT17" s="7">
        <v>20.466736852659547</v>
      </c>
    </row>
    <row r="18" spans="1:202" x14ac:dyDescent="0.6">
      <c r="A18" s="4">
        <v>249</v>
      </c>
      <c r="B18" s="5">
        <v>1</v>
      </c>
      <c r="C18" s="6">
        <v>39.3538672142368</v>
      </c>
      <c r="D18" s="5">
        <v>176</v>
      </c>
      <c r="E18" s="5">
        <v>110</v>
      </c>
      <c r="F18" s="7">
        <v>35.511363636363598</v>
      </c>
      <c r="G18" s="5">
        <v>1</v>
      </c>
      <c r="H18" s="7">
        <v>25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1</v>
      </c>
      <c r="AP18" s="5">
        <v>2.5</v>
      </c>
      <c r="AQ18" s="5">
        <v>12</v>
      </c>
      <c r="AR18" s="5">
        <v>120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1</v>
      </c>
      <c r="AY18" s="4">
        <v>0</v>
      </c>
      <c r="AZ18" s="4">
        <v>140</v>
      </c>
      <c r="BA18" s="4">
        <v>85</v>
      </c>
      <c r="BB18" s="4">
        <v>80</v>
      </c>
      <c r="BC18" s="7">
        <v>4.45</v>
      </c>
      <c r="BD18" s="7">
        <v>3.74</v>
      </c>
      <c r="BE18" s="7">
        <v>84.044943820224702</v>
      </c>
      <c r="BF18" s="7">
        <v>6.47</v>
      </c>
      <c r="BG18" s="7">
        <v>4.88</v>
      </c>
      <c r="BH18" s="7">
        <v>1.99</v>
      </c>
      <c r="BI18" s="7">
        <v>4.49</v>
      </c>
      <c r="BJ18" s="7">
        <v>3.91</v>
      </c>
      <c r="BK18" s="7">
        <v>87.082405345211598</v>
      </c>
      <c r="BL18" s="7">
        <v>8.7899999999999991</v>
      </c>
      <c r="BM18" s="7">
        <v>5.65</v>
      </c>
      <c r="BN18" s="7">
        <v>2.2799999999999998</v>
      </c>
      <c r="BO18" s="4">
        <v>521</v>
      </c>
      <c r="BP18" s="7">
        <f>218+((5.14*D18)-(5.32*C18))-(1.8*E18)+(51.31*B18)</f>
        <v>766.58742642026027</v>
      </c>
      <c r="BQ18" s="7">
        <f>BO18*100/BP18</f>
        <v>67.963546236717974</v>
      </c>
      <c r="BR18" s="4">
        <v>97</v>
      </c>
      <c r="BS18" s="4">
        <v>98</v>
      </c>
      <c r="BT18" s="4">
        <v>80</v>
      </c>
      <c r="BU18" s="4">
        <v>88</v>
      </c>
      <c r="BV18" s="4">
        <v>0</v>
      </c>
      <c r="BW18" s="4">
        <v>2</v>
      </c>
      <c r="BX18" s="4">
        <v>1</v>
      </c>
      <c r="BY18" s="4">
        <v>1</v>
      </c>
      <c r="BZ18" s="4">
        <v>55.9</v>
      </c>
      <c r="CA18" s="4">
        <v>76.900000000000006</v>
      </c>
      <c r="CB18" s="4">
        <v>4</v>
      </c>
      <c r="CC18" s="4">
        <v>3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2</v>
      </c>
      <c r="CS18" s="4">
        <v>2</v>
      </c>
      <c r="CT18" s="4">
        <v>11</v>
      </c>
      <c r="CU18" s="4">
        <v>3</v>
      </c>
      <c r="CV18" s="4">
        <v>3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1</v>
      </c>
      <c r="DL18" s="4">
        <v>1</v>
      </c>
      <c r="DM18" s="4">
        <v>8</v>
      </c>
      <c r="DN18" s="4">
        <v>6</v>
      </c>
      <c r="DO18" s="4">
        <v>11.4</v>
      </c>
      <c r="DP18" s="4">
        <v>5.14</v>
      </c>
      <c r="DQ18" s="28">
        <v>0.46800000000000003</v>
      </c>
      <c r="DR18" s="4">
        <v>165</v>
      </c>
      <c r="DS18" s="4">
        <v>3.7</v>
      </c>
      <c r="DT18" s="4"/>
      <c r="DU18" s="7">
        <v>18.5962264150943</v>
      </c>
      <c r="DV18" s="7">
        <v>0</v>
      </c>
      <c r="DW18" s="7">
        <v>7.38502219284163</v>
      </c>
      <c r="DX18" s="7">
        <v>7.0085727177019104</v>
      </c>
      <c r="DY18" s="7">
        <v>35.26</v>
      </c>
      <c r="DZ18" s="7">
        <v>33.479999999999997</v>
      </c>
      <c r="EA18" s="7">
        <v>-1.78</v>
      </c>
      <c r="EB18" s="8"/>
      <c r="EC18" s="23"/>
      <c r="ED18" s="23"/>
      <c r="EE18" s="23"/>
      <c r="EF18" s="7"/>
      <c r="EG18" s="26"/>
      <c r="EH18" s="18"/>
      <c r="FS18" s="7"/>
      <c r="GQ18" s="7"/>
      <c r="GR18" s="7"/>
      <c r="GS18" s="7"/>
      <c r="GT18" s="7"/>
    </row>
    <row r="19" spans="1:202" x14ac:dyDescent="0.6">
      <c r="A19" s="4">
        <v>58</v>
      </c>
      <c r="B19" s="5">
        <v>1</v>
      </c>
      <c r="C19" s="6">
        <v>39.386721423682403</v>
      </c>
      <c r="D19" s="5">
        <v>195</v>
      </c>
      <c r="E19" s="5">
        <v>88</v>
      </c>
      <c r="F19" s="7">
        <v>23.1426692965155</v>
      </c>
      <c r="G19" s="5">
        <v>1</v>
      </c>
      <c r="H19" s="7">
        <v>20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5"/>
      <c r="AQ19" s="5"/>
      <c r="AR19" s="5"/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105</v>
      </c>
      <c r="BA19" s="4">
        <v>70</v>
      </c>
      <c r="BB19" s="4">
        <v>87</v>
      </c>
      <c r="BC19" s="7">
        <v>6.65</v>
      </c>
      <c r="BD19" s="7">
        <v>5.23</v>
      </c>
      <c r="BE19" s="7">
        <v>78.646616541353396</v>
      </c>
      <c r="BF19" s="7">
        <v>12.02</v>
      </c>
      <c r="BG19" s="7">
        <v>6.5</v>
      </c>
      <c r="BH19" s="7">
        <v>1.39</v>
      </c>
      <c r="BI19" s="7">
        <v>6.41</v>
      </c>
      <c r="BJ19" s="7">
        <v>5.26</v>
      </c>
      <c r="BK19" s="7">
        <v>82.059282371294898</v>
      </c>
      <c r="BL19" s="7">
        <v>10.36</v>
      </c>
      <c r="BM19" s="7">
        <v>7.45</v>
      </c>
      <c r="BN19" s="7">
        <v>2.04</v>
      </c>
      <c r="BO19" s="4">
        <v>570</v>
      </c>
      <c r="BP19" s="7">
        <f>218+((5.14*D19)-(5.32*C19))-(1.8*E19)+(51.31*B19)</f>
        <v>903.6726420260095</v>
      </c>
      <c r="BQ19" s="7">
        <f>BO19*100/BP19</f>
        <v>63.075938508227438</v>
      </c>
      <c r="BR19" s="4">
        <v>98</v>
      </c>
      <c r="BS19" s="4">
        <v>96</v>
      </c>
      <c r="BT19" s="4">
        <v>87</v>
      </c>
      <c r="BU19" s="4">
        <v>136</v>
      </c>
      <c r="BV19" s="4">
        <v>0</v>
      </c>
      <c r="BW19" s="4">
        <v>0</v>
      </c>
      <c r="BX19" s="4">
        <v>0</v>
      </c>
      <c r="BY19" s="4">
        <v>0</v>
      </c>
      <c r="BZ19" s="4">
        <v>107</v>
      </c>
      <c r="CA19" s="4">
        <v>124</v>
      </c>
      <c r="CB19" s="4">
        <v>0</v>
      </c>
      <c r="CC19" s="4">
        <v>0</v>
      </c>
      <c r="CD19" s="4">
        <v>0</v>
      </c>
      <c r="CE19" s="4">
        <v>0</v>
      </c>
      <c r="CF19" s="4">
        <v>1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2</v>
      </c>
      <c r="CS19" s="4">
        <v>1</v>
      </c>
      <c r="CT19" s="4">
        <v>6</v>
      </c>
      <c r="CU19" s="4">
        <v>1</v>
      </c>
      <c r="CV19" s="4">
        <v>1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1</v>
      </c>
      <c r="DL19" s="4">
        <v>1</v>
      </c>
      <c r="DM19" s="4">
        <v>4</v>
      </c>
      <c r="DN19" s="4">
        <v>3</v>
      </c>
      <c r="DO19" s="4">
        <v>8.5500000000000007</v>
      </c>
      <c r="DP19" s="4">
        <v>4.79</v>
      </c>
      <c r="DQ19" s="28">
        <v>0.42</v>
      </c>
      <c r="DR19" s="4">
        <v>135</v>
      </c>
      <c r="DS19" s="4">
        <v>6.2</v>
      </c>
      <c r="DT19" s="4"/>
      <c r="DU19" s="7">
        <v>8.8000000000000007</v>
      </c>
      <c r="DV19" s="7">
        <v>17.120172028781699</v>
      </c>
      <c r="DW19" s="7">
        <v>0</v>
      </c>
      <c r="DX19" s="7">
        <v>6.6501228254875402</v>
      </c>
      <c r="DY19" s="7">
        <v>34.44</v>
      </c>
      <c r="DZ19" s="7">
        <v>33.549999999999997</v>
      </c>
      <c r="EA19" s="7">
        <v>-0.89000000000000101</v>
      </c>
      <c r="EB19" s="8"/>
      <c r="EC19" s="18">
        <v>2.0876712328767124</v>
      </c>
      <c r="ED19" s="18">
        <v>41.4729637234771</v>
      </c>
      <c r="EE19" s="18">
        <v>194</v>
      </c>
      <c r="EF19" s="18">
        <v>90</v>
      </c>
      <c r="EG19" s="26">
        <v>1</v>
      </c>
      <c r="EH19" s="18">
        <v>22</v>
      </c>
      <c r="EI19" s="16">
        <v>0</v>
      </c>
      <c r="EJ19" s="16">
        <v>0</v>
      </c>
      <c r="EK19" s="16">
        <v>0</v>
      </c>
      <c r="EL19" s="16">
        <v>0</v>
      </c>
      <c r="EM19" s="16">
        <v>0</v>
      </c>
      <c r="EN19" s="16">
        <v>0</v>
      </c>
      <c r="EO19" s="16">
        <v>0</v>
      </c>
      <c r="EP19" s="16">
        <v>0</v>
      </c>
      <c r="EQ19" s="16">
        <v>0</v>
      </c>
      <c r="ER19" s="16">
        <v>0</v>
      </c>
      <c r="ES19" s="16">
        <v>0</v>
      </c>
      <c r="ET19" s="16">
        <v>0</v>
      </c>
      <c r="EU19" s="16">
        <v>0</v>
      </c>
      <c r="EV19" s="16">
        <v>0</v>
      </c>
      <c r="EW19" s="16">
        <v>0</v>
      </c>
      <c r="EX19" s="16">
        <v>0</v>
      </c>
      <c r="EY19" s="16">
        <v>0</v>
      </c>
      <c r="EZ19" s="16">
        <v>0</v>
      </c>
      <c r="FA19" s="16">
        <v>0</v>
      </c>
      <c r="FB19" s="16">
        <v>0</v>
      </c>
      <c r="FC19" s="16">
        <v>0</v>
      </c>
      <c r="FD19" s="16">
        <v>0</v>
      </c>
      <c r="FE19" s="16">
        <v>0</v>
      </c>
      <c r="FF19" s="16">
        <v>0</v>
      </c>
      <c r="FG19" s="16">
        <v>0</v>
      </c>
      <c r="FH19" s="16">
        <v>0</v>
      </c>
      <c r="FI19" s="16">
        <v>0</v>
      </c>
      <c r="FJ19" s="16">
        <v>0</v>
      </c>
      <c r="FK19" s="18">
        <v>5.91</v>
      </c>
      <c r="FL19" s="18">
        <v>4.8600000000000003</v>
      </c>
      <c r="FM19" s="18">
        <v>82.233502538071079</v>
      </c>
      <c r="FN19" s="18">
        <v>7.77</v>
      </c>
      <c r="FO19" s="18">
        <v>6.47</v>
      </c>
      <c r="FP19" s="18">
        <v>1.99</v>
      </c>
      <c r="FQ19" s="18">
        <v>5.86</v>
      </c>
      <c r="FR19" s="18">
        <v>4.8899999999999997</v>
      </c>
      <c r="FS19" s="18">
        <f>FR19*100/FQ19</f>
        <v>83.447098976109203</v>
      </c>
      <c r="FT19" s="16">
        <v>10</v>
      </c>
      <c r="FU19" s="16">
        <v>6.86</v>
      </c>
      <c r="FV19" s="16">
        <v>1.78</v>
      </c>
      <c r="FW19" s="16">
        <v>2</v>
      </c>
      <c r="FX19" s="16">
        <v>2</v>
      </c>
      <c r="FY19" s="16">
        <v>2</v>
      </c>
      <c r="FZ19" s="16">
        <v>1</v>
      </c>
      <c r="GA19" s="16">
        <v>2</v>
      </c>
      <c r="GB19" s="16">
        <v>1</v>
      </c>
      <c r="GC19" s="16">
        <v>1</v>
      </c>
      <c r="GD19" s="16">
        <v>1</v>
      </c>
      <c r="GE19" s="16">
        <v>1</v>
      </c>
      <c r="GF19" s="16">
        <v>1</v>
      </c>
      <c r="GG19" s="16">
        <v>1</v>
      </c>
      <c r="GH19" s="16">
        <v>1</v>
      </c>
      <c r="GI19" s="16">
        <v>1</v>
      </c>
      <c r="GJ19" s="16">
        <v>1</v>
      </c>
      <c r="GK19" s="16">
        <v>1</v>
      </c>
      <c r="GL19" s="16">
        <v>1</v>
      </c>
      <c r="GM19" s="16">
        <v>1</v>
      </c>
      <c r="GN19" s="16">
        <v>1</v>
      </c>
      <c r="GO19" s="16">
        <v>4</v>
      </c>
      <c r="GP19" s="16">
        <v>3</v>
      </c>
      <c r="GQ19" s="7">
        <v>37.026415094339626</v>
      </c>
      <c r="GR19" s="7">
        <v>35.472665619055498</v>
      </c>
      <c r="GS19" s="7">
        <v>11.34195863632071</v>
      </c>
      <c r="GT19" s="7">
        <v>22.920739960896377</v>
      </c>
    </row>
    <row r="20" spans="1:202" x14ac:dyDescent="0.6">
      <c r="A20" s="4">
        <v>103</v>
      </c>
      <c r="B20" s="5">
        <v>1</v>
      </c>
      <c r="C20" s="6">
        <v>39.4551676933607</v>
      </c>
      <c r="D20" s="5">
        <v>180</v>
      </c>
      <c r="E20" s="5">
        <v>76</v>
      </c>
      <c r="F20" s="7">
        <v>23.456790123456798</v>
      </c>
      <c r="G20" s="5">
        <v>1</v>
      </c>
      <c r="H20" s="7">
        <v>63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1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1</v>
      </c>
      <c r="AP20" s="5">
        <v>1</v>
      </c>
      <c r="AQ20" s="5">
        <v>12</v>
      </c>
      <c r="AR20" s="5">
        <v>48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110</v>
      </c>
      <c r="BA20" s="4">
        <v>70</v>
      </c>
      <c r="BB20" s="4">
        <v>73</v>
      </c>
      <c r="BC20" s="7">
        <v>5.7</v>
      </c>
      <c r="BD20" s="7">
        <v>4.18</v>
      </c>
      <c r="BE20" s="7">
        <v>73.3333333333333</v>
      </c>
      <c r="BF20" s="7">
        <v>8.36</v>
      </c>
      <c r="BG20" s="7">
        <v>4.57</v>
      </c>
      <c r="BH20" s="7">
        <v>1.35</v>
      </c>
      <c r="BI20" s="7">
        <v>5.35</v>
      </c>
      <c r="BJ20" s="7">
        <v>4.04</v>
      </c>
      <c r="BK20" s="7">
        <v>75.514018691588802</v>
      </c>
      <c r="BL20" s="7">
        <v>7.7</v>
      </c>
      <c r="BM20" s="7">
        <v>4.22</v>
      </c>
      <c r="BN20" s="7">
        <v>1.24</v>
      </c>
      <c r="BO20" s="4">
        <v>465</v>
      </c>
      <c r="BP20" s="7">
        <f>218+((5.14*D20)-(5.32*C20))-(1.8*E20)+(51.31*B20)</f>
        <v>847.8085078713209</v>
      </c>
      <c r="BQ20" s="7">
        <f>BO20*100/BP20</f>
        <v>54.847291066649333</v>
      </c>
      <c r="BR20" s="4">
        <v>98</v>
      </c>
      <c r="BS20" s="4">
        <v>98</v>
      </c>
      <c r="BT20" s="4">
        <v>72</v>
      </c>
      <c r="BU20" s="4">
        <v>77</v>
      </c>
      <c r="BV20" s="4">
        <v>0</v>
      </c>
      <c r="BW20" s="4">
        <v>0</v>
      </c>
      <c r="BX20" s="4">
        <v>1</v>
      </c>
      <c r="BY20" s="4">
        <v>2</v>
      </c>
      <c r="BZ20" s="4">
        <v>74</v>
      </c>
      <c r="CA20" s="4">
        <v>76</v>
      </c>
      <c r="CB20" s="4">
        <v>1</v>
      </c>
      <c r="CC20" s="4">
        <v>0</v>
      </c>
      <c r="CD20" s="4">
        <v>4</v>
      </c>
      <c r="CE20" s="4">
        <v>0</v>
      </c>
      <c r="CF20" s="4">
        <v>0</v>
      </c>
      <c r="CG20" s="4">
        <v>1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1</v>
      </c>
      <c r="CN20" s="4">
        <v>0</v>
      </c>
      <c r="CO20" s="4">
        <v>0</v>
      </c>
      <c r="CP20" s="4">
        <v>0</v>
      </c>
      <c r="CQ20" s="4">
        <v>1</v>
      </c>
      <c r="CR20" s="4">
        <v>1</v>
      </c>
      <c r="CS20" s="4">
        <v>1</v>
      </c>
      <c r="CT20" s="4">
        <v>11</v>
      </c>
      <c r="CU20" s="4">
        <v>1</v>
      </c>
      <c r="CV20" s="4">
        <v>1</v>
      </c>
      <c r="CW20" s="4">
        <v>1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1</v>
      </c>
      <c r="DF20" s="4">
        <v>1</v>
      </c>
      <c r="DG20" s="4">
        <v>0</v>
      </c>
      <c r="DH20" s="4">
        <v>0</v>
      </c>
      <c r="DI20" s="4">
        <v>1</v>
      </c>
      <c r="DJ20" s="4">
        <v>0</v>
      </c>
      <c r="DK20" s="4">
        <v>2</v>
      </c>
      <c r="DL20" s="4">
        <v>1</v>
      </c>
      <c r="DM20" s="4">
        <v>9</v>
      </c>
      <c r="DN20" s="4">
        <v>14</v>
      </c>
      <c r="DO20" s="4">
        <v>8.1</v>
      </c>
      <c r="DP20" s="4">
        <v>4.38</v>
      </c>
      <c r="DQ20" s="28">
        <v>0.41299999999999998</v>
      </c>
      <c r="DR20" s="4">
        <v>145</v>
      </c>
      <c r="DS20" s="4">
        <v>1.6</v>
      </c>
      <c r="DT20" s="4"/>
      <c r="DU20" s="7">
        <v>16.513207547169799</v>
      </c>
      <c r="DV20" s="7">
        <v>23.405839053841699</v>
      </c>
      <c r="DW20" s="7">
        <v>0</v>
      </c>
      <c r="DX20" s="7">
        <v>9.8360655737704903</v>
      </c>
      <c r="DY20" s="7">
        <v>34.229999999999997</v>
      </c>
      <c r="DZ20" s="7">
        <v>33.380000000000003</v>
      </c>
      <c r="EA20" s="7">
        <v>-0.84999999999999398</v>
      </c>
      <c r="EB20" s="8"/>
      <c r="EC20" s="18">
        <v>2.1123287671232878</v>
      </c>
      <c r="ED20" s="18">
        <v>41.566050650239603</v>
      </c>
      <c r="EE20" s="18">
        <v>178</v>
      </c>
      <c r="EF20" s="18">
        <v>77</v>
      </c>
      <c r="EG20" s="26">
        <v>1</v>
      </c>
      <c r="EH20" s="18">
        <v>63.3</v>
      </c>
      <c r="EI20" s="16">
        <v>0</v>
      </c>
      <c r="EJ20" s="16">
        <v>0</v>
      </c>
      <c r="EK20" s="16">
        <v>0</v>
      </c>
      <c r="EL20" s="16">
        <v>1</v>
      </c>
      <c r="EM20" s="16">
        <v>0</v>
      </c>
      <c r="EN20" s="16">
        <v>0</v>
      </c>
      <c r="EO20" s="16">
        <v>0</v>
      </c>
      <c r="EP20" s="16">
        <v>0</v>
      </c>
      <c r="EQ20" s="16">
        <v>0</v>
      </c>
      <c r="ER20" s="16">
        <v>0</v>
      </c>
      <c r="ES20" s="16">
        <v>0</v>
      </c>
      <c r="ET20" s="16">
        <v>1</v>
      </c>
      <c r="EU20" s="16">
        <v>0</v>
      </c>
      <c r="EV20" s="16">
        <v>0</v>
      </c>
      <c r="EW20" s="16">
        <v>0</v>
      </c>
      <c r="EX20" s="16">
        <v>0</v>
      </c>
      <c r="EY20" s="16">
        <v>1</v>
      </c>
      <c r="EZ20" s="16">
        <v>0</v>
      </c>
      <c r="FA20" s="16">
        <v>0</v>
      </c>
      <c r="FB20" s="16">
        <v>0</v>
      </c>
      <c r="FC20" s="16">
        <v>0</v>
      </c>
      <c r="FD20" s="16">
        <v>0</v>
      </c>
      <c r="FE20" s="16">
        <v>0</v>
      </c>
      <c r="FF20" s="16">
        <v>1</v>
      </c>
      <c r="FG20" s="16">
        <v>2</v>
      </c>
      <c r="FH20" s="16">
        <v>0</v>
      </c>
      <c r="FI20" s="16">
        <v>0</v>
      </c>
      <c r="FJ20" s="16">
        <v>0</v>
      </c>
      <c r="FK20" s="18">
        <v>4.5999999999999996</v>
      </c>
      <c r="FL20" s="18">
        <v>3.63</v>
      </c>
      <c r="FM20" s="18">
        <v>78.913043478260875</v>
      </c>
      <c r="FN20" s="18">
        <v>5.61</v>
      </c>
      <c r="FO20" s="18">
        <v>3.75</v>
      </c>
      <c r="FP20" s="18">
        <v>1.1399999999999999</v>
      </c>
      <c r="FQ20" s="18">
        <v>4.3899999999999997</v>
      </c>
      <c r="FR20" s="18">
        <v>3.39</v>
      </c>
      <c r="FS20" s="18">
        <f>FR20*100/FQ20</f>
        <v>77.220956719817778</v>
      </c>
      <c r="FT20" s="16">
        <v>5.53</v>
      </c>
      <c r="FU20" s="16">
        <v>2.8</v>
      </c>
      <c r="FV20" s="16">
        <v>5.14</v>
      </c>
      <c r="FW20" s="16">
        <v>2</v>
      </c>
      <c r="FX20" s="16">
        <v>2</v>
      </c>
      <c r="FY20" s="16">
        <v>2</v>
      </c>
      <c r="FZ20" s="16">
        <v>2</v>
      </c>
      <c r="GA20" s="16">
        <v>1</v>
      </c>
      <c r="GB20" s="16">
        <v>4</v>
      </c>
      <c r="GC20" s="16">
        <v>3</v>
      </c>
      <c r="GD20" s="16">
        <v>2</v>
      </c>
      <c r="GE20" s="16">
        <v>1</v>
      </c>
      <c r="GF20" s="16">
        <v>1</v>
      </c>
      <c r="GG20" s="16">
        <v>3</v>
      </c>
      <c r="GH20" s="16">
        <v>4</v>
      </c>
      <c r="GI20" s="16">
        <v>3</v>
      </c>
      <c r="GJ20" s="16">
        <v>2</v>
      </c>
      <c r="GK20" s="16">
        <v>4</v>
      </c>
      <c r="GL20" s="16">
        <v>3</v>
      </c>
      <c r="GM20" s="16">
        <v>4</v>
      </c>
      <c r="GN20" s="16">
        <v>4</v>
      </c>
      <c r="GO20" s="16">
        <v>29</v>
      </c>
      <c r="GP20" s="16">
        <v>30</v>
      </c>
      <c r="GQ20" s="7">
        <v>0</v>
      </c>
      <c r="GR20" s="7">
        <v>0</v>
      </c>
      <c r="GS20" s="7">
        <v>0</v>
      </c>
      <c r="GT20" s="7">
        <v>0</v>
      </c>
    </row>
    <row r="21" spans="1:202" x14ac:dyDescent="0.6">
      <c r="A21" s="4">
        <v>257</v>
      </c>
      <c r="B21" s="5">
        <v>0</v>
      </c>
      <c r="C21" s="6">
        <v>39.490759753593402</v>
      </c>
      <c r="D21" s="5">
        <v>172</v>
      </c>
      <c r="E21" s="5">
        <v>76</v>
      </c>
      <c r="F21" s="7">
        <v>25.689561925365101</v>
      </c>
      <c r="G21" s="5">
        <v>1</v>
      </c>
      <c r="H21" s="7">
        <v>22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4">
        <v>0</v>
      </c>
      <c r="AK21" s="4">
        <v>0</v>
      </c>
      <c r="AL21" s="4">
        <v>1</v>
      </c>
      <c r="AM21" s="4">
        <v>1</v>
      </c>
      <c r="AN21" s="4">
        <v>1</v>
      </c>
      <c r="AO21" s="4">
        <v>1</v>
      </c>
      <c r="AP21" s="5">
        <v>7</v>
      </c>
      <c r="AQ21" s="5">
        <v>12</v>
      </c>
      <c r="AR21" s="5">
        <v>336</v>
      </c>
      <c r="AS21" s="4">
        <v>0</v>
      </c>
      <c r="AT21" s="4">
        <v>1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130</v>
      </c>
      <c r="BA21" s="4">
        <v>80</v>
      </c>
      <c r="BB21" s="4">
        <v>72</v>
      </c>
      <c r="BC21" s="7">
        <v>4.1500000000000004</v>
      </c>
      <c r="BD21" s="7">
        <v>3.44</v>
      </c>
      <c r="BE21" s="7">
        <v>82.891566265060206</v>
      </c>
      <c r="BF21" s="7">
        <v>8.59</v>
      </c>
      <c r="BG21" s="7">
        <v>5.58</v>
      </c>
      <c r="BH21" s="7">
        <v>1.39</v>
      </c>
      <c r="BI21" s="7">
        <v>4.2</v>
      </c>
      <c r="BJ21" s="7">
        <v>3.66</v>
      </c>
      <c r="BK21" s="7">
        <v>87.142857142857096</v>
      </c>
      <c r="BL21" s="7">
        <v>9.81</v>
      </c>
      <c r="BM21" s="7">
        <v>5.79</v>
      </c>
      <c r="BN21" s="7">
        <v>1.67</v>
      </c>
      <c r="BO21" s="4">
        <v>470</v>
      </c>
      <c r="BP21" s="7">
        <f>218+((5.14*D21)-(5.32*C21))-(1.8*E21)+(51.31*B21)</f>
        <v>755.189158110883</v>
      </c>
      <c r="BQ21" s="7">
        <f>BO21*100/BP21</f>
        <v>62.236062972052203</v>
      </c>
      <c r="BR21" s="4">
        <v>97</v>
      </c>
      <c r="BS21" s="4">
        <v>98</v>
      </c>
      <c r="BT21" s="4">
        <v>74</v>
      </c>
      <c r="BU21" s="4">
        <v>84</v>
      </c>
      <c r="BV21" s="4">
        <v>2</v>
      </c>
      <c r="BW21" s="4">
        <v>3</v>
      </c>
      <c r="BX21" s="4">
        <v>2</v>
      </c>
      <c r="BY21" s="4">
        <v>4</v>
      </c>
      <c r="BZ21" s="4">
        <v>70.3</v>
      </c>
      <c r="CA21" s="4">
        <v>79.5</v>
      </c>
      <c r="CB21" s="4">
        <v>4</v>
      </c>
      <c r="CC21" s="4">
        <v>4</v>
      </c>
      <c r="CD21" s="4">
        <v>3</v>
      </c>
      <c r="CE21" s="4">
        <v>1</v>
      </c>
      <c r="CF21" s="4">
        <v>1</v>
      </c>
      <c r="CG21" s="4">
        <v>1</v>
      </c>
      <c r="CH21" s="4">
        <v>1</v>
      </c>
      <c r="CI21" s="4">
        <v>0</v>
      </c>
      <c r="CJ21" s="4">
        <v>1</v>
      </c>
      <c r="CK21" s="4">
        <v>2</v>
      </c>
      <c r="CL21" s="4">
        <v>2</v>
      </c>
      <c r="CM21" s="4">
        <v>2</v>
      </c>
      <c r="CN21" s="4">
        <v>1</v>
      </c>
      <c r="CO21" s="4">
        <v>1</v>
      </c>
      <c r="CP21" s="4">
        <v>1</v>
      </c>
      <c r="CQ21" s="4">
        <v>1</v>
      </c>
      <c r="CR21" s="4">
        <v>2</v>
      </c>
      <c r="CS21" s="4">
        <v>2</v>
      </c>
      <c r="CT21" s="4">
        <v>30</v>
      </c>
      <c r="CU21" s="4">
        <v>4</v>
      </c>
      <c r="CV21" s="4">
        <v>4</v>
      </c>
      <c r="CW21" s="4">
        <v>3</v>
      </c>
      <c r="CX21" s="4">
        <v>1</v>
      </c>
      <c r="CY21" s="4">
        <v>1</v>
      </c>
      <c r="CZ21" s="4">
        <v>1</v>
      </c>
      <c r="DA21" s="4">
        <v>1</v>
      </c>
      <c r="DB21" s="4">
        <v>0</v>
      </c>
      <c r="DC21" s="4">
        <v>1</v>
      </c>
      <c r="DD21" s="4">
        <v>1</v>
      </c>
      <c r="DE21" s="4">
        <v>2</v>
      </c>
      <c r="DF21" s="4">
        <v>2</v>
      </c>
      <c r="DG21" s="4">
        <v>1</v>
      </c>
      <c r="DH21" s="4">
        <v>1</v>
      </c>
      <c r="DI21" s="4">
        <v>1</v>
      </c>
      <c r="DJ21" s="4">
        <v>1</v>
      </c>
      <c r="DK21" s="4">
        <v>2</v>
      </c>
      <c r="DL21" s="4">
        <v>2</v>
      </c>
      <c r="DM21" s="4">
        <v>29</v>
      </c>
      <c r="DN21" s="4">
        <v>15</v>
      </c>
      <c r="DO21" s="4">
        <v>5.3</v>
      </c>
      <c r="DP21" s="4">
        <v>4.29</v>
      </c>
      <c r="DQ21" s="28">
        <v>0.35799999999999998</v>
      </c>
      <c r="DR21" s="4">
        <v>128</v>
      </c>
      <c r="DS21" s="4">
        <v>8.8490000000000002</v>
      </c>
      <c r="DT21" s="4"/>
      <c r="DU21" s="7">
        <v>47.501886792452801</v>
      </c>
      <c r="DV21" s="7">
        <v>35.472665619055498</v>
      </c>
      <c r="DW21" s="7">
        <v>18.2878458777977</v>
      </c>
      <c r="DX21" s="7">
        <v>28.347621196169801</v>
      </c>
      <c r="DY21" s="7">
        <v>34.68</v>
      </c>
      <c r="DZ21" s="7">
        <v>34.78</v>
      </c>
      <c r="EA21" s="7">
        <v>0.100000000000001</v>
      </c>
      <c r="EB21" s="8"/>
      <c r="EC21" s="18">
        <v>1.978082191780822</v>
      </c>
      <c r="ED21" s="18">
        <v>41.468841945374223</v>
      </c>
      <c r="EE21" s="23">
        <v>172</v>
      </c>
      <c r="EF21" s="7">
        <v>76</v>
      </c>
      <c r="EG21" s="26">
        <v>1</v>
      </c>
      <c r="EH21" s="18">
        <v>24</v>
      </c>
      <c r="EI21" s="16">
        <v>0</v>
      </c>
      <c r="EJ21" s="16">
        <v>0</v>
      </c>
      <c r="EK21" s="16">
        <v>0</v>
      </c>
      <c r="EL21" s="16">
        <v>0</v>
      </c>
      <c r="EM21" s="16">
        <v>0</v>
      </c>
      <c r="EN21" s="16">
        <v>0</v>
      </c>
      <c r="EO21" s="16">
        <v>0</v>
      </c>
      <c r="EP21" s="16">
        <v>0</v>
      </c>
      <c r="EQ21" s="16">
        <v>0</v>
      </c>
      <c r="ER21" s="16">
        <v>0</v>
      </c>
      <c r="ES21" s="16">
        <v>0</v>
      </c>
      <c r="ET21" s="16">
        <v>0</v>
      </c>
      <c r="EU21" s="16">
        <v>0</v>
      </c>
      <c r="EV21" s="16">
        <v>0</v>
      </c>
      <c r="EW21" s="16">
        <v>0</v>
      </c>
      <c r="EX21" s="16">
        <v>0</v>
      </c>
      <c r="EY21" s="16">
        <v>0</v>
      </c>
      <c r="EZ21" s="16">
        <v>0</v>
      </c>
      <c r="FA21" s="16">
        <v>0</v>
      </c>
      <c r="FB21" s="16">
        <v>0</v>
      </c>
      <c r="FC21" s="16">
        <v>0</v>
      </c>
      <c r="FD21" s="16">
        <v>0</v>
      </c>
      <c r="FE21" s="16">
        <v>0</v>
      </c>
      <c r="FF21" s="16">
        <v>0</v>
      </c>
      <c r="FG21" s="16">
        <v>0</v>
      </c>
      <c r="FH21" s="16">
        <v>0</v>
      </c>
      <c r="FI21" s="16">
        <v>0</v>
      </c>
      <c r="FJ21" s="16">
        <v>0</v>
      </c>
      <c r="FK21" s="18">
        <v>3.73</v>
      </c>
      <c r="FL21" s="18">
        <v>3.45</v>
      </c>
      <c r="FM21" s="18">
        <v>92.493297587131366</v>
      </c>
      <c r="FN21" s="18">
        <v>4.6900000000000004</v>
      </c>
      <c r="FO21" s="18">
        <v>4.41</v>
      </c>
      <c r="FP21" s="18">
        <v>3.19</v>
      </c>
      <c r="FQ21" s="18">
        <v>3.9</v>
      </c>
      <c r="FR21" s="18">
        <v>3.48</v>
      </c>
      <c r="FS21" s="18">
        <f>FR21*100/FQ21</f>
        <v>89.230769230769226</v>
      </c>
      <c r="FT21" s="16">
        <v>8.8000000000000007</v>
      </c>
      <c r="FU21" s="16">
        <v>6.05</v>
      </c>
      <c r="FV21" s="16">
        <v>1.72</v>
      </c>
      <c r="FW21" s="16">
        <v>2</v>
      </c>
      <c r="FX21" s="16">
        <v>1</v>
      </c>
      <c r="FY21" s="16">
        <v>1</v>
      </c>
      <c r="FZ21" s="16">
        <v>1</v>
      </c>
      <c r="GA21" s="16">
        <v>1</v>
      </c>
      <c r="GB21" s="16">
        <v>1</v>
      </c>
      <c r="GC21" s="16">
        <v>0</v>
      </c>
      <c r="GD21" s="16">
        <v>0</v>
      </c>
      <c r="GE21" s="16">
        <v>0</v>
      </c>
      <c r="GF21" s="16">
        <v>1</v>
      </c>
      <c r="GG21" s="16">
        <v>2</v>
      </c>
      <c r="GH21" s="16">
        <v>1</v>
      </c>
      <c r="GI21" s="16">
        <v>0</v>
      </c>
      <c r="GJ21" s="16">
        <v>1</v>
      </c>
      <c r="GK21" s="16">
        <v>1</v>
      </c>
      <c r="GL21" s="16">
        <v>0</v>
      </c>
      <c r="GM21" s="16">
        <v>1</v>
      </c>
      <c r="GN21" s="16">
        <v>2</v>
      </c>
      <c r="GO21" s="16">
        <v>16</v>
      </c>
      <c r="GP21" s="16">
        <v>9</v>
      </c>
      <c r="GQ21" s="7">
        <v>41.630188679245279</v>
      </c>
      <c r="GR21" s="7">
        <v>42.676370854354481</v>
      </c>
      <c r="GS21" s="7">
        <v>12.154122202285389</v>
      </c>
      <c r="GT21" s="7">
        <v>26.299694189602441</v>
      </c>
    </row>
    <row r="22" spans="1:202" x14ac:dyDescent="0.6">
      <c r="A22" s="4">
        <v>406</v>
      </c>
      <c r="B22" s="10">
        <v>0</v>
      </c>
      <c r="C22" s="6">
        <v>39.520876112251884</v>
      </c>
      <c r="D22" s="10">
        <v>165</v>
      </c>
      <c r="E22" s="10">
        <v>59</v>
      </c>
      <c r="F22" s="7">
        <v>21.6712580348944</v>
      </c>
      <c r="G22" s="5">
        <v>1</v>
      </c>
      <c r="H22" s="7">
        <v>16.5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10"/>
      <c r="AQ22" s="10"/>
      <c r="AR22" s="5"/>
      <c r="AS22" s="9">
        <v>0</v>
      </c>
      <c r="AT22" s="9">
        <v>1</v>
      </c>
      <c r="AU22" s="9">
        <v>0</v>
      </c>
      <c r="AV22" s="9">
        <v>1</v>
      </c>
      <c r="AW22" s="9">
        <v>0</v>
      </c>
      <c r="AX22" s="9">
        <v>0</v>
      </c>
      <c r="AY22" s="9">
        <v>0</v>
      </c>
      <c r="AZ22" s="9">
        <v>90</v>
      </c>
      <c r="BA22" s="9">
        <v>60</v>
      </c>
      <c r="BB22" s="9">
        <v>67</v>
      </c>
      <c r="BC22" s="19">
        <v>3.49</v>
      </c>
      <c r="BD22" s="19">
        <v>3.26</v>
      </c>
      <c r="BE22" s="7">
        <v>93.409742120343836</v>
      </c>
      <c r="BF22" s="19">
        <v>8.11</v>
      </c>
      <c r="BG22" s="19">
        <v>5.47</v>
      </c>
      <c r="BH22" s="19">
        <v>2.8</v>
      </c>
      <c r="BI22" s="19">
        <v>3.53</v>
      </c>
      <c r="BJ22" s="19">
        <v>3.18</v>
      </c>
      <c r="BK22" s="7">
        <v>90.084985835694056</v>
      </c>
      <c r="BL22" s="19">
        <v>9.5</v>
      </c>
      <c r="BM22" s="19">
        <v>5.36</v>
      </c>
      <c r="BN22" s="19">
        <v>2.2599999999999998</v>
      </c>
      <c r="BO22" s="9">
        <v>435</v>
      </c>
      <c r="BP22" s="7">
        <f>218+((5.14*D22)-(5.32*C22))-(1.8*E22)+(51.31*B22)</f>
        <v>749.64893908281988</v>
      </c>
      <c r="BQ22" s="7">
        <f>BO22*100/BP22</f>
        <v>58.027161424681474</v>
      </c>
      <c r="BR22" s="9">
        <v>99</v>
      </c>
      <c r="BS22" s="9">
        <v>99</v>
      </c>
      <c r="BT22" s="9">
        <v>69</v>
      </c>
      <c r="BU22" s="9">
        <v>75</v>
      </c>
      <c r="BV22" s="9">
        <v>6</v>
      </c>
      <c r="BW22" s="9">
        <v>6</v>
      </c>
      <c r="BX22" s="9">
        <v>6</v>
      </c>
      <c r="BY22" s="9">
        <v>6</v>
      </c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9">
        <v>1</v>
      </c>
      <c r="CV22" s="9">
        <v>1</v>
      </c>
      <c r="CW22" s="9">
        <v>0</v>
      </c>
      <c r="CX22" s="9">
        <v>1</v>
      </c>
      <c r="CY22" s="9">
        <v>1</v>
      </c>
      <c r="CZ22" s="9">
        <v>1</v>
      </c>
      <c r="DA22" s="9">
        <v>0</v>
      </c>
      <c r="DB22" s="9">
        <v>0</v>
      </c>
      <c r="DC22" s="9">
        <v>1</v>
      </c>
      <c r="DD22" s="9">
        <v>1</v>
      </c>
      <c r="DE22" s="9">
        <v>2</v>
      </c>
      <c r="DF22" s="9">
        <v>0</v>
      </c>
      <c r="DG22" s="9">
        <v>0</v>
      </c>
      <c r="DH22" s="9">
        <v>0</v>
      </c>
      <c r="DI22" s="9">
        <v>0</v>
      </c>
      <c r="DJ22" s="9">
        <v>2</v>
      </c>
      <c r="DK22" s="9">
        <v>1</v>
      </c>
      <c r="DL22" s="9">
        <v>1</v>
      </c>
      <c r="DM22" s="15">
        <f>SUM(CU22:DL22)</f>
        <v>13</v>
      </c>
      <c r="DN22" s="4">
        <v>5</v>
      </c>
      <c r="DO22" s="4"/>
      <c r="DP22" s="4"/>
      <c r="DQ22" s="28"/>
      <c r="DR22" s="4"/>
      <c r="DS22" s="4"/>
      <c r="DT22" s="4"/>
      <c r="DU22" s="7">
        <v>0</v>
      </c>
      <c r="DV22" s="7">
        <v>7.4931767430320066</v>
      </c>
      <c r="DW22" s="7">
        <v>28.397393521579001</v>
      </c>
      <c r="DX22" s="7">
        <v>17.345966812051941</v>
      </c>
      <c r="DY22" s="19">
        <v>34.44</v>
      </c>
      <c r="DZ22" s="19">
        <v>34.369999999999997</v>
      </c>
      <c r="EA22" s="7">
        <f>DZ22-DY22</f>
        <v>-7.0000000000000284E-2</v>
      </c>
      <c r="EB22" s="8"/>
      <c r="EC22" s="23"/>
      <c r="ED22" s="23"/>
      <c r="EE22" s="23"/>
      <c r="EF22" s="7"/>
      <c r="EG22" s="4"/>
      <c r="EH22" s="4"/>
      <c r="FS22" s="7"/>
      <c r="GQ22" s="7"/>
      <c r="GR22" s="7"/>
      <c r="GS22" s="7"/>
      <c r="GT22" s="7"/>
    </row>
    <row r="23" spans="1:202" x14ac:dyDescent="0.6">
      <c r="A23" s="4">
        <v>407</v>
      </c>
      <c r="B23" s="10">
        <v>1</v>
      </c>
      <c r="C23" s="6">
        <v>39.674195756331279</v>
      </c>
      <c r="D23" s="10">
        <v>183</v>
      </c>
      <c r="E23" s="10">
        <v>104</v>
      </c>
      <c r="F23" s="7">
        <v>31.054973274806649</v>
      </c>
      <c r="G23" s="5">
        <v>1</v>
      </c>
      <c r="H23" s="7">
        <v>20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10"/>
      <c r="AQ23" s="10"/>
      <c r="AR23" s="5"/>
      <c r="AS23" s="9">
        <v>0</v>
      </c>
      <c r="AT23" s="9">
        <v>1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120</v>
      </c>
      <c r="BA23" s="9">
        <v>80</v>
      </c>
      <c r="BB23" s="9">
        <v>77</v>
      </c>
      <c r="BC23" s="19">
        <v>4.84</v>
      </c>
      <c r="BD23" s="19">
        <v>3.92</v>
      </c>
      <c r="BE23" s="7">
        <v>80.991735537190081</v>
      </c>
      <c r="BF23" s="19">
        <v>11.54</v>
      </c>
      <c r="BG23" s="19">
        <v>3.82</v>
      </c>
      <c r="BH23" s="19">
        <v>1.71</v>
      </c>
      <c r="BI23" s="19">
        <v>4.18</v>
      </c>
      <c r="BJ23" s="19">
        <v>4.07</v>
      </c>
      <c r="BK23" s="7">
        <v>97.368421052631589</v>
      </c>
      <c r="BL23" s="19">
        <v>11.47</v>
      </c>
      <c r="BM23" s="19">
        <v>4.01</v>
      </c>
      <c r="BN23" s="19">
        <v>2.0699999999999998</v>
      </c>
      <c r="BO23" s="9">
        <v>390</v>
      </c>
      <c r="BP23" s="7">
        <f>218+((5.14*D23)-(5.32*C23))-(1.8*E23)+(51.31*B23)</f>
        <v>811.66327857631745</v>
      </c>
      <c r="BQ23" s="7">
        <f>BO23*100/BP23</f>
        <v>48.049481884171485</v>
      </c>
      <c r="BR23" s="9">
        <v>98</v>
      </c>
      <c r="BS23" s="9">
        <v>98</v>
      </c>
      <c r="BT23" s="9">
        <v>92</v>
      </c>
      <c r="BU23" s="9">
        <v>118</v>
      </c>
      <c r="BV23" s="9">
        <v>6</v>
      </c>
      <c r="BW23" s="9">
        <v>6</v>
      </c>
      <c r="BX23" s="9">
        <v>6</v>
      </c>
      <c r="BY23" s="9">
        <v>6</v>
      </c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9">
        <v>0</v>
      </c>
      <c r="CV23" s="9">
        <v>0</v>
      </c>
      <c r="CW23" s="9">
        <v>1</v>
      </c>
      <c r="CX23" s="9">
        <v>1</v>
      </c>
      <c r="CY23" s="9">
        <v>1</v>
      </c>
      <c r="CZ23" s="9">
        <v>1</v>
      </c>
      <c r="DA23" s="9">
        <v>0</v>
      </c>
      <c r="DB23" s="9">
        <v>0</v>
      </c>
      <c r="DC23" s="9">
        <v>0</v>
      </c>
      <c r="DD23" s="9">
        <v>1</v>
      </c>
      <c r="DE23" s="9">
        <v>1</v>
      </c>
      <c r="DF23" s="9">
        <v>1</v>
      </c>
      <c r="DG23" s="9">
        <v>0</v>
      </c>
      <c r="DH23" s="9">
        <v>0</v>
      </c>
      <c r="DI23" s="9">
        <v>0</v>
      </c>
      <c r="DJ23" s="9">
        <v>0</v>
      </c>
      <c r="DK23" s="9">
        <v>1</v>
      </c>
      <c r="DL23" s="9">
        <v>1</v>
      </c>
      <c r="DM23" s="15">
        <f>SUM(CU23:DL23)</f>
        <v>9</v>
      </c>
      <c r="DN23" s="4">
        <v>4</v>
      </c>
      <c r="DO23" s="4"/>
      <c r="DP23" s="4"/>
      <c r="DQ23" s="28"/>
      <c r="DR23" s="4"/>
      <c r="DS23" s="4"/>
      <c r="DT23" s="4"/>
      <c r="DU23" s="7">
        <v>2.3245283018867928</v>
      </c>
      <c r="DV23" s="7">
        <v>19.667521296832355</v>
      </c>
      <c r="DW23" s="7">
        <v>3.9286051562942674</v>
      </c>
      <c r="DX23" s="7">
        <v>8.4323457161477897</v>
      </c>
      <c r="DY23" s="19">
        <v>34.54</v>
      </c>
      <c r="DZ23" s="19">
        <v>34.130000000000003</v>
      </c>
      <c r="EA23" s="7">
        <f>DZ23-DY23</f>
        <v>-0.40999999999999659</v>
      </c>
      <c r="EB23" s="8"/>
      <c r="EC23" s="23"/>
      <c r="ED23" s="23"/>
      <c r="EE23" s="23"/>
      <c r="EF23" s="7"/>
      <c r="EG23" s="4"/>
      <c r="EH23" s="4"/>
      <c r="FS23" s="7"/>
      <c r="GQ23" s="7"/>
      <c r="GR23" s="7"/>
      <c r="GS23" s="7"/>
      <c r="GT23" s="7"/>
    </row>
    <row r="24" spans="1:202" x14ac:dyDescent="0.6">
      <c r="A24" s="4">
        <v>261</v>
      </c>
      <c r="B24" s="5">
        <v>0</v>
      </c>
      <c r="C24" s="6">
        <v>39.723477070499698</v>
      </c>
      <c r="D24" s="5">
        <v>172</v>
      </c>
      <c r="E24" s="5">
        <v>66</v>
      </c>
      <c r="F24" s="7">
        <v>22.3093564088697</v>
      </c>
      <c r="G24" s="5">
        <v>1</v>
      </c>
      <c r="H24" s="7">
        <v>21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1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1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1</v>
      </c>
      <c r="AJ24" s="4">
        <v>0</v>
      </c>
      <c r="AK24" s="4">
        <v>0</v>
      </c>
      <c r="AL24" s="4">
        <v>1</v>
      </c>
      <c r="AM24" s="4">
        <v>0</v>
      </c>
      <c r="AN24" s="4">
        <v>1</v>
      </c>
      <c r="AO24" s="4">
        <v>1</v>
      </c>
      <c r="AP24" s="5">
        <v>2</v>
      </c>
      <c r="AQ24" s="5">
        <v>12</v>
      </c>
      <c r="AR24" s="5">
        <v>96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120</v>
      </c>
      <c r="BA24" s="4">
        <v>65</v>
      </c>
      <c r="BB24" s="4">
        <v>72</v>
      </c>
      <c r="BC24" s="7">
        <v>3.1</v>
      </c>
      <c r="BD24" s="7">
        <v>2.76</v>
      </c>
      <c r="BE24" s="7">
        <v>89.0322580645161</v>
      </c>
      <c r="BF24" s="7">
        <v>5.03</v>
      </c>
      <c r="BG24" s="7">
        <v>4.17</v>
      </c>
      <c r="BH24" s="7">
        <v>1.72</v>
      </c>
      <c r="BI24" s="7">
        <v>3.21</v>
      </c>
      <c r="BJ24" s="7">
        <v>2.79</v>
      </c>
      <c r="BK24" s="7">
        <v>86.9158878504673</v>
      </c>
      <c r="BL24" s="7">
        <v>6.19</v>
      </c>
      <c r="BM24" s="7">
        <v>4.12</v>
      </c>
      <c r="BN24" s="7">
        <v>1.97</v>
      </c>
      <c r="BO24" s="4">
        <v>435</v>
      </c>
      <c r="BP24" s="7">
        <f>218+((5.14*D24)-(5.32*C24))-(1.8*E24)+(51.31*B24)</f>
        <v>771.9511019849416</v>
      </c>
      <c r="BQ24" s="7">
        <f>BO24*100/BP24</f>
        <v>56.350719479701645</v>
      </c>
      <c r="BR24" s="4">
        <v>97</v>
      </c>
      <c r="BS24" s="4">
        <v>98</v>
      </c>
      <c r="BT24" s="4">
        <v>76</v>
      </c>
      <c r="BU24" s="4">
        <v>78</v>
      </c>
      <c r="BV24" s="4">
        <v>0</v>
      </c>
      <c r="BW24" s="4">
        <v>1</v>
      </c>
      <c r="BX24" s="4">
        <v>1</v>
      </c>
      <c r="BY24" s="4">
        <v>2</v>
      </c>
      <c r="BZ24" s="4">
        <v>77.7</v>
      </c>
      <c r="CA24" s="4">
        <v>91.8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3</v>
      </c>
      <c r="CU24" s="4">
        <v>0</v>
      </c>
      <c r="CV24" s="4">
        <v>0</v>
      </c>
      <c r="CW24" s="4">
        <v>0</v>
      </c>
      <c r="CX24" s="4">
        <v>1</v>
      </c>
      <c r="CY24" s="4">
        <v>1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1</v>
      </c>
      <c r="DL24" s="4">
        <v>0</v>
      </c>
      <c r="DM24" s="4">
        <v>3</v>
      </c>
      <c r="DN24" s="4">
        <v>4</v>
      </c>
      <c r="DO24" s="4">
        <v>8.5</v>
      </c>
      <c r="DP24" s="4">
        <v>4.5599999999999996</v>
      </c>
      <c r="DQ24" s="28">
        <v>0.39200000000000002</v>
      </c>
      <c r="DR24" s="4">
        <v>132</v>
      </c>
      <c r="DS24" s="4">
        <v>0.33700000000000002</v>
      </c>
      <c r="DT24" s="4"/>
      <c r="DU24" s="7">
        <v>0</v>
      </c>
      <c r="DV24" s="7">
        <v>0</v>
      </c>
      <c r="DW24" s="7">
        <v>0</v>
      </c>
      <c r="DX24" s="7">
        <v>0</v>
      </c>
      <c r="DY24" s="7">
        <v>24.83</v>
      </c>
      <c r="DZ24" s="7">
        <v>25.31</v>
      </c>
      <c r="EA24" s="7">
        <v>0.48</v>
      </c>
      <c r="EB24" s="8"/>
      <c r="EC24" s="18">
        <v>2.1753424657534248</v>
      </c>
      <c r="ED24" s="18">
        <v>41.898819536253121</v>
      </c>
      <c r="EE24" s="23">
        <v>172</v>
      </c>
      <c r="EF24" s="7">
        <v>66</v>
      </c>
      <c r="EG24" s="26">
        <v>1</v>
      </c>
      <c r="EH24" s="18">
        <v>23</v>
      </c>
      <c r="EI24" s="16">
        <v>0</v>
      </c>
      <c r="EJ24" s="16">
        <v>0</v>
      </c>
      <c r="EK24" s="16">
        <v>0</v>
      </c>
      <c r="EL24" s="16">
        <v>0</v>
      </c>
      <c r="EM24" s="16">
        <v>1</v>
      </c>
      <c r="EN24" s="16">
        <v>0</v>
      </c>
      <c r="EO24" s="16">
        <v>0</v>
      </c>
      <c r="EP24" s="16">
        <v>0</v>
      </c>
      <c r="EQ24" s="16">
        <v>0</v>
      </c>
      <c r="ER24" s="16">
        <v>0</v>
      </c>
      <c r="ES24" s="16">
        <v>0</v>
      </c>
      <c r="ET24" s="16">
        <v>1</v>
      </c>
      <c r="EU24" s="16">
        <v>0</v>
      </c>
      <c r="EV24" s="16">
        <v>0</v>
      </c>
      <c r="EW24" s="16">
        <v>0</v>
      </c>
      <c r="EX24" s="16">
        <v>0</v>
      </c>
      <c r="EY24" s="16">
        <v>0</v>
      </c>
      <c r="EZ24" s="16">
        <v>0</v>
      </c>
      <c r="FA24" s="16">
        <v>0</v>
      </c>
      <c r="FB24" s="16">
        <v>1</v>
      </c>
      <c r="FC24" s="16">
        <v>0</v>
      </c>
      <c r="FD24" s="16">
        <v>0</v>
      </c>
      <c r="FE24" s="16">
        <v>0</v>
      </c>
      <c r="FF24" s="16">
        <v>1</v>
      </c>
      <c r="FG24" s="16">
        <v>0</v>
      </c>
      <c r="FH24" s="16">
        <v>0</v>
      </c>
      <c r="FI24" s="16">
        <v>0</v>
      </c>
      <c r="FJ24" s="16">
        <v>0</v>
      </c>
      <c r="FK24" s="18">
        <v>4.37</v>
      </c>
      <c r="FL24" s="18">
        <v>3.25</v>
      </c>
      <c r="FM24" s="18">
        <v>74.370709382151034</v>
      </c>
      <c r="FN24" s="18">
        <v>5.44</v>
      </c>
      <c r="FO24" s="18">
        <v>2.76</v>
      </c>
      <c r="FP24" s="18">
        <v>1.4</v>
      </c>
      <c r="FQ24" s="18">
        <v>4.4000000000000004</v>
      </c>
      <c r="FR24" s="18">
        <v>3.21</v>
      </c>
      <c r="FS24" s="18">
        <f>FR24*100/FQ24</f>
        <v>72.954545454545453</v>
      </c>
      <c r="FT24" s="16">
        <v>4.74</v>
      </c>
      <c r="FU24" s="16">
        <v>3.49</v>
      </c>
      <c r="FV24" s="16">
        <v>1.4</v>
      </c>
      <c r="FW24" s="16">
        <v>3</v>
      </c>
      <c r="FX24" s="16">
        <v>0</v>
      </c>
      <c r="FY24" s="16">
        <v>0</v>
      </c>
      <c r="FZ24" s="16">
        <v>2</v>
      </c>
      <c r="GA24" s="16">
        <v>2</v>
      </c>
      <c r="GB24" s="16">
        <v>1</v>
      </c>
      <c r="GC24" s="16">
        <v>0</v>
      </c>
      <c r="GD24" s="16">
        <v>0</v>
      </c>
      <c r="GE24" s="16">
        <v>0</v>
      </c>
      <c r="GF24" s="16">
        <v>0</v>
      </c>
      <c r="GG24" s="16">
        <v>1</v>
      </c>
      <c r="GH24" s="16">
        <v>2</v>
      </c>
      <c r="GI24" s="16">
        <v>0</v>
      </c>
      <c r="GJ24" s="16">
        <v>0</v>
      </c>
      <c r="GK24" s="16">
        <v>0</v>
      </c>
      <c r="GL24" s="16">
        <v>0</v>
      </c>
      <c r="GM24" s="16">
        <v>1</v>
      </c>
      <c r="GN24" s="16">
        <v>2</v>
      </c>
      <c r="GO24" s="16">
        <v>14</v>
      </c>
      <c r="GP24" s="16">
        <v>6</v>
      </c>
      <c r="GQ24" s="7">
        <v>15.320754716981133</v>
      </c>
      <c r="GR24" s="7">
        <v>18.708130014060046</v>
      </c>
      <c r="GS24" s="7">
        <v>8.0271980356974204</v>
      </c>
      <c r="GT24" s="7">
        <v>12.475560234621746</v>
      </c>
    </row>
    <row r="25" spans="1:202" x14ac:dyDescent="0.6">
      <c r="A25" s="4">
        <v>300</v>
      </c>
      <c r="B25" s="5">
        <v>0</v>
      </c>
      <c r="C25" s="6">
        <v>39.841204654346299</v>
      </c>
      <c r="D25" s="5">
        <v>184</v>
      </c>
      <c r="E25" s="5">
        <v>101</v>
      </c>
      <c r="F25" s="7">
        <v>29.8322306238185</v>
      </c>
      <c r="G25" s="5">
        <v>1</v>
      </c>
      <c r="H25" s="7">
        <v>21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5"/>
      <c r="AQ25" s="5"/>
      <c r="AR25" s="5"/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125</v>
      </c>
      <c r="BA25" s="4">
        <v>85</v>
      </c>
      <c r="BB25" s="4">
        <v>78</v>
      </c>
      <c r="BC25" s="7">
        <v>5.32</v>
      </c>
      <c r="BD25" s="7">
        <v>4.17</v>
      </c>
      <c r="BE25" s="7">
        <v>78.383458646616504</v>
      </c>
      <c r="BF25" s="7">
        <v>8.19</v>
      </c>
      <c r="BG25" s="7">
        <v>4.68</v>
      </c>
      <c r="BH25" s="7">
        <v>1.56</v>
      </c>
      <c r="BI25" s="7">
        <v>5.46</v>
      </c>
      <c r="BJ25" s="7">
        <v>4.37</v>
      </c>
      <c r="BK25" s="7">
        <v>80.036630036630001</v>
      </c>
      <c r="BL25" s="7">
        <v>8.9</v>
      </c>
      <c r="BM25" s="7">
        <v>5.75</v>
      </c>
      <c r="BN25" s="7">
        <v>1.64</v>
      </c>
      <c r="BO25" s="4">
        <v>452</v>
      </c>
      <c r="BP25" s="7">
        <f>218+((5.14*D25)-(5.32*C25))-(1.8*E25)+(51.31*B25)</f>
        <v>770.00479123887771</v>
      </c>
      <c r="BQ25" s="7">
        <f>BO25*100/BP25</f>
        <v>58.700933441305892</v>
      </c>
      <c r="BR25" s="4">
        <v>98</v>
      </c>
      <c r="BS25" s="4">
        <v>99</v>
      </c>
      <c r="BT25" s="4">
        <v>78</v>
      </c>
      <c r="BU25" s="4">
        <v>84</v>
      </c>
      <c r="BV25" s="4">
        <v>0</v>
      </c>
      <c r="BW25" s="4">
        <v>0</v>
      </c>
      <c r="BX25" s="4">
        <v>1</v>
      </c>
      <c r="BY25" s="4">
        <v>1</v>
      </c>
      <c r="BZ25" s="4">
        <v>78.5</v>
      </c>
      <c r="CA25" s="4">
        <v>73.900000000000006</v>
      </c>
      <c r="CB25" s="4">
        <v>1</v>
      </c>
      <c r="CC25" s="4">
        <v>1</v>
      </c>
      <c r="CD25" s="4">
        <v>0</v>
      </c>
      <c r="CE25" s="4">
        <v>1</v>
      </c>
      <c r="CF25" s="4">
        <v>1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1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6</v>
      </c>
      <c r="CU25" s="4">
        <v>1</v>
      </c>
      <c r="CV25" s="4">
        <v>1</v>
      </c>
      <c r="CW25" s="4">
        <v>0</v>
      </c>
      <c r="CX25" s="4">
        <v>1</v>
      </c>
      <c r="CY25" s="4">
        <v>1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1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2</v>
      </c>
      <c r="DL25" s="4">
        <v>0</v>
      </c>
      <c r="DM25" s="4">
        <v>7</v>
      </c>
      <c r="DN25" s="4">
        <v>3</v>
      </c>
      <c r="DO25" s="4">
        <v>6.3</v>
      </c>
      <c r="DP25" s="4">
        <v>4.53</v>
      </c>
      <c r="DQ25" s="28">
        <v>0.39900000000000002</v>
      </c>
      <c r="DR25" s="4">
        <v>136</v>
      </c>
      <c r="DS25" s="4">
        <v>1.2649999999999999</v>
      </c>
      <c r="DT25" s="4"/>
      <c r="DU25" s="7">
        <v>8.8000000000000007</v>
      </c>
      <c r="DV25" s="7">
        <v>5.9631130593003103</v>
      </c>
      <c r="DW25" s="7">
        <v>0</v>
      </c>
      <c r="DX25" s="7">
        <v>3.2686619541785702</v>
      </c>
      <c r="DY25" s="7">
        <v>33.69</v>
      </c>
      <c r="DZ25" s="7">
        <v>32.54</v>
      </c>
      <c r="EA25" s="7">
        <v>-1.1499999999999999</v>
      </c>
      <c r="EB25" s="8"/>
      <c r="EC25" s="18">
        <v>2.106849315068493</v>
      </c>
      <c r="ED25" s="18">
        <v>41.948053969414794</v>
      </c>
      <c r="EE25" s="23">
        <v>160</v>
      </c>
      <c r="EF25" s="7">
        <v>80</v>
      </c>
      <c r="EG25" s="26">
        <v>1</v>
      </c>
      <c r="EH25" s="18">
        <v>23</v>
      </c>
      <c r="EI25" s="16">
        <v>0</v>
      </c>
      <c r="EJ25" s="16">
        <v>0</v>
      </c>
      <c r="EK25" s="16">
        <v>0</v>
      </c>
      <c r="EL25" s="16">
        <v>0</v>
      </c>
      <c r="EM25" s="16">
        <v>0</v>
      </c>
      <c r="EN25" s="16">
        <v>0</v>
      </c>
      <c r="EO25" s="16">
        <v>0</v>
      </c>
      <c r="EP25" s="16">
        <v>1</v>
      </c>
      <c r="EQ25" s="16">
        <v>0</v>
      </c>
      <c r="ER25" s="16">
        <v>0</v>
      </c>
      <c r="ES25" s="16">
        <v>0</v>
      </c>
      <c r="ET25" s="16">
        <v>1</v>
      </c>
      <c r="EU25" s="16">
        <v>0</v>
      </c>
      <c r="EV25" s="16">
        <v>0</v>
      </c>
      <c r="EW25" s="16">
        <v>0</v>
      </c>
      <c r="EX25" s="16">
        <v>0</v>
      </c>
      <c r="EY25" s="16">
        <v>0</v>
      </c>
      <c r="EZ25" s="16">
        <v>0</v>
      </c>
      <c r="FA25" s="16">
        <v>0</v>
      </c>
      <c r="FB25" s="16">
        <v>0</v>
      </c>
      <c r="FC25" s="16">
        <v>0</v>
      </c>
      <c r="FD25" s="16">
        <v>1</v>
      </c>
      <c r="FE25" s="16">
        <v>0</v>
      </c>
      <c r="FF25" s="16">
        <v>1</v>
      </c>
      <c r="FG25" s="16">
        <v>2</v>
      </c>
      <c r="FH25" s="16">
        <v>0</v>
      </c>
      <c r="FI25" s="16">
        <v>0</v>
      </c>
      <c r="FJ25" s="16">
        <v>0</v>
      </c>
      <c r="FK25" s="18">
        <v>3.32</v>
      </c>
      <c r="FL25" s="18">
        <v>2.86</v>
      </c>
      <c r="FM25" s="18">
        <v>86.144578313253021</v>
      </c>
      <c r="FN25" s="18">
        <v>7.94</v>
      </c>
      <c r="FO25" s="18">
        <v>4.22</v>
      </c>
      <c r="FP25" s="18">
        <v>1.2</v>
      </c>
      <c r="FQ25" s="18">
        <v>3.34</v>
      </c>
      <c r="FR25" s="18">
        <v>2.93</v>
      </c>
      <c r="FS25" s="18">
        <f>FR25*100/FQ25</f>
        <v>87.724550898203603</v>
      </c>
      <c r="FT25" s="16">
        <v>7.56</v>
      </c>
      <c r="FU25" s="16">
        <v>4.41</v>
      </c>
      <c r="FV25" s="16">
        <v>1.46</v>
      </c>
      <c r="FW25" s="16">
        <v>1</v>
      </c>
      <c r="FX25" s="16">
        <v>0</v>
      </c>
      <c r="FY25" s="16">
        <v>4</v>
      </c>
      <c r="FZ25" s="16">
        <v>2</v>
      </c>
      <c r="GA25" s="16">
        <v>2</v>
      </c>
      <c r="GB25" s="16">
        <v>2</v>
      </c>
      <c r="GC25" s="16">
        <v>2</v>
      </c>
      <c r="GD25" s="16">
        <v>2</v>
      </c>
      <c r="GE25" s="16">
        <v>2</v>
      </c>
      <c r="GF25" s="16">
        <v>3</v>
      </c>
      <c r="GG25" s="16">
        <v>3</v>
      </c>
      <c r="GH25" s="16">
        <v>3</v>
      </c>
      <c r="GI25" s="16">
        <v>1</v>
      </c>
      <c r="GJ25" s="16">
        <v>1</v>
      </c>
      <c r="GK25" s="16">
        <v>1</v>
      </c>
      <c r="GL25" s="16">
        <v>1</v>
      </c>
      <c r="GM25" s="16">
        <v>3</v>
      </c>
      <c r="GN25" s="16">
        <v>3</v>
      </c>
      <c r="GO25" s="16">
        <v>36</v>
      </c>
      <c r="GP25" s="16">
        <v>16</v>
      </c>
      <c r="GQ25" s="7">
        <v>63.864150943396226</v>
      </c>
      <c r="GR25" s="7">
        <v>78.926474237035819</v>
      </c>
      <c r="GS25" s="7">
        <v>51.199357824157147</v>
      </c>
      <c r="GT25" s="7">
        <v>61.706020955532168</v>
      </c>
    </row>
    <row r="26" spans="1:202" x14ac:dyDescent="0.6">
      <c r="A26" s="4">
        <v>297</v>
      </c>
      <c r="B26" s="5">
        <v>0</v>
      </c>
      <c r="C26" s="6">
        <v>39.852156057494902</v>
      </c>
      <c r="D26" s="5">
        <v>165</v>
      </c>
      <c r="E26" s="5">
        <v>56</v>
      </c>
      <c r="F26" s="7">
        <v>20.5693296602388</v>
      </c>
      <c r="G26" s="5">
        <v>1</v>
      </c>
      <c r="H26" s="7">
        <v>30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4">
        <v>0</v>
      </c>
      <c r="AK26" s="4">
        <v>0</v>
      </c>
      <c r="AL26" s="4">
        <v>1</v>
      </c>
      <c r="AM26" s="4">
        <v>0</v>
      </c>
      <c r="AN26" s="4">
        <v>1</v>
      </c>
      <c r="AO26" s="4">
        <v>0</v>
      </c>
      <c r="AP26" s="5"/>
      <c r="AQ26" s="5"/>
      <c r="AR26" s="5"/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115</v>
      </c>
      <c r="BA26" s="4">
        <v>80</v>
      </c>
      <c r="BB26" s="4">
        <v>66</v>
      </c>
      <c r="BC26" s="7">
        <v>3.5</v>
      </c>
      <c r="BD26" s="7">
        <v>3.1</v>
      </c>
      <c r="BE26" s="7">
        <v>88.571428571428598</v>
      </c>
      <c r="BF26" s="7">
        <v>7.2</v>
      </c>
      <c r="BG26" s="7">
        <v>3.55</v>
      </c>
      <c r="BH26" s="7">
        <v>1.58</v>
      </c>
      <c r="BI26" s="7">
        <v>3.6</v>
      </c>
      <c r="BJ26" s="7">
        <v>3.27</v>
      </c>
      <c r="BK26" s="7">
        <v>90.8333333333333</v>
      </c>
      <c r="BL26" s="7">
        <v>7.82</v>
      </c>
      <c r="BM26" s="7">
        <v>3.97</v>
      </c>
      <c r="BN26" s="7">
        <v>2.09</v>
      </c>
      <c r="BO26" s="4">
        <v>421</v>
      </c>
      <c r="BP26" s="7">
        <f>218+((5.14*D26)-(5.32*C26))-(1.8*E26)+(51.31*B26)</f>
        <v>753.28652977412708</v>
      </c>
      <c r="BQ26" s="7">
        <f>BO26*100/BP26</f>
        <v>55.888428023030869</v>
      </c>
      <c r="BR26" s="4">
        <v>98</v>
      </c>
      <c r="BS26" s="4">
        <v>98</v>
      </c>
      <c r="BT26" s="4">
        <v>74</v>
      </c>
      <c r="BU26" s="4">
        <v>105</v>
      </c>
      <c r="BV26" s="4">
        <v>0</v>
      </c>
      <c r="BW26" s="4">
        <v>0.5</v>
      </c>
      <c r="BX26" s="4">
        <v>1</v>
      </c>
      <c r="BY26" s="4">
        <v>2</v>
      </c>
      <c r="BZ26" s="4">
        <v>92</v>
      </c>
      <c r="CA26" s="4">
        <v>89.8</v>
      </c>
      <c r="CB26" s="4">
        <v>2</v>
      </c>
      <c r="CC26" s="4">
        <v>1</v>
      </c>
      <c r="CD26" s="4">
        <v>0</v>
      </c>
      <c r="CE26" s="4">
        <v>1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1</v>
      </c>
      <c r="CO26" s="4">
        <v>0</v>
      </c>
      <c r="CP26" s="4">
        <v>0</v>
      </c>
      <c r="CQ26" s="4">
        <v>0</v>
      </c>
      <c r="CR26" s="4">
        <v>1</v>
      </c>
      <c r="CS26" s="4">
        <v>1</v>
      </c>
      <c r="CT26" s="4">
        <v>9</v>
      </c>
      <c r="CU26" s="4">
        <v>2</v>
      </c>
      <c r="CV26" s="4">
        <v>1</v>
      </c>
      <c r="CW26" s="4">
        <v>0</v>
      </c>
      <c r="CX26" s="4">
        <v>0</v>
      </c>
      <c r="CY26" s="4">
        <v>0</v>
      </c>
      <c r="CZ26" s="4">
        <v>1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1</v>
      </c>
      <c r="DG26" s="4">
        <v>1</v>
      </c>
      <c r="DH26" s="4">
        <v>0</v>
      </c>
      <c r="DI26" s="4">
        <v>0</v>
      </c>
      <c r="DJ26" s="4">
        <v>0</v>
      </c>
      <c r="DK26" s="4">
        <v>1</v>
      </c>
      <c r="DL26" s="4">
        <v>1</v>
      </c>
      <c r="DM26" s="4">
        <v>8</v>
      </c>
      <c r="DN26" s="4">
        <v>8</v>
      </c>
      <c r="DO26" s="4">
        <v>6.8</v>
      </c>
      <c r="DP26" s="4">
        <v>4.84</v>
      </c>
      <c r="DQ26" s="28">
        <v>0.45200000000000001</v>
      </c>
      <c r="DR26" s="4">
        <v>155</v>
      </c>
      <c r="DS26" s="4">
        <v>0.28699999999999998</v>
      </c>
      <c r="DT26" s="4"/>
      <c r="DU26" s="7">
        <v>10.8377358490566</v>
      </c>
      <c r="DV26" s="7">
        <v>11.214953271028</v>
      </c>
      <c r="DW26" s="7">
        <v>5.77486070450467</v>
      </c>
      <c r="DX26" s="7">
        <v>8.2644006617536494</v>
      </c>
      <c r="DY26" s="7">
        <v>34.200000000000003</v>
      </c>
      <c r="DZ26" s="7">
        <v>32.56</v>
      </c>
      <c r="EA26" s="7">
        <v>-1.64</v>
      </c>
      <c r="EB26" s="8"/>
      <c r="EC26" s="18">
        <v>1.9698630136986301</v>
      </c>
      <c r="ED26" s="18">
        <v>41.82201907119353</v>
      </c>
      <c r="EE26" s="23">
        <v>165</v>
      </c>
      <c r="EF26" s="7">
        <v>56</v>
      </c>
      <c r="EG26" s="26">
        <v>1</v>
      </c>
      <c r="EH26" s="18">
        <v>33</v>
      </c>
      <c r="EI26" s="16">
        <v>0</v>
      </c>
      <c r="EJ26" s="16">
        <v>0</v>
      </c>
      <c r="EK26" s="16">
        <v>0</v>
      </c>
      <c r="EL26" s="16">
        <v>0</v>
      </c>
      <c r="EM26" s="16">
        <v>0</v>
      </c>
      <c r="EN26" s="16">
        <v>0</v>
      </c>
      <c r="EO26" s="16">
        <v>0</v>
      </c>
      <c r="EP26" s="16">
        <v>0</v>
      </c>
      <c r="EQ26" s="16">
        <v>0</v>
      </c>
      <c r="ER26" s="16">
        <v>0</v>
      </c>
      <c r="ES26" s="16">
        <v>0</v>
      </c>
      <c r="ET26" s="16">
        <v>0</v>
      </c>
      <c r="EU26" s="16">
        <v>0</v>
      </c>
      <c r="EV26" s="16">
        <v>0</v>
      </c>
      <c r="EW26" s="16">
        <v>0</v>
      </c>
      <c r="EX26" s="16">
        <v>0</v>
      </c>
      <c r="EY26" s="16">
        <v>0</v>
      </c>
      <c r="EZ26" s="16">
        <v>0</v>
      </c>
      <c r="FA26" s="16">
        <v>0</v>
      </c>
      <c r="FB26" s="16">
        <v>0</v>
      </c>
      <c r="FC26" s="16">
        <v>0</v>
      </c>
      <c r="FD26" s="16">
        <v>0</v>
      </c>
      <c r="FE26" s="16">
        <v>0</v>
      </c>
      <c r="FF26" s="16">
        <v>0</v>
      </c>
      <c r="FG26" s="16">
        <v>0</v>
      </c>
      <c r="FH26" s="16">
        <v>0</v>
      </c>
      <c r="FI26" s="16">
        <v>0</v>
      </c>
      <c r="FJ26" s="16">
        <v>0</v>
      </c>
      <c r="FK26" s="18">
        <v>3.99</v>
      </c>
      <c r="FL26" s="18">
        <v>3.04</v>
      </c>
      <c r="FM26" s="18">
        <v>76.19047619047619</v>
      </c>
      <c r="FN26" s="18">
        <v>7.08</v>
      </c>
      <c r="FO26" s="18">
        <v>3.07</v>
      </c>
      <c r="FP26" s="18">
        <v>1.03</v>
      </c>
      <c r="FQ26" s="18">
        <v>4.0599999999999996</v>
      </c>
      <c r="FR26" s="18">
        <v>3.28</v>
      </c>
      <c r="FS26" s="18">
        <f>FR26*100/FQ26</f>
        <v>80.78817733990148</v>
      </c>
      <c r="FT26" s="16">
        <v>7.48</v>
      </c>
      <c r="FU26" s="16">
        <v>3.75</v>
      </c>
      <c r="FV26" s="16">
        <v>1.32</v>
      </c>
      <c r="FW26" s="16">
        <v>2</v>
      </c>
      <c r="FX26" s="16">
        <v>1</v>
      </c>
      <c r="FY26" s="16">
        <v>1</v>
      </c>
      <c r="FZ26" s="16">
        <v>1</v>
      </c>
      <c r="GA26" s="16">
        <v>1</v>
      </c>
      <c r="GB26" s="16">
        <v>1</v>
      </c>
      <c r="GC26" s="16">
        <v>0</v>
      </c>
      <c r="GD26" s="16">
        <v>0</v>
      </c>
      <c r="GE26" s="16">
        <v>0</v>
      </c>
      <c r="GF26" s="16">
        <v>0</v>
      </c>
      <c r="GG26" s="16">
        <v>0</v>
      </c>
      <c r="GH26" s="16">
        <v>1</v>
      </c>
      <c r="GI26" s="16">
        <v>0</v>
      </c>
      <c r="GJ26" s="16">
        <v>0</v>
      </c>
      <c r="GK26" s="16">
        <v>0</v>
      </c>
      <c r="GL26" s="16">
        <v>0</v>
      </c>
      <c r="GM26" s="16">
        <v>1</v>
      </c>
      <c r="GN26" s="16">
        <v>1</v>
      </c>
      <c r="GO26" s="16">
        <v>10</v>
      </c>
      <c r="GP26" s="16">
        <v>5</v>
      </c>
      <c r="GQ26" s="7">
        <v>25.132075471698112</v>
      </c>
      <c r="GR26" s="7">
        <v>5.9052187577537021</v>
      </c>
      <c r="GS26" s="7">
        <v>8.4285579374822923</v>
      </c>
      <c r="GT26" s="7">
        <v>10.437659798465933</v>
      </c>
    </row>
    <row r="27" spans="1:202" x14ac:dyDescent="0.6">
      <c r="A27" s="4">
        <v>275</v>
      </c>
      <c r="B27" s="5">
        <v>1</v>
      </c>
      <c r="C27" s="6">
        <v>39.931553730321703</v>
      </c>
      <c r="D27" s="5">
        <v>171</v>
      </c>
      <c r="E27" s="5">
        <v>83</v>
      </c>
      <c r="F27" s="7">
        <v>28.384802161348802</v>
      </c>
      <c r="G27" s="5">
        <v>1</v>
      </c>
      <c r="H27" s="7">
        <v>22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</v>
      </c>
      <c r="V27" s="5">
        <v>1</v>
      </c>
      <c r="W27" s="5">
        <v>0</v>
      </c>
      <c r="X27" s="5">
        <v>1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2</v>
      </c>
      <c r="AJ27" s="4">
        <v>0</v>
      </c>
      <c r="AK27" s="4">
        <v>0</v>
      </c>
      <c r="AL27" s="4">
        <v>1</v>
      </c>
      <c r="AM27" s="4">
        <v>1</v>
      </c>
      <c r="AN27" s="4">
        <v>1</v>
      </c>
      <c r="AO27" s="4">
        <v>1</v>
      </c>
      <c r="AP27" s="5">
        <v>2.5</v>
      </c>
      <c r="AQ27" s="5">
        <v>12</v>
      </c>
      <c r="AR27" s="5">
        <v>120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125</v>
      </c>
      <c r="BA27" s="4">
        <v>85</v>
      </c>
      <c r="BB27" s="4">
        <v>76</v>
      </c>
      <c r="BC27" s="7">
        <v>4.5599999999999996</v>
      </c>
      <c r="BD27" s="7">
        <v>3.57</v>
      </c>
      <c r="BE27" s="7">
        <v>78.289473684210506</v>
      </c>
      <c r="BF27" s="7">
        <v>9.34</v>
      </c>
      <c r="BG27" s="7">
        <v>3.43</v>
      </c>
      <c r="BH27" s="7">
        <v>1.5</v>
      </c>
      <c r="BI27" s="7">
        <v>4.43</v>
      </c>
      <c r="BJ27" s="7">
        <v>3.64</v>
      </c>
      <c r="BK27" s="7">
        <v>82.167042889390501</v>
      </c>
      <c r="BL27" s="7">
        <v>9.1999999999999993</v>
      </c>
      <c r="BM27" s="7">
        <v>3.95</v>
      </c>
      <c r="BN27" s="7">
        <v>1.42</v>
      </c>
      <c r="BO27" s="4">
        <v>482</v>
      </c>
      <c r="BP27" s="7">
        <f>218+((5.14*D27)-(5.32*C27))-(1.8*E27)+(51.31*B27)</f>
        <v>786.41413415468855</v>
      </c>
      <c r="BQ27" s="7">
        <f>BO27*100/BP27</f>
        <v>61.290861782144681</v>
      </c>
      <c r="BR27" s="4">
        <v>99</v>
      </c>
      <c r="BS27" s="4">
        <v>100</v>
      </c>
      <c r="BT27" s="4">
        <v>78</v>
      </c>
      <c r="BU27" s="4">
        <v>82</v>
      </c>
      <c r="BV27" s="4">
        <v>0</v>
      </c>
      <c r="BW27" s="4">
        <v>0.5</v>
      </c>
      <c r="BX27" s="4">
        <v>1</v>
      </c>
      <c r="BY27" s="4">
        <v>1</v>
      </c>
      <c r="BZ27" s="4">
        <v>98.4</v>
      </c>
      <c r="CA27" s="4">
        <v>113.3</v>
      </c>
      <c r="CB27" s="4">
        <v>1</v>
      </c>
      <c r="CC27" s="4">
        <v>1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1</v>
      </c>
      <c r="CN27" s="4">
        <v>0</v>
      </c>
      <c r="CO27" s="4">
        <v>0</v>
      </c>
      <c r="CP27" s="4">
        <v>0</v>
      </c>
      <c r="CQ27" s="4">
        <v>0</v>
      </c>
      <c r="CR27" s="4">
        <v>2</v>
      </c>
      <c r="CS27" s="4">
        <v>2</v>
      </c>
      <c r="CT27" s="4">
        <v>7</v>
      </c>
      <c r="CU27" s="4">
        <v>1</v>
      </c>
      <c r="CV27" s="4">
        <v>1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1</v>
      </c>
      <c r="DG27" s="4">
        <v>0</v>
      </c>
      <c r="DH27" s="4">
        <v>0</v>
      </c>
      <c r="DI27" s="4">
        <v>0</v>
      </c>
      <c r="DJ27" s="4">
        <v>0</v>
      </c>
      <c r="DK27" s="4">
        <v>2</v>
      </c>
      <c r="DL27" s="4">
        <v>2</v>
      </c>
      <c r="DM27" s="4">
        <v>7</v>
      </c>
      <c r="DN27" s="4">
        <v>5</v>
      </c>
      <c r="DO27" s="4">
        <v>6.5</v>
      </c>
      <c r="DP27" s="4">
        <v>5.33</v>
      </c>
      <c r="DQ27" s="28">
        <v>0.46700000000000003</v>
      </c>
      <c r="DR27" s="4">
        <v>162</v>
      </c>
      <c r="DS27" s="4">
        <v>2.2970000000000002</v>
      </c>
      <c r="DT27" s="4"/>
      <c r="DU27" s="7">
        <v>6.8830188679245303</v>
      </c>
      <c r="DV27" s="7">
        <v>5.9631130593003103</v>
      </c>
      <c r="DW27" s="7">
        <v>3.88610822551705</v>
      </c>
      <c r="DX27" s="7">
        <v>5.0132852057953601</v>
      </c>
      <c r="DY27" s="7">
        <v>34.369999999999997</v>
      </c>
      <c r="DZ27" s="7">
        <v>34.47</v>
      </c>
      <c r="EA27" s="7">
        <v>0.100000000000001</v>
      </c>
      <c r="EB27" s="8"/>
      <c r="EC27" s="18">
        <v>1.9726027397260273</v>
      </c>
      <c r="ED27" s="18">
        <v>41.904156470047731</v>
      </c>
      <c r="EE27" s="23">
        <v>171</v>
      </c>
      <c r="EF27" s="7">
        <v>82</v>
      </c>
      <c r="EG27" s="26">
        <v>1</v>
      </c>
      <c r="EH27" s="18">
        <v>24</v>
      </c>
      <c r="EI27" s="16">
        <v>1</v>
      </c>
      <c r="EJ27" s="16">
        <v>0</v>
      </c>
      <c r="EK27" s="16">
        <v>0</v>
      </c>
      <c r="EL27" s="16">
        <v>0</v>
      </c>
      <c r="EM27" s="16">
        <v>0</v>
      </c>
      <c r="EN27" s="16">
        <v>0</v>
      </c>
      <c r="EO27" s="16">
        <v>0</v>
      </c>
      <c r="EP27" s="16">
        <v>0</v>
      </c>
      <c r="EQ27" s="16">
        <v>0</v>
      </c>
      <c r="ER27" s="16">
        <v>0</v>
      </c>
      <c r="ES27" s="16">
        <v>0</v>
      </c>
      <c r="ET27" s="16">
        <v>1</v>
      </c>
      <c r="EU27" s="16">
        <v>1</v>
      </c>
      <c r="EV27" s="16">
        <v>0</v>
      </c>
      <c r="EW27" s="16">
        <v>0</v>
      </c>
      <c r="EX27" s="16">
        <v>0</v>
      </c>
      <c r="EY27" s="16">
        <v>0</v>
      </c>
      <c r="EZ27" s="16">
        <v>0</v>
      </c>
      <c r="FA27" s="16">
        <v>0</v>
      </c>
      <c r="FB27" s="16">
        <v>0</v>
      </c>
      <c r="FC27" s="16">
        <v>0</v>
      </c>
      <c r="FD27" s="16">
        <v>0</v>
      </c>
      <c r="FE27" s="16">
        <v>0</v>
      </c>
      <c r="FF27" s="16">
        <v>1</v>
      </c>
      <c r="FG27" s="16">
        <v>0</v>
      </c>
      <c r="FH27" s="16">
        <v>0</v>
      </c>
      <c r="FI27" s="16">
        <v>1</v>
      </c>
      <c r="FJ27" s="16">
        <v>0</v>
      </c>
      <c r="FK27" s="18">
        <v>2.2799999999999998</v>
      </c>
      <c r="FL27" s="18">
        <v>3.01</v>
      </c>
      <c r="FM27" s="18">
        <v>132.01754385964912</v>
      </c>
      <c r="FN27" s="18">
        <v>8.57</v>
      </c>
      <c r="FO27" s="18">
        <v>2.52</v>
      </c>
      <c r="FP27" s="18">
        <v>0.88</v>
      </c>
      <c r="FQ27" s="18">
        <v>4.4000000000000004</v>
      </c>
      <c r="FR27" s="18">
        <v>3.46</v>
      </c>
      <c r="FS27" s="18">
        <f>FR27*100/FQ27</f>
        <v>78.636363636363626</v>
      </c>
      <c r="FT27" s="16">
        <v>9.4</v>
      </c>
      <c r="FU27" s="16">
        <v>3.5</v>
      </c>
      <c r="FV27" s="16">
        <v>1.27</v>
      </c>
      <c r="FW27" s="16">
        <v>0</v>
      </c>
      <c r="FX27" s="16">
        <v>0</v>
      </c>
      <c r="FY27" s="16">
        <v>0</v>
      </c>
      <c r="FZ27" s="16">
        <v>1</v>
      </c>
      <c r="GA27" s="16">
        <v>0</v>
      </c>
      <c r="GB27" s="16">
        <v>0</v>
      </c>
      <c r="GC27" s="16">
        <v>0</v>
      </c>
      <c r="GD27" s="16">
        <v>0</v>
      </c>
      <c r="GE27" s="16">
        <v>0</v>
      </c>
      <c r="GF27" s="16">
        <v>0</v>
      </c>
      <c r="GG27" s="16">
        <v>0</v>
      </c>
      <c r="GH27" s="16">
        <v>1</v>
      </c>
      <c r="GI27" s="16">
        <v>0</v>
      </c>
      <c r="GJ27" s="16">
        <v>0</v>
      </c>
      <c r="GK27" s="16">
        <v>0</v>
      </c>
      <c r="GL27" s="16">
        <v>0</v>
      </c>
      <c r="GM27" s="16">
        <v>1</v>
      </c>
      <c r="GN27" s="16">
        <v>1</v>
      </c>
      <c r="GO27" s="16">
        <v>4</v>
      </c>
      <c r="GP27" s="16">
        <v>11</v>
      </c>
      <c r="GQ27" s="7">
        <v>22.566037735849058</v>
      </c>
      <c r="GR27" s="7">
        <v>12.745016954759739</v>
      </c>
      <c r="GS27" s="7">
        <v>4.1977523845500047</v>
      </c>
      <c r="GT27" s="7">
        <v>9.8385722163733895</v>
      </c>
    </row>
    <row r="28" spans="1:202" x14ac:dyDescent="0.6">
      <c r="A28" s="4">
        <v>200</v>
      </c>
      <c r="B28" s="5">
        <v>1</v>
      </c>
      <c r="C28" s="6">
        <v>39.953456536618802</v>
      </c>
      <c r="D28" s="5">
        <v>175</v>
      </c>
      <c r="E28" s="5">
        <v>85</v>
      </c>
      <c r="F28" s="7">
        <v>27.755102040816301</v>
      </c>
      <c r="G28" s="5">
        <v>1</v>
      </c>
      <c r="H28" s="7">
        <v>16.5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4">
        <v>0</v>
      </c>
      <c r="AK28" s="4">
        <v>0</v>
      </c>
      <c r="AL28" s="4">
        <v>1</v>
      </c>
      <c r="AM28" s="4">
        <v>0</v>
      </c>
      <c r="AN28" s="4">
        <v>1</v>
      </c>
      <c r="AO28" s="4">
        <v>1</v>
      </c>
      <c r="AP28" s="5">
        <v>3</v>
      </c>
      <c r="AQ28" s="5">
        <v>2</v>
      </c>
      <c r="AR28" s="5">
        <v>24</v>
      </c>
      <c r="AS28" s="4">
        <v>0</v>
      </c>
      <c r="AT28" s="4">
        <v>1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130</v>
      </c>
      <c r="BA28" s="4">
        <v>90</v>
      </c>
      <c r="BB28" s="4">
        <v>80</v>
      </c>
      <c r="BC28" s="7">
        <v>4.3</v>
      </c>
      <c r="BD28" s="7">
        <v>3.54</v>
      </c>
      <c r="BE28" s="7">
        <v>82.325581395348806</v>
      </c>
      <c r="BF28" s="7">
        <v>8.81</v>
      </c>
      <c r="BG28" s="7">
        <v>4.51</v>
      </c>
      <c r="BH28" s="7">
        <v>1.5</v>
      </c>
      <c r="BK28" s="7">
        <v>82.325581395348806</v>
      </c>
      <c r="BL28" s="7"/>
      <c r="BM28" s="7"/>
      <c r="BN28" s="7"/>
      <c r="BO28" s="4"/>
      <c r="BP28" s="4"/>
      <c r="BQ28" s="7"/>
      <c r="BR28" s="4">
        <v>96</v>
      </c>
      <c r="BS28" s="4">
        <v>96</v>
      </c>
      <c r="BT28" s="4">
        <v>78</v>
      </c>
      <c r="BU28" s="4">
        <v>82</v>
      </c>
      <c r="BV28" s="4">
        <v>0</v>
      </c>
      <c r="BW28" s="4">
        <v>0</v>
      </c>
      <c r="BX28" s="4">
        <v>0</v>
      </c>
      <c r="BY28" s="4">
        <v>0</v>
      </c>
      <c r="BZ28" s="4">
        <v>80</v>
      </c>
      <c r="CA28" s="4">
        <v>76</v>
      </c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>
        <v>2</v>
      </c>
      <c r="CV28" s="4">
        <v>2</v>
      </c>
      <c r="CW28" s="4">
        <v>1</v>
      </c>
      <c r="CX28" s="4">
        <v>1</v>
      </c>
      <c r="CY28" s="4">
        <v>1</v>
      </c>
      <c r="CZ28" s="4">
        <v>0</v>
      </c>
      <c r="DA28" s="4">
        <v>0</v>
      </c>
      <c r="DB28" s="4">
        <v>0</v>
      </c>
      <c r="DC28" s="4">
        <v>0</v>
      </c>
      <c r="DD28" s="4">
        <v>1</v>
      </c>
      <c r="DE28" s="4">
        <v>1</v>
      </c>
      <c r="DF28" s="4">
        <v>1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1</v>
      </c>
      <c r="DM28" s="4">
        <v>11</v>
      </c>
      <c r="DN28" s="4">
        <v>8</v>
      </c>
      <c r="DO28" s="4"/>
      <c r="DP28" s="4"/>
      <c r="DQ28" s="28"/>
      <c r="DR28" s="4"/>
      <c r="DS28" s="4"/>
      <c r="DT28" s="4"/>
      <c r="DU28" s="7">
        <v>21.6452830188679</v>
      </c>
      <c r="DV28" s="7">
        <v>18.153998842114</v>
      </c>
      <c r="DW28" s="7">
        <v>0</v>
      </c>
      <c r="DX28" s="7">
        <v>9.0966060059156799</v>
      </c>
      <c r="DY28" s="7">
        <v>32.9</v>
      </c>
      <c r="DZ28" s="7">
        <v>32.94</v>
      </c>
      <c r="EA28" s="7">
        <v>3.9999999999999099E-2</v>
      </c>
      <c r="EB28" s="8"/>
      <c r="EC28" s="18">
        <v>2.2904109589041095</v>
      </c>
      <c r="ED28" s="18">
        <v>42.2422997946612</v>
      </c>
      <c r="EE28" s="18">
        <v>175</v>
      </c>
      <c r="EF28" s="18">
        <v>87</v>
      </c>
      <c r="EG28" s="26">
        <v>1</v>
      </c>
      <c r="EH28" s="18">
        <v>18</v>
      </c>
      <c r="EI28" s="16">
        <v>0</v>
      </c>
      <c r="EJ28" s="16">
        <v>0</v>
      </c>
      <c r="EK28" s="16">
        <v>0</v>
      </c>
      <c r="EL28" s="16">
        <v>0</v>
      </c>
      <c r="EM28" s="16">
        <v>0</v>
      </c>
      <c r="EN28" s="16">
        <v>0</v>
      </c>
      <c r="EO28" s="16">
        <v>0</v>
      </c>
      <c r="EP28" s="16">
        <v>0</v>
      </c>
      <c r="EQ28" s="16">
        <v>0</v>
      </c>
      <c r="ER28" s="16">
        <v>0</v>
      </c>
      <c r="ES28" s="16">
        <v>0</v>
      </c>
      <c r="ET28" s="16">
        <v>0</v>
      </c>
      <c r="EU28" s="16">
        <v>0</v>
      </c>
      <c r="EV28" s="16">
        <v>0</v>
      </c>
      <c r="EW28" s="16">
        <v>0</v>
      </c>
      <c r="EX28" s="16">
        <v>0</v>
      </c>
      <c r="EY28" s="16">
        <v>0</v>
      </c>
      <c r="EZ28" s="16">
        <v>0</v>
      </c>
      <c r="FA28" s="16">
        <v>0</v>
      </c>
      <c r="FB28" s="16">
        <v>0</v>
      </c>
      <c r="FC28" s="16">
        <v>0</v>
      </c>
      <c r="FD28" s="16">
        <v>0</v>
      </c>
      <c r="FE28" s="16">
        <v>0</v>
      </c>
      <c r="FF28" s="16">
        <v>0</v>
      </c>
      <c r="FG28" s="16">
        <v>0</v>
      </c>
      <c r="FH28" s="16">
        <v>0</v>
      </c>
      <c r="FI28" s="16">
        <v>0</v>
      </c>
      <c r="FJ28" s="16">
        <v>0</v>
      </c>
      <c r="FK28" s="18">
        <v>4.03</v>
      </c>
      <c r="FL28" s="18">
        <v>3.42</v>
      </c>
      <c r="FM28" s="18">
        <v>84.863523573200993</v>
      </c>
      <c r="FN28" s="18">
        <v>8.98</v>
      </c>
      <c r="FO28" s="18">
        <v>4.91</v>
      </c>
      <c r="FP28" s="18">
        <v>1.59</v>
      </c>
      <c r="FQ28" s="18">
        <v>3.95</v>
      </c>
      <c r="FR28" s="18">
        <v>3.29</v>
      </c>
      <c r="FS28" s="18">
        <f>FR28*100/FQ28</f>
        <v>83.291139240506325</v>
      </c>
      <c r="FT28" s="16">
        <v>9.9600000000000009</v>
      </c>
      <c r="FU28" s="16">
        <v>4.49</v>
      </c>
      <c r="FV28" s="16">
        <v>1.35</v>
      </c>
      <c r="FW28" s="16">
        <v>3</v>
      </c>
      <c r="FX28" s="16">
        <v>4</v>
      </c>
      <c r="FY28" s="16">
        <v>1</v>
      </c>
      <c r="FZ28" s="16">
        <v>1</v>
      </c>
      <c r="GA28" s="16">
        <v>1</v>
      </c>
      <c r="GB28" s="16">
        <v>1</v>
      </c>
      <c r="GC28" s="16">
        <v>1</v>
      </c>
      <c r="GD28" s="16">
        <v>1</v>
      </c>
      <c r="GE28" s="16">
        <v>1</v>
      </c>
      <c r="GF28" s="16">
        <v>1</v>
      </c>
      <c r="GG28" s="16">
        <v>2</v>
      </c>
      <c r="GH28" s="16">
        <v>3</v>
      </c>
      <c r="GI28" s="16">
        <v>1</v>
      </c>
      <c r="GJ28" s="16">
        <v>1</v>
      </c>
      <c r="GK28" s="16">
        <v>1</v>
      </c>
      <c r="GL28" s="16">
        <v>1</v>
      </c>
      <c r="GM28" s="16">
        <v>1</v>
      </c>
      <c r="GN28" s="16">
        <v>2</v>
      </c>
      <c r="GO28" s="16">
        <v>9</v>
      </c>
      <c r="GP28" s="16">
        <v>7</v>
      </c>
      <c r="GQ28" s="7">
        <v>22.581132075471697</v>
      </c>
      <c r="GR28" s="7">
        <v>29.493011330741879</v>
      </c>
      <c r="GS28" s="7">
        <v>17.390688450278589</v>
      </c>
      <c r="GT28" s="7">
        <v>21.920589562340201</v>
      </c>
    </row>
    <row r="29" spans="1:202" x14ac:dyDescent="0.6">
      <c r="A29" s="4">
        <v>119</v>
      </c>
      <c r="B29" s="5">
        <v>1</v>
      </c>
      <c r="C29" s="6">
        <v>40.035592060232702</v>
      </c>
      <c r="D29" s="5">
        <v>172</v>
      </c>
      <c r="E29" s="5">
        <v>88</v>
      </c>
      <c r="F29" s="7">
        <v>29.745808545159498</v>
      </c>
      <c r="G29" s="5">
        <v>1</v>
      </c>
      <c r="H29" s="7">
        <v>40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4">
        <v>0</v>
      </c>
      <c r="AK29" s="4">
        <v>0</v>
      </c>
      <c r="AL29" s="4">
        <v>0</v>
      </c>
      <c r="AM29" s="4">
        <v>0</v>
      </c>
      <c r="AN29" s="4">
        <v>1</v>
      </c>
      <c r="AO29" s="4">
        <v>0</v>
      </c>
      <c r="AP29" s="5"/>
      <c r="AQ29" s="5"/>
      <c r="AR29" s="5"/>
      <c r="AS29" s="4">
        <v>1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105</v>
      </c>
      <c r="BA29" s="4">
        <v>70</v>
      </c>
      <c r="BB29" s="4">
        <v>79</v>
      </c>
      <c r="BC29" s="7">
        <v>4.6500000000000004</v>
      </c>
      <c r="BD29" s="7">
        <v>3.91</v>
      </c>
      <c r="BE29" s="7">
        <v>84.086021505376294</v>
      </c>
      <c r="BF29" s="7">
        <v>9.91</v>
      </c>
      <c r="BG29" s="7">
        <v>5.44</v>
      </c>
      <c r="BH29" s="7">
        <v>1.58</v>
      </c>
      <c r="BI29" s="7">
        <v>4.76</v>
      </c>
      <c r="BJ29" s="7">
        <v>3.86</v>
      </c>
      <c r="BK29" s="7">
        <v>81.092436974789905</v>
      </c>
      <c r="BL29" s="7">
        <v>7.23</v>
      </c>
      <c r="BM29" s="7">
        <v>5.89</v>
      </c>
      <c r="BN29" s="7">
        <v>1.72</v>
      </c>
      <c r="BO29" s="4">
        <v>450</v>
      </c>
      <c r="BP29" s="7">
        <f>218+((5.14*D29)-(5.32*C29))-(1.8*E29)+(51.31*B29)</f>
        <v>782.00065023956199</v>
      </c>
      <c r="BQ29" s="7">
        <f>BO29*100/BP29</f>
        <v>57.544709184339517</v>
      </c>
      <c r="BR29" s="4">
        <v>96</v>
      </c>
      <c r="BS29" s="4">
        <v>97</v>
      </c>
      <c r="BT29" s="4">
        <v>79</v>
      </c>
      <c r="BU29" s="4">
        <v>87</v>
      </c>
      <c r="BV29" s="4">
        <v>0</v>
      </c>
      <c r="BW29" s="4">
        <v>0</v>
      </c>
      <c r="BX29" s="4">
        <v>0</v>
      </c>
      <c r="BY29" s="4">
        <v>0</v>
      </c>
      <c r="BZ29" s="4"/>
      <c r="CA29" s="4"/>
      <c r="CB29" s="4">
        <v>4</v>
      </c>
      <c r="CC29" s="4">
        <v>3</v>
      </c>
      <c r="CD29" s="4">
        <v>3</v>
      </c>
      <c r="CE29" s="4">
        <v>1</v>
      </c>
      <c r="CF29" s="4">
        <v>0</v>
      </c>
      <c r="CG29" s="4">
        <v>1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1</v>
      </c>
      <c r="CP29" s="4">
        <v>1</v>
      </c>
      <c r="CQ29" s="4">
        <v>1</v>
      </c>
      <c r="CR29" s="4">
        <v>2</v>
      </c>
      <c r="CS29" s="4">
        <v>2</v>
      </c>
      <c r="CT29" s="4">
        <v>19</v>
      </c>
      <c r="CU29" s="4">
        <v>4</v>
      </c>
      <c r="CV29" s="4">
        <v>0</v>
      </c>
      <c r="CW29" s="4">
        <v>0</v>
      </c>
      <c r="CX29" s="4">
        <v>0</v>
      </c>
      <c r="CY29" s="4">
        <v>0</v>
      </c>
      <c r="CZ29" s="4">
        <v>1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1</v>
      </c>
      <c r="DI29" s="4">
        <v>0</v>
      </c>
      <c r="DJ29" s="4">
        <v>0</v>
      </c>
      <c r="DK29" s="4">
        <v>1</v>
      </c>
      <c r="DL29" s="4">
        <v>1</v>
      </c>
      <c r="DM29" s="4">
        <v>8</v>
      </c>
      <c r="DN29" s="4">
        <v>5</v>
      </c>
      <c r="DO29" s="4">
        <v>10.19</v>
      </c>
      <c r="DP29" s="4">
        <v>4.6500000000000004</v>
      </c>
      <c r="DQ29" s="28">
        <v>0.442</v>
      </c>
      <c r="DR29" s="4">
        <v>143</v>
      </c>
      <c r="DS29" s="4">
        <v>3.4</v>
      </c>
      <c r="DT29" s="4"/>
      <c r="DU29" s="7">
        <v>14.4905660377358</v>
      </c>
      <c r="DV29" s="7">
        <v>0</v>
      </c>
      <c r="DW29" s="7">
        <v>12.4940976485032</v>
      </c>
      <c r="DX29" s="7">
        <v>9.0389532260490295</v>
      </c>
      <c r="DY29" s="7">
        <v>34.75</v>
      </c>
      <c r="DZ29" s="7">
        <v>35.049999999999997</v>
      </c>
      <c r="EA29" s="7">
        <v>0.29999999999999699</v>
      </c>
      <c r="EB29" s="8"/>
      <c r="EC29" s="18"/>
      <c r="ED29" s="18"/>
      <c r="EE29" s="18"/>
      <c r="EF29" s="18"/>
      <c r="EG29" s="26"/>
      <c r="EH29" s="18"/>
      <c r="FS29" s="18"/>
      <c r="GQ29" s="7"/>
      <c r="GR29" s="7"/>
      <c r="GS29" s="7"/>
      <c r="GT29" s="7"/>
    </row>
    <row r="30" spans="1:202" x14ac:dyDescent="0.6">
      <c r="A30" s="4">
        <v>110</v>
      </c>
      <c r="B30" s="5">
        <v>0</v>
      </c>
      <c r="C30" s="6">
        <v>40.090349075975404</v>
      </c>
      <c r="D30" s="5">
        <v>171</v>
      </c>
      <c r="E30" s="5">
        <v>67</v>
      </c>
      <c r="F30" s="7">
        <v>22.913033070004399</v>
      </c>
      <c r="G30" s="5">
        <v>1</v>
      </c>
      <c r="H30" s="7">
        <v>11.5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5"/>
      <c r="AQ30" s="5"/>
      <c r="AR30" s="5"/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110</v>
      </c>
      <c r="BA30" s="4">
        <v>70</v>
      </c>
      <c r="BB30" s="4">
        <v>70</v>
      </c>
      <c r="BC30" s="7">
        <v>4.1399999999999997</v>
      </c>
      <c r="BD30" s="7">
        <v>3.31</v>
      </c>
      <c r="BE30" s="7">
        <f>BD30*100/BC30</f>
        <v>79.951690821256051</v>
      </c>
      <c r="BF30" s="7">
        <v>5.73</v>
      </c>
      <c r="BG30" s="7">
        <v>4.2300000000000004</v>
      </c>
      <c r="BH30" s="7">
        <v>1.21</v>
      </c>
      <c r="BI30" s="7">
        <v>4.09</v>
      </c>
      <c r="BJ30" s="7">
        <v>3.42</v>
      </c>
      <c r="BK30" s="7">
        <v>83.618581907090473</v>
      </c>
      <c r="BL30" s="7">
        <v>5.44</v>
      </c>
      <c r="BM30" s="7">
        <v>4.3499999999999996</v>
      </c>
      <c r="BN30" s="7">
        <v>1.67</v>
      </c>
      <c r="BO30" s="4">
        <v>585</v>
      </c>
      <c r="BP30" s="7">
        <f>218+((5.14*D30)-(5.32*C30))-(1.8*E30)+(51.31*B30)</f>
        <v>763.05934291581082</v>
      </c>
      <c r="BQ30" s="7">
        <f>BO30*100/BP30</f>
        <v>76.665072701238614</v>
      </c>
      <c r="BR30" s="4">
        <v>98</v>
      </c>
      <c r="BS30" s="4">
        <v>98</v>
      </c>
      <c r="BT30" s="4">
        <v>73</v>
      </c>
      <c r="BU30" s="4">
        <v>97</v>
      </c>
      <c r="BV30" s="4">
        <v>0</v>
      </c>
      <c r="BW30" s="4">
        <v>0</v>
      </c>
      <c r="BX30" s="4">
        <v>0</v>
      </c>
      <c r="BY30" s="4">
        <v>0</v>
      </c>
      <c r="BZ30" s="4"/>
      <c r="CA30" s="4"/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1</v>
      </c>
      <c r="CS30" s="4">
        <v>0</v>
      </c>
      <c r="CT30" s="4">
        <v>1</v>
      </c>
      <c r="CU30" s="4">
        <v>1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1</v>
      </c>
      <c r="DJ30" s="4">
        <v>0</v>
      </c>
      <c r="DK30" s="4">
        <v>1</v>
      </c>
      <c r="DL30" s="4">
        <v>1</v>
      </c>
      <c r="DM30" s="4">
        <v>4</v>
      </c>
      <c r="DN30" s="4">
        <v>12</v>
      </c>
      <c r="DO30" s="4">
        <v>8.08</v>
      </c>
      <c r="DP30" s="4">
        <v>4.3</v>
      </c>
      <c r="DQ30" s="28">
        <v>0.39400000000000002</v>
      </c>
      <c r="DR30" s="4">
        <v>132</v>
      </c>
      <c r="DS30" s="4">
        <v>0.4</v>
      </c>
      <c r="DT30" s="4"/>
      <c r="DU30" s="7">
        <v>2.3245283018867902</v>
      </c>
      <c r="DV30" s="7">
        <v>6.2112314945000398</v>
      </c>
      <c r="DW30" s="7">
        <v>3.88610822551705</v>
      </c>
      <c r="DX30" s="7">
        <v>4.3314784178071903</v>
      </c>
      <c r="DY30" s="7"/>
      <c r="DZ30" s="7"/>
      <c r="EA30" s="7"/>
      <c r="EB30" s="8"/>
      <c r="EC30" s="18">
        <v>1.8547945205479452</v>
      </c>
      <c r="ED30" s="18">
        <v>41.943874058863798</v>
      </c>
      <c r="EE30" s="18">
        <v>171</v>
      </c>
      <c r="EF30" s="18">
        <v>67</v>
      </c>
      <c r="EG30" s="26">
        <v>1</v>
      </c>
      <c r="EH30" s="18">
        <v>12.5</v>
      </c>
      <c r="EI30" s="16">
        <v>0</v>
      </c>
      <c r="EJ30" s="16">
        <v>0</v>
      </c>
      <c r="EK30" s="16">
        <v>0</v>
      </c>
      <c r="EL30" s="16">
        <v>0</v>
      </c>
      <c r="EM30" s="16">
        <v>0</v>
      </c>
      <c r="EN30" s="16">
        <v>0</v>
      </c>
      <c r="EO30" s="16">
        <v>0</v>
      </c>
      <c r="EP30" s="16">
        <v>1</v>
      </c>
      <c r="EQ30" s="16">
        <v>0</v>
      </c>
      <c r="ER30" s="16">
        <v>0</v>
      </c>
      <c r="ES30" s="16">
        <v>0</v>
      </c>
      <c r="ET30" s="16">
        <v>1</v>
      </c>
      <c r="EU30" s="16">
        <v>0</v>
      </c>
      <c r="EV30" s="16">
        <v>0</v>
      </c>
      <c r="EW30" s="16">
        <v>0</v>
      </c>
      <c r="EX30" s="16">
        <v>0</v>
      </c>
      <c r="EY30" s="16">
        <v>0</v>
      </c>
      <c r="EZ30" s="16">
        <v>0</v>
      </c>
      <c r="FA30" s="16">
        <v>0</v>
      </c>
      <c r="FB30" s="16">
        <v>0</v>
      </c>
      <c r="FC30" s="16">
        <v>0</v>
      </c>
      <c r="FD30" s="16">
        <v>0</v>
      </c>
      <c r="FE30" s="16">
        <v>0</v>
      </c>
      <c r="FF30" s="16">
        <v>0</v>
      </c>
      <c r="FG30" s="16">
        <v>1</v>
      </c>
      <c r="FH30" s="16">
        <v>0</v>
      </c>
      <c r="FI30" s="16">
        <v>0</v>
      </c>
      <c r="FJ30" s="16">
        <v>0</v>
      </c>
      <c r="FK30" s="18">
        <v>3.94</v>
      </c>
      <c r="FL30" s="18">
        <v>3.15</v>
      </c>
      <c r="FM30" s="18">
        <v>79.949238578680209</v>
      </c>
      <c r="FN30" s="18">
        <v>4.9000000000000004</v>
      </c>
      <c r="FO30" s="18">
        <v>3.92</v>
      </c>
      <c r="FP30" s="18">
        <v>1.2</v>
      </c>
      <c r="FQ30" s="18">
        <v>3.8</v>
      </c>
      <c r="FR30" s="18">
        <v>3.2</v>
      </c>
      <c r="FS30" s="18">
        <f>FR30*100/FQ30</f>
        <v>84.21052631578948</v>
      </c>
      <c r="FT30" s="16">
        <v>4.88</v>
      </c>
      <c r="FU30" s="16">
        <v>4.1900000000000004</v>
      </c>
      <c r="FV30" s="16">
        <v>1.3</v>
      </c>
      <c r="FW30" s="16">
        <v>1</v>
      </c>
      <c r="FX30" s="16">
        <v>1</v>
      </c>
      <c r="FY30" s="16">
        <v>1</v>
      </c>
      <c r="FZ30" s="16">
        <v>1</v>
      </c>
      <c r="GA30" s="16">
        <v>1</v>
      </c>
      <c r="GB30" s="16">
        <v>1</v>
      </c>
      <c r="GC30" s="16">
        <v>1</v>
      </c>
      <c r="GD30" s="16">
        <v>1</v>
      </c>
      <c r="GE30" s="16">
        <v>1</v>
      </c>
      <c r="GF30" s="16">
        <v>1</v>
      </c>
      <c r="GG30" s="16">
        <v>1</v>
      </c>
      <c r="GH30" s="16">
        <v>1</v>
      </c>
      <c r="GI30" s="16">
        <v>1</v>
      </c>
      <c r="GJ30" s="16">
        <v>1</v>
      </c>
      <c r="GK30" s="16">
        <v>1</v>
      </c>
      <c r="GL30" s="16">
        <v>1</v>
      </c>
      <c r="GM30" s="16">
        <v>1</v>
      </c>
      <c r="GN30" s="16">
        <v>1</v>
      </c>
      <c r="GO30" s="16">
        <v>0</v>
      </c>
      <c r="GP30" s="16">
        <v>8</v>
      </c>
      <c r="GQ30" s="7">
        <v>18.837735849056603</v>
      </c>
      <c r="GR30" s="7">
        <v>59.300306012736733</v>
      </c>
      <c r="GS30" s="7">
        <v>41.935026914722826</v>
      </c>
      <c r="GT30" s="7">
        <v>43.362410387526943</v>
      </c>
    </row>
    <row r="31" spans="1:202" x14ac:dyDescent="0.6">
      <c r="A31" s="4">
        <v>186</v>
      </c>
      <c r="B31" s="5">
        <v>0</v>
      </c>
      <c r="C31" s="6">
        <v>40.4845995893224</v>
      </c>
      <c r="D31" s="5">
        <v>173</v>
      </c>
      <c r="E31" s="5">
        <v>60</v>
      </c>
      <c r="F31" s="7">
        <v>20.047445621303801</v>
      </c>
      <c r="G31" s="5">
        <v>1</v>
      </c>
      <c r="H31" s="7">
        <v>26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1</v>
      </c>
      <c r="AJ31" s="4">
        <v>0</v>
      </c>
      <c r="AK31" s="4">
        <v>0</v>
      </c>
      <c r="AL31" s="4">
        <v>1</v>
      </c>
      <c r="AM31" s="4">
        <v>0</v>
      </c>
      <c r="AN31" s="4">
        <v>1</v>
      </c>
      <c r="AO31" s="4">
        <v>1</v>
      </c>
      <c r="AP31" s="5">
        <v>7</v>
      </c>
      <c r="AQ31" s="5">
        <v>2</v>
      </c>
      <c r="AR31" s="5">
        <v>56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/>
      <c r="BA31" s="4"/>
      <c r="BB31" s="4"/>
      <c r="BC31" s="7">
        <v>3.52</v>
      </c>
      <c r="BD31" s="7">
        <v>2.31</v>
      </c>
      <c r="BE31" s="7">
        <v>65.625</v>
      </c>
      <c r="BF31" s="7">
        <v>6.94</v>
      </c>
      <c r="BG31" s="7">
        <v>1.79</v>
      </c>
      <c r="BH31" s="7">
        <v>0.64</v>
      </c>
      <c r="BI31" s="7">
        <v>3.52</v>
      </c>
      <c r="BJ31" s="7">
        <v>2.31</v>
      </c>
      <c r="BK31" s="7">
        <v>65.625</v>
      </c>
      <c r="BL31" s="7">
        <v>6.94</v>
      </c>
      <c r="BM31" s="7">
        <v>1.79</v>
      </c>
      <c r="BN31" s="7">
        <v>0.64</v>
      </c>
      <c r="BO31" s="4"/>
      <c r="BP31" s="4"/>
      <c r="BQ31" s="7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>
        <v>1</v>
      </c>
      <c r="CC31" s="4">
        <v>1</v>
      </c>
      <c r="CD31" s="4">
        <v>1</v>
      </c>
      <c r="CE31" s="4">
        <v>1</v>
      </c>
      <c r="CF31" s="4">
        <v>0</v>
      </c>
      <c r="CG31" s="4">
        <v>1</v>
      </c>
      <c r="CH31" s="4">
        <v>0</v>
      </c>
      <c r="CI31" s="4">
        <v>0</v>
      </c>
      <c r="CJ31" s="4">
        <v>0</v>
      </c>
      <c r="CK31" s="4">
        <v>0</v>
      </c>
      <c r="CL31" s="4">
        <v>2</v>
      </c>
      <c r="CM31" s="4">
        <v>1</v>
      </c>
      <c r="CN31" s="4">
        <v>0</v>
      </c>
      <c r="CO31" s="4">
        <v>0</v>
      </c>
      <c r="CP31" s="4">
        <v>0</v>
      </c>
      <c r="CQ31" s="4">
        <v>0</v>
      </c>
      <c r="CR31" s="4">
        <v>1</v>
      </c>
      <c r="CS31" s="4">
        <v>1</v>
      </c>
      <c r="CT31" s="4">
        <v>10</v>
      </c>
      <c r="CU31" s="4">
        <v>1</v>
      </c>
      <c r="CV31" s="4">
        <v>1</v>
      </c>
      <c r="CW31" s="4">
        <v>1</v>
      </c>
      <c r="CX31" s="4">
        <v>1</v>
      </c>
      <c r="CY31" s="4">
        <v>0</v>
      </c>
      <c r="CZ31" s="4">
        <v>1</v>
      </c>
      <c r="DA31" s="4">
        <v>0</v>
      </c>
      <c r="DB31" s="4">
        <v>0</v>
      </c>
      <c r="DC31" s="4">
        <v>0</v>
      </c>
      <c r="DD31" s="4">
        <v>0</v>
      </c>
      <c r="DE31" s="4">
        <v>2</v>
      </c>
      <c r="DF31" s="4">
        <v>2</v>
      </c>
      <c r="DG31" s="4">
        <v>1</v>
      </c>
      <c r="DH31" s="4">
        <v>0</v>
      </c>
      <c r="DI31" s="4">
        <v>1</v>
      </c>
      <c r="DJ31" s="4">
        <v>0</v>
      </c>
      <c r="DK31" s="4">
        <v>1</v>
      </c>
      <c r="DL31" s="4">
        <v>1</v>
      </c>
      <c r="DM31" s="4">
        <v>13</v>
      </c>
      <c r="DN31" s="4">
        <v>15</v>
      </c>
      <c r="DO31" s="4"/>
      <c r="DP31" s="4"/>
      <c r="DQ31" s="28"/>
      <c r="DR31" s="4"/>
      <c r="DS31" s="4"/>
      <c r="DT31" s="4"/>
      <c r="DU31" s="7">
        <v>38.656603773584898</v>
      </c>
      <c r="DV31" s="7">
        <v>17.368290463981499</v>
      </c>
      <c r="DW31" s="7">
        <v>0</v>
      </c>
      <c r="DX31" s="7">
        <v>11.683461172106099</v>
      </c>
      <c r="DY31" s="7">
        <v>34.92</v>
      </c>
      <c r="DZ31" s="7">
        <v>33.409999999999997</v>
      </c>
      <c r="EA31" s="7">
        <v>-1.51000000000001</v>
      </c>
      <c r="EB31" s="8"/>
      <c r="EC31" s="18">
        <v>1.789041095890411</v>
      </c>
      <c r="ED31" s="18">
        <v>42.272416153319597</v>
      </c>
      <c r="EE31" s="18">
        <v>172</v>
      </c>
      <c r="EF31" s="18">
        <v>57</v>
      </c>
      <c r="EG31" s="26">
        <v>1</v>
      </c>
      <c r="EH31" s="18">
        <v>28</v>
      </c>
      <c r="EI31" s="16">
        <v>0</v>
      </c>
      <c r="EJ31" s="16">
        <v>0</v>
      </c>
      <c r="EK31" s="16">
        <v>0</v>
      </c>
      <c r="EL31" s="16">
        <v>0</v>
      </c>
      <c r="EM31" s="16">
        <v>0</v>
      </c>
      <c r="EN31" s="16">
        <v>0</v>
      </c>
      <c r="EO31" s="16">
        <v>0</v>
      </c>
      <c r="EP31" s="16">
        <v>0</v>
      </c>
      <c r="EQ31" s="16">
        <v>0</v>
      </c>
      <c r="ER31" s="16">
        <v>0</v>
      </c>
      <c r="ES31" s="16">
        <v>0</v>
      </c>
      <c r="ET31" s="16">
        <v>0</v>
      </c>
      <c r="EU31" s="16">
        <v>0</v>
      </c>
      <c r="EV31" s="16">
        <v>0</v>
      </c>
      <c r="EW31" s="16">
        <v>0</v>
      </c>
      <c r="EX31" s="16">
        <v>0</v>
      </c>
      <c r="EY31" s="16">
        <v>0</v>
      </c>
      <c r="EZ31" s="16">
        <v>0</v>
      </c>
      <c r="FA31" s="16">
        <v>0</v>
      </c>
      <c r="FB31" s="16">
        <v>0</v>
      </c>
      <c r="FC31" s="16">
        <v>0</v>
      </c>
      <c r="FD31" s="16">
        <v>0</v>
      </c>
      <c r="FE31" s="16">
        <v>0</v>
      </c>
      <c r="FF31" s="16">
        <v>0</v>
      </c>
      <c r="FG31" s="16">
        <v>2</v>
      </c>
      <c r="FH31" s="16">
        <v>1</v>
      </c>
      <c r="FI31" s="16">
        <v>1</v>
      </c>
      <c r="FJ31" s="16">
        <v>0</v>
      </c>
      <c r="FK31" s="18">
        <v>3.58</v>
      </c>
      <c r="FL31" s="18">
        <v>2.1800000000000002</v>
      </c>
      <c r="FM31" s="18">
        <v>60.89385474860336</v>
      </c>
      <c r="FN31" s="18">
        <v>6.77</v>
      </c>
      <c r="FO31" s="18">
        <v>1.49</v>
      </c>
      <c r="FP31" s="18">
        <v>0.56999999999999995</v>
      </c>
      <c r="FQ31" s="18">
        <v>3.65</v>
      </c>
      <c r="FR31" s="18">
        <v>2.27</v>
      </c>
      <c r="FS31" s="18">
        <f>FR31*100/FQ31</f>
        <v>62.19178082191781</v>
      </c>
      <c r="FT31" s="16">
        <v>7.17</v>
      </c>
      <c r="FU31" s="16">
        <v>1.63</v>
      </c>
      <c r="FV31" s="16">
        <v>0.54</v>
      </c>
      <c r="FW31" s="16">
        <v>2</v>
      </c>
      <c r="FX31" s="16">
        <v>2</v>
      </c>
      <c r="FY31" s="16">
        <v>3</v>
      </c>
      <c r="FZ31" s="16">
        <v>1</v>
      </c>
      <c r="GA31" s="16">
        <v>1</v>
      </c>
      <c r="GB31" s="16">
        <v>2</v>
      </c>
      <c r="GC31" s="16">
        <v>1</v>
      </c>
      <c r="GD31" s="16">
        <v>1</v>
      </c>
      <c r="GE31" s="16">
        <v>1</v>
      </c>
      <c r="GF31" s="16">
        <v>1</v>
      </c>
      <c r="GG31" s="16">
        <v>3</v>
      </c>
      <c r="GH31" s="16">
        <v>4</v>
      </c>
      <c r="GI31" s="16">
        <v>1</v>
      </c>
      <c r="GJ31" s="16">
        <v>1</v>
      </c>
      <c r="GK31" s="16">
        <v>1</v>
      </c>
      <c r="GL31" s="16">
        <v>1</v>
      </c>
      <c r="GM31" s="16">
        <v>2</v>
      </c>
      <c r="GN31" s="16">
        <v>2</v>
      </c>
      <c r="GO31" s="16">
        <v>12</v>
      </c>
      <c r="GP31" s="16">
        <v>7</v>
      </c>
      <c r="GQ31" s="7">
        <v>53.947169811320748</v>
      </c>
      <c r="GR31" s="7">
        <v>11.463071706227772</v>
      </c>
      <c r="GS31" s="7">
        <v>7.8855415997733491</v>
      </c>
      <c r="GT31" s="7">
        <v>16.619040457211611</v>
      </c>
    </row>
    <row r="32" spans="1:202" x14ac:dyDescent="0.6">
      <c r="A32" s="4">
        <v>46</v>
      </c>
      <c r="B32" s="5">
        <v>1</v>
      </c>
      <c r="C32" s="6">
        <v>40.793976728268298</v>
      </c>
      <c r="D32" s="5">
        <v>178</v>
      </c>
      <c r="E32" s="5">
        <v>106</v>
      </c>
      <c r="F32" s="7">
        <v>33.455371796490297</v>
      </c>
      <c r="G32" s="5">
        <v>1</v>
      </c>
      <c r="H32" s="7">
        <v>27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4">
        <v>0</v>
      </c>
      <c r="AK32" s="4">
        <v>0</v>
      </c>
      <c r="AL32" s="4">
        <v>1</v>
      </c>
      <c r="AM32" s="4">
        <v>1</v>
      </c>
      <c r="AN32" s="4">
        <v>0</v>
      </c>
      <c r="AO32" s="4">
        <v>0</v>
      </c>
      <c r="AP32" s="5"/>
      <c r="AQ32" s="5"/>
      <c r="AR32" s="5"/>
      <c r="AS32" s="4">
        <v>0</v>
      </c>
      <c r="AT32" s="4">
        <v>1</v>
      </c>
      <c r="AU32" s="4">
        <v>0</v>
      </c>
      <c r="AV32" s="4">
        <v>0</v>
      </c>
      <c r="AW32" s="4">
        <v>1</v>
      </c>
      <c r="AX32" s="4">
        <v>0</v>
      </c>
      <c r="AY32" s="4">
        <v>1</v>
      </c>
      <c r="AZ32" s="4">
        <v>140</v>
      </c>
      <c r="BA32" s="4">
        <v>80</v>
      </c>
      <c r="BB32" s="4">
        <v>85</v>
      </c>
      <c r="BC32" s="7">
        <v>4.6100000000000003</v>
      </c>
      <c r="BD32" s="7">
        <v>3.46</v>
      </c>
      <c r="BE32" s="7">
        <v>75.054229934924095</v>
      </c>
      <c r="BF32" s="7">
        <v>5.78</v>
      </c>
      <c r="BG32" s="7">
        <v>3.77</v>
      </c>
      <c r="BH32" s="7">
        <v>0.97</v>
      </c>
      <c r="BI32" s="7">
        <v>4.75</v>
      </c>
      <c r="BJ32" s="7">
        <v>3.69</v>
      </c>
      <c r="BK32" s="7">
        <v>77.684210526315795</v>
      </c>
      <c r="BL32" s="7">
        <v>6.7</v>
      </c>
      <c r="BM32" s="7">
        <v>4.2699999999999996</v>
      </c>
      <c r="BN32" s="7">
        <v>1.19</v>
      </c>
      <c r="BO32" s="4">
        <v>510</v>
      </c>
      <c r="BP32" s="7">
        <f>218+((5.14*D32)-(5.32*C32))-(1.8*E32)+(51.31*B32)</f>
        <v>776.40604380561263</v>
      </c>
      <c r="BQ32" s="7">
        <f>BO32*100/BP32</f>
        <v>65.687278463237689</v>
      </c>
      <c r="BR32" s="4">
        <v>98</v>
      </c>
      <c r="BS32" s="4">
        <v>95</v>
      </c>
      <c r="BT32" s="4">
        <v>85</v>
      </c>
      <c r="BU32" s="4">
        <v>102</v>
      </c>
      <c r="BV32" s="4">
        <v>1</v>
      </c>
      <c r="BW32" s="4"/>
      <c r="BX32" s="4">
        <v>0</v>
      </c>
      <c r="BY32" s="4"/>
      <c r="BZ32" s="4"/>
      <c r="CA32" s="4"/>
      <c r="CB32" s="4">
        <v>4</v>
      </c>
      <c r="CC32" s="4">
        <v>4</v>
      </c>
      <c r="CD32" s="4">
        <v>1</v>
      </c>
      <c r="CE32" s="4">
        <v>0</v>
      </c>
      <c r="CF32" s="4">
        <v>0</v>
      </c>
      <c r="CG32" s="4">
        <v>1</v>
      </c>
      <c r="CH32" s="4">
        <v>1</v>
      </c>
      <c r="CI32" s="4">
        <v>1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1</v>
      </c>
      <c r="CQ32" s="4">
        <v>0</v>
      </c>
      <c r="CR32" s="4">
        <v>0</v>
      </c>
      <c r="CS32" s="4">
        <v>2</v>
      </c>
      <c r="CT32" s="4">
        <v>15</v>
      </c>
      <c r="CU32" s="4">
        <v>1</v>
      </c>
      <c r="CV32" s="4">
        <v>1</v>
      </c>
      <c r="CW32" s="4">
        <v>0</v>
      </c>
      <c r="CX32" s="4">
        <v>1</v>
      </c>
      <c r="CY32" s="4">
        <v>1</v>
      </c>
      <c r="CZ32" s="4">
        <v>1</v>
      </c>
      <c r="DA32" s="4">
        <v>0</v>
      </c>
      <c r="DB32" s="4">
        <v>0</v>
      </c>
      <c r="DC32" s="4">
        <v>0</v>
      </c>
      <c r="DD32" s="4">
        <v>0</v>
      </c>
      <c r="DE32" s="4">
        <v>1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6</v>
      </c>
      <c r="DN32" s="4">
        <v>23</v>
      </c>
      <c r="DO32" s="4">
        <v>5.77</v>
      </c>
      <c r="DP32" s="4">
        <v>4.5999999999999996</v>
      </c>
      <c r="DQ32" s="28">
        <v>0.433</v>
      </c>
      <c r="DR32" s="4">
        <v>146</v>
      </c>
      <c r="DS32" s="4">
        <v>3.2</v>
      </c>
      <c r="DT32" s="4"/>
      <c r="DU32" s="7">
        <v>42.883018867924498</v>
      </c>
      <c r="DV32" s="7">
        <v>0</v>
      </c>
      <c r="DW32" s="7">
        <v>10.2700916044952</v>
      </c>
      <c r="DX32" s="7">
        <v>12.5733192961348</v>
      </c>
      <c r="DY32" s="7">
        <v>30.17</v>
      </c>
      <c r="DZ32" s="7">
        <v>29.93</v>
      </c>
      <c r="EA32" s="7">
        <v>-0.24000000000000199</v>
      </c>
      <c r="EB32" s="8"/>
      <c r="EC32" s="18"/>
      <c r="ED32" s="18"/>
      <c r="EE32" s="18"/>
      <c r="EF32" s="18"/>
      <c r="EG32" s="26"/>
      <c r="EH32" s="18"/>
      <c r="FS32" s="18"/>
      <c r="GQ32" s="7"/>
      <c r="GR32" s="7"/>
      <c r="GS32" s="7"/>
      <c r="GT32" s="7"/>
    </row>
    <row r="33" spans="1:202" x14ac:dyDescent="0.6">
      <c r="A33" s="4">
        <v>123</v>
      </c>
      <c r="B33" s="5">
        <v>1</v>
      </c>
      <c r="C33" s="6">
        <v>40.900752908966503</v>
      </c>
      <c r="D33" s="5">
        <v>192</v>
      </c>
      <c r="E33" s="5">
        <v>110</v>
      </c>
      <c r="F33" s="7">
        <v>29.8394097222222</v>
      </c>
      <c r="G33" s="5"/>
      <c r="H33" s="7">
        <v>37.5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1</v>
      </c>
      <c r="V33" s="5">
        <v>0</v>
      </c>
      <c r="W33" s="5">
        <v>0</v>
      </c>
      <c r="X33" s="5">
        <v>0</v>
      </c>
      <c r="Y33" s="5">
        <v>0</v>
      </c>
      <c r="Z33" s="5">
        <v>1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1</v>
      </c>
      <c r="AJ33" s="4">
        <v>0</v>
      </c>
      <c r="AK33" s="4">
        <v>0</v>
      </c>
      <c r="AL33" s="4">
        <v>0</v>
      </c>
      <c r="AM33" s="4">
        <v>0</v>
      </c>
      <c r="AN33" s="4">
        <v>1</v>
      </c>
      <c r="AO33" s="4">
        <v>0</v>
      </c>
      <c r="AP33" s="5"/>
      <c r="AQ33" s="5"/>
      <c r="AR33" s="5"/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110</v>
      </c>
      <c r="BA33" s="4">
        <v>70</v>
      </c>
      <c r="BB33" s="4">
        <v>88</v>
      </c>
      <c r="BC33" s="7">
        <v>6.43</v>
      </c>
      <c r="BD33" s="7">
        <v>5.0199999999999996</v>
      </c>
      <c r="BE33" s="7">
        <v>78.071539657853805</v>
      </c>
      <c r="BF33" s="7">
        <v>9.01</v>
      </c>
      <c r="BG33" s="7">
        <v>5.67</v>
      </c>
      <c r="BH33" s="7">
        <v>1.82</v>
      </c>
      <c r="BI33" s="7">
        <v>6.3</v>
      </c>
      <c r="BJ33" s="7">
        <v>4.96</v>
      </c>
      <c r="BK33" s="7">
        <v>78.730158730158706</v>
      </c>
      <c r="BL33" s="7">
        <v>9.09</v>
      </c>
      <c r="BM33" s="7">
        <v>6.02</v>
      </c>
      <c r="BN33" s="7">
        <v>1.95</v>
      </c>
      <c r="BO33" s="4">
        <v>525</v>
      </c>
      <c r="BP33" s="7">
        <f>218+((5.14*D33)-(5.32*C33))-(1.8*E33)+(51.31*B33)</f>
        <v>840.59799452429797</v>
      </c>
      <c r="BQ33" s="7">
        <f>BO33*100/BP33</f>
        <v>62.455538012210255</v>
      </c>
      <c r="BR33" s="4">
        <v>97</v>
      </c>
      <c r="BS33" s="4">
        <v>97</v>
      </c>
      <c r="BT33" s="4">
        <v>88</v>
      </c>
      <c r="BU33" s="4">
        <v>122</v>
      </c>
      <c r="BV33" s="4">
        <v>0</v>
      </c>
      <c r="BW33" s="4">
        <v>0</v>
      </c>
      <c r="BX33" s="4">
        <v>0</v>
      </c>
      <c r="BY33" s="4">
        <v>1</v>
      </c>
      <c r="BZ33" s="4">
        <v>137</v>
      </c>
      <c r="CA33" s="4">
        <v>103</v>
      </c>
      <c r="CB33" s="4">
        <v>4</v>
      </c>
      <c r="CC33" s="4">
        <v>2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1</v>
      </c>
      <c r="CM33" s="4">
        <v>2</v>
      </c>
      <c r="CN33" s="4">
        <v>0</v>
      </c>
      <c r="CO33" s="4">
        <v>0</v>
      </c>
      <c r="CP33" s="4">
        <v>1</v>
      </c>
      <c r="CQ33" s="4">
        <v>1</v>
      </c>
      <c r="CR33" s="4">
        <v>1</v>
      </c>
      <c r="CS33" s="4">
        <v>0</v>
      </c>
      <c r="CT33" s="4">
        <v>12</v>
      </c>
      <c r="CU33" s="4">
        <v>2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1</v>
      </c>
      <c r="DE33" s="4">
        <v>1</v>
      </c>
      <c r="DF33" s="4">
        <v>2</v>
      </c>
      <c r="DG33" s="4">
        <v>0</v>
      </c>
      <c r="DH33" s="4">
        <v>1</v>
      </c>
      <c r="DI33" s="4">
        <v>1</v>
      </c>
      <c r="DJ33" s="4">
        <v>1</v>
      </c>
      <c r="DK33" s="4">
        <v>1</v>
      </c>
      <c r="DL33" s="4">
        <v>0</v>
      </c>
      <c r="DM33" s="4">
        <v>10</v>
      </c>
      <c r="DN33" s="4">
        <v>1</v>
      </c>
      <c r="DO33" s="4">
        <v>8.19</v>
      </c>
      <c r="DP33" s="4">
        <v>4.9000000000000004</v>
      </c>
      <c r="DQ33" s="28">
        <v>0.41599999999999998</v>
      </c>
      <c r="DR33" s="4">
        <v>146</v>
      </c>
      <c r="DS33" s="4">
        <v>0.7</v>
      </c>
      <c r="DT33" s="4"/>
      <c r="DU33" s="7">
        <v>12.1660377358491</v>
      </c>
      <c r="DV33" s="7">
        <v>5.9631130593003103</v>
      </c>
      <c r="DW33" s="7">
        <v>0</v>
      </c>
      <c r="DX33" s="7">
        <v>3.8276432546247601</v>
      </c>
      <c r="DY33" s="7">
        <v>35.6</v>
      </c>
      <c r="DZ33" s="7">
        <v>35.74</v>
      </c>
      <c r="EA33" s="7">
        <v>0.14000000000000101</v>
      </c>
      <c r="EB33" s="8"/>
      <c r="EC33" s="18"/>
      <c r="ED33" s="18"/>
      <c r="EE33" s="18"/>
      <c r="EF33" s="18"/>
      <c r="EG33" s="26"/>
      <c r="EH33" s="18"/>
      <c r="FS33" s="18"/>
      <c r="GQ33" s="7"/>
      <c r="GR33" s="7"/>
      <c r="GS33" s="7"/>
      <c r="GT33" s="7"/>
    </row>
    <row r="34" spans="1:202" x14ac:dyDescent="0.6">
      <c r="A34" s="17">
        <v>224</v>
      </c>
      <c r="B34" s="5">
        <v>0</v>
      </c>
      <c r="C34" s="6">
        <v>41.0102669404517</v>
      </c>
      <c r="D34" s="5">
        <v>172</v>
      </c>
      <c r="E34" s="5">
        <v>60</v>
      </c>
      <c r="F34" s="7">
        <v>20.2812330989724</v>
      </c>
      <c r="G34" s="5">
        <v>1</v>
      </c>
      <c r="H34" s="7">
        <v>11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1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5"/>
      <c r="AQ34" s="5"/>
      <c r="AR34" s="5"/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95</v>
      </c>
      <c r="BA34" s="4">
        <v>60</v>
      </c>
      <c r="BB34" s="4">
        <v>70</v>
      </c>
      <c r="BC34" s="7"/>
      <c r="BD34" s="7"/>
      <c r="BE34" s="7"/>
      <c r="BF34" s="7"/>
      <c r="BG34" s="7"/>
      <c r="BH34" s="7"/>
      <c r="BK34" s="7"/>
      <c r="BL34" s="7"/>
      <c r="BM34" s="7"/>
      <c r="BN34" s="7"/>
      <c r="BO34" s="4">
        <v>600</v>
      </c>
      <c r="BP34" s="7">
        <f>218+((5.14*D34)-(5.32*C34))-(1.8*E34)+(51.31*B34)</f>
        <v>775.90537987679681</v>
      </c>
      <c r="BQ34" s="7">
        <f>BO34*100/BP34</f>
        <v>77.329016599327076</v>
      </c>
      <c r="BR34" s="4">
        <v>99</v>
      </c>
      <c r="BS34" s="4">
        <v>99</v>
      </c>
      <c r="BT34" s="4">
        <v>66</v>
      </c>
      <c r="BU34" s="4">
        <v>83</v>
      </c>
      <c r="BV34" s="4">
        <v>2</v>
      </c>
      <c r="BW34" s="4">
        <v>4</v>
      </c>
      <c r="BX34" s="4">
        <v>1</v>
      </c>
      <c r="BY34" s="4">
        <v>2</v>
      </c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>
        <v>1</v>
      </c>
      <c r="CV34" s="4">
        <v>1</v>
      </c>
      <c r="CW34" s="4">
        <v>1</v>
      </c>
      <c r="CX34" s="4">
        <v>1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1</v>
      </c>
      <c r="DF34" s="4">
        <v>2</v>
      </c>
      <c r="DG34" s="4">
        <v>1</v>
      </c>
      <c r="DH34" s="4">
        <v>0</v>
      </c>
      <c r="DI34" s="4">
        <v>0</v>
      </c>
      <c r="DJ34" s="4">
        <v>0</v>
      </c>
      <c r="DK34" s="4">
        <v>1</v>
      </c>
      <c r="DL34" s="4">
        <v>2</v>
      </c>
      <c r="DM34" s="4">
        <v>11</v>
      </c>
      <c r="DN34" s="4">
        <v>4</v>
      </c>
      <c r="DO34" s="4"/>
      <c r="DP34" s="4"/>
      <c r="DQ34" s="28"/>
      <c r="DR34" s="4"/>
      <c r="DS34" s="4"/>
      <c r="DT34" s="4"/>
      <c r="DU34" s="7"/>
      <c r="DV34" s="7"/>
      <c r="DW34" s="7"/>
      <c r="DX34" s="7"/>
      <c r="DY34" s="7"/>
      <c r="DZ34" s="7"/>
      <c r="EA34" s="7"/>
      <c r="EB34" s="8"/>
      <c r="EC34" s="18">
        <v>2.6465753424657534</v>
      </c>
      <c r="ED34" s="18">
        <v>43.6550308008214</v>
      </c>
      <c r="EE34" s="18">
        <v>172</v>
      </c>
      <c r="EF34" s="18">
        <v>65</v>
      </c>
      <c r="EG34" s="26">
        <v>1</v>
      </c>
      <c r="EH34" s="18">
        <v>11.2</v>
      </c>
      <c r="EI34" s="16">
        <v>0</v>
      </c>
      <c r="EJ34" s="16">
        <v>0</v>
      </c>
      <c r="EK34" s="16">
        <v>0</v>
      </c>
      <c r="EL34" s="16">
        <v>0</v>
      </c>
      <c r="EM34" s="16">
        <v>0</v>
      </c>
      <c r="EN34" s="16">
        <v>0</v>
      </c>
      <c r="EO34" s="16">
        <v>0</v>
      </c>
      <c r="EP34" s="16">
        <v>0</v>
      </c>
      <c r="EQ34" s="16">
        <v>0</v>
      </c>
      <c r="ER34" s="16">
        <v>0</v>
      </c>
      <c r="ES34" s="16">
        <v>0</v>
      </c>
      <c r="ET34" s="16">
        <v>0</v>
      </c>
      <c r="EU34" s="16">
        <v>0</v>
      </c>
      <c r="EV34" s="16">
        <v>0</v>
      </c>
      <c r="EW34" s="16">
        <v>0</v>
      </c>
      <c r="EX34" s="16">
        <v>0</v>
      </c>
      <c r="EY34" s="16">
        <v>0</v>
      </c>
      <c r="EZ34" s="16">
        <v>0</v>
      </c>
      <c r="FA34" s="16">
        <v>0</v>
      </c>
      <c r="FB34" s="16">
        <v>0</v>
      </c>
      <c r="FC34" s="16">
        <v>0</v>
      </c>
      <c r="FD34" s="16">
        <v>0</v>
      </c>
      <c r="FE34" s="16">
        <v>0</v>
      </c>
      <c r="FF34" s="16">
        <v>0</v>
      </c>
      <c r="FG34" s="16">
        <v>0</v>
      </c>
      <c r="FH34" s="16">
        <v>1</v>
      </c>
      <c r="FI34" s="16">
        <v>0</v>
      </c>
      <c r="FJ34" s="16">
        <v>0</v>
      </c>
      <c r="FK34" s="18">
        <v>3.88</v>
      </c>
      <c r="FL34" s="18">
        <v>2.59</v>
      </c>
      <c r="FM34" s="18">
        <v>66.75257731958763</v>
      </c>
      <c r="FN34" s="18">
        <v>5.86</v>
      </c>
      <c r="FO34" s="18">
        <v>2.0499999999999998</v>
      </c>
      <c r="FP34" s="18">
        <v>0.73</v>
      </c>
      <c r="FQ34" s="18">
        <v>3.98</v>
      </c>
      <c r="FR34" s="18">
        <v>3.02</v>
      </c>
      <c r="FS34" s="18">
        <f>FR34*100/FQ34</f>
        <v>75.879396984924625</v>
      </c>
      <c r="FT34" s="16">
        <v>6.71</v>
      </c>
      <c r="FU34" s="16">
        <v>3.03</v>
      </c>
      <c r="FV34" s="16">
        <v>1.21</v>
      </c>
      <c r="FW34" s="16">
        <v>2</v>
      </c>
      <c r="FX34" s="16">
        <v>2</v>
      </c>
      <c r="FY34" s="16">
        <v>1</v>
      </c>
      <c r="FZ34" s="16">
        <v>1</v>
      </c>
      <c r="GA34" s="16">
        <v>1</v>
      </c>
      <c r="GB34" s="16">
        <v>1</v>
      </c>
      <c r="GC34" s="16">
        <v>1</v>
      </c>
      <c r="GD34" s="16">
        <v>1</v>
      </c>
      <c r="GE34" s="16">
        <v>1</v>
      </c>
      <c r="GF34" s="16">
        <v>1</v>
      </c>
      <c r="GG34" s="16">
        <v>2</v>
      </c>
      <c r="GH34" s="16">
        <v>2</v>
      </c>
      <c r="GI34" s="16">
        <v>1</v>
      </c>
      <c r="GJ34" s="16">
        <v>1</v>
      </c>
      <c r="GK34" s="16">
        <v>1</v>
      </c>
      <c r="GL34" s="16">
        <v>1</v>
      </c>
      <c r="GM34" s="16">
        <v>2</v>
      </c>
      <c r="GN34" s="16">
        <v>3</v>
      </c>
      <c r="GO34" s="16">
        <v>7</v>
      </c>
      <c r="GP34" s="16">
        <v>8</v>
      </c>
      <c r="GQ34" s="18"/>
      <c r="GR34" s="7"/>
      <c r="GS34" s="7"/>
      <c r="GT34" s="7"/>
    </row>
    <row r="35" spans="1:202" x14ac:dyDescent="0.6">
      <c r="A35" s="4">
        <v>306</v>
      </c>
      <c r="B35" s="5">
        <v>0</v>
      </c>
      <c r="C35" s="6">
        <v>41.147159479808401</v>
      </c>
      <c r="D35" s="5">
        <v>175</v>
      </c>
      <c r="E35" s="5">
        <v>80</v>
      </c>
      <c r="F35" s="7">
        <v>26.122448979591798</v>
      </c>
      <c r="G35" s="5">
        <v>1</v>
      </c>
      <c r="H35" s="7">
        <v>20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4">
        <v>0</v>
      </c>
      <c r="AK35" s="4">
        <v>0</v>
      </c>
      <c r="AL35" s="4">
        <v>1</v>
      </c>
      <c r="AM35" s="4">
        <v>1</v>
      </c>
      <c r="AN35" s="4">
        <v>1</v>
      </c>
      <c r="AO35" s="4">
        <v>0</v>
      </c>
      <c r="AP35" s="5"/>
      <c r="AQ35" s="5"/>
      <c r="AR35" s="5"/>
      <c r="AS35" s="4">
        <v>0</v>
      </c>
      <c r="AT35" s="4">
        <v>2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125</v>
      </c>
      <c r="BA35" s="4">
        <v>85</v>
      </c>
      <c r="BB35" s="4">
        <v>64</v>
      </c>
      <c r="BC35" s="7">
        <v>3.97</v>
      </c>
      <c r="BD35" s="7">
        <v>2.91</v>
      </c>
      <c r="BE35" s="7">
        <v>73.299748110831203</v>
      </c>
      <c r="BF35" s="7">
        <v>6.28</v>
      </c>
      <c r="BG35" s="7">
        <v>2.95</v>
      </c>
      <c r="BH35" s="7">
        <v>0.87</v>
      </c>
      <c r="BI35" s="7">
        <v>4.49</v>
      </c>
      <c r="BJ35" s="7">
        <v>3.5</v>
      </c>
      <c r="BK35" s="7">
        <v>77.9510022271715</v>
      </c>
      <c r="BL35" s="7">
        <v>6.23</v>
      </c>
      <c r="BM35" s="7">
        <v>3.87</v>
      </c>
      <c r="BN35" s="7">
        <v>1.34</v>
      </c>
      <c r="BO35" s="4">
        <v>384</v>
      </c>
      <c r="BP35" s="7">
        <f>218+((5.14*D35)-(5.32*C35))-(1.8*E35)+(51.31*B35)</f>
        <v>754.59711156741923</v>
      </c>
      <c r="BQ35" s="7">
        <f>BO35*100/BP35</f>
        <v>50.888082410277242</v>
      </c>
      <c r="BR35" s="4">
        <v>98</v>
      </c>
      <c r="BS35" s="4">
        <v>99</v>
      </c>
      <c r="BT35" s="4">
        <v>78</v>
      </c>
      <c r="BU35" s="4">
        <v>104</v>
      </c>
      <c r="BV35" s="4">
        <v>0.5</v>
      </c>
      <c r="BW35" s="4">
        <v>2</v>
      </c>
      <c r="BX35" s="4">
        <v>1</v>
      </c>
      <c r="BY35" s="4">
        <v>3</v>
      </c>
      <c r="BZ35" s="4">
        <v>83.8</v>
      </c>
      <c r="CA35" s="4">
        <v>79.3</v>
      </c>
      <c r="CB35" s="4">
        <v>2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0</v>
      </c>
      <c r="CI35" s="4">
        <v>0</v>
      </c>
      <c r="CJ35" s="4">
        <v>0</v>
      </c>
      <c r="CK35" s="4">
        <v>1</v>
      </c>
      <c r="CL35" s="4">
        <v>1</v>
      </c>
      <c r="CM35" s="4">
        <v>1</v>
      </c>
      <c r="CN35" s="4">
        <v>0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15</v>
      </c>
      <c r="CU35" s="4">
        <v>2</v>
      </c>
      <c r="CV35" s="4">
        <v>1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0</v>
      </c>
      <c r="DC35" s="4">
        <v>0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2</v>
      </c>
      <c r="DL35" s="4">
        <v>2</v>
      </c>
      <c r="DM35" s="4">
        <v>19</v>
      </c>
      <c r="DN35" s="4">
        <v>11</v>
      </c>
      <c r="DO35" s="4">
        <v>6.3</v>
      </c>
      <c r="DP35" s="4">
        <v>3.92</v>
      </c>
      <c r="DQ35" s="28">
        <v>0.36899999999999999</v>
      </c>
      <c r="DR35" s="4">
        <v>120</v>
      </c>
      <c r="DS35" s="4">
        <v>0.30599999999999999</v>
      </c>
      <c r="DT35" s="4"/>
      <c r="DU35" s="7">
        <v>15.396226415094301</v>
      </c>
      <c r="DV35" s="7">
        <v>23.3314035232818</v>
      </c>
      <c r="DW35" s="7">
        <v>3.6169609972613102</v>
      </c>
      <c r="DX35" s="7">
        <v>11.548102471549599</v>
      </c>
      <c r="DY35" s="7">
        <v>34.68</v>
      </c>
      <c r="DZ35" s="7">
        <v>34.369999999999997</v>
      </c>
      <c r="EA35" s="7">
        <v>-0.310000000000002</v>
      </c>
      <c r="EB35" s="8"/>
      <c r="EC35" s="18">
        <v>1.9698630136986301</v>
      </c>
      <c r="ED35" s="18">
        <v>43.117022493507029</v>
      </c>
      <c r="EE35" s="23">
        <v>175</v>
      </c>
      <c r="EF35" s="7">
        <v>80</v>
      </c>
      <c r="EG35" s="26">
        <v>1</v>
      </c>
      <c r="EH35" s="18">
        <v>22</v>
      </c>
      <c r="EI35" s="16">
        <v>1</v>
      </c>
      <c r="EJ35" s="16">
        <v>0</v>
      </c>
      <c r="EK35" s="16">
        <v>0</v>
      </c>
      <c r="EL35" s="16">
        <v>0</v>
      </c>
      <c r="EM35" s="16">
        <v>0</v>
      </c>
      <c r="EN35" s="16">
        <v>0</v>
      </c>
      <c r="EO35" s="16">
        <v>0</v>
      </c>
      <c r="EP35" s="16">
        <v>0</v>
      </c>
      <c r="EQ35" s="16">
        <v>0</v>
      </c>
      <c r="ER35" s="16">
        <v>0</v>
      </c>
      <c r="ES35" s="16">
        <v>0</v>
      </c>
      <c r="ET35" s="16">
        <v>1</v>
      </c>
      <c r="EU35" s="16">
        <v>0</v>
      </c>
      <c r="EV35" s="16">
        <v>0</v>
      </c>
      <c r="EW35" s="16">
        <v>0</v>
      </c>
      <c r="EX35" s="16">
        <v>0</v>
      </c>
      <c r="EY35" s="16">
        <v>0</v>
      </c>
      <c r="EZ35" s="16">
        <v>0</v>
      </c>
      <c r="FA35" s="16">
        <v>0</v>
      </c>
      <c r="FB35" s="16">
        <v>0</v>
      </c>
      <c r="FC35" s="16">
        <v>0</v>
      </c>
      <c r="FD35" s="16">
        <v>0</v>
      </c>
      <c r="FE35" s="16">
        <v>0</v>
      </c>
      <c r="FF35" s="16">
        <v>0</v>
      </c>
      <c r="FG35" s="16">
        <v>0</v>
      </c>
      <c r="FH35" s="16">
        <v>0</v>
      </c>
      <c r="FI35" s="16">
        <v>0</v>
      </c>
      <c r="FJ35" s="16">
        <v>0</v>
      </c>
      <c r="FK35" s="18">
        <v>4.68</v>
      </c>
      <c r="FL35" s="18">
        <v>3.54</v>
      </c>
      <c r="FM35" s="18">
        <v>75.641025641025649</v>
      </c>
      <c r="FN35" s="18">
        <v>6.61</v>
      </c>
      <c r="FO35" s="18">
        <v>3.57</v>
      </c>
      <c r="FP35" s="18">
        <v>1.42</v>
      </c>
      <c r="FQ35" s="18">
        <v>4.75</v>
      </c>
      <c r="FR35" s="18">
        <v>3.87</v>
      </c>
      <c r="FS35" s="18">
        <f>FR35*100/FQ35</f>
        <v>81.473684210526315</v>
      </c>
      <c r="FT35" s="16">
        <v>6.87</v>
      </c>
      <c r="FU35" s="16">
        <v>4.5999999999999996</v>
      </c>
      <c r="FV35" s="16">
        <v>1.92</v>
      </c>
      <c r="FW35" s="16">
        <v>1</v>
      </c>
      <c r="FX35" s="16">
        <v>1</v>
      </c>
      <c r="FY35" s="16">
        <v>0</v>
      </c>
      <c r="FZ35" s="16">
        <v>0</v>
      </c>
      <c r="GA35" s="16">
        <v>1</v>
      </c>
      <c r="GB35" s="16">
        <v>1</v>
      </c>
      <c r="GC35" s="16">
        <v>0</v>
      </c>
      <c r="GD35" s="16">
        <v>0</v>
      </c>
      <c r="GE35" s="16">
        <v>0</v>
      </c>
      <c r="GF35" s="16">
        <v>0</v>
      </c>
      <c r="GG35" s="16">
        <v>1</v>
      </c>
      <c r="GH35" s="16">
        <v>1</v>
      </c>
      <c r="GI35" s="16">
        <v>1</v>
      </c>
      <c r="GJ35" s="16">
        <v>1</v>
      </c>
      <c r="GK35" s="16">
        <v>1</v>
      </c>
      <c r="GL35" s="16">
        <v>1</v>
      </c>
      <c r="GM35" s="16">
        <v>1</v>
      </c>
      <c r="GN35" s="16">
        <v>1</v>
      </c>
      <c r="GO35" s="16">
        <v>12</v>
      </c>
      <c r="GP35" s="16">
        <v>12</v>
      </c>
      <c r="GQ35" s="7">
        <v>0</v>
      </c>
      <c r="GR35" s="7">
        <v>25.523116367546113</v>
      </c>
      <c r="GS35" s="7">
        <v>11.913306261214467</v>
      </c>
      <c r="GT35" s="7">
        <v>14.059758359653083</v>
      </c>
    </row>
    <row r="36" spans="1:202" x14ac:dyDescent="0.6">
      <c r="A36" s="4">
        <v>50</v>
      </c>
      <c r="B36" s="5">
        <v>0</v>
      </c>
      <c r="C36" s="6">
        <v>41.204654346338103</v>
      </c>
      <c r="D36" s="5">
        <v>183</v>
      </c>
      <c r="E36" s="5">
        <v>89</v>
      </c>
      <c r="F36" s="7">
        <v>26.5758905909403</v>
      </c>
      <c r="G36" s="5">
        <v>1</v>
      </c>
      <c r="H36" s="7">
        <v>27.5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4">
        <v>0</v>
      </c>
      <c r="AK36" s="4">
        <v>0</v>
      </c>
      <c r="AL36" s="4">
        <v>1</v>
      </c>
      <c r="AM36" s="4">
        <v>1</v>
      </c>
      <c r="AN36" s="4">
        <v>1</v>
      </c>
      <c r="AO36" s="4">
        <v>1</v>
      </c>
      <c r="AP36" s="5">
        <v>5</v>
      </c>
      <c r="AQ36" s="5">
        <v>12</v>
      </c>
      <c r="AR36" s="5">
        <v>240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130</v>
      </c>
      <c r="BA36" s="4">
        <v>70</v>
      </c>
      <c r="BB36" s="4">
        <v>85</v>
      </c>
      <c r="BC36" s="7">
        <v>5.08</v>
      </c>
      <c r="BD36" s="7">
        <v>3.59</v>
      </c>
      <c r="BE36" s="7">
        <v>70.669291338582696</v>
      </c>
      <c r="BF36" s="7">
        <v>6.55</v>
      </c>
      <c r="BG36" s="7">
        <v>4.12</v>
      </c>
      <c r="BH36" s="7">
        <v>2.0699999999999998</v>
      </c>
      <c r="BI36" s="7">
        <v>5.25</v>
      </c>
      <c r="BJ36" s="7">
        <v>3.8</v>
      </c>
      <c r="BK36" s="7">
        <v>72.380952380952394</v>
      </c>
      <c r="BL36" s="7">
        <v>6.3</v>
      </c>
      <c r="BM36" s="7">
        <v>3.69</v>
      </c>
      <c r="BN36" s="7">
        <v>1.07</v>
      </c>
      <c r="BO36" s="4">
        <v>518</v>
      </c>
      <c r="BP36" s="7">
        <f>218+((5.14*D36)-(5.32*C36))-(1.8*E36)+(51.31*B36)</f>
        <v>779.21123887748115</v>
      </c>
      <c r="BQ36" s="7">
        <f>BO36*100/BP36</f>
        <v>66.477480579749113</v>
      </c>
      <c r="BR36" s="4">
        <v>99</v>
      </c>
      <c r="BS36" s="4">
        <v>97</v>
      </c>
      <c r="BT36" s="4">
        <v>89</v>
      </c>
      <c r="BU36" s="4">
        <v>127</v>
      </c>
      <c r="BV36" s="4">
        <v>0</v>
      </c>
      <c r="BW36" s="4">
        <v>1</v>
      </c>
      <c r="BX36" s="4">
        <v>0</v>
      </c>
      <c r="BY36" s="4">
        <v>0</v>
      </c>
      <c r="BZ36" s="4"/>
      <c r="CA36" s="4"/>
      <c r="CB36" s="4">
        <v>4</v>
      </c>
      <c r="CC36" s="4">
        <v>4</v>
      </c>
      <c r="CD36" s="4">
        <v>2</v>
      </c>
      <c r="CE36" s="4">
        <v>1</v>
      </c>
      <c r="CF36" s="4">
        <v>0</v>
      </c>
      <c r="CG36" s="4">
        <v>1</v>
      </c>
      <c r="CH36" s="4">
        <v>1</v>
      </c>
      <c r="CI36" s="4">
        <v>1</v>
      </c>
      <c r="CJ36" s="4">
        <v>0</v>
      </c>
      <c r="CK36" s="4">
        <v>1</v>
      </c>
      <c r="CL36" s="4">
        <v>1</v>
      </c>
      <c r="CM36" s="4">
        <v>1</v>
      </c>
      <c r="CN36" s="4">
        <v>1</v>
      </c>
      <c r="CO36" s="4">
        <v>1</v>
      </c>
      <c r="CP36" s="4">
        <v>1</v>
      </c>
      <c r="CQ36" s="4">
        <v>1</v>
      </c>
      <c r="CR36" s="4">
        <v>1</v>
      </c>
      <c r="CS36" s="4">
        <v>1</v>
      </c>
      <c r="CT36" s="4">
        <v>23</v>
      </c>
      <c r="CU36" s="4">
        <v>4</v>
      </c>
      <c r="CV36" s="4">
        <v>3</v>
      </c>
      <c r="CW36" s="4">
        <v>1</v>
      </c>
      <c r="CX36" s="4">
        <v>0</v>
      </c>
      <c r="CY36" s="4">
        <v>0</v>
      </c>
      <c r="CZ36" s="4">
        <v>1</v>
      </c>
      <c r="DA36" s="4">
        <v>0</v>
      </c>
      <c r="DB36" s="4">
        <v>0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2</v>
      </c>
      <c r="DM36" s="4">
        <v>20</v>
      </c>
      <c r="DN36" s="4">
        <v>10</v>
      </c>
      <c r="DO36" s="4">
        <v>7.89</v>
      </c>
      <c r="DP36" s="4">
        <v>4.92</v>
      </c>
      <c r="DQ36" s="28">
        <v>0.435</v>
      </c>
      <c r="DR36" s="4">
        <v>150</v>
      </c>
      <c r="DS36" s="4">
        <v>1</v>
      </c>
      <c r="DT36" s="4"/>
      <c r="DU36" s="7">
        <v>55.033962264150901</v>
      </c>
      <c r="DV36" s="7">
        <v>23.2817798362418</v>
      </c>
      <c r="DW36" s="7">
        <v>7.1253187269808302</v>
      </c>
      <c r="DX36" s="7">
        <v>19.977941545094499</v>
      </c>
      <c r="DY36" s="7">
        <v>29.89</v>
      </c>
      <c r="DZ36" s="7">
        <v>32.56</v>
      </c>
      <c r="EA36" s="7">
        <v>2.67</v>
      </c>
      <c r="EB36" s="8"/>
      <c r="EC36" s="18"/>
      <c r="ED36" s="18"/>
      <c r="EE36" s="18"/>
      <c r="EF36" s="18"/>
      <c r="EG36" s="26"/>
      <c r="EH36" s="18"/>
      <c r="FS36" s="18"/>
      <c r="GQ36" s="7"/>
      <c r="GR36" s="7"/>
      <c r="GS36" s="7"/>
      <c r="GT36" s="7"/>
    </row>
    <row r="37" spans="1:202" x14ac:dyDescent="0.6">
      <c r="A37" s="4">
        <v>25</v>
      </c>
      <c r="B37" s="5">
        <v>1</v>
      </c>
      <c r="C37" s="6">
        <v>41.229295003422301</v>
      </c>
      <c r="D37" s="5">
        <v>190</v>
      </c>
      <c r="E37" s="5">
        <v>112</v>
      </c>
      <c r="F37" s="7">
        <v>31.024930747922401</v>
      </c>
      <c r="G37" s="5">
        <v>1</v>
      </c>
      <c r="H37" s="7">
        <v>40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SUM(J37:T37)</f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f>SUM(V37:AH37)</f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5"/>
      <c r="AQ37" s="5"/>
      <c r="AR37" s="5"/>
      <c r="AS37" s="4">
        <v>0</v>
      </c>
      <c r="AT37" s="4">
        <v>0</v>
      </c>
      <c r="AU37" s="16">
        <v>0</v>
      </c>
      <c r="AV37" s="16">
        <v>1</v>
      </c>
      <c r="AW37" s="16">
        <v>0</v>
      </c>
      <c r="AX37" s="16">
        <v>0</v>
      </c>
      <c r="AY37" s="16">
        <v>0</v>
      </c>
      <c r="AZ37" s="4">
        <v>140</v>
      </c>
      <c r="BA37" s="4">
        <v>80</v>
      </c>
      <c r="BB37" s="4">
        <v>82</v>
      </c>
      <c r="BC37" s="7">
        <v>6.03</v>
      </c>
      <c r="BD37" s="7">
        <v>3.94</v>
      </c>
      <c r="BE37" s="7">
        <f>BD37*100/BC37</f>
        <v>65.339966832504146</v>
      </c>
      <c r="BF37" s="7">
        <v>11.62</v>
      </c>
      <c r="BG37" s="7">
        <v>2.54</v>
      </c>
      <c r="BH37" s="7">
        <v>0.95</v>
      </c>
      <c r="BI37" s="18">
        <v>6.2</v>
      </c>
      <c r="BJ37" s="18">
        <v>4.42</v>
      </c>
      <c r="BK37" s="7">
        <v>71.290322580645153</v>
      </c>
      <c r="BL37" s="18">
        <v>11.02</v>
      </c>
      <c r="BM37" s="18">
        <v>3.82</v>
      </c>
      <c r="BN37" s="18">
        <v>1.03</v>
      </c>
      <c r="BO37" s="4">
        <v>525</v>
      </c>
      <c r="BP37" s="7">
        <f>218+((5.14*D37)-(5.32*C37))-(1.8*E37)+(51.31*B37)</f>
        <v>824.97015058179318</v>
      </c>
      <c r="BQ37" s="7">
        <f>BO37*100/BP37</f>
        <v>63.638666154133524</v>
      </c>
      <c r="BR37" s="4">
        <v>94</v>
      </c>
      <c r="BS37" s="4"/>
      <c r="BT37" s="4">
        <v>86</v>
      </c>
      <c r="BU37" s="4"/>
      <c r="BV37" s="4">
        <v>0</v>
      </c>
      <c r="BW37" s="4">
        <v>1</v>
      </c>
      <c r="BX37" s="4">
        <v>0</v>
      </c>
      <c r="BY37" s="4">
        <v>1</v>
      </c>
      <c r="BZ37" s="4"/>
      <c r="CA37" s="4"/>
      <c r="CB37" s="4">
        <v>0</v>
      </c>
      <c r="CC37" s="4">
        <v>0</v>
      </c>
      <c r="CD37" s="4">
        <v>0</v>
      </c>
      <c r="CE37" s="4">
        <v>1</v>
      </c>
      <c r="CF37" s="4">
        <v>1</v>
      </c>
      <c r="CG37" s="4">
        <v>1</v>
      </c>
      <c r="CH37" s="4">
        <v>0</v>
      </c>
      <c r="CI37" s="4">
        <v>1</v>
      </c>
      <c r="CJ37" s="4">
        <v>0</v>
      </c>
      <c r="CK37" s="4">
        <v>1</v>
      </c>
      <c r="CL37" s="4">
        <v>1</v>
      </c>
      <c r="CM37" s="4">
        <v>2</v>
      </c>
      <c r="CN37" s="4">
        <v>0</v>
      </c>
      <c r="CO37" s="4">
        <v>1</v>
      </c>
      <c r="CP37" s="4">
        <v>1</v>
      </c>
      <c r="CQ37" s="4">
        <v>1</v>
      </c>
      <c r="CR37" s="4">
        <v>2</v>
      </c>
      <c r="CS37" s="4">
        <v>2</v>
      </c>
      <c r="CT37" s="4">
        <v>15</v>
      </c>
      <c r="CU37" s="4">
        <v>0</v>
      </c>
      <c r="CV37" s="4">
        <v>0</v>
      </c>
      <c r="CW37" s="4">
        <v>0</v>
      </c>
      <c r="CX37" s="4">
        <v>0</v>
      </c>
      <c r="CY37" s="4">
        <v>1</v>
      </c>
      <c r="CZ37" s="4">
        <v>1</v>
      </c>
      <c r="DA37" s="4">
        <v>0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0</v>
      </c>
      <c r="DI37" s="4">
        <v>1</v>
      </c>
      <c r="DJ37" s="4">
        <v>1</v>
      </c>
      <c r="DK37" s="4">
        <v>2</v>
      </c>
      <c r="DL37" s="4">
        <v>2</v>
      </c>
      <c r="DM37" s="4">
        <v>14</v>
      </c>
      <c r="DN37" s="4">
        <v>11</v>
      </c>
      <c r="DO37" s="4">
        <v>7.19</v>
      </c>
      <c r="DP37" s="4">
        <v>4.9800000000000004</v>
      </c>
      <c r="DQ37" s="28">
        <v>0.439</v>
      </c>
      <c r="DR37" s="4">
        <v>153</v>
      </c>
      <c r="DS37" s="4">
        <v>5.0999999999999996</v>
      </c>
      <c r="DT37" s="4"/>
      <c r="DU37" s="7">
        <v>0</v>
      </c>
      <c r="DV37" s="7">
        <v>29.493011330741901</v>
      </c>
      <c r="DW37" s="7">
        <v>17.4898479554254</v>
      </c>
      <c r="DX37" s="7">
        <v>18.223291723066101</v>
      </c>
      <c r="DY37" s="7"/>
      <c r="DZ37" s="7"/>
      <c r="EA37" s="7"/>
      <c r="EB37" s="8"/>
      <c r="EC37" s="18">
        <v>2.3424657534246576</v>
      </c>
      <c r="ED37" s="18">
        <v>43.570157426420302</v>
      </c>
      <c r="EE37" s="18">
        <v>189</v>
      </c>
      <c r="EF37" s="18">
        <v>102</v>
      </c>
      <c r="EG37" s="26">
        <v>1</v>
      </c>
      <c r="EH37" s="18">
        <v>40.200000000000003</v>
      </c>
      <c r="EI37" s="16">
        <v>1</v>
      </c>
      <c r="EJ37" s="16">
        <v>0</v>
      </c>
      <c r="EK37" s="16">
        <v>0</v>
      </c>
      <c r="EL37" s="16">
        <v>0</v>
      </c>
      <c r="EM37" s="16">
        <v>0</v>
      </c>
      <c r="EN37" s="16">
        <v>0</v>
      </c>
      <c r="EO37" s="16">
        <v>0</v>
      </c>
      <c r="EP37" s="16">
        <v>0</v>
      </c>
      <c r="EQ37" s="16">
        <v>0</v>
      </c>
      <c r="ER37" s="16">
        <v>0</v>
      </c>
      <c r="ES37" s="16">
        <v>0</v>
      </c>
      <c r="ET37" s="16">
        <v>1</v>
      </c>
      <c r="EU37" s="16">
        <v>0</v>
      </c>
      <c r="EV37" s="16">
        <v>1</v>
      </c>
      <c r="EW37" s="16">
        <v>0</v>
      </c>
      <c r="EX37" s="16">
        <v>0</v>
      </c>
      <c r="EY37" s="16">
        <v>0</v>
      </c>
      <c r="EZ37" s="16">
        <v>0</v>
      </c>
      <c r="FA37" s="16">
        <v>0</v>
      </c>
      <c r="FB37" s="16">
        <v>0</v>
      </c>
      <c r="FC37" s="16">
        <v>0</v>
      </c>
      <c r="FD37" s="16">
        <v>0</v>
      </c>
      <c r="FE37" s="16">
        <v>0</v>
      </c>
      <c r="FF37" s="16">
        <v>1</v>
      </c>
      <c r="FG37" s="16">
        <v>1</v>
      </c>
      <c r="FH37" s="16">
        <v>0</v>
      </c>
      <c r="FI37" s="16">
        <v>0</v>
      </c>
      <c r="FJ37" s="16">
        <v>0</v>
      </c>
      <c r="FK37" s="18">
        <v>5.88</v>
      </c>
      <c r="FL37" s="18">
        <v>3.93</v>
      </c>
      <c r="FM37" s="18">
        <v>66.836734693877546</v>
      </c>
      <c r="FN37" s="18">
        <v>9.9</v>
      </c>
      <c r="FO37" s="18">
        <v>2.72</v>
      </c>
      <c r="FP37" s="18">
        <v>0.9</v>
      </c>
      <c r="FQ37" s="18">
        <v>5.99</v>
      </c>
      <c r="FR37" s="18">
        <v>4.18</v>
      </c>
      <c r="FS37" s="18">
        <f>FR37*100/FQ37</f>
        <v>69.782971619365611</v>
      </c>
      <c r="FT37" s="16">
        <v>10.19</v>
      </c>
      <c r="FU37" s="16">
        <v>3.43</v>
      </c>
      <c r="FV37" s="16">
        <v>0.97</v>
      </c>
      <c r="FW37" s="16">
        <v>5</v>
      </c>
      <c r="FX37" s="16">
        <v>4</v>
      </c>
      <c r="FY37" s="16">
        <v>3</v>
      </c>
      <c r="FZ37" s="16">
        <v>1</v>
      </c>
      <c r="GA37" s="16">
        <v>1</v>
      </c>
      <c r="GB37" s="16">
        <v>3</v>
      </c>
      <c r="GC37" s="16">
        <v>3</v>
      </c>
      <c r="GD37" s="16">
        <v>1</v>
      </c>
      <c r="GE37" s="16">
        <v>1</v>
      </c>
      <c r="GF37" s="16">
        <v>1</v>
      </c>
      <c r="GG37" s="16">
        <v>2</v>
      </c>
      <c r="GH37" s="16">
        <v>2</v>
      </c>
      <c r="GI37" s="16">
        <v>1</v>
      </c>
      <c r="GJ37" s="16">
        <v>2</v>
      </c>
      <c r="GK37" s="16">
        <v>2</v>
      </c>
      <c r="GL37" s="16">
        <v>2</v>
      </c>
      <c r="GM37" s="16">
        <v>3</v>
      </c>
      <c r="GN37" s="16">
        <v>3</v>
      </c>
      <c r="GO37" s="16">
        <v>22</v>
      </c>
      <c r="GP37" s="16">
        <v>12</v>
      </c>
      <c r="GQ37" s="7">
        <v>32.06037735849057</v>
      </c>
      <c r="GR37" s="7">
        <v>35.241088412869082</v>
      </c>
      <c r="GS37" s="7">
        <v>7.3519690244593425</v>
      </c>
      <c r="GT37" s="7">
        <v>19.907755552213366</v>
      </c>
    </row>
    <row r="38" spans="1:202" x14ac:dyDescent="0.6">
      <c r="A38" s="4">
        <v>289</v>
      </c>
      <c r="B38" s="5">
        <v>0</v>
      </c>
      <c r="C38" s="6">
        <v>41.259411362080797</v>
      </c>
      <c r="D38" s="5">
        <v>180</v>
      </c>
      <c r="E38" s="5">
        <v>63</v>
      </c>
      <c r="F38" s="7">
        <v>19.4444444444444</v>
      </c>
      <c r="G38" s="5">
        <v>1</v>
      </c>
      <c r="H38" s="7">
        <v>27.5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4">
        <v>0</v>
      </c>
      <c r="AK38" s="4">
        <v>0</v>
      </c>
      <c r="AL38" s="4">
        <v>1</v>
      </c>
      <c r="AM38" s="4">
        <v>1</v>
      </c>
      <c r="AN38" s="4">
        <v>0</v>
      </c>
      <c r="AO38" s="4">
        <v>0</v>
      </c>
      <c r="AP38" s="5"/>
      <c r="AQ38" s="5"/>
      <c r="AR38" s="5"/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115</v>
      </c>
      <c r="BA38" s="4">
        <v>75</v>
      </c>
      <c r="BB38" s="4">
        <v>79</v>
      </c>
      <c r="BC38" s="7">
        <v>5.73</v>
      </c>
      <c r="BD38" s="7">
        <v>3.35</v>
      </c>
      <c r="BE38" s="7">
        <v>58.464223385689401</v>
      </c>
      <c r="BF38" s="7">
        <v>6.64</v>
      </c>
      <c r="BG38" s="7">
        <v>2.11</v>
      </c>
      <c r="BH38" s="7">
        <v>0.89</v>
      </c>
      <c r="BI38" s="7">
        <v>5.91</v>
      </c>
      <c r="BJ38" s="7">
        <v>3.92</v>
      </c>
      <c r="BK38" s="7">
        <v>66.328257191201402</v>
      </c>
      <c r="BL38" s="7">
        <v>7.8</v>
      </c>
      <c r="BM38" s="7">
        <v>2.93</v>
      </c>
      <c r="BN38" s="7">
        <v>1.17</v>
      </c>
      <c r="BO38" s="4">
        <v>383</v>
      </c>
      <c r="BP38" s="7">
        <f>218+((5.14*D38)-(5.32*C38))-(1.8*E38)+(51.31*B38)</f>
        <v>810.29993155373006</v>
      </c>
      <c r="BQ38" s="7">
        <f>BO38*100/BP38</f>
        <v>47.266448519328762</v>
      </c>
      <c r="BR38" s="4">
        <v>98</v>
      </c>
      <c r="BS38" s="4">
        <v>98</v>
      </c>
      <c r="BT38" s="4">
        <v>87</v>
      </c>
      <c r="BU38" s="4">
        <v>99</v>
      </c>
      <c r="BV38" s="4">
        <v>0</v>
      </c>
      <c r="BW38" s="4">
        <v>0</v>
      </c>
      <c r="BX38" s="4">
        <v>1</v>
      </c>
      <c r="BY38" s="4">
        <v>1</v>
      </c>
      <c r="BZ38" s="4">
        <v>72.7</v>
      </c>
      <c r="CA38" s="4">
        <v>60.3</v>
      </c>
      <c r="CB38" s="4">
        <v>2</v>
      </c>
      <c r="CC38" s="4">
        <v>0</v>
      </c>
      <c r="CD38" s="4">
        <v>0</v>
      </c>
      <c r="CE38" s="4">
        <v>1</v>
      </c>
      <c r="CF38" s="4">
        <v>1</v>
      </c>
      <c r="CG38" s="4">
        <v>1</v>
      </c>
      <c r="CH38" s="4">
        <v>0</v>
      </c>
      <c r="CI38" s="4">
        <v>0</v>
      </c>
      <c r="CJ38" s="4">
        <v>0</v>
      </c>
      <c r="CK38" s="4">
        <v>0</v>
      </c>
      <c r="CL38" s="4">
        <v>1</v>
      </c>
      <c r="CM38" s="4">
        <v>2</v>
      </c>
      <c r="CN38" s="4">
        <v>1</v>
      </c>
      <c r="CO38" s="4">
        <v>0</v>
      </c>
      <c r="CP38" s="4">
        <v>0</v>
      </c>
      <c r="CQ38" s="4">
        <v>0</v>
      </c>
      <c r="CR38" s="4">
        <v>1</v>
      </c>
      <c r="CS38" s="4">
        <v>1</v>
      </c>
      <c r="CT38" s="4">
        <v>11</v>
      </c>
      <c r="CU38" s="4">
        <v>2</v>
      </c>
      <c r="CV38" s="4">
        <v>0</v>
      </c>
      <c r="CW38" s="4">
        <v>0</v>
      </c>
      <c r="CX38" s="4">
        <v>1</v>
      </c>
      <c r="CY38" s="4">
        <v>1</v>
      </c>
      <c r="CZ38" s="4">
        <v>1</v>
      </c>
      <c r="DA38" s="4">
        <v>0</v>
      </c>
      <c r="DB38" s="4">
        <v>0</v>
      </c>
      <c r="DC38" s="4">
        <v>0</v>
      </c>
      <c r="DD38" s="4">
        <v>0</v>
      </c>
      <c r="DE38" s="4">
        <v>1</v>
      </c>
      <c r="DF38" s="4">
        <v>2</v>
      </c>
      <c r="DG38" s="4">
        <v>1</v>
      </c>
      <c r="DH38" s="4">
        <v>0</v>
      </c>
      <c r="DI38" s="4">
        <v>0</v>
      </c>
      <c r="DJ38" s="4">
        <v>0</v>
      </c>
      <c r="DK38" s="4">
        <v>1</v>
      </c>
      <c r="DL38" s="4">
        <v>1</v>
      </c>
      <c r="DM38" s="4">
        <v>11</v>
      </c>
      <c r="DN38" s="4">
        <v>6</v>
      </c>
      <c r="DO38" s="4">
        <v>8.1999999999999993</v>
      </c>
      <c r="DP38" s="4">
        <v>4.0599999999999996</v>
      </c>
      <c r="DQ38" s="28">
        <v>0.38</v>
      </c>
      <c r="DR38" s="4">
        <v>125</v>
      </c>
      <c r="DS38" s="4">
        <v>1.0529999999999999</v>
      </c>
      <c r="DT38" s="4"/>
      <c r="DU38" s="7">
        <v>13.207547169811299</v>
      </c>
      <c r="DV38" s="7">
        <v>23.3314035232818</v>
      </c>
      <c r="DW38" s="7">
        <v>3.6169609972613102</v>
      </c>
      <c r="DX38" s="7">
        <v>11.184639294129401</v>
      </c>
      <c r="DY38" s="7">
        <v>33.35</v>
      </c>
      <c r="DZ38" s="7">
        <v>34.71</v>
      </c>
      <c r="EA38" s="7">
        <v>1.36</v>
      </c>
      <c r="EB38" s="8"/>
      <c r="EC38" s="18">
        <v>1.9671232876712328</v>
      </c>
      <c r="ED38" s="18">
        <v>43.226534649752033</v>
      </c>
      <c r="EE38" s="23">
        <v>180</v>
      </c>
      <c r="EF38" s="7">
        <v>65</v>
      </c>
      <c r="EG38" s="26">
        <v>1</v>
      </c>
      <c r="EH38" s="18">
        <v>30</v>
      </c>
      <c r="EI38" s="16">
        <v>0</v>
      </c>
      <c r="EJ38" s="16">
        <v>0</v>
      </c>
      <c r="EK38" s="16">
        <v>0</v>
      </c>
      <c r="EL38" s="16">
        <v>0</v>
      </c>
      <c r="EM38" s="16">
        <v>0</v>
      </c>
      <c r="EN38" s="16">
        <v>0</v>
      </c>
      <c r="EO38" s="16">
        <v>0</v>
      </c>
      <c r="EP38" s="16">
        <v>0</v>
      </c>
      <c r="EQ38" s="16">
        <v>0</v>
      </c>
      <c r="ER38" s="16">
        <v>0</v>
      </c>
      <c r="ES38" s="16">
        <v>0</v>
      </c>
      <c r="ET38" s="16">
        <v>0</v>
      </c>
      <c r="EU38" s="16">
        <v>0</v>
      </c>
      <c r="EV38" s="16">
        <v>0</v>
      </c>
      <c r="EW38" s="16">
        <v>0</v>
      </c>
      <c r="EX38" s="16">
        <v>0</v>
      </c>
      <c r="EY38" s="16">
        <v>0</v>
      </c>
      <c r="EZ38" s="16">
        <v>0</v>
      </c>
      <c r="FA38" s="16">
        <v>0</v>
      </c>
      <c r="FB38" s="16">
        <v>0</v>
      </c>
      <c r="FC38" s="16">
        <v>0</v>
      </c>
      <c r="FD38" s="16">
        <v>0</v>
      </c>
      <c r="FE38" s="16">
        <v>1</v>
      </c>
      <c r="FF38" s="16">
        <v>1</v>
      </c>
      <c r="FG38" s="16">
        <v>0</v>
      </c>
      <c r="FH38" s="16">
        <v>0</v>
      </c>
      <c r="FI38" s="16">
        <v>0</v>
      </c>
      <c r="FJ38" s="16">
        <v>0</v>
      </c>
      <c r="FK38" s="18">
        <v>5.64</v>
      </c>
      <c r="FL38" s="18">
        <v>3.3</v>
      </c>
      <c r="FM38" s="18">
        <v>58.51063829787234</v>
      </c>
      <c r="FN38" s="18">
        <v>6.82</v>
      </c>
      <c r="FO38" s="18">
        <v>2.1</v>
      </c>
      <c r="FP38" s="18">
        <v>0.77</v>
      </c>
      <c r="FQ38" s="18">
        <v>6.04</v>
      </c>
      <c r="FR38" s="18">
        <v>3.84</v>
      </c>
      <c r="FS38" s="18">
        <f>FR38*100/FQ38</f>
        <v>63.576158940397349</v>
      </c>
      <c r="FT38" s="16">
        <v>7.18</v>
      </c>
      <c r="FU38" s="16">
        <v>2.7</v>
      </c>
      <c r="FV38" s="16">
        <v>0.99</v>
      </c>
      <c r="FW38" s="16">
        <v>2</v>
      </c>
      <c r="FX38" s="16">
        <v>0</v>
      </c>
      <c r="FY38" s="16">
        <v>0</v>
      </c>
      <c r="FZ38" s="16">
        <v>1</v>
      </c>
      <c r="GA38" s="16">
        <v>1</v>
      </c>
      <c r="GB38" s="16">
        <v>1</v>
      </c>
      <c r="GC38" s="16">
        <v>0</v>
      </c>
      <c r="GD38" s="16">
        <v>0</v>
      </c>
      <c r="GE38" s="16">
        <v>0</v>
      </c>
      <c r="GF38" s="16">
        <v>0</v>
      </c>
      <c r="GG38" s="16">
        <v>1</v>
      </c>
      <c r="GH38" s="16">
        <v>2</v>
      </c>
      <c r="GI38" s="16">
        <v>1</v>
      </c>
      <c r="GJ38" s="16">
        <v>0</v>
      </c>
      <c r="GK38" s="16">
        <v>0</v>
      </c>
      <c r="GL38" s="16">
        <v>0</v>
      </c>
      <c r="GM38" s="16">
        <v>1</v>
      </c>
      <c r="GN38" s="16">
        <v>1</v>
      </c>
      <c r="GO38" s="16">
        <v>11</v>
      </c>
      <c r="GP38" s="16">
        <v>8</v>
      </c>
      <c r="GQ38" s="7">
        <v>0</v>
      </c>
      <c r="GR38" s="7">
        <v>11.214953271028037</v>
      </c>
      <c r="GS38" s="7">
        <v>5.8126357540844262</v>
      </c>
      <c r="GT38" s="7">
        <v>6.4846844136962938</v>
      </c>
    </row>
    <row r="39" spans="1:202" x14ac:dyDescent="0.6">
      <c r="A39" s="17">
        <v>131</v>
      </c>
      <c r="B39" s="5">
        <v>1</v>
      </c>
      <c r="C39" s="6">
        <v>41.295003422313499</v>
      </c>
      <c r="D39" s="5">
        <v>177</v>
      </c>
      <c r="E39" s="5">
        <v>61</v>
      </c>
      <c r="F39" s="7">
        <v>19.470777873535699</v>
      </c>
      <c r="G39" s="5">
        <v>1</v>
      </c>
      <c r="H39" s="7">
        <v>20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4">
        <v>0</v>
      </c>
      <c r="AK39" s="4">
        <v>0</v>
      </c>
      <c r="AL39" s="4">
        <v>1</v>
      </c>
      <c r="AM39" s="4">
        <v>0</v>
      </c>
      <c r="AN39" s="4">
        <v>1</v>
      </c>
      <c r="AO39" s="4">
        <v>1</v>
      </c>
      <c r="AP39" s="5">
        <v>1</v>
      </c>
      <c r="AQ39" s="5">
        <v>12</v>
      </c>
      <c r="AR39" s="5">
        <v>48</v>
      </c>
      <c r="AS39" s="4">
        <v>0</v>
      </c>
      <c r="AT39" s="4">
        <v>0</v>
      </c>
      <c r="AU39" s="4">
        <v>1</v>
      </c>
      <c r="AV39" s="4">
        <v>0</v>
      </c>
      <c r="AW39" s="4">
        <v>1</v>
      </c>
      <c r="AX39" s="4">
        <v>0</v>
      </c>
      <c r="AY39" s="4">
        <v>0</v>
      </c>
      <c r="AZ39" s="4">
        <v>110</v>
      </c>
      <c r="BA39" s="4">
        <v>70</v>
      </c>
      <c r="BB39" s="4">
        <v>115</v>
      </c>
      <c r="BC39" s="7">
        <v>5.03</v>
      </c>
      <c r="BD39" s="7">
        <v>3.72</v>
      </c>
      <c r="BE39" s="7">
        <v>73.956262425447306</v>
      </c>
      <c r="BF39" s="7">
        <v>8.8000000000000007</v>
      </c>
      <c r="BG39" s="7">
        <v>3.37</v>
      </c>
      <c r="BH39" s="7">
        <v>1.53</v>
      </c>
      <c r="BI39" s="7">
        <v>5.03</v>
      </c>
      <c r="BJ39" s="7">
        <v>4.22</v>
      </c>
      <c r="BK39" s="7">
        <v>83.896620278330005</v>
      </c>
      <c r="BL39" s="7">
        <v>8.86</v>
      </c>
      <c r="BM39" s="7">
        <v>4.8099999999999996</v>
      </c>
      <c r="BN39" s="7">
        <v>2.5099999999999998</v>
      </c>
      <c r="BO39" s="4">
        <v>350</v>
      </c>
      <c r="BP39" s="7">
        <f>218+((5.14*D39)-(5.32*C39))-(1.8*E39)+(51.31*B39)</f>
        <v>849.60058179329212</v>
      </c>
      <c r="BQ39" s="7">
        <f>BO39*100/BP39</f>
        <v>41.195828663539572</v>
      </c>
      <c r="BR39" s="4">
        <v>96</v>
      </c>
      <c r="BS39" s="4">
        <v>96</v>
      </c>
      <c r="BT39" s="4">
        <v>113</v>
      </c>
      <c r="BU39" s="4">
        <v>117</v>
      </c>
      <c r="BV39" s="4">
        <v>0</v>
      </c>
      <c r="BW39" s="4">
        <v>0</v>
      </c>
      <c r="BX39" s="4">
        <v>0</v>
      </c>
      <c r="BY39" s="4">
        <v>0</v>
      </c>
      <c r="BZ39" s="4"/>
      <c r="CA39" s="4"/>
      <c r="CB39" s="4">
        <v>3</v>
      </c>
      <c r="CC39" s="4">
        <v>3</v>
      </c>
      <c r="CD39" s="4">
        <v>0</v>
      </c>
      <c r="CE39" s="4">
        <v>1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1</v>
      </c>
      <c r="CS39" s="4">
        <v>1</v>
      </c>
      <c r="CT39" s="4">
        <v>9</v>
      </c>
      <c r="CU39" s="4">
        <v>3</v>
      </c>
      <c r="CV39" s="4">
        <v>2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1</v>
      </c>
      <c r="DJ39" s="4">
        <v>0</v>
      </c>
      <c r="DK39" s="4">
        <v>1</v>
      </c>
      <c r="DL39" s="4">
        <v>1</v>
      </c>
      <c r="DM39" s="4">
        <v>8</v>
      </c>
      <c r="DN39" s="4">
        <v>11</v>
      </c>
      <c r="DO39" s="4"/>
      <c r="DP39" s="4"/>
      <c r="DQ39" s="28"/>
      <c r="DR39" s="4"/>
      <c r="DS39" s="4"/>
      <c r="DT39" s="4"/>
      <c r="DU39" s="7">
        <v>9.5547169811320707</v>
      </c>
      <c r="DV39" s="7">
        <v>0</v>
      </c>
      <c r="DW39" s="7">
        <v>0</v>
      </c>
      <c r="DX39" s="7">
        <v>1.5867047676342301</v>
      </c>
      <c r="DY39" s="7"/>
      <c r="DZ39" s="7"/>
      <c r="EA39" s="7"/>
      <c r="EB39" s="8"/>
      <c r="EC39" s="18">
        <v>1.9753424657534246</v>
      </c>
      <c r="ED39" s="18">
        <v>43.268993839835701</v>
      </c>
      <c r="EE39" s="18">
        <v>177</v>
      </c>
      <c r="EF39" s="18">
        <v>65</v>
      </c>
      <c r="EG39" s="26">
        <v>1</v>
      </c>
      <c r="EH39" s="18">
        <v>20.7</v>
      </c>
      <c r="EI39" s="16">
        <v>0</v>
      </c>
      <c r="EJ39" s="16">
        <v>0</v>
      </c>
      <c r="EK39" s="16">
        <v>0</v>
      </c>
      <c r="EL39" s="16">
        <v>0</v>
      </c>
      <c r="EM39" s="16">
        <v>0</v>
      </c>
      <c r="EN39" s="16">
        <v>0</v>
      </c>
      <c r="EO39" s="16">
        <v>0</v>
      </c>
      <c r="EP39" s="16">
        <v>0</v>
      </c>
      <c r="EQ39" s="16">
        <v>0</v>
      </c>
      <c r="ER39" s="16">
        <v>0</v>
      </c>
      <c r="ES39" s="16">
        <v>0</v>
      </c>
      <c r="ET39" s="16">
        <v>0</v>
      </c>
      <c r="EU39" s="16">
        <v>0</v>
      </c>
      <c r="EV39" s="16">
        <v>0</v>
      </c>
      <c r="EW39" s="16">
        <v>0</v>
      </c>
      <c r="EX39" s="16">
        <v>0</v>
      </c>
      <c r="EY39" s="16">
        <v>0</v>
      </c>
      <c r="EZ39" s="16">
        <v>0</v>
      </c>
      <c r="FA39" s="16">
        <v>0</v>
      </c>
      <c r="FB39" s="16">
        <v>0</v>
      </c>
      <c r="FC39" s="16">
        <v>0</v>
      </c>
      <c r="FD39" s="16">
        <v>0</v>
      </c>
      <c r="FE39" s="16">
        <v>0</v>
      </c>
      <c r="FF39" s="16">
        <v>0</v>
      </c>
      <c r="FG39" s="16">
        <v>0</v>
      </c>
      <c r="FH39" s="16">
        <v>1</v>
      </c>
      <c r="FI39" s="16">
        <v>0</v>
      </c>
      <c r="FJ39" s="16">
        <v>0</v>
      </c>
      <c r="FK39" s="18">
        <v>4.75</v>
      </c>
      <c r="FL39" s="18">
        <v>3.71</v>
      </c>
      <c r="FM39" s="18">
        <v>78.10526315789474</v>
      </c>
      <c r="FN39" s="18">
        <v>8.98</v>
      </c>
      <c r="FO39" s="18">
        <v>3.89</v>
      </c>
      <c r="FP39" s="18">
        <v>1.63</v>
      </c>
      <c r="FQ39" s="18">
        <v>4.63</v>
      </c>
      <c r="FR39" s="18">
        <v>3.74</v>
      </c>
      <c r="FS39" s="18">
        <f>FR39*100/FQ39</f>
        <v>80.777537796976247</v>
      </c>
      <c r="FT39" s="16">
        <v>8.7899999999999991</v>
      </c>
      <c r="FU39" s="16">
        <v>4.3499999999999996</v>
      </c>
      <c r="FV39" s="16">
        <v>1.66</v>
      </c>
      <c r="FW39" s="16">
        <v>3</v>
      </c>
      <c r="FX39" s="16">
        <v>1</v>
      </c>
      <c r="FY39" s="16">
        <v>1</v>
      </c>
      <c r="FZ39" s="16">
        <v>1</v>
      </c>
      <c r="GA39" s="16">
        <v>1</v>
      </c>
      <c r="GB39" s="16">
        <v>1</v>
      </c>
      <c r="GC39" s="16">
        <v>1</v>
      </c>
      <c r="GD39" s="16">
        <v>1</v>
      </c>
      <c r="GE39" s="16">
        <v>1</v>
      </c>
      <c r="GF39" s="16">
        <v>1</v>
      </c>
      <c r="GG39" s="16">
        <v>2</v>
      </c>
      <c r="GH39" s="16">
        <v>2</v>
      </c>
      <c r="GI39" s="16">
        <v>1</v>
      </c>
      <c r="GJ39" s="16">
        <v>1</v>
      </c>
      <c r="GK39" s="16">
        <v>2</v>
      </c>
      <c r="GL39" s="16">
        <v>2</v>
      </c>
      <c r="GM39" s="16">
        <v>2</v>
      </c>
      <c r="GN39" s="16">
        <v>1</v>
      </c>
      <c r="GO39" s="16">
        <v>7</v>
      </c>
      <c r="GP39" s="16">
        <v>12</v>
      </c>
      <c r="GQ39" s="7">
        <v>30.158490566037738</v>
      </c>
      <c r="GR39" s="7">
        <v>17.368290463981477</v>
      </c>
      <c r="GS39" s="7">
        <v>13.400698838417224</v>
      </c>
      <c r="GT39" s="7">
        <v>17.3860730936983</v>
      </c>
    </row>
    <row r="40" spans="1:202" x14ac:dyDescent="0.6">
      <c r="A40" s="4">
        <v>303</v>
      </c>
      <c r="B40" s="5">
        <v>0</v>
      </c>
      <c r="C40" s="6">
        <v>41.308692676249102</v>
      </c>
      <c r="D40" s="5">
        <v>167</v>
      </c>
      <c r="E40" s="5">
        <v>62</v>
      </c>
      <c r="F40" s="7">
        <v>22.230987127541301</v>
      </c>
      <c r="G40" s="5">
        <v>1</v>
      </c>
      <c r="H40" s="7">
        <v>33.75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5"/>
      <c r="AQ40" s="5"/>
      <c r="AR40" s="5"/>
      <c r="AS40" s="4">
        <v>0</v>
      </c>
      <c r="AT40" s="4">
        <v>2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120</v>
      </c>
      <c r="BA40" s="4">
        <v>85</v>
      </c>
      <c r="BB40" s="4">
        <v>75</v>
      </c>
      <c r="BC40" s="7">
        <v>4.03</v>
      </c>
      <c r="BD40" s="7">
        <v>3.19</v>
      </c>
      <c r="BE40" s="7">
        <v>79.156327543424297</v>
      </c>
      <c r="BF40" s="7">
        <v>7.23</v>
      </c>
      <c r="BG40" s="7">
        <v>3.56</v>
      </c>
      <c r="BH40" s="7">
        <v>1.18</v>
      </c>
      <c r="BI40" s="7">
        <v>4.24</v>
      </c>
      <c r="BJ40" s="7">
        <v>3.45</v>
      </c>
      <c r="BK40" s="7">
        <v>81.367924528301899</v>
      </c>
      <c r="BL40" s="7">
        <v>7.92</v>
      </c>
      <c r="BM40" s="7">
        <v>4.1900000000000004</v>
      </c>
      <c r="BN40" s="7">
        <v>1.38</v>
      </c>
      <c r="BO40" s="4">
        <v>314</v>
      </c>
      <c r="BP40" s="7">
        <f>218+((5.14*D40)-(5.32*C40))-(1.8*E40)+(51.31*B40)</f>
        <v>745.01775496235473</v>
      </c>
      <c r="BQ40" s="7">
        <f>BO40*100/BP40</f>
        <v>42.146646560908636</v>
      </c>
      <c r="BR40" s="4">
        <v>99</v>
      </c>
      <c r="BS40" s="4">
        <v>99</v>
      </c>
      <c r="BT40" s="4">
        <v>75</v>
      </c>
      <c r="BU40" s="4">
        <v>86</v>
      </c>
      <c r="BV40" s="4">
        <v>0.5</v>
      </c>
      <c r="BW40" s="4">
        <v>1</v>
      </c>
      <c r="BX40" s="4">
        <v>3</v>
      </c>
      <c r="BY40" s="4">
        <v>4</v>
      </c>
      <c r="BZ40" s="4">
        <v>77.400000000000006</v>
      </c>
      <c r="CA40" s="4">
        <v>82.3</v>
      </c>
      <c r="CB40" s="4">
        <v>1</v>
      </c>
      <c r="CC40" s="4">
        <v>1</v>
      </c>
      <c r="CD40" s="4">
        <v>1</v>
      </c>
      <c r="CE40" s="4">
        <v>0</v>
      </c>
      <c r="CF40" s="4">
        <v>0</v>
      </c>
      <c r="CG40" s="4">
        <v>1</v>
      </c>
      <c r="CH40" s="4">
        <v>0</v>
      </c>
      <c r="CI40" s="4">
        <v>0</v>
      </c>
      <c r="CJ40" s="4">
        <v>0</v>
      </c>
      <c r="CK40" s="4">
        <v>0</v>
      </c>
      <c r="CL40" s="4">
        <v>1</v>
      </c>
      <c r="CM40" s="4">
        <v>2</v>
      </c>
      <c r="CN40" s="4">
        <v>0</v>
      </c>
      <c r="CO40" s="4">
        <v>0</v>
      </c>
      <c r="CP40" s="4">
        <v>0</v>
      </c>
      <c r="CQ40" s="4">
        <v>0</v>
      </c>
      <c r="CR40" s="4">
        <v>1</v>
      </c>
      <c r="CS40" s="4">
        <v>1</v>
      </c>
      <c r="CT40" s="4">
        <v>9</v>
      </c>
      <c r="CU40" s="4">
        <v>1</v>
      </c>
      <c r="CV40" s="4">
        <v>0</v>
      </c>
      <c r="CW40" s="4">
        <v>1</v>
      </c>
      <c r="CX40" s="4">
        <v>0</v>
      </c>
      <c r="CY40" s="4">
        <v>0</v>
      </c>
      <c r="CZ40" s="4">
        <v>1</v>
      </c>
      <c r="DA40" s="4">
        <v>0</v>
      </c>
      <c r="DB40" s="4">
        <v>0</v>
      </c>
      <c r="DC40" s="4">
        <v>0</v>
      </c>
      <c r="DD40" s="4">
        <v>0</v>
      </c>
      <c r="DE40" s="4">
        <v>1</v>
      </c>
      <c r="DF40" s="4">
        <v>2</v>
      </c>
      <c r="DG40" s="4">
        <v>0</v>
      </c>
      <c r="DH40" s="4">
        <v>0</v>
      </c>
      <c r="DI40" s="4">
        <v>0</v>
      </c>
      <c r="DJ40" s="4">
        <v>0</v>
      </c>
      <c r="DK40" s="4">
        <v>1</v>
      </c>
      <c r="DL40" s="4">
        <v>1</v>
      </c>
      <c r="DM40" s="4">
        <v>8</v>
      </c>
      <c r="DN40" s="4">
        <v>6</v>
      </c>
      <c r="DO40" s="4">
        <v>10.3</v>
      </c>
      <c r="DP40" s="4">
        <v>4.07</v>
      </c>
      <c r="DQ40" s="28">
        <v>0.38300000000000001</v>
      </c>
      <c r="DR40" s="4">
        <v>128</v>
      </c>
      <c r="DS40" s="4">
        <v>0.17100000000000001</v>
      </c>
      <c r="DT40" s="4"/>
      <c r="DU40" s="7">
        <v>13.101886792452801</v>
      </c>
      <c r="DV40" s="7">
        <v>11.214953271028</v>
      </c>
      <c r="DW40" s="7">
        <v>3.88610822551705</v>
      </c>
      <c r="DX40" s="7">
        <v>7.6377400110292299</v>
      </c>
      <c r="DY40" s="7">
        <v>35.06</v>
      </c>
      <c r="DZ40" s="7">
        <v>34.06</v>
      </c>
      <c r="EA40" s="7">
        <v>-1</v>
      </c>
      <c r="EB40" s="8"/>
      <c r="EC40" s="18">
        <v>2.010958904109589</v>
      </c>
      <c r="ED40" s="18">
        <v>43.319651580358688</v>
      </c>
      <c r="EE40" s="23">
        <v>168</v>
      </c>
      <c r="EF40" s="7">
        <v>64</v>
      </c>
      <c r="EG40" s="26">
        <v>1</v>
      </c>
      <c r="EH40" s="18">
        <v>36.25</v>
      </c>
      <c r="EI40" s="16">
        <v>0</v>
      </c>
      <c r="EJ40" s="16">
        <v>0</v>
      </c>
      <c r="EK40" s="16">
        <v>0</v>
      </c>
      <c r="EL40" s="16">
        <v>0</v>
      </c>
      <c r="EM40" s="16">
        <v>0</v>
      </c>
      <c r="EN40" s="16">
        <v>0</v>
      </c>
      <c r="EO40" s="16">
        <v>0</v>
      </c>
      <c r="EP40" s="16">
        <v>0</v>
      </c>
      <c r="EQ40" s="16">
        <v>1</v>
      </c>
      <c r="ER40" s="16">
        <v>0</v>
      </c>
      <c r="ES40" s="16">
        <v>0</v>
      </c>
      <c r="ET40" s="16">
        <v>1</v>
      </c>
      <c r="EU40" s="16">
        <v>0</v>
      </c>
      <c r="EV40" s="16">
        <v>0</v>
      </c>
      <c r="EW40" s="16">
        <v>0</v>
      </c>
      <c r="EX40" s="16">
        <v>0</v>
      </c>
      <c r="EY40" s="16">
        <v>0</v>
      </c>
      <c r="EZ40" s="16">
        <v>0</v>
      </c>
      <c r="FA40" s="16">
        <v>0</v>
      </c>
      <c r="FB40" s="16">
        <v>0</v>
      </c>
      <c r="FC40" s="16">
        <v>1</v>
      </c>
      <c r="FD40" s="16">
        <v>0</v>
      </c>
      <c r="FE40" s="16">
        <v>0</v>
      </c>
      <c r="FF40" s="16">
        <v>1</v>
      </c>
      <c r="FG40" s="16">
        <v>0</v>
      </c>
      <c r="FH40" s="16">
        <v>0</v>
      </c>
      <c r="FI40" s="16">
        <v>0</v>
      </c>
      <c r="FJ40" s="16">
        <v>0</v>
      </c>
      <c r="FK40" s="18">
        <v>4.41</v>
      </c>
      <c r="FL40" s="18">
        <v>3.36</v>
      </c>
      <c r="FM40" s="18">
        <v>76.19047619047619</v>
      </c>
      <c r="FN40" s="18">
        <v>6.29</v>
      </c>
      <c r="FO40" s="18">
        <v>3.68</v>
      </c>
      <c r="FP40" s="18">
        <v>1.06</v>
      </c>
      <c r="FQ40" s="18">
        <v>4.58</v>
      </c>
      <c r="FR40" s="18">
        <v>3.64</v>
      </c>
      <c r="FS40" s="18">
        <f>FR40*100/FQ40</f>
        <v>79.47598253275109</v>
      </c>
      <c r="FT40" s="16">
        <v>7.33</v>
      </c>
      <c r="FU40" s="16">
        <v>4.0999999999999996</v>
      </c>
      <c r="FV40" s="16">
        <v>1.39</v>
      </c>
      <c r="FW40" s="16">
        <v>1</v>
      </c>
      <c r="FX40" s="16">
        <v>1</v>
      </c>
      <c r="FY40" s="16">
        <v>3</v>
      </c>
      <c r="FZ40" s="16">
        <v>1</v>
      </c>
      <c r="GA40" s="16">
        <v>0</v>
      </c>
      <c r="GB40" s="16">
        <v>1</v>
      </c>
      <c r="GC40" s="16">
        <v>0</v>
      </c>
      <c r="GD40" s="16">
        <v>0</v>
      </c>
      <c r="GE40" s="16">
        <v>1</v>
      </c>
      <c r="GF40" s="16">
        <v>1</v>
      </c>
      <c r="GG40" s="16">
        <v>1</v>
      </c>
      <c r="GH40" s="16">
        <v>3</v>
      </c>
      <c r="GI40" s="16">
        <v>0</v>
      </c>
      <c r="GJ40" s="16">
        <v>0</v>
      </c>
      <c r="GK40" s="16">
        <v>0</v>
      </c>
      <c r="GL40" s="16">
        <v>0</v>
      </c>
      <c r="GM40" s="16">
        <v>1</v>
      </c>
      <c r="GN40" s="16">
        <v>1</v>
      </c>
      <c r="GO40" s="16">
        <v>15</v>
      </c>
      <c r="GP40" s="16">
        <v>9</v>
      </c>
      <c r="GQ40" s="7">
        <v>45.373584905660373</v>
      </c>
      <c r="GR40" s="7">
        <v>29.6253411628484</v>
      </c>
      <c r="GS40" s="7">
        <v>7.5644536783454521</v>
      </c>
      <c r="GT40" s="7">
        <v>20.529402917731989</v>
      </c>
    </row>
    <row r="41" spans="1:202" x14ac:dyDescent="0.6">
      <c r="A41" s="4">
        <v>9</v>
      </c>
      <c r="B41" s="5">
        <v>0</v>
      </c>
      <c r="C41" s="6">
        <v>41.3114305270363</v>
      </c>
      <c r="D41" s="5">
        <v>173</v>
      </c>
      <c r="E41" s="5">
        <v>75</v>
      </c>
      <c r="F41" s="7">
        <v>25.0593070266297</v>
      </c>
      <c r="G41" s="5">
        <v>1</v>
      </c>
      <c r="H41" s="7">
        <v>22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5"/>
      <c r="AQ41" s="5"/>
      <c r="AR41" s="5"/>
      <c r="AS41" s="4">
        <v>0</v>
      </c>
      <c r="AT41" s="4">
        <v>2</v>
      </c>
      <c r="AU41" s="4">
        <v>0</v>
      </c>
      <c r="AV41" s="4">
        <v>1</v>
      </c>
      <c r="AW41" s="4">
        <v>0</v>
      </c>
      <c r="AX41" s="4">
        <v>0</v>
      </c>
      <c r="AY41" s="4">
        <v>0</v>
      </c>
      <c r="AZ41" s="4">
        <v>120</v>
      </c>
      <c r="BA41" s="4">
        <v>85</v>
      </c>
      <c r="BB41" s="4">
        <v>105</v>
      </c>
      <c r="BC41" s="7">
        <v>5.16</v>
      </c>
      <c r="BD41" s="7">
        <v>3.86</v>
      </c>
      <c r="BE41" s="7">
        <v>74.806201550387598</v>
      </c>
      <c r="BF41" s="7">
        <v>8.11</v>
      </c>
      <c r="BG41" s="7">
        <v>4.04</v>
      </c>
      <c r="BH41" s="7">
        <v>0.97</v>
      </c>
      <c r="BI41" s="7">
        <v>4.92</v>
      </c>
      <c r="BJ41" s="7">
        <v>3.96</v>
      </c>
      <c r="BK41" s="7">
        <v>80.487804878048806</v>
      </c>
      <c r="BL41" s="7">
        <v>7.6</v>
      </c>
      <c r="BM41" s="7">
        <v>5.03</v>
      </c>
      <c r="BN41" s="7">
        <v>1.29</v>
      </c>
      <c r="BO41" s="4">
        <v>460</v>
      </c>
      <c r="BP41" s="7">
        <f>218+((5.14*D41)-(5.32*C41))-(1.8*E41)+(51.31*B41)</f>
        <v>752.4431895961668</v>
      </c>
      <c r="BQ41" s="7">
        <f>BO41*100/BP41</f>
        <v>61.134183465316518</v>
      </c>
      <c r="BR41" s="4">
        <v>100</v>
      </c>
      <c r="BS41" s="4">
        <v>99</v>
      </c>
      <c r="BT41" s="4">
        <v>105</v>
      </c>
      <c r="BU41" s="4">
        <v>114</v>
      </c>
      <c r="BV41" s="4">
        <v>0</v>
      </c>
      <c r="BW41" s="4">
        <v>1</v>
      </c>
      <c r="BX41" s="4">
        <v>0</v>
      </c>
      <c r="BY41" s="4">
        <v>2</v>
      </c>
      <c r="BZ41" s="4"/>
      <c r="CA41" s="4"/>
      <c r="CB41" s="4">
        <v>1</v>
      </c>
      <c r="CC41" s="4">
        <v>1</v>
      </c>
      <c r="CD41" s="4">
        <v>3</v>
      </c>
      <c r="CE41" s="4">
        <v>0</v>
      </c>
      <c r="CF41" s="4">
        <v>0</v>
      </c>
      <c r="CG41" s="4">
        <v>1</v>
      </c>
      <c r="CH41" s="4">
        <v>0</v>
      </c>
      <c r="CI41" s="4">
        <v>0</v>
      </c>
      <c r="CJ41" s="4">
        <v>0</v>
      </c>
      <c r="CK41" s="4">
        <v>0</v>
      </c>
      <c r="CL41" s="4">
        <v>1</v>
      </c>
      <c r="CM41" s="4">
        <v>1</v>
      </c>
      <c r="CN41" s="4">
        <v>0</v>
      </c>
      <c r="CO41" s="4">
        <v>1</v>
      </c>
      <c r="CP41" s="4">
        <v>1</v>
      </c>
      <c r="CQ41" s="4">
        <v>0</v>
      </c>
      <c r="CR41" s="4">
        <v>1</v>
      </c>
      <c r="CS41" s="4">
        <v>1</v>
      </c>
      <c r="CT41" s="4">
        <v>12</v>
      </c>
      <c r="CU41" s="4">
        <v>1</v>
      </c>
      <c r="CV41" s="4">
        <v>1</v>
      </c>
      <c r="CW41" s="4">
        <v>2</v>
      </c>
      <c r="CX41" s="4">
        <v>1</v>
      </c>
      <c r="CY41" s="4">
        <v>0</v>
      </c>
      <c r="CZ41" s="4">
        <v>1</v>
      </c>
      <c r="DA41" s="4">
        <v>0</v>
      </c>
      <c r="DB41" s="4">
        <v>0</v>
      </c>
      <c r="DC41" s="4">
        <v>0</v>
      </c>
      <c r="DD41" s="4">
        <v>0</v>
      </c>
      <c r="DE41" s="4">
        <v>1</v>
      </c>
      <c r="DF41" s="4">
        <v>1</v>
      </c>
      <c r="DG41" s="4">
        <v>0</v>
      </c>
      <c r="DH41" s="4">
        <v>1</v>
      </c>
      <c r="DI41" s="4">
        <v>1</v>
      </c>
      <c r="DJ41" s="4">
        <v>1</v>
      </c>
      <c r="DK41" s="4">
        <v>2</v>
      </c>
      <c r="DL41" s="4">
        <v>2</v>
      </c>
      <c r="DM41" s="4">
        <v>15</v>
      </c>
      <c r="DN41" s="4">
        <v>15</v>
      </c>
      <c r="DO41" s="4">
        <v>9.67</v>
      </c>
      <c r="DP41" s="4">
        <v>4.83</v>
      </c>
      <c r="DQ41" s="28">
        <v>0.33900000000000002</v>
      </c>
      <c r="DR41" s="4">
        <v>105</v>
      </c>
      <c r="DS41" s="4">
        <v>6.6</v>
      </c>
      <c r="DT41" s="4"/>
      <c r="DU41" s="7">
        <v>8.8000000000000007</v>
      </c>
      <c r="DV41" s="7">
        <v>24.0840294433876</v>
      </c>
      <c r="DW41" s="7">
        <v>1.98319010293701</v>
      </c>
      <c r="DX41" s="7">
        <v>9.8135057903444096</v>
      </c>
      <c r="DY41" s="7">
        <v>34.46</v>
      </c>
      <c r="DZ41" s="7">
        <v>34.75</v>
      </c>
      <c r="EA41" s="7">
        <v>0.28999999999999898</v>
      </c>
      <c r="EB41" s="8"/>
      <c r="EC41" s="18">
        <v>2.1260273972602741</v>
      </c>
      <c r="ED41" s="18">
        <v>43.436002737850799</v>
      </c>
      <c r="EE41" s="18">
        <v>173</v>
      </c>
      <c r="EF41" s="18">
        <v>70</v>
      </c>
      <c r="EG41" s="26">
        <v>1</v>
      </c>
      <c r="EH41" s="18">
        <v>24</v>
      </c>
      <c r="EI41" s="16">
        <v>0</v>
      </c>
      <c r="EJ41" s="16">
        <v>0</v>
      </c>
      <c r="EK41" s="16">
        <v>0</v>
      </c>
      <c r="EL41" s="16">
        <v>0</v>
      </c>
      <c r="EM41" s="16">
        <v>0</v>
      </c>
      <c r="EN41" s="16">
        <v>0</v>
      </c>
      <c r="EO41" s="16">
        <v>1</v>
      </c>
      <c r="EP41" s="16">
        <v>0</v>
      </c>
      <c r="EQ41" s="16">
        <v>0</v>
      </c>
      <c r="ER41" s="16">
        <v>0</v>
      </c>
      <c r="ES41" s="16">
        <v>0</v>
      </c>
      <c r="ET41" s="16">
        <v>1</v>
      </c>
      <c r="EU41" s="16">
        <v>0</v>
      </c>
      <c r="EV41" s="16">
        <v>0</v>
      </c>
      <c r="EW41" s="16">
        <v>0</v>
      </c>
      <c r="EX41" s="16">
        <v>0</v>
      </c>
      <c r="EY41" s="16">
        <v>0</v>
      </c>
      <c r="EZ41" s="16">
        <v>0</v>
      </c>
      <c r="FA41" s="16">
        <v>0</v>
      </c>
      <c r="FB41" s="16">
        <v>0</v>
      </c>
      <c r="FC41" s="16">
        <v>0</v>
      </c>
      <c r="FD41" s="16">
        <v>0</v>
      </c>
      <c r="FE41" s="16">
        <v>0</v>
      </c>
      <c r="FF41" s="16">
        <v>0</v>
      </c>
      <c r="FG41" s="16">
        <v>0</v>
      </c>
      <c r="FH41" s="16">
        <v>0</v>
      </c>
      <c r="FI41" s="16">
        <v>0</v>
      </c>
      <c r="FJ41" s="16">
        <v>0</v>
      </c>
      <c r="FK41" s="18">
        <v>4.6100000000000003</v>
      </c>
      <c r="FL41" s="18">
        <v>3.48</v>
      </c>
      <c r="FM41" s="18">
        <v>75.488069414316698</v>
      </c>
      <c r="FN41" s="18">
        <v>7.62</v>
      </c>
      <c r="FO41" s="18">
        <v>3.16</v>
      </c>
      <c r="FP41" s="18">
        <v>1.04</v>
      </c>
      <c r="FQ41" s="18">
        <v>4.33</v>
      </c>
      <c r="FR41" s="18">
        <v>3.48</v>
      </c>
      <c r="FS41" s="18">
        <f>FR41*100/FQ41</f>
        <v>80.36951501154735</v>
      </c>
      <c r="FT41" s="16">
        <v>7.68</v>
      </c>
      <c r="FU41" s="16">
        <v>3.47</v>
      </c>
      <c r="FV41" s="16">
        <v>0.89</v>
      </c>
      <c r="FW41" s="16">
        <v>2</v>
      </c>
      <c r="FX41" s="16">
        <v>2</v>
      </c>
      <c r="FY41" s="16">
        <v>1</v>
      </c>
      <c r="FZ41" s="16">
        <v>2</v>
      </c>
      <c r="GA41" s="16">
        <v>1</v>
      </c>
      <c r="GB41" s="16">
        <v>2</v>
      </c>
      <c r="GC41" s="16">
        <v>1</v>
      </c>
      <c r="GD41" s="16">
        <v>1</v>
      </c>
      <c r="GE41" s="16">
        <v>1</v>
      </c>
      <c r="GF41" s="16">
        <v>1</v>
      </c>
      <c r="GG41" s="16">
        <v>2</v>
      </c>
      <c r="GH41" s="16">
        <v>2</v>
      </c>
      <c r="GI41" s="16">
        <v>1</v>
      </c>
      <c r="GJ41" s="16">
        <v>1</v>
      </c>
      <c r="GK41" s="16">
        <v>2</v>
      </c>
      <c r="GL41" s="16">
        <v>1</v>
      </c>
      <c r="GM41" s="16">
        <v>2</v>
      </c>
      <c r="GN41" s="16">
        <v>3</v>
      </c>
      <c r="GO41" s="16">
        <v>10</v>
      </c>
      <c r="GP41" s="16">
        <v>6</v>
      </c>
      <c r="GQ41" s="7">
        <v>15.245283018867925</v>
      </c>
      <c r="GR41" s="7">
        <v>53.527417087089567</v>
      </c>
      <c r="GS41" s="7">
        <v>12.243837945037301</v>
      </c>
      <c r="GT41" s="7">
        <v>25.254424224194118</v>
      </c>
    </row>
    <row r="42" spans="1:202" x14ac:dyDescent="0.6">
      <c r="A42" s="4">
        <v>399</v>
      </c>
      <c r="B42" s="10">
        <v>0</v>
      </c>
      <c r="C42" s="6">
        <v>41.352498288843258</v>
      </c>
      <c r="D42" s="10">
        <v>163</v>
      </c>
      <c r="E42" s="10">
        <v>98</v>
      </c>
      <c r="F42" s="7">
        <v>36.885091648161392</v>
      </c>
      <c r="G42" s="5">
        <v>1</v>
      </c>
      <c r="H42" s="7">
        <v>50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10"/>
      <c r="AQ42" s="10"/>
      <c r="AR42" s="5"/>
      <c r="AS42" s="9">
        <v>0</v>
      </c>
      <c r="AT42" s="9">
        <v>1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120</v>
      </c>
      <c r="BA42" s="9">
        <v>80</v>
      </c>
      <c r="BB42" s="9">
        <v>98</v>
      </c>
      <c r="BC42" s="19">
        <v>3.2</v>
      </c>
      <c r="BD42" s="19">
        <v>2.37</v>
      </c>
      <c r="BE42" s="7">
        <v>74.0625</v>
      </c>
      <c r="BF42" s="19">
        <v>5.15</v>
      </c>
      <c r="BG42" s="19">
        <v>2.13</v>
      </c>
      <c r="BH42" s="19">
        <v>0.43</v>
      </c>
      <c r="BI42" s="19">
        <v>3.42</v>
      </c>
      <c r="BJ42" s="19">
        <v>2.5499999999999998</v>
      </c>
      <c r="BK42" s="7">
        <v>74.561403508771917</v>
      </c>
      <c r="BL42" s="19">
        <v>4.45</v>
      </c>
      <c r="BM42" s="19">
        <v>2.82</v>
      </c>
      <c r="BN42" s="19">
        <v>0.72</v>
      </c>
      <c r="BO42" s="9">
        <v>404</v>
      </c>
      <c r="BP42" s="7">
        <f>218+((5.14*D42)-(5.32*C42))-(1.8*E42)+(51.31*B42)</f>
        <v>659.42470910335385</v>
      </c>
      <c r="BQ42" s="7">
        <f>BO42*100/BP42</f>
        <v>61.265523481723179</v>
      </c>
      <c r="BR42" s="9">
        <v>99</v>
      </c>
      <c r="BS42" s="9">
        <v>99</v>
      </c>
      <c r="BT42" s="9">
        <v>78</v>
      </c>
      <c r="BU42" s="9">
        <v>109</v>
      </c>
      <c r="BV42" s="9">
        <v>6</v>
      </c>
      <c r="BW42" s="9">
        <v>6</v>
      </c>
      <c r="BX42" s="9">
        <v>6</v>
      </c>
      <c r="BY42" s="9">
        <v>6</v>
      </c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9">
        <v>3</v>
      </c>
      <c r="CV42" s="9">
        <v>2</v>
      </c>
      <c r="CW42" s="9">
        <v>2</v>
      </c>
      <c r="CX42" s="9">
        <v>1</v>
      </c>
      <c r="CY42" s="9">
        <v>1</v>
      </c>
      <c r="CZ42" s="9">
        <v>1</v>
      </c>
      <c r="DA42" s="9">
        <v>1</v>
      </c>
      <c r="DB42" s="9">
        <v>0</v>
      </c>
      <c r="DC42" s="9">
        <v>0</v>
      </c>
      <c r="DD42" s="9">
        <v>1</v>
      </c>
      <c r="DE42" s="9">
        <v>1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2</v>
      </c>
      <c r="DL42" s="9">
        <v>2</v>
      </c>
      <c r="DM42" s="15">
        <f>SUM(CU42:DL42)</f>
        <v>17</v>
      </c>
      <c r="DN42" s="4">
        <v>7</v>
      </c>
      <c r="DO42" s="4"/>
      <c r="DP42" s="4"/>
      <c r="DQ42" s="28"/>
      <c r="DR42" s="4"/>
      <c r="DS42" s="4"/>
      <c r="DT42" s="4"/>
      <c r="DU42" s="7">
        <v>21.449056603773585</v>
      </c>
      <c r="DV42" s="7">
        <v>48.887602348854529</v>
      </c>
      <c r="DW42" s="7">
        <v>19.029181225800357</v>
      </c>
      <c r="DX42" s="7">
        <v>28.480473254123428</v>
      </c>
      <c r="DY42" s="19">
        <v>33.82</v>
      </c>
      <c r="DZ42" s="19">
        <v>33.14</v>
      </c>
      <c r="EA42" s="7">
        <f>DZ42-DY42</f>
        <v>-0.67999999999999972</v>
      </c>
      <c r="EB42" s="8"/>
      <c r="EC42" s="23"/>
      <c r="ED42" s="23"/>
      <c r="EE42" s="23"/>
      <c r="EF42" s="7"/>
      <c r="EG42" s="4"/>
      <c r="EH42" s="4"/>
      <c r="FS42" s="7"/>
      <c r="GQ42" s="7"/>
      <c r="GR42" s="7"/>
      <c r="GS42" s="7"/>
      <c r="GT42" s="7"/>
    </row>
    <row r="43" spans="1:202" x14ac:dyDescent="0.6">
      <c r="A43" s="4">
        <v>45</v>
      </c>
      <c r="B43" s="5">
        <v>1</v>
      </c>
      <c r="C43" s="6">
        <v>41.4127310061602</v>
      </c>
      <c r="D43" s="5">
        <v>182</v>
      </c>
      <c r="E43" s="5">
        <v>85</v>
      </c>
      <c r="F43" s="7">
        <v>25.6611520347784</v>
      </c>
      <c r="G43" s="5">
        <v>1</v>
      </c>
      <c r="H43" s="7">
        <v>20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1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1</v>
      </c>
      <c r="AG43" s="5">
        <v>0</v>
      </c>
      <c r="AH43" s="5">
        <v>0</v>
      </c>
      <c r="AI43" s="5">
        <v>1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5"/>
      <c r="AQ43" s="5"/>
      <c r="AR43" s="5"/>
      <c r="AS43" s="4">
        <v>0</v>
      </c>
      <c r="AT43" s="4">
        <v>1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110</v>
      </c>
      <c r="BA43" s="4">
        <v>80</v>
      </c>
      <c r="BB43" s="4">
        <v>94</v>
      </c>
      <c r="BC43" s="7">
        <v>6.16</v>
      </c>
      <c r="BD43" s="7">
        <v>4.74</v>
      </c>
      <c r="BE43" s="7">
        <v>76.948051948051997</v>
      </c>
      <c r="BF43" s="7">
        <v>8.77</v>
      </c>
      <c r="BG43" s="7">
        <v>5.38</v>
      </c>
      <c r="BH43" s="7">
        <v>1.28</v>
      </c>
      <c r="BI43" s="7">
        <v>5.88</v>
      </c>
      <c r="BJ43" s="7">
        <v>4.79</v>
      </c>
      <c r="BK43" s="7">
        <v>81.4625850340136</v>
      </c>
      <c r="BL43" s="7">
        <v>8.1300000000000008</v>
      </c>
      <c r="BM43" s="7">
        <v>66.41</v>
      </c>
      <c r="BN43" s="7">
        <v>2.2200000000000002</v>
      </c>
      <c r="BO43" s="4">
        <v>490</v>
      </c>
      <c r="BP43" s="7">
        <f>218+((5.14*D43)-(5.32*C43))-(1.8*E43)+(51.31*B43)</f>
        <v>831.4742710472276</v>
      </c>
      <c r="BQ43" s="7">
        <f>BO43*100/BP43</f>
        <v>58.931468725166134</v>
      </c>
      <c r="BR43" s="4">
        <v>95</v>
      </c>
      <c r="BS43" s="4">
        <v>97</v>
      </c>
      <c r="BT43" s="4">
        <v>94</v>
      </c>
      <c r="BU43" s="4">
        <v>130</v>
      </c>
      <c r="BV43" s="4">
        <v>0</v>
      </c>
      <c r="BW43" s="4">
        <v>1</v>
      </c>
      <c r="BX43" s="4">
        <v>0</v>
      </c>
      <c r="BY43" s="4">
        <v>0</v>
      </c>
      <c r="BZ43" s="4">
        <v>82</v>
      </c>
      <c r="CA43" s="4">
        <v>85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1</v>
      </c>
      <c r="DL43" s="4">
        <v>1</v>
      </c>
      <c r="DM43" s="4">
        <v>2</v>
      </c>
      <c r="DN43" s="4">
        <v>2</v>
      </c>
      <c r="DO43" s="4">
        <v>8.4</v>
      </c>
      <c r="DP43" s="4">
        <v>5.13</v>
      </c>
      <c r="DQ43" s="28">
        <v>0.44600000000000001</v>
      </c>
      <c r="DR43" s="4">
        <v>158</v>
      </c>
      <c r="DS43" s="4">
        <v>4</v>
      </c>
      <c r="DT43" s="4"/>
      <c r="DU43" s="7">
        <v>0</v>
      </c>
      <c r="DV43" s="7">
        <v>0</v>
      </c>
      <c r="DW43" s="7">
        <v>3.9137103557468702</v>
      </c>
      <c r="DX43" s="7">
        <v>2.11440791232291</v>
      </c>
      <c r="DY43" s="7">
        <v>33.86</v>
      </c>
      <c r="DZ43" s="7">
        <v>34.78</v>
      </c>
      <c r="EA43" s="7">
        <v>0.92000000000000204</v>
      </c>
      <c r="EB43" s="8"/>
      <c r="EC43" s="18"/>
      <c r="ED43" s="18"/>
      <c r="EE43" s="18"/>
      <c r="EF43" s="18"/>
      <c r="EG43" s="26"/>
      <c r="EH43" s="18"/>
      <c r="FS43" s="18"/>
      <c r="GQ43" s="7"/>
      <c r="GR43" s="7"/>
      <c r="GS43" s="7"/>
      <c r="GT43" s="7"/>
    </row>
    <row r="44" spans="1:202" x14ac:dyDescent="0.6">
      <c r="A44" s="4">
        <v>281</v>
      </c>
      <c r="B44" s="5">
        <v>0</v>
      </c>
      <c r="C44" s="6">
        <v>41.489390828199902</v>
      </c>
      <c r="D44" s="5">
        <v>154</v>
      </c>
      <c r="E44" s="5">
        <v>80</v>
      </c>
      <c r="F44" s="7">
        <v>33.732501264968803</v>
      </c>
      <c r="G44" s="5">
        <v>1</v>
      </c>
      <c r="H44" s="7">
        <v>25</v>
      </c>
      <c r="I44" s="5">
        <v>0</v>
      </c>
      <c r="J44" s="5">
        <v>1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2</v>
      </c>
      <c r="V44" s="5">
        <v>1</v>
      </c>
      <c r="W44" s="5">
        <v>1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1</v>
      </c>
      <c r="AG44" s="5">
        <v>0</v>
      </c>
      <c r="AH44" s="5">
        <v>0</v>
      </c>
      <c r="AI44" s="5">
        <v>3</v>
      </c>
      <c r="AJ44" s="4">
        <v>0</v>
      </c>
      <c r="AK44" s="4">
        <v>0</v>
      </c>
      <c r="AL44" s="4">
        <v>1</v>
      </c>
      <c r="AM44" s="4">
        <v>0</v>
      </c>
      <c r="AN44" s="4">
        <v>1</v>
      </c>
      <c r="AO44" s="4">
        <v>0</v>
      </c>
      <c r="AP44" s="5"/>
      <c r="AQ44" s="5"/>
      <c r="AR44" s="5"/>
      <c r="AS44" s="4">
        <v>0</v>
      </c>
      <c r="AT44" s="4">
        <v>2</v>
      </c>
      <c r="AU44" s="4">
        <v>1</v>
      </c>
      <c r="AV44" s="4">
        <v>1</v>
      </c>
      <c r="AW44" s="4">
        <v>1</v>
      </c>
      <c r="AX44" s="4">
        <v>0</v>
      </c>
      <c r="AY44" s="4">
        <v>0</v>
      </c>
      <c r="AZ44" s="4">
        <v>150</v>
      </c>
      <c r="BA44" s="4">
        <v>90</v>
      </c>
      <c r="BB44" s="4">
        <v>91</v>
      </c>
      <c r="BC44" s="7">
        <v>3.02</v>
      </c>
      <c r="BD44" s="7">
        <v>2.78</v>
      </c>
      <c r="BE44" s="7">
        <v>92.052980132450301</v>
      </c>
      <c r="BF44" s="7">
        <v>7.13</v>
      </c>
      <c r="BG44" s="7">
        <v>5.22</v>
      </c>
      <c r="BH44" s="7">
        <v>2.87</v>
      </c>
      <c r="BI44" s="7">
        <v>3.15</v>
      </c>
      <c r="BJ44" s="7">
        <v>2.81</v>
      </c>
      <c r="BK44" s="7">
        <v>89.206349206349202</v>
      </c>
      <c r="BL44" s="7">
        <v>6.73</v>
      </c>
      <c r="BM44" s="7">
        <v>5.19</v>
      </c>
      <c r="BN44" s="7">
        <v>1.82</v>
      </c>
      <c r="BO44" s="4">
        <v>420</v>
      </c>
      <c r="BP44" s="7">
        <f>218+((5.14*D44)-(5.32*C44))-(1.8*E44)+(51.31*B44)</f>
        <v>644.83644079397641</v>
      </c>
      <c r="BQ44" s="7">
        <f>BO44*100/BP44</f>
        <v>65.132795454745235</v>
      </c>
      <c r="BR44" s="4">
        <v>96</v>
      </c>
      <c r="BS44" s="4">
        <v>98</v>
      </c>
      <c r="BT44" s="4">
        <v>91</v>
      </c>
      <c r="BU44" s="4">
        <v>84</v>
      </c>
      <c r="BV44" s="4">
        <v>0.5</v>
      </c>
      <c r="BW44" s="4">
        <v>1</v>
      </c>
      <c r="BX44" s="4">
        <v>6</v>
      </c>
      <c r="BY44" s="4">
        <v>8</v>
      </c>
      <c r="BZ44" s="4">
        <v>85</v>
      </c>
      <c r="CA44" s="4">
        <v>94.8</v>
      </c>
      <c r="CB44" s="4">
        <v>4</v>
      </c>
      <c r="CC44" s="4">
        <v>2</v>
      </c>
      <c r="CD44" s="4">
        <v>3</v>
      </c>
      <c r="CE44" s="4">
        <v>1</v>
      </c>
      <c r="CF44" s="4">
        <v>0</v>
      </c>
      <c r="CG44" s="4">
        <v>2</v>
      </c>
      <c r="CH44" s="4">
        <v>1</v>
      </c>
      <c r="CI44" s="4">
        <v>1</v>
      </c>
      <c r="CJ44" s="4">
        <v>2</v>
      </c>
      <c r="CK44" s="4">
        <v>2</v>
      </c>
      <c r="CL44" s="4">
        <v>2</v>
      </c>
      <c r="CM44" s="4">
        <v>2</v>
      </c>
      <c r="CN44" s="4">
        <v>2</v>
      </c>
      <c r="CO44" s="4">
        <v>2</v>
      </c>
      <c r="CP44" s="4">
        <v>2</v>
      </c>
      <c r="CQ44" s="4">
        <v>2</v>
      </c>
      <c r="CR44" s="4">
        <v>3</v>
      </c>
      <c r="CS44" s="4">
        <v>3</v>
      </c>
      <c r="CT44" s="4">
        <v>36</v>
      </c>
      <c r="CU44" s="4">
        <v>1</v>
      </c>
      <c r="CV44" s="4">
        <v>1</v>
      </c>
      <c r="CW44" s="4">
        <v>2</v>
      </c>
      <c r="CX44" s="4">
        <v>1</v>
      </c>
      <c r="CY44" s="4">
        <v>1</v>
      </c>
      <c r="CZ44" s="4">
        <v>2</v>
      </c>
      <c r="DA44" s="4">
        <v>2</v>
      </c>
      <c r="DB44" s="4">
        <v>1</v>
      </c>
      <c r="DC44" s="4">
        <v>1</v>
      </c>
      <c r="DD44" s="4">
        <v>1</v>
      </c>
      <c r="DE44" s="4">
        <v>2</v>
      </c>
      <c r="DF44" s="4">
        <v>2</v>
      </c>
      <c r="DG44" s="4">
        <v>2</v>
      </c>
      <c r="DH44" s="4">
        <v>2</v>
      </c>
      <c r="DI44" s="4">
        <v>2</v>
      </c>
      <c r="DJ44" s="4">
        <v>2</v>
      </c>
      <c r="DK44" s="4">
        <v>3</v>
      </c>
      <c r="DL44" s="4">
        <v>3</v>
      </c>
      <c r="DM44" s="4">
        <v>31</v>
      </c>
      <c r="DN44" s="4">
        <v>20</v>
      </c>
      <c r="DO44" s="4">
        <v>9.4</v>
      </c>
      <c r="DP44" s="4">
        <v>4.79</v>
      </c>
      <c r="DQ44" s="28">
        <v>0.42499999999999999</v>
      </c>
      <c r="DR44" s="4">
        <v>141</v>
      </c>
      <c r="DS44" s="4">
        <v>7.2279999999999998</v>
      </c>
      <c r="DT44" s="4"/>
      <c r="DU44" s="7">
        <v>39.350943396226398</v>
      </c>
      <c r="DV44" s="7">
        <v>40.9891654949963</v>
      </c>
      <c r="DW44" s="7">
        <v>26.385872131457202</v>
      </c>
      <c r="DX44" s="7">
        <v>32.964856870707401</v>
      </c>
      <c r="DY44" s="7">
        <v>34.58</v>
      </c>
      <c r="DZ44" s="7">
        <v>33.450000000000003</v>
      </c>
      <c r="EA44" s="7">
        <v>-1.1299999999999999</v>
      </c>
      <c r="EB44" s="8"/>
      <c r="EC44" s="18">
        <v>1.9726027397260273</v>
      </c>
      <c r="ED44" s="18">
        <v>43.46199356792593</v>
      </c>
      <c r="EE44" s="23">
        <v>154</v>
      </c>
      <c r="EF44" s="7">
        <v>80</v>
      </c>
      <c r="EG44" s="26">
        <v>1</v>
      </c>
      <c r="EH44" s="18">
        <v>27</v>
      </c>
      <c r="EI44" s="16">
        <v>0</v>
      </c>
      <c r="EJ44" s="16">
        <v>0</v>
      </c>
      <c r="EK44" s="16">
        <v>0</v>
      </c>
      <c r="EL44" s="16">
        <v>0</v>
      </c>
      <c r="EM44" s="16">
        <v>1</v>
      </c>
      <c r="EN44" s="16">
        <v>0</v>
      </c>
      <c r="EO44" s="16">
        <v>0</v>
      </c>
      <c r="EP44" s="16">
        <v>0</v>
      </c>
      <c r="EQ44" s="16">
        <v>0</v>
      </c>
      <c r="ER44" s="16">
        <v>0</v>
      </c>
      <c r="ES44" s="16">
        <v>0</v>
      </c>
      <c r="ET44" s="16">
        <v>1</v>
      </c>
      <c r="EU44" s="16">
        <v>0</v>
      </c>
      <c r="EV44" s="16">
        <v>0</v>
      </c>
      <c r="EW44" s="16">
        <v>0</v>
      </c>
      <c r="EX44" s="16">
        <v>0</v>
      </c>
      <c r="EY44" s="16">
        <v>0</v>
      </c>
      <c r="EZ44" s="16">
        <v>0</v>
      </c>
      <c r="FA44" s="16">
        <v>0</v>
      </c>
      <c r="FB44" s="16">
        <v>1</v>
      </c>
      <c r="FC44" s="16">
        <v>0</v>
      </c>
      <c r="FD44" s="16">
        <v>0</v>
      </c>
      <c r="FE44" s="16">
        <v>0</v>
      </c>
      <c r="FF44" s="16">
        <v>1</v>
      </c>
      <c r="FG44" s="16">
        <v>1</v>
      </c>
      <c r="FH44" s="16">
        <v>0</v>
      </c>
      <c r="FI44" s="16">
        <v>0</v>
      </c>
      <c r="FJ44" s="16">
        <v>0</v>
      </c>
      <c r="FK44" s="18">
        <v>2.82</v>
      </c>
      <c r="FL44" s="18">
        <v>2.57</v>
      </c>
      <c r="FM44" s="18">
        <v>91.134751773049643</v>
      </c>
      <c r="FN44" s="18">
        <v>5.41</v>
      </c>
      <c r="FO44" s="18">
        <v>4.6500000000000004</v>
      </c>
      <c r="FP44" s="18">
        <v>2</v>
      </c>
      <c r="FQ44" s="18">
        <v>2.84</v>
      </c>
      <c r="FR44" s="18">
        <v>2.58</v>
      </c>
      <c r="FS44" s="18">
        <f>FR44*100/FQ44</f>
        <v>90.845070422535215</v>
      </c>
      <c r="FT44" s="16">
        <v>5.26</v>
      </c>
      <c r="FU44" s="16">
        <v>4.99</v>
      </c>
      <c r="FV44" s="18">
        <v>2</v>
      </c>
      <c r="FW44" s="16">
        <v>1</v>
      </c>
      <c r="FX44" s="16">
        <v>1</v>
      </c>
      <c r="FY44" s="16">
        <v>0</v>
      </c>
      <c r="FZ44" s="16">
        <v>1</v>
      </c>
      <c r="GA44" s="16">
        <v>1</v>
      </c>
      <c r="GB44" s="16">
        <v>1</v>
      </c>
      <c r="GC44" s="16">
        <v>2</v>
      </c>
      <c r="GD44" s="16">
        <v>0</v>
      </c>
      <c r="GE44" s="16">
        <v>0</v>
      </c>
      <c r="GF44" s="16">
        <v>2</v>
      </c>
      <c r="GG44" s="16">
        <v>2</v>
      </c>
      <c r="GH44" s="16">
        <v>2</v>
      </c>
      <c r="GI44" s="16">
        <v>0</v>
      </c>
      <c r="GJ44" s="16">
        <v>1</v>
      </c>
      <c r="GK44" s="16">
        <v>1</v>
      </c>
      <c r="GL44" s="16">
        <v>1</v>
      </c>
      <c r="GM44" s="16">
        <v>1</v>
      </c>
      <c r="GN44" s="16">
        <v>1</v>
      </c>
      <c r="GO44" s="16">
        <v>18</v>
      </c>
      <c r="GP44" s="16">
        <v>8</v>
      </c>
      <c r="GQ44" s="7">
        <v>0</v>
      </c>
      <c r="GR44" s="7">
        <v>24.009593912827722</v>
      </c>
      <c r="GS44" s="7">
        <v>5.2979507035602973</v>
      </c>
      <c r="GT44" s="7">
        <v>10.089236476663157</v>
      </c>
    </row>
    <row r="45" spans="1:202" x14ac:dyDescent="0.6">
      <c r="A45" s="4">
        <v>311</v>
      </c>
      <c r="B45" s="5">
        <v>1</v>
      </c>
      <c r="C45" s="6">
        <v>41.667351129363396</v>
      </c>
      <c r="D45" s="5">
        <v>187</v>
      </c>
      <c r="E45" s="5">
        <v>110</v>
      </c>
      <c r="F45" s="7">
        <v>31.456432840515902</v>
      </c>
      <c r="G45" s="5">
        <v>1</v>
      </c>
      <c r="H45" s="7">
        <v>30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1</v>
      </c>
      <c r="V45" s="5">
        <v>1</v>
      </c>
      <c r="W45" s="5">
        <v>0</v>
      </c>
      <c r="X45" s="5">
        <v>0</v>
      </c>
      <c r="Y45" s="5">
        <v>0</v>
      </c>
      <c r="Z45" s="5">
        <v>1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2</v>
      </c>
      <c r="AJ45" s="4">
        <v>0</v>
      </c>
      <c r="AK45" s="4">
        <v>0</v>
      </c>
      <c r="AL45" s="4">
        <v>1</v>
      </c>
      <c r="AM45" s="4">
        <v>0</v>
      </c>
      <c r="AN45" s="4">
        <v>1</v>
      </c>
      <c r="AO45" s="4">
        <v>0</v>
      </c>
      <c r="AP45" s="5"/>
      <c r="AQ45" s="5"/>
      <c r="AR45" s="5"/>
      <c r="AS45" s="4">
        <v>0</v>
      </c>
      <c r="AT45" s="4">
        <v>2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130</v>
      </c>
      <c r="BA45" s="4">
        <v>85</v>
      </c>
      <c r="BB45" s="4">
        <v>67</v>
      </c>
      <c r="BC45" s="7">
        <v>6.6</v>
      </c>
      <c r="BD45" s="7">
        <v>5.16</v>
      </c>
      <c r="BE45" s="7">
        <v>78.181818181818201</v>
      </c>
      <c r="BF45" s="7">
        <v>9.9700000000000006</v>
      </c>
      <c r="BG45" s="7">
        <v>5.05</v>
      </c>
      <c r="BH45" s="7">
        <v>2.19</v>
      </c>
      <c r="BI45" s="7">
        <v>6.7</v>
      </c>
      <c r="BJ45" s="7">
        <v>5.36</v>
      </c>
      <c r="BK45" s="7">
        <v>80</v>
      </c>
      <c r="BL45" s="7">
        <v>11.54</v>
      </c>
      <c r="BM45" s="7">
        <v>6.28</v>
      </c>
      <c r="BN45" s="7">
        <v>2.2599999999999998</v>
      </c>
      <c r="BO45" s="4">
        <v>427</v>
      </c>
      <c r="BP45" s="7">
        <f>218+((5.14*D45)-(5.32*C45))-(1.8*E45)+(51.31*B45)</f>
        <v>810.81969199178661</v>
      </c>
      <c r="BQ45" s="7">
        <f>BO45*100/BP45</f>
        <v>52.662756494118966</v>
      </c>
      <c r="BR45" s="4">
        <v>97</v>
      </c>
      <c r="BS45" s="4">
        <v>98</v>
      </c>
      <c r="BT45" s="4">
        <v>89</v>
      </c>
      <c r="BU45" s="4">
        <v>98</v>
      </c>
      <c r="BV45" s="4">
        <v>0.5</v>
      </c>
      <c r="BW45" s="4">
        <v>2</v>
      </c>
      <c r="BX45" s="4">
        <v>2</v>
      </c>
      <c r="BY45" s="4">
        <v>3</v>
      </c>
      <c r="BZ45" s="4">
        <v>94.7</v>
      </c>
      <c r="CA45" s="4">
        <v>96.2</v>
      </c>
      <c r="CB45" s="4">
        <v>1</v>
      </c>
      <c r="CC45" s="4">
        <v>1</v>
      </c>
      <c r="CD45" s="4">
        <v>0</v>
      </c>
      <c r="CE45" s="4">
        <v>1</v>
      </c>
      <c r="CF45" s="4">
        <v>1</v>
      </c>
      <c r="CG45" s="4">
        <v>1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1</v>
      </c>
      <c r="CS45" s="4">
        <v>1</v>
      </c>
      <c r="CT45" s="4">
        <v>8</v>
      </c>
      <c r="CU45" s="4">
        <v>1</v>
      </c>
      <c r="CV45" s="4">
        <v>1</v>
      </c>
      <c r="CW45" s="4">
        <v>0</v>
      </c>
      <c r="CX45" s="4">
        <v>1</v>
      </c>
      <c r="CY45" s="4">
        <v>1</v>
      </c>
      <c r="CZ45" s="4">
        <v>1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1</v>
      </c>
      <c r="DG45" s="4">
        <v>0</v>
      </c>
      <c r="DH45" s="4">
        <v>0</v>
      </c>
      <c r="DI45" s="4">
        <v>0</v>
      </c>
      <c r="DJ45" s="4">
        <v>0</v>
      </c>
      <c r="DK45" s="4">
        <v>1</v>
      </c>
      <c r="DL45" s="4">
        <v>1</v>
      </c>
      <c r="DM45" s="4">
        <v>8</v>
      </c>
      <c r="DN45" s="4">
        <v>3</v>
      </c>
      <c r="DO45" s="4">
        <v>11.7</v>
      </c>
      <c r="DP45" s="4">
        <v>4.8600000000000003</v>
      </c>
      <c r="DQ45" s="28">
        <v>0.43099999999999999</v>
      </c>
      <c r="DR45" s="4">
        <v>146</v>
      </c>
      <c r="DS45" s="4">
        <v>27.736999999999998</v>
      </c>
      <c r="DT45" s="4"/>
      <c r="DU45" s="7">
        <v>18.5962264150943</v>
      </c>
      <c r="DV45" s="7">
        <v>0</v>
      </c>
      <c r="DW45" s="7">
        <v>0</v>
      </c>
      <c r="DX45" s="7">
        <v>3.0881836867699399</v>
      </c>
      <c r="DY45" s="7">
        <v>29.72</v>
      </c>
      <c r="DZ45" s="7">
        <v>26.47</v>
      </c>
      <c r="EA45" s="7">
        <v>-3.25</v>
      </c>
      <c r="EB45" s="8"/>
      <c r="EC45" s="18">
        <v>2.1534246575342464</v>
      </c>
      <c r="ED45" s="18">
        <v>43.820775786897642</v>
      </c>
      <c r="EE45" s="23">
        <v>187</v>
      </c>
      <c r="EF45" s="7">
        <v>115</v>
      </c>
      <c r="EG45" s="26">
        <v>1</v>
      </c>
      <c r="EH45" s="18">
        <v>33</v>
      </c>
      <c r="EI45" s="16">
        <v>1</v>
      </c>
      <c r="EJ45" s="16">
        <v>0</v>
      </c>
      <c r="EK45" s="16">
        <v>0</v>
      </c>
      <c r="EL45" s="16">
        <v>0</v>
      </c>
      <c r="EM45" s="16">
        <v>0</v>
      </c>
      <c r="EN45" s="16">
        <v>0</v>
      </c>
      <c r="EO45" s="16">
        <v>0</v>
      </c>
      <c r="EP45" s="16">
        <v>0</v>
      </c>
      <c r="EQ45" s="16">
        <v>0</v>
      </c>
      <c r="ER45" s="16">
        <v>0</v>
      </c>
      <c r="ES45" s="16">
        <v>0</v>
      </c>
      <c r="ET45" s="16">
        <v>1</v>
      </c>
      <c r="EU45" s="16">
        <v>0</v>
      </c>
      <c r="EV45" s="16">
        <v>0</v>
      </c>
      <c r="EW45" s="16">
        <v>1</v>
      </c>
      <c r="EX45" s="16">
        <v>0</v>
      </c>
      <c r="EY45" s="16">
        <v>0</v>
      </c>
      <c r="EZ45" s="16">
        <v>0</v>
      </c>
      <c r="FA45" s="16">
        <v>0</v>
      </c>
      <c r="FB45" s="16">
        <v>0</v>
      </c>
      <c r="FC45" s="16">
        <v>0</v>
      </c>
      <c r="FD45" s="16">
        <v>0</v>
      </c>
      <c r="FE45" s="16">
        <v>0</v>
      </c>
      <c r="FF45" s="16">
        <v>1</v>
      </c>
      <c r="FG45" s="16">
        <v>0</v>
      </c>
      <c r="FH45" s="16">
        <v>0</v>
      </c>
      <c r="FI45" s="16">
        <v>0</v>
      </c>
      <c r="FJ45" s="16">
        <v>0</v>
      </c>
      <c r="FK45" s="18">
        <v>5.58</v>
      </c>
      <c r="FL45" s="18">
        <v>5.04</v>
      </c>
      <c r="FM45" s="18">
        <v>90.322580645161295</v>
      </c>
      <c r="FN45" s="18">
        <v>9.81</v>
      </c>
      <c r="FO45" s="18">
        <v>6.05</v>
      </c>
      <c r="FP45" s="18">
        <v>2.94</v>
      </c>
      <c r="FQ45" s="18">
        <v>5.93</v>
      </c>
      <c r="FR45" s="18">
        <v>5.29</v>
      </c>
      <c r="FS45" s="18">
        <f>FR45*100/FQ45</f>
        <v>89.207419898819566</v>
      </c>
      <c r="FT45" s="16">
        <v>10.5</v>
      </c>
      <c r="FU45" s="16">
        <v>6.57</v>
      </c>
      <c r="FV45" s="16">
        <v>3.17</v>
      </c>
      <c r="FW45" s="16">
        <v>2</v>
      </c>
      <c r="FX45" s="16">
        <v>2</v>
      </c>
      <c r="FY45" s="16">
        <v>0</v>
      </c>
      <c r="FZ45" s="16">
        <v>1</v>
      </c>
      <c r="GA45" s="16">
        <v>0</v>
      </c>
      <c r="GB45" s="16">
        <v>0</v>
      </c>
      <c r="GC45" s="16">
        <v>0</v>
      </c>
      <c r="GD45" s="16">
        <v>0</v>
      </c>
      <c r="GE45" s="16">
        <v>0</v>
      </c>
      <c r="GF45" s="16">
        <v>0</v>
      </c>
      <c r="GG45" s="16">
        <v>1</v>
      </c>
      <c r="GH45" s="16">
        <v>1</v>
      </c>
      <c r="GI45" s="16">
        <v>0</v>
      </c>
      <c r="GJ45" s="16">
        <v>0</v>
      </c>
      <c r="GK45" s="16">
        <v>0</v>
      </c>
      <c r="GL45" s="16">
        <v>0</v>
      </c>
      <c r="GM45" s="16">
        <v>0</v>
      </c>
      <c r="GN45" s="16">
        <v>0</v>
      </c>
      <c r="GO45" s="16">
        <v>7</v>
      </c>
      <c r="GP45" s="16">
        <v>3</v>
      </c>
      <c r="GQ45" s="7">
        <v>9.5547169811320742</v>
      </c>
      <c r="GR45" s="7">
        <v>18.708130014060046</v>
      </c>
      <c r="GS45" s="7">
        <v>11.08697705165738</v>
      </c>
      <c r="GT45" s="7">
        <v>13.14232716699253</v>
      </c>
    </row>
    <row r="46" spans="1:202" x14ac:dyDescent="0.6">
      <c r="A46" s="4">
        <v>31</v>
      </c>
      <c r="B46" s="5">
        <v>1</v>
      </c>
      <c r="C46" s="6">
        <v>41.6974674880219</v>
      </c>
      <c r="D46" s="5">
        <v>173</v>
      </c>
      <c r="E46" s="5">
        <v>72</v>
      </c>
      <c r="F46" s="7">
        <v>24.056934745564501</v>
      </c>
      <c r="G46" s="5">
        <v>1</v>
      </c>
      <c r="H46" s="7">
        <v>30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4">
        <v>0</v>
      </c>
      <c r="AK46" s="4">
        <v>0</v>
      </c>
      <c r="AL46" s="4">
        <v>1</v>
      </c>
      <c r="AM46" s="4">
        <v>0</v>
      </c>
      <c r="AN46" s="4">
        <v>1</v>
      </c>
      <c r="AO46" s="4">
        <v>1</v>
      </c>
      <c r="AP46" s="5">
        <v>3</v>
      </c>
      <c r="AQ46" s="5">
        <v>12</v>
      </c>
      <c r="AR46" s="5">
        <v>144</v>
      </c>
      <c r="AS46" s="4">
        <v>0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110</v>
      </c>
      <c r="BA46" s="4">
        <v>70</v>
      </c>
      <c r="BB46" s="4">
        <v>85</v>
      </c>
      <c r="BC46" s="7">
        <v>5.1100000000000003</v>
      </c>
      <c r="BD46" s="7">
        <v>3.92</v>
      </c>
      <c r="BE46" s="7">
        <v>76.712328767123296</v>
      </c>
      <c r="BF46" s="7">
        <v>10.15</v>
      </c>
      <c r="BG46" s="7">
        <v>3.83</v>
      </c>
      <c r="BH46" s="7">
        <v>1</v>
      </c>
      <c r="BI46" s="7">
        <v>4.7699999999999996</v>
      </c>
      <c r="BJ46" s="7">
        <v>3.81</v>
      </c>
      <c r="BK46" s="7">
        <v>79.874213836478006</v>
      </c>
      <c r="BL46" s="7">
        <v>9.2899999999999991</v>
      </c>
      <c r="BM46" s="7">
        <v>4.32</v>
      </c>
      <c r="BN46" s="7">
        <v>1.33</v>
      </c>
      <c r="BO46" s="4">
        <v>555</v>
      </c>
      <c r="BP46" s="7">
        <f>218+((5.14*D46)-(5.32*C46))-(1.8*E46)+(51.31*B46)</f>
        <v>807.09947296372343</v>
      </c>
      <c r="BQ46" s="7">
        <f>BO46*100/BP46</f>
        <v>68.76475807399585</v>
      </c>
      <c r="BR46" s="4">
        <v>98</v>
      </c>
      <c r="BS46" s="4">
        <v>99</v>
      </c>
      <c r="BT46" s="4">
        <v>85</v>
      </c>
      <c r="BU46" s="4">
        <v>99</v>
      </c>
      <c r="BV46" s="4">
        <v>0</v>
      </c>
      <c r="BW46" s="4">
        <v>1</v>
      </c>
      <c r="BX46" s="4">
        <v>0</v>
      </c>
      <c r="BY46" s="4">
        <v>1</v>
      </c>
      <c r="BZ46" s="4">
        <v>115</v>
      </c>
      <c r="CA46" s="4">
        <v>102</v>
      </c>
      <c r="CB46" s="4">
        <v>3</v>
      </c>
      <c r="CC46" s="4">
        <v>2</v>
      </c>
      <c r="CD46" s="4">
        <v>2</v>
      </c>
      <c r="CE46" s="4">
        <v>0</v>
      </c>
      <c r="CF46" s="4">
        <v>0</v>
      </c>
      <c r="CG46" s="4">
        <v>1</v>
      </c>
      <c r="CH46" s="4">
        <v>1</v>
      </c>
      <c r="CI46" s="4">
        <v>1</v>
      </c>
      <c r="CJ46" s="4">
        <v>0</v>
      </c>
      <c r="CK46" s="4">
        <v>1</v>
      </c>
      <c r="CL46" s="4">
        <v>1</v>
      </c>
      <c r="CM46" s="4">
        <v>1</v>
      </c>
      <c r="CN46" s="4">
        <v>1</v>
      </c>
      <c r="CO46" s="4">
        <v>1</v>
      </c>
      <c r="CP46" s="4">
        <v>1</v>
      </c>
      <c r="CQ46" s="4">
        <v>1</v>
      </c>
      <c r="CR46" s="4">
        <v>1</v>
      </c>
      <c r="CS46" s="4">
        <v>1</v>
      </c>
      <c r="CT46" s="4">
        <v>19</v>
      </c>
      <c r="CU46" s="4">
        <v>2</v>
      </c>
      <c r="CV46" s="4">
        <v>2</v>
      </c>
      <c r="CW46" s="4">
        <v>2</v>
      </c>
      <c r="CX46" s="4">
        <v>0</v>
      </c>
      <c r="CY46" s="4">
        <v>0</v>
      </c>
      <c r="CZ46" s="4">
        <v>1</v>
      </c>
      <c r="DA46" s="4">
        <v>1</v>
      </c>
      <c r="DB46" s="4">
        <v>1</v>
      </c>
      <c r="DC46" s="4">
        <v>0</v>
      </c>
      <c r="DD46" s="4">
        <v>1</v>
      </c>
      <c r="DE46" s="4">
        <v>1</v>
      </c>
      <c r="DF46" s="4">
        <v>1</v>
      </c>
      <c r="DG46" s="4">
        <v>1</v>
      </c>
      <c r="DH46" s="4">
        <v>1</v>
      </c>
      <c r="DI46" s="4">
        <v>1</v>
      </c>
      <c r="DJ46" s="4">
        <v>1</v>
      </c>
      <c r="DK46" s="4">
        <v>1</v>
      </c>
      <c r="DL46" s="4">
        <v>2</v>
      </c>
      <c r="DM46" s="4">
        <v>19</v>
      </c>
      <c r="DN46" s="4">
        <v>9</v>
      </c>
      <c r="DO46" s="4">
        <v>8.99</v>
      </c>
      <c r="DP46" s="4">
        <v>4.76</v>
      </c>
      <c r="DQ46" s="28">
        <v>0.45200000000000001</v>
      </c>
      <c r="DR46" s="4">
        <v>149</v>
      </c>
      <c r="DS46" s="4">
        <v>1.2</v>
      </c>
      <c r="DT46" s="4"/>
      <c r="DU46" s="7">
        <v>47.592452830188698</v>
      </c>
      <c r="DV46" s="7">
        <v>17.120172028781699</v>
      </c>
      <c r="DW46" s="7">
        <v>25.728563653456</v>
      </c>
      <c r="DX46" s="7">
        <v>26.775759755439701</v>
      </c>
      <c r="DY46" s="7">
        <v>34.64</v>
      </c>
      <c r="DZ46" s="7"/>
      <c r="EA46" s="7"/>
      <c r="EB46" s="8"/>
      <c r="EC46" s="18"/>
      <c r="ED46" s="18"/>
      <c r="EE46" s="18"/>
      <c r="EF46" s="18"/>
      <c r="EG46" s="26"/>
      <c r="EH46" s="18"/>
      <c r="FS46" s="18"/>
      <c r="GQ46" s="7"/>
      <c r="GR46" s="7"/>
      <c r="GS46" s="7"/>
      <c r="GT46" s="7"/>
    </row>
    <row r="47" spans="1:202" x14ac:dyDescent="0.6">
      <c r="A47" s="4">
        <v>277</v>
      </c>
      <c r="B47" s="5">
        <v>0</v>
      </c>
      <c r="C47" s="6">
        <v>41.730321697467502</v>
      </c>
      <c r="D47" s="5">
        <v>173</v>
      </c>
      <c r="E47" s="5">
        <v>69</v>
      </c>
      <c r="F47" s="7">
        <v>23.054562464499298</v>
      </c>
      <c r="G47" s="5">
        <v>1</v>
      </c>
      <c r="H47" s="7">
        <v>40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5"/>
      <c r="AQ47" s="5"/>
      <c r="AR47" s="5"/>
      <c r="AS47" s="4">
        <v>0</v>
      </c>
      <c r="AT47" s="4">
        <v>0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110</v>
      </c>
      <c r="BA47" s="4">
        <v>70</v>
      </c>
      <c r="BB47" s="4">
        <v>60</v>
      </c>
      <c r="BC47" s="7">
        <v>3.51</v>
      </c>
      <c r="BD47" s="7">
        <v>2.92</v>
      </c>
      <c r="BE47" s="7">
        <v>83.190883190883198</v>
      </c>
      <c r="BF47" s="7">
        <v>7.67</v>
      </c>
      <c r="BG47" s="7">
        <v>3.67</v>
      </c>
      <c r="BH47" s="7">
        <v>1.21</v>
      </c>
      <c r="BI47" s="7">
        <v>3.78</v>
      </c>
      <c r="BJ47" s="7">
        <v>3.01</v>
      </c>
      <c r="BK47" s="7">
        <v>79.629629629629605</v>
      </c>
      <c r="BL47" s="7">
        <v>7.53</v>
      </c>
      <c r="BM47" s="7">
        <v>3.33</v>
      </c>
      <c r="BN47" s="7">
        <v>0.94</v>
      </c>
      <c r="BO47" s="4">
        <v>320</v>
      </c>
      <c r="BP47" s="7">
        <f>218+((5.14*D47)-(5.32*C47))-(1.8*E47)+(51.31*B47)</f>
        <v>761.01468856947281</v>
      </c>
      <c r="BQ47" s="7">
        <f>BO47*100/BP47</f>
        <v>42.04912267876513</v>
      </c>
      <c r="BR47" s="4">
        <v>99</v>
      </c>
      <c r="BS47" s="4">
        <v>98</v>
      </c>
      <c r="BT47" s="4">
        <v>76</v>
      </c>
      <c r="BU47" s="4">
        <v>78</v>
      </c>
      <c r="BV47" s="4">
        <v>0.5</v>
      </c>
      <c r="BW47" s="4">
        <v>2</v>
      </c>
      <c r="BX47" s="4">
        <v>3</v>
      </c>
      <c r="BY47" s="4">
        <v>4</v>
      </c>
      <c r="BZ47" s="4">
        <v>71.400000000000006</v>
      </c>
      <c r="CA47" s="4">
        <v>78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1</v>
      </c>
      <c r="CM47" s="4">
        <v>2</v>
      </c>
      <c r="CN47" s="4">
        <v>0</v>
      </c>
      <c r="CO47" s="4">
        <v>1</v>
      </c>
      <c r="CP47" s="4">
        <v>1</v>
      </c>
      <c r="CQ47" s="4">
        <v>1</v>
      </c>
      <c r="CR47" s="4">
        <v>1</v>
      </c>
      <c r="CS47" s="4">
        <v>1</v>
      </c>
      <c r="CT47" s="4">
        <v>8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1</v>
      </c>
      <c r="DF47" s="4">
        <v>2</v>
      </c>
      <c r="DG47" s="4">
        <v>0</v>
      </c>
      <c r="DH47" s="4">
        <v>1</v>
      </c>
      <c r="DI47" s="4">
        <v>1</v>
      </c>
      <c r="DJ47" s="4">
        <v>1</v>
      </c>
      <c r="DK47" s="4">
        <v>1</v>
      </c>
      <c r="DL47" s="4">
        <v>1</v>
      </c>
      <c r="DM47" s="4">
        <v>8</v>
      </c>
      <c r="DN47" s="4">
        <v>8</v>
      </c>
      <c r="DO47" s="4">
        <v>9</v>
      </c>
      <c r="DP47" s="4">
        <v>4.6900000000000004</v>
      </c>
      <c r="DQ47" s="28">
        <v>0.443</v>
      </c>
      <c r="DR47" s="4">
        <v>152</v>
      </c>
      <c r="DS47" s="4">
        <v>3.093</v>
      </c>
      <c r="DT47" s="4"/>
      <c r="DU47" s="7">
        <v>0</v>
      </c>
      <c r="DV47" s="7">
        <v>23.3314035232818</v>
      </c>
      <c r="DW47" s="7">
        <v>0</v>
      </c>
      <c r="DX47" s="7">
        <v>7.0712387827743504</v>
      </c>
      <c r="DY47" s="7">
        <v>34.29</v>
      </c>
      <c r="DZ47" s="7">
        <v>34.78</v>
      </c>
      <c r="EA47" s="7">
        <v>0.49000000000000199</v>
      </c>
      <c r="EB47" s="8"/>
      <c r="EC47" s="18">
        <v>2.1342465753424658</v>
      </c>
      <c r="ED47" s="18">
        <v>43.864568272809969</v>
      </c>
      <c r="EE47" s="23">
        <v>173</v>
      </c>
      <c r="EF47" s="7">
        <v>68</v>
      </c>
      <c r="EG47" s="26">
        <v>1</v>
      </c>
      <c r="EH47" s="18">
        <v>44</v>
      </c>
      <c r="EI47" s="16">
        <v>0</v>
      </c>
      <c r="EJ47" s="16">
        <v>0</v>
      </c>
      <c r="EK47" s="16">
        <v>0</v>
      </c>
      <c r="EL47" s="16">
        <v>0</v>
      </c>
      <c r="EM47" s="16">
        <v>0</v>
      </c>
      <c r="EN47" s="16">
        <v>0</v>
      </c>
      <c r="EO47" s="16">
        <v>0</v>
      </c>
      <c r="EP47" s="16">
        <v>0</v>
      </c>
      <c r="EQ47" s="16">
        <v>0</v>
      </c>
      <c r="ER47" s="16">
        <v>0</v>
      </c>
      <c r="ES47" s="16">
        <v>0</v>
      </c>
      <c r="ET47" s="16">
        <v>0</v>
      </c>
      <c r="EU47" s="16">
        <v>0</v>
      </c>
      <c r="EV47" s="16">
        <v>0</v>
      </c>
      <c r="EW47" s="16">
        <v>0</v>
      </c>
      <c r="EX47" s="16">
        <v>0</v>
      </c>
      <c r="EY47" s="16">
        <v>0</v>
      </c>
      <c r="EZ47" s="16">
        <v>0</v>
      </c>
      <c r="FA47" s="16">
        <v>0</v>
      </c>
      <c r="FB47" s="16">
        <v>0</v>
      </c>
      <c r="FC47" s="16">
        <v>0</v>
      </c>
      <c r="FD47" s="16">
        <v>0</v>
      </c>
      <c r="FE47" s="16">
        <v>0</v>
      </c>
      <c r="FF47" s="16">
        <v>0</v>
      </c>
      <c r="FG47" s="16">
        <v>0</v>
      </c>
      <c r="FH47" s="16">
        <v>0</v>
      </c>
      <c r="FI47" s="16">
        <v>0</v>
      </c>
      <c r="FJ47" s="16">
        <v>0</v>
      </c>
      <c r="FK47" s="18">
        <v>3.09</v>
      </c>
      <c r="FL47" s="18">
        <v>2.8</v>
      </c>
      <c r="FM47" s="18">
        <v>90.614886731391593</v>
      </c>
      <c r="FN47" s="18">
        <v>6.69</v>
      </c>
      <c r="FO47" s="18">
        <v>4.09</v>
      </c>
      <c r="FP47" s="18">
        <v>1.64</v>
      </c>
      <c r="FQ47" s="18">
        <v>3.19</v>
      </c>
      <c r="FR47" s="18">
        <v>2.91</v>
      </c>
      <c r="FS47" s="18">
        <f>FR47*100/FQ47</f>
        <v>91.222570532915356</v>
      </c>
      <c r="FT47" s="16">
        <v>6.63</v>
      </c>
      <c r="FU47" s="16">
        <v>4.92</v>
      </c>
      <c r="FV47" s="16">
        <v>1.81</v>
      </c>
      <c r="FW47" s="16">
        <v>0</v>
      </c>
      <c r="FX47" s="16">
        <v>0</v>
      </c>
      <c r="FY47" s="16">
        <v>0</v>
      </c>
      <c r="FZ47" s="16">
        <v>0</v>
      </c>
      <c r="GA47" s="16">
        <v>0</v>
      </c>
      <c r="GB47" s="16">
        <v>0</v>
      </c>
      <c r="GC47" s="16">
        <v>0</v>
      </c>
      <c r="GD47" s="16">
        <v>0</v>
      </c>
      <c r="GE47" s="16">
        <v>0</v>
      </c>
      <c r="GF47" s="16">
        <v>0</v>
      </c>
      <c r="GG47" s="16">
        <v>1</v>
      </c>
      <c r="GH47" s="16">
        <v>2</v>
      </c>
      <c r="GI47" s="16">
        <v>0</v>
      </c>
      <c r="GJ47" s="16">
        <v>1</v>
      </c>
      <c r="GK47" s="16">
        <v>1</v>
      </c>
      <c r="GL47" s="16">
        <v>1</v>
      </c>
      <c r="GM47" s="16">
        <v>0</v>
      </c>
      <c r="GN47" s="16">
        <v>1</v>
      </c>
      <c r="GO47" s="16">
        <v>7</v>
      </c>
      <c r="GP47" s="16">
        <v>6</v>
      </c>
      <c r="GQ47" s="7">
        <v>0</v>
      </c>
      <c r="GR47" s="7">
        <v>0</v>
      </c>
      <c r="GS47" s="7">
        <v>4.4385683256209267</v>
      </c>
      <c r="GT47" s="7">
        <v>2.3562440467238179</v>
      </c>
    </row>
    <row r="48" spans="1:202" x14ac:dyDescent="0.6">
      <c r="A48" s="4">
        <v>251</v>
      </c>
      <c r="B48" s="5">
        <v>0</v>
      </c>
      <c r="C48" s="6">
        <v>41.771389459274502</v>
      </c>
      <c r="D48" s="5">
        <v>165</v>
      </c>
      <c r="E48" s="5">
        <v>59</v>
      </c>
      <c r="F48" s="7">
        <v>21.6712580348944</v>
      </c>
      <c r="G48" s="5">
        <v>1</v>
      </c>
      <c r="H48" s="7">
        <v>50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4">
        <v>0</v>
      </c>
      <c r="AK48" s="4">
        <v>0</v>
      </c>
      <c r="AL48" s="4">
        <v>1</v>
      </c>
      <c r="AM48" s="4">
        <v>1</v>
      </c>
      <c r="AN48" s="4">
        <v>1</v>
      </c>
      <c r="AO48" s="4">
        <v>1</v>
      </c>
      <c r="AP48" s="5">
        <v>7</v>
      </c>
      <c r="AQ48" s="5">
        <v>3</v>
      </c>
      <c r="AR48" s="5">
        <v>84</v>
      </c>
      <c r="AS48" s="4">
        <v>0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120</v>
      </c>
      <c r="BA48" s="4">
        <v>75</v>
      </c>
      <c r="BB48" s="4">
        <v>70</v>
      </c>
      <c r="BC48" s="7">
        <v>3.86</v>
      </c>
      <c r="BD48" s="7">
        <v>3.03</v>
      </c>
      <c r="BE48" s="7">
        <v>78.497409326424901</v>
      </c>
      <c r="BF48" s="7">
        <v>6.44</v>
      </c>
      <c r="BG48" s="7">
        <v>3.02</v>
      </c>
      <c r="BH48" s="7">
        <v>1.21</v>
      </c>
      <c r="BI48" s="7">
        <v>3.76</v>
      </c>
      <c r="BJ48" s="7">
        <v>3.13</v>
      </c>
      <c r="BK48" s="7">
        <v>83.244680851063805</v>
      </c>
      <c r="BL48" s="7">
        <v>6.15</v>
      </c>
      <c r="BM48" s="7">
        <v>3.49</v>
      </c>
      <c r="BN48" s="7">
        <v>1.48</v>
      </c>
      <c r="BO48" s="4">
        <v>420</v>
      </c>
      <c r="BP48" s="7">
        <f>218+((5.14*D48)-(5.32*C48))-(1.8*E48)+(51.31*B48)</f>
        <v>737.67620807665946</v>
      </c>
      <c r="BQ48" s="7">
        <f>BO48*100/BP48</f>
        <v>56.935549147649006</v>
      </c>
      <c r="BR48" s="4">
        <v>97</v>
      </c>
      <c r="BS48" s="4">
        <v>99</v>
      </c>
      <c r="BT48" s="4">
        <v>68</v>
      </c>
      <c r="BU48" s="4">
        <v>74</v>
      </c>
      <c r="BV48" s="4">
        <v>1</v>
      </c>
      <c r="BW48" s="4">
        <v>2</v>
      </c>
      <c r="BX48" s="4">
        <v>2</v>
      </c>
      <c r="BY48" s="4">
        <v>3</v>
      </c>
      <c r="BZ48" s="4">
        <v>70.900000000000006</v>
      </c>
      <c r="CA48" s="4">
        <v>75.099999999999994</v>
      </c>
      <c r="CB48" s="4">
        <v>3</v>
      </c>
      <c r="CC48" s="4">
        <v>3</v>
      </c>
      <c r="CD48" s="4">
        <v>1</v>
      </c>
      <c r="CE48" s="4">
        <v>1</v>
      </c>
      <c r="CF48" s="4">
        <v>1</v>
      </c>
      <c r="CG48" s="4">
        <v>1</v>
      </c>
      <c r="CH48" s="4">
        <v>1</v>
      </c>
      <c r="CI48" s="4">
        <v>1</v>
      </c>
      <c r="CJ48" s="4">
        <v>0</v>
      </c>
      <c r="CK48" s="4">
        <v>0</v>
      </c>
      <c r="CL48" s="4">
        <v>1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1</v>
      </c>
      <c r="CS48" s="4">
        <v>1</v>
      </c>
      <c r="CT48" s="4">
        <v>15</v>
      </c>
      <c r="CU48" s="4">
        <v>4</v>
      </c>
      <c r="CV48" s="4">
        <v>4</v>
      </c>
      <c r="CW48" s="4">
        <v>1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0</v>
      </c>
      <c r="DD48" s="4">
        <v>0</v>
      </c>
      <c r="DE48" s="4">
        <v>1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1</v>
      </c>
      <c r="DL48" s="4">
        <v>1</v>
      </c>
      <c r="DM48" s="4">
        <v>17</v>
      </c>
      <c r="DN48" s="4">
        <v>21</v>
      </c>
      <c r="DO48" s="4">
        <v>8.3000000000000007</v>
      </c>
      <c r="DP48" s="4">
        <v>4.04</v>
      </c>
      <c r="DQ48" s="28">
        <v>0.38800000000000001</v>
      </c>
      <c r="DR48" s="4">
        <v>136</v>
      </c>
      <c r="DS48" s="4">
        <v>1.589</v>
      </c>
      <c r="DT48" s="4"/>
      <c r="DU48" s="7">
        <v>34.083018867924501</v>
      </c>
      <c r="DV48" s="7">
        <v>11.463071706227799</v>
      </c>
      <c r="DW48" s="7">
        <v>5.77486070450467</v>
      </c>
      <c r="DX48" s="7">
        <v>12.199829548303001</v>
      </c>
      <c r="DY48" s="7">
        <v>34.44</v>
      </c>
      <c r="DZ48" s="7">
        <v>34.950000000000003</v>
      </c>
      <c r="EA48" s="7">
        <v>0.510000000000005</v>
      </c>
      <c r="EB48" s="8"/>
      <c r="EC48" s="18">
        <v>2.1726027397260275</v>
      </c>
      <c r="ED48" s="18">
        <v>43.943992199000533</v>
      </c>
      <c r="EE48" s="23">
        <v>165</v>
      </c>
      <c r="EF48" s="7">
        <v>60</v>
      </c>
      <c r="EG48" s="26">
        <v>1</v>
      </c>
      <c r="EH48" s="18">
        <v>54</v>
      </c>
      <c r="EI48" s="16">
        <v>0</v>
      </c>
      <c r="EJ48" s="16">
        <v>0</v>
      </c>
      <c r="EK48" s="16">
        <v>0</v>
      </c>
      <c r="EL48" s="16">
        <v>0</v>
      </c>
      <c r="EM48" s="16">
        <v>0</v>
      </c>
      <c r="EN48" s="16">
        <v>0</v>
      </c>
      <c r="EO48" s="16">
        <v>0</v>
      </c>
      <c r="EP48" s="16">
        <v>0</v>
      </c>
      <c r="EQ48" s="16">
        <v>0</v>
      </c>
      <c r="ER48" s="16">
        <v>0</v>
      </c>
      <c r="ES48" s="16">
        <v>0</v>
      </c>
      <c r="ET48" s="16">
        <v>0</v>
      </c>
      <c r="EU48" s="16">
        <v>0</v>
      </c>
      <c r="EV48" s="16">
        <v>0</v>
      </c>
      <c r="EW48" s="16">
        <v>0</v>
      </c>
      <c r="EX48" s="16">
        <v>0</v>
      </c>
      <c r="EY48" s="16">
        <v>0</v>
      </c>
      <c r="EZ48" s="16">
        <v>0</v>
      </c>
      <c r="FA48" s="16">
        <v>0</v>
      </c>
      <c r="FB48" s="16">
        <v>0</v>
      </c>
      <c r="FC48" s="16">
        <v>0</v>
      </c>
      <c r="FD48" s="16">
        <v>0</v>
      </c>
      <c r="FE48" s="16">
        <v>0</v>
      </c>
      <c r="FF48" s="16">
        <v>0</v>
      </c>
      <c r="FG48" s="16">
        <v>0</v>
      </c>
      <c r="FH48" s="16">
        <v>0</v>
      </c>
      <c r="FI48" s="16">
        <v>0</v>
      </c>
      <c r="FJ48" s="16">
        <v>0</v>
      </c>
      <c r="FK48" s="18">
        <v>3.85</v>
      </c>
      <c r="FL48" s="18">
        <v>3.31</v>
      </c>
      <c r="FM48" s="18">
        <v>85.974025974025977</v>
      </c>
      <c r="FN48" s="18">
        <v>6.08</v>
      </c>
      <c r="FO48" s="18">
        <v>4.3</v>
      </c>
      <c r="FP48" s="18">
        <v>2.02</v>
      </c>
      <c r="FQ48" s="18">
        <v>3.93</v>
      </c>
      <c r="FR48" s="18">
        <v>3.4</v>
      </c>
      <c r="FS48" s="18">
        <f>FR48*100/FQ48</f>
        <v>86.513994910941477</v>
      </c>
      <c r="FT48" s="16">
        <v>7.05</v>
      </c>
      <c r="FU48" s="16">
        <v>3.99</v>
      </c>
      <c r="FV48" s="16">
        <v>1.69</v>
      </c>
      <c r="FW48" s="16">
        <v>0</v>
      </c>
      <c r="FX48" s="16">
        <v>0</v>
      </c>
      <c r="FY48" s="16">
        <v>0</v>
      </c>
      <c r="FZ48" s="16">
        <v>0</v>
      </c>
      <c r="GA48" s="16">
        <v>0</v>
      </c>
      <c r="GB48" s="16">
        <v>0</v>
      </c>
      <c r="GC48" s="16">
        <v>0</v>
      </c>
      <c r="GD48" s="16">
        <v>0</v>
      </c>
      <c r="GE48" s="16">
        <v>0</v>
      </c>
      <c r="GF48" s="16">
        <v>0</v>
      </c>
      <c r="GG48" s="16">
        <v>0</v>
      </c>
      <c r="GH48" s="16">
        <v>0</v>
      </c>
      <c r="GI48" s="16">
        <v>0</v>
      </c>
      <c r="GJ48" s="16">
        <v>0</v>
      </c>
      <c r="GK48" s="16">
        <v>0</v>
      </c>
      <c r="GL48" s="16">
        <v>0</v>
      </c>
      <c r="GM48" s="16">
        <v>1</v>
      </c>
      <c r="GN48" s="16">
        <v>0</v>
      </c>
      <c r="GO48" s="16">
        <v>1</v>
      </c>
      <c r="GP48" s="16">
        <v>2</v>
      </c>
      <c r="GQ48" s="7">
        <v>0</v>
      </c>
      <c r="GR48" s="7">
        <v>0</v>
      </c>
      <c r="GS48" s="7">
        <v>4.4385683256209267</v>
      </c>
      <c r="GT48" s="7">
        <v>2.3562440467238179</v>
      </c>
    </row>
    <row r="49" spans="1:202" x14ac:dyDescent="0.6">
      <c r="A49" s="4">
        <v>70</v>
      </c>
      <c r="B49" s="5">
        <v>0</v>
      </c>
      <c r="C49" s="6">
        <v>41.804243668720098</v>
      </c>
      <c r="D49" s="5">
        <v>173</v>
      </c>
      <c r="E49" s="5">
        <v>65</v>
      </c>
      <c r="F49" s="7">
        <v>21.718066089745701</v>
      </c>
      <c r="G49" s="5">
        <v>1</v>
      </c>
      <c r="H49" s="7">
        <v>24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4">
        <v>0</v>
      </c>
      <c r="AK49" s="4">
        <v>0</v>
      </c>
      <c r="AL49" s="4">
        <v>0</v>
      </c>
      <c r="AM49" s="4">
        <v>0</v>
      </c>
      <c r="AN49" s="4">
        <v>1</v>
      </c>
      <c r="AO49" s="4">
        <v>1</v>
      </c>
      <c r="AP49" s="5">
        <v>2</v>
      </c>
      <c r="AQ49" s="5">
        <v>12</v>
      </c>
      <c r="AR49" s="5">
        <v>96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100</v>
      </c>
      <c r="BA49" s="4">
        <v>70</v>
      </c>
      <c r="BB49" s="4">
        <v>77</v>
      </c>
      <c r="BC49" s="7">
        <v>4.66</v>
      </c>
      <c r="BD49" s="7">
        <v>3.48</v>
      </c>
      <c r="BE49" s="7">
        <v>74.678111587982798</v>
      </c>
      <c r="BF49" s="7">
        <v>5.96</v>
      </c>
      <c r="BG49" s="7">
        <v>3.24</v>
      </c>
      <c r="BH49" s="7">
        <v>0.94</v>
      </c>
      <c r="BI49" s="7">
        <v>4.3899999999999997</v>
      </c>
      <c r="BJ49" s="7">
        <v>3.41</v>
      </c>
      <c r="BK49" s="7">
        <v>77.6765375854214</v>
      </c>
      <c r="BL49" s="7">
        <v>5.84</v>
      </c>
      <c r="BM49" s="7">
        <v>4.3099999999999996</v>
      </c>
      <c r="BN49" s="7">
        <v>1.32</v>
      </c>
      <c r="BO49" s="4">
        <v>430</v>
      </c>
      <c r="BP49" s="7">
        <f>218+((5.14*D49)-(5.32*C49))-(1.8*E49)+(51.31*B49)</f>
        <v>767.82142368240898</v>
      </c>
      <c r="BQ49" s="7">
        <f>BO49*100/BP49</f>
        <v>56.0026051289055</v>
      </c>
      <c r="BR49" s="4">
        <v>98</v>
      </c>
      <c r="BS49" s="4">
        <v>100</v>
      </c>
      <c r="BT49" s="4">
        <v>78</v>
      </c>
      <c r="BU49" s="4">
        <v>84</v>
      </c>
      <c r="BV49" s="4">
        <v>0</v>
      </c>
      <c r="BW49" s="4">
        <v>2</v>
      </c>
      <c r="BX49" s="4">
        <v>1</v>
      </c>
      <c r="BY49" s="4">
        <v>1</v>
      </c>
      <c r="BZ49" s="4">
        <v>78.599999999999994</v>
      </c>
      <c r="CA49" s="4">
        <v>78.3</v>
      </c>
      <c r="CB49" s="4">
        <v>1</v>
      </c>
      <c r="CC49" s="4">
        <v>1</v>
      </c>
      <c r="CD49" s="4">
        <v>3</v>
      </c>
      <c r="CE49" s="4">
        <v>1</v>
      </c>
      <c r="CF49" s="4">
        <v>1</v>
      </c>
      <c r="CG49" s="4">
        <v>1</v>
      </c>
      <c r="CH49" s="4">
        <v>0</v>
      </c>
      <c r="CI49" s="4">
        <v>0</v>
      </c>
      <c r="CJ49" s="4">
        <v>0</v>
      </c>
      <c r="CK49" s="4">
        <v>2</v>
      </c>
      <c r="CL49" s="4">
        <v>2</v>
      </c>
      <c r="CM49" s="4">
        <v>2</v>
      </c>
      <c r="CN49" s="4">
        <v>0</v>
      </c>
      <c r="CO49" s="4">
        <v>1</v>
      </c>
      <c r="CP49" s="4">
        <v>1</v>
      </c>
      <c r="CQ49" s="4">
        <v>1</v>
      </c>
      <c r="CR49" s="4">
        <v>1</v>
      </c>
      <c r="CS49" s="4">
        <v>1</v>
      </c>
      <c r="CT49" s="4">
        <v>19</v>
      </c>
      <c r="CU49" s="4">
        <v>1</v>
      </c>
      <c r="CV49" s="4">
        <v>1</v>
      </c>
      <c r="CW49" s="4">
        <v>2</v>
      </c>
      <c r="CX49" s="4">
        <v>1</v>
      </c>
      <c r="CY49" s="4">
        <v>1</v>
      </c>
      <c r="CZ49" s="4">
        <v>1</v>
      </c>
      <c r="DA49" s="4">
        <v>0</v>
      </c>
      <c r="DB49" s="4">
        <v>0</v>
      </c>
      <c r="DC49" s="4">
        <v>0</v>
      </c>
      <c r="DD49" s="4">
        <v>1</v>
      </c>
      <c r="DE49" s="4">
        <v>1</v>
      </c>
      <c r="DF49" s="4">
        <v>1</v>
      </c>
      <c r="DG49" s="4">
        <v>0</v>
      </c>
      <c r="DH49" s="4">
        <v>1</v>
      </c>
      <c r="DI49" s="4">
        <v>1</v>
      </c>
      <c r="DJ49" s="4">
        <v>1</v>
      </c>
      <c r="DK49" s="4">
        <v>1</v>
      </c>
      <c r="DL49" s="4">
        <v>1</v>
      </c>
      <c r="DM49" s="4">
        <v>15</v>
      </c>
      <c r="DN49" s="4">
        <v>16</v>
      </c>
      <c r="DO49" s="4">
        <v>6.22</v>
      </c>
      <c r="DP49" s="4">
        <v>4.6399999999999997</v>
      </c>
      <c r="DQ49" s="28">
        <v>0.41899999999999998</v>
      </c>
      <c r="DR49" s="4">
        <v>137</v>
      </c>
      <c r="DS49" s="4">
        <v>0.7</v>
      </c>
      <c r="DT49" s="4"/>
      <c r="DU49" s="7">
        <v>36.845283018867903</v>
      </c>
      <c r="DV49" s="7">
        <v>60.267967910015699</v>
      </c>
      <c r="DW49" s="7">
        <v>8.2444045707810005</v>
      </c>
      <c r="DX49" s="7">
        <v>28.761217225648</v>
      </c>
      <c r="DY49" s="7">
        <v>33.619999999999997</v>
      </c>
      <c r="DZ49" s="7">
        <v>31.43</v>
      </c>
      <c r="EA49" s="7">
        <v>-2.19</v>
      </c>
      <c r="EB49" s="8"/>
      <c r="EC49" s="18">
        <v>2.0575342465753423</v>
      </c>
      <c r="ED49" s="18">
        <v>43.860369609856299</v>
      </c>
      <c r="EE49" s="18">
        <v>173</v>
      </c>
      <c r="EF49" s="18">
        <v>64</v>
      </c>
      <c r="EG49" s="26">
        <v>1</v>
      </c>
      <c r="EH49" s="18">
        <v>26</v>
      </c>
      <c r="EI49" s="16">
        <v>0</v>
      </c>
      <c r="EJ49" s="16">
        <v>0</v>
      </c>
      <c r="EK49" s="16">
        <v>0</v>
      </c>
      <c r="EL49" s="16">
        <v>0</v>
      </c>
      <c r="EM49" s="16">
        <v>0</v>
      </c>
      <c r="EN49" s="16">
        <v>0</v>
      </c>
      <c r="EO49" s="16">
        <v>0</v>
      </c>
      <c r="EP49" s="16">
        <v>1</v>
      </c>
      <c r="EQ49" s="16">
        <v>0</v>
      </c>
      <c r="ER49" s="16">
        <v>0</v>
      </c>
      <c r="ES49" s="16">
        <v>0</v>
      </c>
      <c r="ET49" s="16">
        <v>1</v>
      </c>
      <c r="EU49" s="16">
        <v>0</v>
      </c>
      <c r="EV49" s="16">
        <v>0</v>
      </c>
      <c r="EW49" s="16">
        <v>0</v>
      </c>
      <c r="EX49" s="16">
        <v>0</v>
      </c>
      <c r="EY49" s="16">
        <v>0</v>
      </c>
      <c r="EZ49" s="16">
        <v>0</v>
      </c>
      <c r="FA49" s="16">
        <v>0</v>
      </c>
      <c r="FB49" s="16">
        <v>0</v>
      </c>
      <c r="FC49" s="16">
        <v>0</v>
      </c>
      <c r="FD49" s="16">
        <v>0</v>
      </c>
      <c r="FE49" s="16">
        <v>0</v>
      </c>
      <c r="FF49" s="16">
        <v>0</v>
      </c>
      <c r="FG49" s="16">
        <v>1</v>
      </c>
      <c r="FH49" s="16">
        <v>0</v>
      </c>
      <c r="FI49" s="16">
        <v>0</v>
      </c>
      <c r="FJ49" s="16">
        <v>0</v>
      </c>
      <c r="FK49" s="18">
        <v>4.25</v>
      </c>
      <c r="FL49" s="18">
        <v>3.31</v>
      </c>
      <c r="FM49" s="18">
        <v>77.882352941176464</v>
      </c>
      <c r="FN49" s="18">
        <v>6.36</v>
      </c>
      <c r="FO49" s="18">
        <v>3.21</v>
      </c>
      <c r="FP49" s="18">
        <v>1.34</v>
      </c>
      <c r="FQ49" s="18">
        <v>4.25</v>
      </c>
      <c r="FR49" s="18">
        <v>3.45</v>
      </c>
      <c r="FS49" s="18">
        <f>FR49*100/FQ49</f>
        <v>81.17647058823529</v>
      </c>
      <c r="FT49" s="16">
        <v>6.61</v>
      </c>
      <c r="FU49" s="16">
        <v>3.97</v>
      </c>
      <c r="FV49" s="16">
        <v>1.64</v>
      </c>
      <c r="FW49" s="16">
        <v>1</v>
      </c>
      <c r="FX49" s="16">
        <v>2</v>
      </c>
      <c r="FY49" s="16">
        <v>3</v>
      </c>
      <c r="FZ49" s="16">
        <v>1</v>
      </c>
      <c r="GA49" s="16">
        <v>1</v>
      </c>
      <c r="GB49" s="16">
        <v>2</v>
      </c>
      <c r="GC49" s="16">
        <v>1</v>
      </c>
      <c r="GD49" s="16">
        <v>1</v>
      </c>
      <c r="GE49" s="16">
        <v>1</v>
      </c>
      <c r="GF49" s="16">
        <v>2</v>
      </c>
      <c r="GG49" s="16">
        <v>3</v>
      </c>
      <c r="GH49" s="16">
        <v>3</v>
      </c>
      <c r="GI49" s="16">
        <v>1</v>
      </c>
      <c r="GJ49" s="16">
        <v>2</v>
      </c>
      <c r="GK49" s="16">
        <v>2</v>
      </c>
      <c r="GL49" s="16">
        <v>2</v>
      </c>
      <c r="GM49" s="16">
        <v>3</v>
      </c>
      <c r="GN49" s="16">
        <v>2</v>
      </c>
      <c r="GO49" s="16">
        <v>15</v>
      </c>
      <c r="GP49" s="16">
        <v>14</v>
      </c>
      <c r="GQ49" s="7">
        <v>2.3245283018867928</v>
      </c>
      <c r="GR49" s="7">
        <v>12.372839301960136</v>
      </c>
      <c r="GS49" s="7">
        <v>0</v>
      </c>
      <c r="GT49" s="7">
        <v>4.13596029478117</v>
      </c>
    </row>
    <row r="50" spans="1:202" x14ac:dyDescent="0.6">
      <c r="A50" s="4">
        <v>342</v>
      </c>
      <c r="B50" s="5">
        <v>0</v>
      </c>
      <c r="C50" s="6">
        <v>41.869952087611203</v>
      </c>
      <c r="D50" s="5">
        <v>175</v>
      </c>
      <c r="E50" s="5">
        <v>62</v>
      </c>
      <c r="F50" s="7">
        <v>20.244897959183699</v>
      </c>
      <c r="G50" s="5">
        <v>1</v>
      </c>
      <c r="H50" s="7">
        <v>15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4">
        <v>0</v>
      </c>
      <c r="AK50" s="4">
        <v>0</v>
      </c>
      <c r="AL50" s="4">
        <v>1</v>
      </c>
      <c r="AM50" s="4">
        <v>1</v>
      </c>
      <c r="AN50" s="4">
        <v>1</v>
      </c>
      <c r="AO50" s="4">
        <v>0</v>
      </c>
      <c r="AP50" s="5"/>
      <c r="AQ50" s="5"/>
      <c r="AR50" s="5"/>
      <c r="AS50" s="4">
        <v>0</v>
      </c>
      <c r="AT50" s="4">
        <v>0</v>
      </c>
      <c r="AU50" s="4">
        <v>0</v>
      </c>
      <c r="AV50" s="4">
        <v>1</v>
      </c>
      <c r="AW50" s="4">
        <v>0</v>
      </c>
      <c r="AX50" s="4">
        <v>0</v>
      </c>
      <c r="AY50" s="4">
        <v>0</v>
      </c>
      <c r="AZ50" s="4">
        <v>115</v>
      </c>
      <c r="BA50" s="4">
        <v>70</v>
      </c>
      <c r="BB50" s="4">
        <v>62</v>
      </c>
      <c r="BC50" s="7">
        <v>4.87</v>
      </c>
      <c r="BD50" s="7">
        <v>3.85</v>
      </c>
      <c r="BE50" s="7">
        <v>79.055441478439406</v>
      </c>
      <c r="BF50" s="7">
        <v>7.95</v>
      </c>
      <c r="BG50" s="7">
        <v>4.2</v>
      </c>
      <c r="BH50" s="7">
        <v>1.59</v>
      </c>
      <c r="BI50" s="7">
        <v>4.74</v>
      </c>
      <c r="BJ50" s="7">
        <v>3.89</v>
      </c>
      <c r="BK50" s="7">
        <v>82.067510548523202</v>
      </c>
      <c r="BL50" s="7">
        <v>7.03</v>
      </c>
      <c r="BM50" s="7">
        <v>4.3099999999999996</v>
      </c>
      <c r="BN50" s="7">
        <v>1.91</v>
      </c>
      <c r="BO50" s="4">
        <v>493</v>
      </c>
      <c r="BP50" s="7">
        <f>218+((5.14*D50)-(5.32*C50))-(1.8*E50)+(51.31*B50)</f>
        <v>783.15185489390831</v>
      </c>
      <c r="BQ50" s="7">
        <f>BO50*100/BP50</f>
        <v>62.950754303810662</v>
      </c>
      <c r="BR50" s="4">
        <v>99</v>
      </c>
      <c r="BS50" s="4">
        <v>99</v>
      </c>
      <c r="BT50" s="4">
        <v>64</v>
      </c>
      <c r="BU50" s="4">
        <v>68</v>
      </c>
      <c r="BV50" s="4">
        <v>0</v>
      </c>
      <c r="BW50" s="4">
        <v>0</v>
      </c>
      <c r="BX50" s="4">
        <v>1</v>
      </c>
      <c r="BY50" s="4">
        <v>1</v>
      </c>
      <c r="BZ50" s="4">
        <v>80.400000000000006</v>
      </c>
      <c r="CA50" s="4">
        <v>76.3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1</v>
      </c>
      <c r="CP50" s="4">
        <v>2</v>
      </c>
      <c r="CQ50" s="4">
        <v>1</v>
      </c>
      <c r="CR50" s="4">
        <v>2</v>
      </c>
      <c r="CS50" s="4">
        <v>1</v>
      </c>
      <c r="CT50" s="4">
        <v>7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1</v>
      </c>
      <c r="DI50" s="4">
        <v>2</v>
      </c>
      <c r="DJ50" s="4">
        <v>1</v>
      </c>
      <c r="DK50" s="4">
        <v>2</v>
      </c>
      <c r="DL50" s="4">
        <v>0</v>
      </c>
      <c r="DM50" s="4">
        <v>6</v>
      </c>
      <c r="DN50" s="4">
        <v>11</v>
      </c>
      <c r="DO50" s="4">
        <v>5.3</v>
      </c>
      <c r="DP50" s="4">
        <v>4.72</v>
      </c>
      <c r="DQ50" s="28">
        <v>0.44400000000000001</v>
      </c>
      <c r="DR50" s="4">
        <v>148</v>
      </c>
      <c r="DS50" s="4">
        <v>7.1999999999999995E-2</v>
      </c>
      <c r="DT50" s="4"/>
      <c r="DU50" s="7">
        <v>6.5962264150943399</v>
      </c>
      <c r="DV50" s="7">
        <v>11.214953271028</v>
      </c>
      <c r="DW50" s="7">
        <v>4.1505335725753101</v>
      </c>
      <c r="DX50" s="7">
        <v>6.6977490349425999</v>
      </c>
      <c r="DY50" s="7">
        <v>34.17</v>
      </c>
      <c r="DZ50" s="7">
        <v>34.58</v>
      </c>
      <c r="EA50" s="7">
        <v>0.40999999999999698</v>
      </c>
      <c r="EB50" s="8"/>
      <c r="EC50" s="18">
        <v>1.9917808219178081</v>
      </c>
      <c r="ED50" s="18">
        <v>43.86173290952901</v>
      </c>
      <c r="EE50" s="23">
        <v>175</v>
      </c>
      <c r="EF50" s="7">
        <v>62</v>
      </c>
      <c r="EG50" s="26">
        <v>1</v>
      </c>
      <c r="EH50" s="18">
        <v>16.5</v>
      </c>
      <c r="EI50" s="16">
        <v>0</v>
      </c>
      <c r="EJ50" s="16">
        <v>0</v>
      </c>
      <c r="EK50" s="16">
        <v>0</v>
      </c>
      <c r="EL50" s="16">
        <v>0</v>
      </c>
      <c r="EM50" s="16">
        <v>0</v>
      </c>
      <c r="EN50" s="16">
        <v>0</v>
      </c>
      <c r="EO50" s="16">
        <v>0</v>
      </c>
      <c r="EP50" s="16">
        <v>0</v>
      </c>
      <c r="EQ50" s="16">
        <v>0</v>
      </c>
      <c r="ER50" s="16">
        <v>0</v>
      </c>
      <c r="ES50" s="16">
        <v>0</v>
      </c>
      <c r="ET50" s="16">
        <v>0</v>
      </c>
      <c r="EU50" s="16">
        <v>0</v>
      </c>
      <c r="EV50" s="16">
        <v>0</v>
      </c>
      <c r="EW50" s="16">
        <v>0</v>
      </c>
      <c r="EX50" s="16">
        <v>0</v>
      </c>
      <c r="EY50" s="16">
        <v>0</v>
      </c>
      <c r="EZ50" s="16">
        <v>0</v>
      </c>
      <c r="FA50" s="16">
        <v>0</v>
      </c>
      <c r="FB50" s="16">
        <v>0</v>
      </c>
      <c r="FC50" s="16">
        <v>0</v>
      </c>
      <c r="FD50" s="16">
        <v>0</v>
      </c>
      <c r="FE50" s="16">
        <v>0</v>
      </c>
      <c r="FF50" s="16">
        <v>0</v>
      </c>
      <c r="FG50" s="16">
        <v>0</v>
      </c>
      <c r="FH50" s="16">
        <v>0</v>
      </c>
      <c r="FI50" s="16">
        <v>0</v>
      </c>
      <c r="FJ50" s="16">
        <v>0</v>
      </c>
      <c r="FK50" s="18">
        <v>4.45</v>
      </c>
      <c r="FL50" s="18">
        <v>3.73</v>
      </c>
      <c r="FM50" s="18">
        <v>83.82022471910112</v>
      </c>
      <c r="FN50" s="18">
        <v>8.0399999999999991</v>
      </c>
      <c r="FO50" s="18">
        <v>4.38</v>
      </c>
      <c r="FP50" s="18">
        <v>1.84</v>
      </c>
      <c r="FQ50" s="18">
        <v>4.59</v>
      </c>
      <c r="FR50" s="18">
        <v>3.86</v>
      </c>
      <c r="FS50" s="18">
        <f>FR50*100/FQ50</f>
        <v>84.095860566448806</v>
      </c>
      <c r="FT50" s="16">
        <v>7.68</v>
      </c>
      <c r="FU50" s="16">
        <v>4.66</v>
      </c>
      <c r="FV50" s="16">
        <v>1.87</v>
      </c>
      <c r="FW50" s="16">
        <v>1</v>
      </c>
      <c r="FX50" s="16">
        <v>1</v>
      </c>
      <c r="FY50" s="16">
        <v>0</v>
      </c>
      <c r="FZ50" s="16">
        <v>0</v>
      </c>
      <c r="GA50" s="16">
        <v>0</v>
      </c>
      <c r="GB50" s="16">
        <v>0</v>
      </c>
      <c r="GC50" s="16">
        <v>0</v>
      </c>
      <c r="GD50" s="16">
        <v>0</v>
      </c>
      <c r="GE50" s="16">
        <v>0</v>
      </c>
      <c r="GF50" s="16">
        <v>0</v>
      </c>
      <c r="GG50" s="16">
        <v>0</v>
      </c>
      <c r="GH50" s="16">
        <v>0</v>
      </c>
      <c r="GI50" s="16">
        <v>0</v>
      </c>
      <c r="GJ50" s="16">
        <v>0</v>
      </c>
      <c r="GK50" s="16">
        <v>0</v>
      </c>
      <c r="GL50" s="16">
        <v>0</v>
      </c>
      <c r="GM50" s="16">
        <v>0</v>
      </c>
      <c r="GN50" s="16">
        <v>0</v>
      </c>
      <c r="GO50" s="16">
        <v>2</v>
      </c>
      <c r="GP50" s="16">
        <v>9</v>
      </c>
      <c r="GQ50" s="7">
        <v>9.3584905660377355</v>
      </c>
      <c r="GR50" s="7">
        <v>7.4931767430320066</v>
      </c>
      <c r="GS50" s="7">
        <v>8.6363207101709314</v>
      </c>
      <c r="GT50" s="7">
        <v>8.4097859327217126</v>
      </c>
    </row>
    <row r="51" spans="1:202" x14ac:dyDescent="0.6">
      <c r="A51" s="4">
        <v>385</v>
      </c>
      <c r="B51" s="10">
        <v>0</v>
      </c>
      <c r="C51" s="6">
        <v>41.889117043121146</v>
      </c>
      <c r="D51" s="10">
        <v>170</v>
      </c>
      <c r="E51" s="10">
        <v>64</v>
      </c>
      <c r="F51" s="7">
        <v>22.145328719723185</v>
      </c>
      <c r="G51" s="5">
        <v>1</v>
      </c>
      <c r="H51" s="7">
        <v>25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9">
        <v>1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10"/>
      <c r="AQ51" s="10"/>
      <c r="AR51" s="5"/>
      <c r="AS51" s="9">
        <v>0</v>
      </c>
      <c r="AT51" s="9">
        <v>2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130</v>
      </c>
      <c r="BA51" s="9">
        <v>75</v>
      </c>
      <c r="BB51" s="9">
        <v>68</v>
      </c>
      <c r="BC51" s="19">
        <v>3.77</v>
      </c>
      <c r="BD51" s="19">
        <v>2.88</v>
      </c>
      <c r="BE51" s="7">
        <v>76.392572944297086</v>
      </c>
      <c r="BF51" s="19">
        <v>7.48</v>
      </c>
      <c r="BG51" s="19">
        <v>2.8</v>
      </c>
      <c r="BH51" s="19">
        <v>0.87</v>
      </c>
      <c r="BI51" s="19">
        <v>3.57</v>
      </c>
      <c r="BJ51" s="19">
        <v>2.73</v>
      </c>
      <c r="BK51" s="7">
        <v>76.470588235294116</v>
      </c>
      <c r="BL51" s="19">
        <v>7.6</v>
      </c>
      <c r="BM51" s="19">
        <v>2.88</v>
      </c>
      <c r="BN51" s="19">
        <v>0.8</v>
      </c>
      <c r="BO51" s="9">
        <v>403</v>
      </c>
      <c r="BP51" s="7">
        <f>218+((5.14*D51)-(5.32*C51))-(1.8*E51)+(51.31*B51)</f>
        <v>753.74989733059533</v>
      </c>
      <c r="BQ51" s="7">
        <f>BO51*100/BP51</f>
        <v>53.466010599434135</v>
      </c>
      <c r="BR51" s="9">
        <v>99</v>
      </c>
      <c r="BS51" s="9">
        <v>98</v>
      </c>
      <c r="BT51" s="9">
        <v>69</v>
      </c>
      <c r="BU51" s="9">
        <v>74</v>
      </c>
      <c r="BV51" s="9">
        <v>0</v>
      </c>
      <c r="BW51" s="9">
        <v>0</v>
      </c>
      <c r="BX51" s="9">
        <v>0</v>
      </c>
      <c r="BY51" s="9">
        <v>1</v>
      </c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9">
        <v>1</v>
      </c>
      <c r="CV51" s="9">
        <v>1</v>
      </c>
      <c r="CW51" s="9">
        <v>1</v>
      </c>
      <c r="CX51" s="9">
        <v>0</v>
      </c>
      <c r="CY51" s="9">
        <v>0</v>
      </c>
      <c r="CZ51" s="9">
        <v>1</v>
      </c>
      <c r="DA51" s="9">
        <v>0</v>
      </c>
      <c r="DB51" s="9">
        <v>0</v>
      </c>
      <c r="DC51" s="9">
        <v>0</v>
      </c>
      <c r="DD51" s="9">
        <v>0</v>
      </c>
      <c r="DE51" s="9">
        <v>1</v>
      </c>
      <c r="DF51" s="9">
        <v>2</v>
      </c>
      <c r="DG51" s="9">
        <v>1</v>
      </c>
      <c r="DH51" s="9">
        <v>1</v>
      </c>
      <c r="DI51" s="9">
        <v>1</v>
      </c>
      <c r="DJ51" s="9">
        <v>2</v>
      </c>
      <c r="DK51" s="9">
        <v>2</v>
      </c>
      <c r="DL51" s="9">
        <v>2</v>
      </c>
      <c r="DM51" s="15">
        <f>SUM(CU51:DL51)</f>
        <v>16</v>
      </c>
      <c r="DN51" s="4">
        <v>14</v>
      </c>
      <c r="DO51" s="4"/>
      <c r="DP51" s="4"/>
      <c r="DQ51" s="28"/>
      <c r="DR51" s="4"/>
      <c r="DS51" s="4"/>
      <c r="DT51" s="4"/>
      <c r="DU51" s="7">
        <v>21.449056603773585</v>
      </c>
      <c r="DV51" s="7">
        <v>48.887602348854529</v>
      </c>
      <c r="DW51" s="7">
        <v>19.029181225800357</v>
      </c>
      <c r="DX51" s="7">
        <v>28.480473254123428</v>
      </c>
      <c r="DY51" s="19">
        <v>33.47</v>
      </c>
      <c r="DZ51" s="19">
        <v>33.520000000000003</v>
      </c>
      <c r="EA51" s="7">
        <f>DZ51-DY51</f>
        <v>5.0000000000004263E-2</v>
      </c>
      <c r="EB51" s="8"/>
      <c r="EC51" s="23"/>
      <c r="ED51" s="23"/>
      <c r="EE51" s="23"/>
      <c r="EF51" s="7"/>
      <c r="EG51" s="4"/>
      <c r="EH51" s="4"/>
      <c r="FS51" s="7"/>
      <c r="GQ51" s="7"/>
      <c r="GR51" s="7"/>
      <c r="GS51" s="7"/>
      <c r="GT51" s="7"/>
    </row>
    <row r="52" spans="1:202" x14ac:dyDescent="0.6">
      <c r="A52" s="4">
        <v>240</v>
      </c>
      <c r="B52" s="5">
        <v>1</v>
      </c>
      <c r="C52" s="6">
        <v>41.924709103353898</v>
      </c>
      <c r="D52" s="5">
        <v>176</v>
      </c>
      <c r="E52" s="5">
        <v>79</v>
      </c>
      <c r="F52" s="7">
        <v>25.503615702479301</v>
      </c>
      <c r="G52" s="5">
        <v>1</v>
      </c>
      <c r="H52" s="7">
        <v>20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4">
        <v>0</v>
      </c>
      <c r="AK52" s="4">
        <v>0</v>
      </c>
      <c r="AL52" s="4">
        <v>1</v>
      </c>
      <c r="AM52" s="4">
        <v>0</v>
      </c>
      <c r="AN52" s="4">
        <v>1</v>
      </c>
      <c r="AO52" s="4">
        <v>1</v>
      </c>
      <c r="AP52" s="5">
        <v>4</v>
      </c>
      <c r="AQ52" s="5">
        <v>12</v>
      </c>
      <c r="AR52" s="5">
        <v>192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140</v>
      </c>
      <c r="BA52" s="4">
        <v>80</v>
      </c>
      <c r="BB52" s="4">
        <v>86</v>
      </c>
      <c r="BC52" s="7">
        <v>4.71</v>
      </c>
      <c r="BD52" s="7">
        <v>3.98</v>
      </c>
      <c r="BE52" s="7">
        <v>84.501061571125305</v>
      </c>
      <c r="BF52" s="7">
        <v>9.32</v>
      </c>
      <c r="BG52" s="7">
        <v>5.94</v>
      </c>
      <c r="BH52" s="7">
        <v>1.82</v>
      </c>
      <c r="BI52" s="7">
        <v>4.76</v>
      </c>
      <c r="BJ52" s="7">
        <v>4.0599999999999996</v>
      </c>
      <c r="BK52" s="7">
        <v>85.294117647058798</v>
      </c>
      <c r="BL52" s="7">
        <v>9.9</v>
      </c>
      <c r="BM52" s="7">
        <v>6.44</v>
      </c>
      <c r="BN52" s="7">
        <v>1.89</v>
      </c>
      <c r="BO52" s="4">
        <v>673</v>
      </c>
      <c r="BP52" s="7">
        <f>218+((5.14*D52)-(5.32*C52))-(1.8*E52)+(51.31*B52)</f>
        <v>808.71054757015713</v>
      </c>
      <c r="BQ52" s="7">
        <f>BO52*100/BP52</f>
        <v>83.218897295464785</v>
      </c>
      <c r="BR52" s="4">
        <v>99</v>
      </c>
      <c r="BS52" s="4">
        <v>97</v>
      </c>
      <c r="BT52" s="4">
        <v>85</v>
      </c>
      <c r="BU52" s="4">
        <v>89</v>
      </c>
      <c r="BV52" s="4">
        <v>0.5</v>
      </c>
      <c r="BW52" s="4">
        <v>1</v>
      </c>
      <c r="BX52" s="4">
        <v>1</v>
      </c>
      <c r="BY52" s="4">
        <v>2</v>
      </c>
      <c r="BZ52" s="4">
        <v>71.7</v>
      </c>
      <c r="CA52" s="4">
        <v>88</v>
      </c>
      <c r="CB52" s="4">
        <v>4</v>
      </c>
      <c r="CC52" s="4">
        <v>1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1</v>
      </c>
      <c r="CM52" s="4">
        <v>1</v>
      </c>
      <c r="CN52" s="4">
        <v>0</v>
      </c>
      <c r="CO52" s="4">
        <v>0</v>
      </c>
      <c r="CP52" s="4">
        <v>1</v>
      </c>
      <c r="CQ52" s="4">
        <v>0</v>
      </c>
      <c r="CR52" s="4">
        <v>1</v>
      </c>
      <c r="CS52" s="4">
        <v>1</v>
      </c>
      <c r="CT52" s="4">
        <v>10</v>
      </c>
      <c r="CU52" s="4">
        <v>2</v>
      </c>
      <c r="CV52" s="4">
        <v>2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1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1</v>
      </c>
      <c r="DL52" s="4">
        <v>1</v>
      </c>
      <c r="DM52" s="4">
        <v>7</v>
      </c>
      <c r="DN52" s="4">
        <v>11</v>
      </c>
      <c r="DO52" s="4">
        <v>10.3</v>
      </c>
      <c r="DP52" s="4">
        <v>5.09</v>
      </c>
      <c r="DQ52" s="28">
        <v>0.45400000000000001</v>
      </c>
      <c r="DR52" s="4">
        <v>154</v>
      </c>
      <c r="DS52" s="4">
        <v>6.3179999999999996</v>
      </c>
      <c r="DT52" s="4"/>
      <c r="DU52" s="7">
        <v>9.5547169811320707</v>
      </c>
      <c r="DV52" s="7">
        <v>12.174344553800299</v>
      </c>
      <c r="DW52" s="7">
        <v>3.4989139673245799</v>
      </c>
      <c r="DX52" s="7">
        <v>7.1339048478467904</v>
      </c>
      <c r="DY52" s="7">
        <v>34.409999999999997</v>
      </c>
      <c r="DZ52" s="7">
        <v>34.51</v>
      </c>
      <c r="EA52" s="7">
        <v>0.100000000000001</v>
      </c>
      <c r="EB52" s="8"/>
      <c r="EC52" s="18">
        <v>2.0575342465753423</v>
      </c>
      <c r="ED52" s="18">
        <v>43.982243349929242</v>
      </c>
      <c r="EE52" s="18">
        <v>176</v>
      </c>
      <c r="EF52" s="7">
        <v>79</v>
      </c>
      <c r="EG52" s="26">
        <v>1</v>
      </c>
      <c r="EH52" s="18">
        <v>22</v>
      </c>
      <c r="EI52" s="16">
        <v>0</v>
      </c>
      <c r="EJ52" s="16">
        <v>0</v>
      </c>
      <c r="EK52" s="16">
        <v>0</v>
      </c>
      <c r="EL52" s="16">
        <v>0</v>
      </c>
      <c r="EM52" s="16">
        <v>0</v>
      </c>
      <c r="EN52" s="16">
        <v>0</v>
      </c>
      <c r="EO52" s="16">
        <v>0</v>
      </c>
      <c r="EP52" s="16">
        <v>0</v>
      </c>
      <c r="EQ52" s="16">
        <v>0</v>
      </c>
      <c r="ER52" s="16">
        <v>0</v>
      </c>
      <c r="ES52" s="16">
        <v>0</v>
      </c>
      <c r="ET52" s="16">
        <v>0</v>
      </c>
      <c r="EU52" s="16">
        <v>0</v>
      </c>
      <c r="EV52" s="16">
        <v>0</v>
      </c>
      <c r="EW52" s="16">
        <v>0</v>
      </c>
      <c r="EX52" s="16">
        <v>0</v>
      </c>
      <c r="EY52" s="16">
        <v>0</v>
      </c>
      <c r="EZ52" s="16">
        <v>0</v>
      </c>
      <c r="FA52" s="16">
        <v>0</v>
      </c>
      <c r="FB52" s="16">
        <v>0</v>
      </c>
      <c r="FC52" s="16">
        <v>0</v>
      </c>
      <c r="FD52" s="16">
        <v>0</v>
      </c>
      <c r="FE52" s="16">
        <v>0</v>
      </c>
      <c r="FF52" s="16">
        <v>0</v>
      </c>
      <c r="FG52" s="16">
        <v>0</v>
      </c>
      <c r="FH52" s="16">
        <v>0</v>
      </c>
      <c r="FI52" s="16">
        <v>0</v>
      </c>
      <c r="FJ52" s="16">
        <v>0</v>
      </c>
      <c r="FK52" s="18">
        <v>4.93</v>
      </c>
      <c r="FL52" s="18">
        <v>4.09</v>
      </c>
      <c r="FM52" s="18">
        <v>82.961460446247472</v>
      </c>
      <c r="FN52" s="18">
        <v>11.41</v>
      </c>
      <c r="FO52" s="18">
        <v>5.22</v>
      </c>
      <c r="FP52" s="18">
        <v>1.8</v>
      </c>
      <c r="FQ52" s="18">
        <v>4.91</v>
      </c>
      <c r="FR52" s="18">
        <v>4.1500000000000004</v>
      </c>
      <c r="FS52" s="18">
        <f>FR52*100/FQ52</f>
        <v>84.521384928716913</v>
      </c>
      <c r="FT52" s="16">
        <v>13.43</v>
      </c>
      <c r="FU52" s="16">
        <v>5.5</v>
      </c>
      <c r="FV52" s="16">
        <v>1.83</v>
      </c>
      <c r="FW52" s="16">
        <v>2</v>
      </c>
      <c r="FX52" s="16">
        <v>0</v>
      </c>
      <c r="FY52" s="16">
        <v>0</v>
      </c>
      <c r="FZ52" s="16">
        <v>0</v>
      </c>
      <c r="GA52" s="16">
        <v>0</v>
      </c>
      <c r="GB52" s="16">
        <v>0</v>
      </c>
      <c r="GC52" s="16">
        <v>0</v>
      </c>
      <c r="GD52" s="16">
        <v>0</v>
      </c>
      <c r="GE52" s="16">
        <v>0</v>
      </c>
      <c r="GF52" s="16">
        <v>0</v>
      </c>
      <c r="GG52" s="16">
        <v>0</v>
      </c>
      <c r="GH52" s="16">
        <v>1</v>
      </c>
      <c r="GI52" s="16">
        <v>0</v>
      </c>
      <c r="GJ52" s="16">
        <v>0</v>
      </c>
      <c r="GK52" s="16">
        <v>0</v>
      </c>
      <c r="GL52" s="16">
        <v>0</v>
      </c>
      <c r="GM52" s="16">
        <v>1</v>
      </c>
      <c r="GN52" s="16">
        <v>0</v>
      </c>
      <c r="GO52" s="16">
        <v>4</v>
      </c>
      <c r="GP52" s="16">
        <v>9</v>
      </c>
      <c r="GQ52" s="7">
        <v>4.4226415094339622</v>
      </c>
      <c r="GR52" s="7">
        <v>0</v>
      </c>
      <c r="GS52" s="7">
        <v>0</v>
      </c>
      <c r="GT52" s="7">
        <v>0.7344462826490199</v>
      </c>
    </row>
    <row r="53" spans="1:202" x14ac:dyDescent="0.6">
      <c r="A53" s="4">
        <v>388</v>
      </c>
      <c r="B53" s="10">
        <v>0</v>
      </c>
      <c r="C53" s="6">
        <v>41.927446954140997</v>
      </c>
      <c r="D53" s="10">
        <v>153</v>
      </c>
      <c r="E53" s="10">
        <v>53</v>
      </c>
      <c r="F53" s="7">
        <v>22.64086462471699</v>
      </c>
      <c r="G53" s="5">
        <v>1</v>
      </c>
      <c r="H53" s="7">
        <v>20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1</v>
      </c>
      <c r="AP53" s="10">
        <v>2</v>
      </c>
      <c r="AQ53" s="10">
        <v>1</v>
      </c>
      <c r="AR53" s="5">
        <f>AP53*AQ53*4.33</f>
        <v>8.66</v>
      </c>
      <c r="AS53" s="9">
        <v>0</v>
      </c>
      <c r="AT53" s="9">
        <v>1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120</v>
      </c>
      <c r="BA53" s="9">
        <v>75</v>
      </c>
      <c r="BB53" s="9">
        <v>84</v>
      </c>
      <c r="BC53" s="19">
        <v>3.68</v>
      </c>
      <c r="BD53" s="19">
        <v>3.13</v>
      </c>
      <c r="BE53" s="7">
        <v>85.054347826086953</v>
      </c>
      <c r="BF53" s="19">
        <v>6.26</v>
      </c>
      <c r="BG53" s="19">
        <v>3.72</v>
      </c>
      <c r="BH53" s="19">
        <v>1.92</v>
      </c>
      <c r="BI53" s="19">
        <v>3.7</v>
      </c>
      <c r="BJ53" s="19">
        <v>3.03</v>
      </c>
      <c r="BK53" s="7">
        <v>81.891891891891888</v>
      </c>
      <c r="BL53" s="19">
        <v>5.67</v>
      </c>
      <c r="BM53" s="19">
        <v>3.08</v>
      </c>
      <c r="BN53" s="19">
        <v>1.95</v>
      </c>
      <c r="BO53" s="9">
        <v>402</v>
      </c>
      <c r="BP53" s="7">
        <f>218+((5.14*D53)-(5.32*C53))-(1.8*E53)+(51.31*B53)</f>
        <v>685.96598220396993</v>
      </c>
      <c r="BQ53" s="7">
        <f>BO53*100/BP53</f>
        <v>58.603489156764994</v>
      </c>
      <c r="BR53" s="9">
        <v>98</v>
      </c>
      <c r="BS53" s="9">
        <v>93</v>
      </c>
      <c r="BT53" s="9">
        <v>77</v>
      </c>
      <c r="BU53" s="9">
        <v>101</v>
      </c>
      <c r="BV53" s="9">
        <v>6</v>
      </c>
      <c r="BW53" s="9">
        <v>8</v>
      </c>
      <c r="BX53" s="9">
        <v>6</v>
      </c>
      <c r="BY53" s="9">
        <v>8</v>
      </c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9">
        <v>4</v>
      </c>
      <c r="CV53" s="9">
        <v>4</v>
      </c>
      <c r="CW53" s="9">
        <v>2</v>
      </c>
      <c r="CX53" s="9">
        <v>2</v>
      </c>
      <c r="CY53" s="9">
        <v>1</v>
      </c>
      <c r="CZ53" s="9">
        <v>1</v>
      </c>
      <c r="DA53" s="9">
        <v>0</v>
      </c>
      <c r="DB53" s="9">
        <v>0</v>
      </c>
      <c r="DC53" s="9">
        <v>0</v>
      </c>
      <c r="DD53" s="9">
        <v>1</v>
      </c>
      <c r="DE53" s="9">
        <v>2</v>
      </c>
      <c r="DF53" s="9">
        <v>3</v>
      </c>
      <c r="DG53" s="9">
        <v>1</v>
      </c>
      <c r="DH53" s="9">
        <v>0</v>
      </c>
      <c r="DI53" s="9">
        <v>0</v>
      </c>
      <c r="DJ53" s="9">
        <v>0</v>
      </c>
      <c r="DK53" s="9">
        <v>2</v>
      </c>
      <c r="DL53" s="9">
        <v>2</v>
      </c>
      <c r="DM53" s="15">
        <f>SUM(CU53:DL53)</f>
        <v>25</v>
      </c>
      <c r="DN53" s="4">
        <v>13</v>
      </c>
      <c r="DO53" s="4"/>
      <c r="DP53" s="4"/>
      <c r="DQ53" s="28"/>
      <c r="DR53" s="4"/>
      <c r="DS53" s="4"/>
      <c r="DT53" s="4"/>
      <c r="DU53" s="7">
        <v>33.116981132075466</v>
      </c>
      <c r="DV53" s="7">
        <v>24.613348771813751</v>
      </c>
      <c r="DW53" s="7">
        <v>3.8294456511474166</v>
      </c>
      <c r="DX53" s="7">
        <v>14.992229407931019</v>
      </c>
      <c r="DY53" s="19">
        <v>33.14</v>
      </c>
      <c r="DZ53" s="19">
        <v>32.25</v>
      </c>
      <c r="EA53" s="7">
        <f>DZ53-DY53</f>
        <v>-0.89000000000000057</v>
      </c>
      <c r="EB53" s="8"/>
      <c r="EC53" s="23"/>
      <c r="ED53" s="23"/>
      <c r="EE53" s="23"/>
      <c r="EF53" s="7"/>
      <c r="EG53" s="4"/>
      <c r="EH53" s="4"/>
      <c r="FS53" s="7"/>
      <c r="GQ53" s="7"/>
      <c r="GR53" s="7"/>
      <c r="GS53" s="7"/>
      <c r="GT53" s="7"/>
    </row>
    <row r="54" spans="1:202" x14ac:dyDescent="0.6">
      <c r="A54" s="4">
        <v>293</v>
      </c>
      <c r="B54" s="5">
        <v>0</v>
      </c>
      <c r="C54" s="6">
        <v>42.006844626967798</v>
      </c>
      <c r="D54" s="5">
        <v>173</v>
      </c>
      <c r="E54" s="5">
        <v>62</v>
      </c>
      <c r="F54" s="7">
        <v>20.715693808680498</v>
      </c>
      <c r="G54" s="5">
        <v>1</v>
      </c>
      <c r="H54" s="7">
        <v>30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5"/>
      <c r="AQ54" s="5"/>
      <c r="AR54" s="5"/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115</v>
      </c>
      <c r="BA54" s="4">
        <v>75</v>
      </c>
      <c r="BB54" s="4">
        <v>68</v>
      </c>
      <c r="BC54" s="7">
        <v>4.18</v>
      </c>
      <c r="BD54" s="7">
        <v>3.43</v>
      </c>
      <c r="BE54" s="7">
        <v>82.0574162679426</v>
      </c>
      <c r="BF54" s="7">
        <v>8.83</v>
      </c>
      <c r="BG54" s="7">
        <v>4.18</v>
      </c>
      <c r="BH54" s="7">
        <v>1.38</v>
      </c>
      <c r="BI54" s="7">
        <v>4.21</v>
      </c>
      <c r="BJ54" s="7">
        <v>3.44</v>
      </c>
      <c r="BK54" s="7">
        <v>81.7102137767221</v>
      </c>
      <c r="BL54" s="7">
        <v>8.51</v>
      </c>
      <c r="BM54" s="7">
        <v>4.1399999999999997</v>
      </c>
      <c r="BN54" s="7">
        <v>1.46</v>
      </c>
      <c r="BO54" s="4">
        <v>513</v>
      </c>
      <c r="BP54" s="7">
        <f>218+((5.14*D54)-(5.32*C54))-(1.8*E54)+(51.31*B54)</f>
        <v>772.14358658453114</v>
      </c>
      <c r="BQ54" s="7">
        <f>BO54*100/BP54</f>
        <v>66.4384201219858</v>
      </c>
      <c r="BR54" s="4">
        <v>99</v>
      </c>
      <c r="BS54" s="4">
        <v>99</v>
      </c>
      <c r="BT54" s="4">
        <v>88</v>
      </c>
      <c r="BU54" s="4">
        <v>94</v>
      </c>
      <c r="BV54" s="4">
        <v>0</v>
      </c>
      <c r="BW54" s="4">
        <v>0</v>
      </c>
      <c r="BX54" s="4">
        <v>1</v>
      </c>
      <c r="BY54" s="4">
        <v>1</v>
      </c>
      <c r="BZ54" s="4">
        <v>81</v>
      </c>
      <c r="CA54" s="4">
        <v>91.8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1</v>
      </c>
      <c r="CM54" s="4">
        <v>2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3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1</v>
      </c>
      <c r="DF54" s="4">
        <v>2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3</v>
      </c>
      <c r="DN54" s="4">
        <v>3</v>
      </c>
      <c r="DO54" s="4">
        <v>6.1</v>
      </c>
      <c r="DP54" s="4">
        <v>4.3</v>
      </c>
      <c r="DQ54" s="28">
        <v>0.38500000000000001</v>
      </c>
      <c r="DR54" s="4">
        <v>133</v>
      </c>
      <c r="DS54" s="4">
        <v>2.302</v>
      </c>
      <c r="DT54" s="4"/>
      <c r="DU54" s="7">
        <v>0</v>
      </c>
      <c r="DV54" s="7">
        <v>11.214953271028</v>
      </c>
      <c r="DW54" s="7">
        <v>0</v>
      </c>
      <c r="DX54" s="7">
        <v>3.39900736952925</v>
      </c>
      <c r="DY54" s="7">
        <v>33.72</v>
      </c>
      <c r="DZ54" s="7">
        <v>34.03</v>
      </c>
      <c r="EA54" s="7">
        <v>0.310000000000002</v>
      </c>
      <c r="EB54" s="8"/>
      <c r="EC54" s="18">
        <v>2.1424657534246574</v>
      </c>
      <c r="ED54" s="18">
        <v>44.149310380392457</v>
      </c>
      <c r="EE54" s="23">
        <v>173</v>
      </c>
      <c r="EF54" s="7">
        <v>62</v>
      </c>
      <c r="EG54" s="26">
        <v>1</v>
      </c>
      <c r="EH54" s="18">
        <v>34</v>
      </c>
      <c r="EI54" s="16">
        <v>0</v>
      </c>
      <c r="EJ54" s="16">
        <v>0</v>
      </c>
      <c r="EK54" s="16">
        <v>0</v>
      </c>
      <c r="EL54" s="16">
        <v>0</v>
      </c>
      <c r="EM54" s="16">
        <v>0</v>
      </c>
      <c r="EN54" s="16">
        <v>0</v>
      </c>
      <c r="EO54" s="16">
        <v>0</v>
      </c>
      <c r="EP54" s="16">
        <v>0</v>
      </c>
      <c r="EQ54" s="16">
        <v>0</v>
      </c>
      <c r="ER54" s="16">
        <v>0</v>
      </c>
      <c r="ES54" s="16">
        <v>0</v>
      </c>
      <c r="ET54" s="16">
        <v>0</v>
      </c>
      <c r="EU54" s="16">
        <v>0</v>
      </c>
      <c r="EV54" s="16">
        <v>0</v>
      </c>
      <c r="EW54" s="16">
        <v>0</v>
      </c>
      <c r="EX54" s="16">
        <v>0</v>
      </c>
      <c r="EY54" s="16">
        <v>0</v>
      </c>
      <c r="EZ54" s="16">
        <v>0</v>
      </c>
      <c r="FA54" s="16">
        <v>0</v>
      </c>
      <c r="FB54" s="16">
        <v>0</v>
      </c>
      <c r="FC54" s="16">
        <v>0</v>
      </c>
      <c r="FD54" s="16">
        <v>0</v>
      </c>
      <c r="FE54" s="16">
        <v>0</v>
      </c>
      <c r="FF54" s="16">
        <v>0</v>
      </c>
      <c r="FG54" s="16">
        <v>0</v>
      </c>
      <c r="FH54" s="16">
        <v>0</v>
      </c>
      <c r="FI54" s="16">
        <v>0</v>
      </c>
      <c r="FJ54" s="16">
        <v>0</v>
      </c>
      <c r="FK54" s="18">
        <v>3.97</v>
      </c>
      <c r="FL54" s="18">
        <v>3.52</v>
      </c>
      <c r="FM54" s="18">
        <v>88.664987405541552</v>
      </c>
      <c r="FN54" s="18">
        <v>8.83</v>
      </c>
      <c r="FO54" s="18">
        <v>4.6900000000000004</v>
      </c>
      <c r="FP54" s="18">
        <v>1.97</v>
      </c>
      <c r="FQ54" s="18">
        <v>3.99</v>
      </c>
      <c r="FR54" s="18">
        <v>3.66</v>
      </c>
      <c r="FS54" s="18">
        <f>FR54*100/FQ54</f>
        <v>91.729323308270665</v>
      </c>
      <c r="FT54" s="16">
        <v>8.34</v>
      </c>
      <c r="FU54" s="16">
        <v>5.9</v>
      </c>
      <c r="FV54" s="16">
        <v>2.48</v>
      </c>
      <c r="FW54" s="16">
        <v>0</v>
      </c>
      <c r="FX54" s="16">
        <v>0</v>
      </c>
      <c r="FY54" s="16">
        <v>0</v>
      </c>
      <c r="FZ54" s="16">
        <v>0</v>
      </c>
      <c r="GA54" s="16">
        <v>0</v>
      </c>
      <c r="GB54" s="16">
        <v>0</v>
      </c>
      <c r="GC54" s="16">
        <v>0</v>
      </c>
      <c r="GD54" s="16">
        <v>0</v>
      </c>
      <c r="GE54" s="16">
        <v>0</v>
      </c>
      <c r="GF54" s="16">
        <v>0</v>
      </c>
      <c r="GG54" s="16">
        <v>0</v>
      </c>
      <c r="GH54" s="16">
        <v>1</v>
      </c>
      <c r="GI54" s="16">
        <v>0</v>
      </c>
      <c r="GJ54" s="16">
        <v>0</v>
      </c>
      <c r="GK54" s="16">
        <v>0</v>
      </c>
      <c r="GL54" s="16">
        <v>0</v>
      </c>
      <c r="GM54" s="16">
        <v>0</v>
      </c>
      <c r="GN54" s="16">
        <v>0</v>
      </c>
      <c r="GO54" s="16">
        <v>1</v>
      </c>
      <c r="GP54" s="16">
        <v>0</v>
      </c>
      <c r="GQ54" s="7">
        <v>0</v>
      </c>
      <c r="GR54" s="7">
        <v>5.9631130593003059</v>
      </c>
      <c r="GS54" s="7">
        <v>4.4385683256209267</v>
      </c>
      <c r="GT54" s="7">
        <v>4.1635333634130447</v>
      </c>
    </row>
    <row r="55" spans="1:202" x14ac:dyDescent="0.6">
      <c r="A55" s="4">
        <v>49</v>
      </c>
      <c r="B55" s="5">
        <v>0</v>
      </c>
      <c r="C55" s="6">
        <v>42.105407255304598</v>
      </c>
      <c r="D55" s="5">
        <v>174</v>
      </c>
      <c r="E55" s="5">
        <v>59</v>
      </c>
      <c r="F55" s="7">
        <v>19.487382745408901</v>
      </c>
      <c r="G55" s="5">
        <v>1</v>
      </c>
      <c r="H55" s="7">
        <v>37.5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1</v>
      </c>
      <c r="S55" s="5">
        <v>0</v>
      </c>
      <c r="T55" s="5">
        <v>0</v>
      </c>
      <c r="U55" s="5">
        <v>1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1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1</v>
      </c>
      <c r="AJ55" s="4">
        <v>0</v>
      </c>
      <c r="AK55" s="4">
        <v>0</v>
      </c>
      <c r="AL55" s="4">
        <v>1</v>
      </c>
      <c r="AM55" s="4">
        <v>0</v>
      </c>
      <c r="AN55" s="4">
        <v>1</v>
      </c>
      <c r="AO55" s="4">
        <v>0</v>
      </c>
      <c r="AP55" s="5"/>
      <c r="AQ55" s="5"/>
      <c r="AR55" s="5"/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105</v>
      </c>
      <c r="BA55" s="4">
        <v>70</v>
      </c>
      <c r="BB55" s="4">
        <v>87</v>
      </c>
      <c r="BC55" s="7">
        <v>4.43</v>
      </c>
      <c r="BD55" s="7">
        <v>2.92</v>
      </c>
      <c r="BE55" s="7">
        <v>65.9142212189616</v>
      </c>
      <c r="BF55" s="7">
        <v>6.53</v>
      </c>
      <c r="BG55" s="7">
        <v>2.06</v>
      </c>
      <c r="BH55" s="7">
        <v>0.62</v>
      </c>
      <c r="BI55" s="7">
        <v>4.3899999999999997</v>
      </c>
      <c r="BJ55" s="7">
        <v>3.09</v>
      </c>
      <c r="BK55" s="7">
        <v>70.387243735763093</v>
      </c>
      <c r="BL55" s="7">
        <v>6.92</v>
      </c>
      <c r="BM55" s="7">
        <v>2.35</v>
      </c>
      <c r="BN55" s="7">
        <v>0.81</v>
      </c>
      <c r="BO55" s="4">
        <v>495</v>
      </c>
      <c r="BP55" s="7">
        <f>218+((5.14*D55)-(5.32*C55))-(1.8*E55)+(51.31*B55)</f>
        <v>782.15923340177937</v>
      </c>
      <c r="BQ55" s="7">
        <f>BO55*100/BP55</f>
        <v>63.28634616344528</v>
      </c>
      <c r="BR55" s="4">
        <v>100</v>
      </c>
      <c r="BS55" s="4">
        <v>97</v>
      </c>
      <c r="BT55" s="4">
        <v>87</v>
      </c>
      <c r="BU55" s="4">
        <v>92</v>
      </c>
      <c r="BV55" s="4">
        <v>0</v>
      </c>
      <c r="BW55" s="4">
        <v>0</v>
      </c>
      <c r="BX55" s="4">
        <v>0</v>
      </c>
      <c r="BY55" s="4">
        <v>0</v>
      </c>
      <c r="BZ55" s="4">
        <v>60.2</v>
      </c>
      <c r="CA55" s="4">
        <v>59.9</v>
      </c>
      <c r="CB55" s="4">
        <v>1</v>
      </c>
      <c r="CC55" s="4">
        <v>1</v>
      </c>
      <c r="CD55" s="4">
        <v>0</v>
      </c>
      <c r="CE55" s="4">
        <v>0</v>
      </c>
      <c r="CF55" s="4">
        <v>1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1</v>
      </c>
      <c r="CM55" s="4">
        <v>2</v>
      </c>
      <c r="CN55" s="4">
        <v>0</v>
      </c>
      <c r="CO55" s="4">
        <v>0</v>
      </c>
      <c r="CP55" s="4">
        <v>0</v>
      </c>
      <c r="CQ55" s="4">
        <v>0</v>
      </c>
      <c r="CR55" s="4">
        <v>1</v>
      </c>
      <c r="CS55" s="4">
        <v>1</v>
      </c>
      <c r="CT55" s="4">
        <v>8</v>
      </c>
      <c r="CU55" s="4">
        <v>2</v>
      </c>
      <c r="CV55" s="4">
        <v>1</v>
      </c>
      <c r="CW55" s="4">
        <v>0</v>
      </c>
      <c r="CX55" s="4">
        <v>1</v>
      </c>
      <c r="CY55" s="4">
        <v>1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1</v>
      </c>
      <c r="DL55" s="4">
        <v>1</v>
      </c>
      <c r="DM55" s="4">
        <v>7</v>
      </c>
      <c r="DN55" s="4">
        <v>9</v>
      </c>
      <c r="DO55" s="4">
        <v>7.56</v>
      </c>
      <c r="DP55" s="4">
        <v>4.7699999999999996</v>
      </c>
      <c r="DQ55" s="28">
        <v>0.39500000000000002</v>
      </c>
      <c r="DR55" s="4">
        <v>136</v>
      </c>
      <c r="DS55" s="4">
        <v>0.4</v>
      </c>
      <c r="DT55" s="4"/>
      <c r="DU55" s="7">
        <v>8.8000000000000007</v>
      </c>
      <c r="DV55" s="7">
        <v>11.214953271028</v>
      </c>
      <c r="DW55" s="7">
        <v>0</v>
      </c>
      <c r="DX55" s="7">
        <v>4.8603800070186001</v>
      </c>
      <c r="DY55" s="7">
        <v>33.450000000000003</v>
      </c>
      <c r="DZ55" s="7">
        <v>34.229999999999997</v>
      </c>
      <c r="EA55" s="7">
        <v>0.77999999999999403</v>
      </c>
      <c r="EB55" s="8"/>
      <c r="EC55" s="18">
        <v>2.9123287671232876</v>
      </c>
      <c r="ED55" s="18">
        <v>45.015742642025998</v>
      </c>
      <c r="EE55" s="18">
        <v>172</v>
      </c>
      <c r="EF55" s="18">
        <v>62</v>
      </c>
      <c r="EG55" s="26">
        <v>1</v>
      </c>
      <c r="EH55" s="18">
        <v>38.5</v>
      </c>
      <c r="EI55" s="16">
        <v>0</v>
      </c>
      <c r="EJ55" s="16">
        <v>0</v>
      </c>
      <c r="EK55" s="16">
        <v>0</v>
      </c>
      <c r="EL55" s="16">
        <v>0</v>
      </c>
      <c r="EM55" s="16">
        <v>0</v>
      </c>
      <c r="EN55" s="16">
        <v>0</v>
      </c>
      <c r="EO55" s="16">
        <v>0</v>
      </c>
      <c r="EP55" s="16">
        <v>0</v>
      </c>
      <c r="EQ55" s="16">
        <v>1</v>
      </c>
      <c r="ER55" s="16">
        <v>0</v>
      </c>
      <c r="ES55" s="16">
        <v>0</v>
      </c>
      <c r="ET55" s="16">
        <v>1</v>
      </c>
      <c r="EU55" s="16">
        <v>0</v>
      </c>
      <c r="EV55" s="16">
        <v>0</v>
      </c>
      <c r="EW55" s="16">
        <v>0</v>
      </c>
      <c r="EX55" s="16">
        <v>0</v>
      </c>
      <c r="EY55" s="16">
        <v>0</v>
      </c>
      <c r="EZ55" s="16">
        <v>0</v>
      </c>
      <c r="FA55" s="16">
        <v>0</v>
      </c>
      <c r="FB55" s="16">
        <v>0</v>
      </c>
      <c r="FC55" s="16">
        <v>1</v>
      </c>
      <c r="FD55" s="16">
        <v>0</v>
      </c>
      <c r="FE55" s="16">
        <v>0</v>
      </c>
      <c r="FF55" s="16">
        <v>1</v>
      </c>
      <c r="FG55" s="16">
        <v>0</v>
      </c>
      <c r="FH55" s="16">
        <v>0</v>
      </c>
      <c r="FI55" s="16">
        <v>0</v>
      </c>
      <c r="FJ55" s="16">
        <v>0</v>
      </c>
      <c r="FK55" s="18">
        <v>4.38</v>
      </c>
      <c r="FL55" s="18">
        <v>2.98</v>
      </c>
      <c r="FM55" s="18">
        <v>68.036529680365305</v>
      </c>
      <c r="FN55" s="18">
        <v>7.02</v>
      </c>
      <c r="FO55" s="18">
        <v>0.71</v>
      </c>
      <c r="FP55" s="18">
        <v>4.33</v>
      </c>
      <c r="FQ55" s="18">
        <v>4.42</v>
      </c>
      <c r="FR55" s="18">
        <v>3.18</v>
      </c>
      <c r="FS55" s="18">
        <f>FR55*100/FQ55</f>
        <v>71.945701357466064</v>
      </c>
      <c r="FT55" s="16">
        <v>7.33</v>
      </c>
      <c r="FU55" s="16">
        <v>2.6</v>
      </c>
      <c r="FV55" s="16">
        <v>0.8</v>
      </c>
      <c r="FW55" s="16">
        <v>1</v>
      </c>
      <c r="FX55" s="16">
        <v>1</v>
      </c>
      <c r="FY55" s="16">
        <v>1</v>
      </c>
      <c r="FZ55" s="16">
        <v>1</v>
      </c>
      <c r="GA55" s="16">
        <v>1</v>
      </c>
      <c r="GB55" s="16">
        <v>1</v>
      </c>
      <c r="GC55" s="16">
        <v>1</v>
      </c>
      <c r="GD55" s="16">
        <v>1</v>
      </c>
      <c r="GE55" s="16">
        <v>1</v>
      </c>
      <c r="GF55" s="16">
        <v>1</v>
      </c>
      <c r="GG55" s="16">
        <v>2</v>
      </c>
      <c r="GH55" s="16">
        <v>2</v>
      </c>
      <c r="GI55" s="16">
        <v>1</v>
      </c>
      <c r="GJ55" s="16">
        <v>1</v>
      </c>
      <c r="GK55" s="16">
        <v>1</v>
      </c>
      <c r="GL55" s="16">
        <v>1</v>
      </c>
      <c r="GM55" s="16">
        <v>2</v>
      </c>
      <c r="GN55" s="16">
        <v>2</v>
      </c>
      <c r="GO55" s="16">
        <v>4</v>
      </c>
      <c r="GP55" s="16">
        <v>3</v>
      </c>
      <c r="GQ55" s="7">
        <v>4.4226415094339622</v>
      </c>
      <c r="GR55" s="7">
        <v>5.9631130593003059</v>
      </c>
      <c r="GS55" s="7">
        <v>0</v>
      </c>
      <c r="GT55" s="7">
        <v>2.5417355993382462</v>
      </c>
    </row>
    <row r="56" spans="1:202" x14ac:dyDescent="0.6">
      <c r="A56" s="4">
        <v>190</v>
      </c>
      <c r="B56" s="5">
        <v>1</v>
      </c>
      <c r="C56" s="6">
        <v>42.176591375770002</v>
      </c>
      <c r="D56" s="5">
        <v>180</v>
      </c>
      <c r="E56" s="5">
        <v>105</v>
      </c>
      <c r="F56" s="7">
        <v>32.407407407407398</v>
      </c>
      <c r="G56" s="5">
        <v>1</v>
      </c>
      <c r="H56" s="7">
        <v>50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4">
        <v>0</v>
      </c>
      <c r="AK56" s="4">
        <v>0</v>
      </c>
      <c r="AL56" s="4">
        <v>1</v>
      </c>
      <c r="AM56" s="4">
        <v>0</v>
      </c>
      <c r="AN56" s="4">
        <v>1</v>
      </c>
      <c r="AO56" s="4">
        <v>1</v>
      </c>
      <c r="AP56" s="5">
        <v>7</v>
      </c>
      <c r="AQ56" s="5">
        <v>12</v>
      </c>
      <c r="AR56" s="5">
        <v>336</v>
      </c>
      <c r="AS56" s="4">
        <v>1</v>
      </c>
      <c r="AT56" s="4">
        <v>1</v>
      </c>
      <c r="AU56" s="4">
        <v>0</v>
      </c>
      <c r="AV56" s="4">
        <v>0</v>
      </c>
      <c r="AW56" s="4">
        <v>1</v>
      </c>
      <c r="AX56" s="4">
        <v>0</v>
      </c>
      <c r="AY56" s="4">
        <v>1</v>
      </c>
      <c r="AZ56" s="4">
        <v>120</v>
      </c>
      <c r="BA56" s="4">
        <v>80</v>
      </c>
      <c r="BB56" s="4">
        <v>88</v>
      </c>
      <c r="BC56" s="7">
        <v>4.32</v>
      </c>
      <c r="BD56" s="7">
        <v>3.69</v>
      </c>
      <c r="BE56" s="7">
        <v>85.4166666666667</v>
      </c>
      <c r="BF56" s="7">
        <v>9.92</v>
      </c>
      <c r="BG56" s="7">
        <v>5.49</v>
      </c>
      <c r="BH56" s="7">
        <v>1.86</v>
      </c>
      <c r="BI56" s="7">
        <v>4.22</v>
      </c>
      <c r="BJ56" s="7">
        <v>3.55</v>
      </c>
      <c r="BK56" s="7">
        <v>84.123222748815195</v>
      </c>
      <c r="BL56" s="7">
        <v>11.93</v>
      </c>
      <c r="BM56" s="7">
        <v>5.35</v>
      </c>
      <c r="BN56" s="7">
        <v>1.6</v>
      </c>
      <c r="BO56" s="4">
        <v>310</v>
      </c>
      <c r="BP56" s="7">
        <f>218+((5.14*D56)-(5.32*C56))-(1.8*E56)+(51.31*B56)</f>
        <v>781.13053388090339</v>
      </c>
      <c r="BQ56" s="7">
        <f>BO56*100/BP56</f>
        <v>39.68606865997441</v>
      </c>
      <c r="BR56" s="4">
        <v>98</v>
      </c>
      <c r="BS56" s="4">
        <v>97</v>
      </c>
      <c r="BT56" s="4">
        <v>88</v>
      </c>
      <c r="BU56" s="4">
        <v>97</v>
      </c>
      <c r="BV56" s="4"/>
      <c r="BW56" s="4"/>
      <c r="BX56" s="4"/>
      <c r="BY56" s="4"/>
      <c r="BZ56" s="4">
        <v>64</v>
      </c>
      <c r="CA56" s="4">
        <v>73</v>
      </c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>
        <v>3</v>
      </c>
      <c r="CV56" s="4">
        <v>3</v>
      </c>
      <c r="CW56" s="4">
        <v>3</v>
      </c>
      <c r="CX56" s="4">
        <v>1</v>
      </c>
      <c r="CY56" s="4">
        <v>1</v>
      </c>
      <c r="CZ56" s="4">
        <v>2</v>
      </c>
      <c r="DA56" s="4">
        <v>1</v>
      </c>
      <c r="DB56" s="4">
        <v>1</v>
      </c>
      <c r="DC56" s="4">
        <v>0</v>
      </c>
      <c r="DD56" s="4">
        <v>1</v>
      </c>
      <c r="DE56" s="4">
        <v>2</v>
      </c>
      <c r="DF56" s="4">
        <v>3</v>
      </c>
      <c r="DG56" s="4">
        <v>2</v>
      </c>
      <c r="DH56" s="4">
        <v>1</v>
      </c>
      <c r="DI56" s="4">
        <v>1</v>
      </c>
      <c r="DJ56" s="4">
        <v>1</v>
      </c>
      <c r="DK56" s="4">
        <v>2</v>
      </c>
      <c r="DL56" s="4">
        <v>3</v>
      </c>
      <c r="DM56" s="4">
        <v>31</v>
      </c>
      <c r="DN56" s="4">
        <v>23</v>
      </c>
      <c r="DO56" s="4">
        <v>6.6</v>
      </c>
      <c r="DP56" s="4">
        <v>5.5</v>
      </c>
      <c r="DQ56" s="28">
        <v>0.49</v>
      </c>
      <c r="DR56" s="4">
        <v>163</v>
      </c>
      <c r="DS56" s="4">
        <v>4.7</v>
      </c>
      <c r="DT56" s="4"/>
      <c r="DU56" s="7">
        <v>66.188679245282998</v>
      </c>
      <c r="DV56" s="7">
        <v>53.527417087089603</v>
      </c>
      <c r="DW56" s="7">
        <v>36.561526112003001</v>
      </c>
      <c r="DX56" s="7">
        <v>46.623552413896803</v>
      </c>
      <c r="DY56" s="7">
        <v>34.68</v>
      </c>
      <c r="DZ56" s="7">
        <v>34.99</v>
      </c>
      <c r="EA56" s="7">
        <v>0.310000000000002</v>
      </c>
      <c r="EB56" s="8"/>
      <c r="EC56" s="18">
        <v>2.1260273972602741</v>
      </c>
      <c r="ED56" s="18">
        <v>44.301163586584501</v>
      </c>
      <c r="EE56" s="18">
        <v>180</v>
      </c>
      <c r="EF56" s="18">
        <v>105</v>
      </c>
      <c r="EG56" s="26">
        <v>1</v>
      </c>
      <c r="EH56" s="18">
        <v>54</v>
      </c>
      <c r="EI56" s="16">
        <v>0</v>
      </c>
      <c r="EJ56" s="16">
        <v>0</v>
      </c>
      <c r="EK56" s="16">
        <v>0</v>
      </c>
      <c r="EL56" s="16">
        <v>0</v>
      </c>
      <c r="EM56" s="16">
        <v>0</v>
      </c>
      <c r="EN56" s="16">
        <v>0</v>
      </c>
      <c r="EO56" s="16">
        <v>0</v>
      </c>
      <c r="EP56" s="16">
        <v>0</v>
      </c>
      <c r="EQ56" s="16">
        <v>0</v>
      </c>
      <c r="ER56" s="16">
        <v>0</v>
      </c>
      <c r="ES56" s="16">
        <v>0</v>
      </c>
      <c r="ET56" s="16">
        <v>0</v>
      </c>
      <c r="EU56" s="16">
        <v>0</v>
      </c>
      <c r="EV56" s="16">
        <v>0</v>
      </c>
      <c r="EW56" s="16">
        <v>0</v>
      </c>
      <c r="EX56" s="16">
        <v>0</v>
      </c>
      <c r="EY56" s="16">
        <v>0</v>
      </c>
      <c r="EZ56" s="16">
        <v>0</v>
      </c>
      <c r="FA56" s="16">
        <v>0</v>
      </c>
      <c r="FB56" s="16">
        <v>0</v>
      </c>
      <c r="FC56" s="16">
        <v>0</v>
      </c>
      <c r="FD56" s="16">
        <v>0</v>
      </c>
      <c r="FE56" s="16">
        <v>0</v>
      </c>
      <c r="FF56" s="16">
        <v>0</v>
      </c>
      <c r="FG56" s="16">
        <v>0</v>
      </c>
      <c r="FH56" s="16">
        <v>1</v>
      </c>
      <c r="FI56" s="16">
        <v>1</v>
      </c>
      <c r="FJ56" s="16">
        <v>0</v>
      </c>
      <c r="FK56" s="18">
        <v>4</v>
      </c>
      <c r="FL56" s="18">
        <v>3.29</v>
      </c>
      <c r="FM56" s="18">
        <v>82.25</v>
      </c>
      <c r="FN56" s="18">
        <v>9.7100000000000009</v>
      </c>
      <c r="FO56" s="18">
        <v>4.8899999999999997</v>
      </c>
      <c r="FP56" s="18">
        <v>1.29</v>
      </c>
      <c r="FQ56" s="18">
        <v>4.05</v>
      </c>
      <c r="FR56" s="18">
        <v>3.31</v>
      </c>
      <c r="FS56" s="18">
        <f>FR56*100/FQ56</f>
        <v>81.728395061728392</v>
      </c>
      <c r="FT56" s="16">
        <v>9.77</v>
      </c>
      <c r="FU56" s="16">
        <v>4.96</v>
      </c>
      <c r="FV56" s="16">
        <v>1.1599999999999999</v>
      </c>
      <c r="FW56" s="16">
        <v>2</v>
      </c>
      <c r="FX56" s="16">
        <v>5</v>
      </c>
      <c r="FY56" s="16">
        <v>1</v>
      </c>
      <c r="FZ56" s="16">
        <v>2</v>
      </c>
      <c r="GA56" s="16">
        <v>1</v>
      </c>
      <c r="GB56" s="16">
        <v>2</v>
      </c>
      <c r="GC56" s="16">
        <v>1</v>
      </c>
      <c r="GD56" s="16">
        <v>2</v>
      </c>
      <c r="GE56" s="16">
        <v>1</v>
      </c>
      <c r="GF56" s="16">
        <v>2</v>
      </c>
      <c r="GG56" s="16">
        <v>3</v>
      </c>
      <c r="GH56" s="16">
        <v>3</v>
      </c>
      <c r="GI56" s="16">
        <v>1</v>
      </c>
      <c r="GJ56" s="16">
        <v>1</v>
      </c>
      <c r="GK56" s="16">
        <v>2</v>
      </c>
      <c r="GL56" s="16">
        <v>2</v>
      </c>
      <c r="GM56" s="16">
        <v>3</v>
      </c>
      <c r="GN56" s="16">
        <v>3</v>
      </c>
      <c r="GO56" s="16">
        <v>19</v>
      </c>
      <c r="GP56" s="16">
        <v>17</v>
      </c>
      <c r="GQ56" s="7">
        <v>22.898113207547169</v>
      </c>
      <c r="GR56" s="7">
        <v>0</v>
      </c>
      <c r="GS56" s="7">
        <v>7.9894229861176687</v>
      </c>
      <c r="GT56" s="7">
        <v>8.0438161126986518</v>
      </c>
    </row>
    <row r="57" spans="1:202" x14ac:dyDescent="0.6">
      <c r="A57" s="4">
        <v>33</v>
      </c>
      <c r="B57" s="5">
        <v>1</v>
      </c>
      <c r="C57" s="6">
        <v>42.255989048596902</v>
      </c>
      <c r="D57" s="5">
        <v>187</v>
      </c>
      <c r="E57" s="5">
        <v>107</v>
      </c>
      <c r="F57" s="7">
        <v>30.598530126683599</v>
      </c>
      <c r="G57" s="5">
        <v>1</v>
      </c>
      <c r="H57" s="7">
        <v>36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4">
        <v>0</v>
      </c>
      <c r="AK57" s="4">
        <v>0</v>
      </c>
      <c r="AL57" s="4">
        <v>1</v>
      </c>
      <c r="AM57" s="4">
        <v>0</v>
      </c>
      <c r="AN57" s="4">
        <v>1</v>
      </c>
      <c r="AO57" s="4">
        <v>1</v>
      </c>
      <c r="AP57" s="5">
        <v>2</v>
      </c>
      <c r="AQ57" s="5">
        <v>12</v>
      </c>
      <c r="AR57" s="5">
        <v>96</v>
      </c>
      <c r="AS57" s="4">
        <v>0</v>
      </c>
      <c r="AT57" s="4">
        <v>1</v>
      </c>
      <c r="AU57" s="4">
        <v>0</v>
      </c>
      <c r="AV57" s="4">
        <v>1</v>
      </c>
      <c r="AW57" s="4">
        <v>1</v>
      </c>
      <c r="AX57" s="4">
        <v>0</v>
      </c>
      <c r="AY57" s="4">
        <v>0</v>
      </c>
      <c r="AZ57" s="4">
        <v>120</v>
      </c>
      <c r="BA57" s="4">
        <v>80</v>
      </c>
      <c r="BB57" s="4">
        <v>98</v>
      </c>
      <c r="BC57" s="7">
        <v>4.54</v>
      </c>
      <c r="BD57" s="7">
        <v>3.56</v>
      </c>
      <c r="BE57" s="7">
        <v>78.414096916299599</v>
      </c>
      <c r="BF57" s="7">
        <v>8.73</v>
      </c>
      <c r="BG57" s="7">
        <v>3.37</v>
      </c>
      <c r="BH57" s="7">
        <v>1.08</v>
      </c>
      <c r="BI57" s="7">
        <v>4.5999999999999996</v>
      </c>
      <c r="BJ57" s="7">
        <v>3.59</v>
      </c>
      <c r="BK57" s="7">
        <v>78.043478260869605</v>
      </c>
      <c r="BL57" s="7">
        <v>8.2899999999999991</v>
      </c>
      <c r="BM57" s="7">
        <v>4.03</v>
      </c>
      <c r="BN57" s="7">
        <v>1.18</v>
      </c>
      <c r="BO57" s="4">
        <v>495</v>
      </c>
      <c r="BP57" s="7">
        <f>218+((5.14*D57)-(5.32*C57))-(1.8*E57)+(51.31*B57)</f>
        <v>813.08813826146434</v>
      </c>
      <c r="BQ57" s="7">
        <f>BO57*100/BP57</f>
        <v>60.879008892984622</v>
      </c>
      <c r="BR57" s="4">
        <v>95</v>
      </c>
      <c r="BS57" s="4">
        <v>97</v>
      </c>
      <c r="BT57" s="4">
        <v>98</v>
      </c>
      <c r="BU57" s="4">
        <v>137</v>
      </c>
      <c r="BV57" s="4">
        <v>1</v>
      </c>
      <c r="BW57" s="4">
        <v>1</v>
      </c>
      <c r="BX57" s="4">
        <v>0</v>
      </c>
      <c r="BY57" s="4">
        <v>2</v>
      </c>
      <c r="BZ57" s="4">
        <v>84</v>
      </c>
      <c r="CA57" s="4">
        <v>110</v>
      </c>
      <c r="CB57" s="4">
        <v>4</v>
      </c>
      <c r="CC57" s="4">
        <v>0</v>
      </c>
      <c r="CD57" s="4">
        <v>3</v>
      </c>
      <c r="CE57" s="4">
        <v>0</v>
      </c>
      <c r="CF57" s="4">
        <v>1</v>
      </c>
      <c r="CG57" s="4">
        <v>2</v>
      </c>
      <c r="CH57" s="4">
        <v>0</v>
      </c>
      <c r="CI57" s="4">
        <v>0</v>
      </c>
      <c r="CJ57" s="4">
        <v>0</v>
      </c>
      <c r="CK57" s="4">
        <v>1</v>
      </c>
      <c r="CL57" s="4">
        <v>2</v>
      </c>
      <c r="CM57" s="4">
        <v>2</v>
      </c>
      <c r="CN57" s="4">
        <v>2</v>
      </c>
      <c r="CO57" s="4">
        <v>0</v>
      </c>
      <c r="CP57" s="4">
        <v>2</v>
      </c>
      <c r="CQ57" s="4">
        <v>1</v>
      </c>
      <c r="CR57" s="4">
        <v>2</v>
      </c>
      <c r="CS57" s="4">
        <v>2</v>
      </c>
      <c r="CT57" s="4">
        <v>24</v>
      </c>
      <c r="CU57" s="4">
        <v>3</v>
      </c>
      <c r="CV57" s="4">
        <v>3</v>
      </c>
      <c r="CW57" s="4">
        <v>2</v>
      </c>
      <c r="CX57" s="4">
        <v>0</v>
      </c>
      <c r="CY57" s="4">
        <v>0</v>
      </c>
      <c r="CZ57" s="4">
        <v>2</v>
      </c>
      <c r="DA57" s="4">
        <v>0</v>
      </c>
      <c r="DB57" s="4">
        <v>0</v>
      </c>
      <c r="DC57" s="4">
        <v>0</v>
      </c>
      <c r="DD57" s="4">
        <v>1</v>
      </c>
      <c r="DE57" s="4">
        <v>2</v>
      </c>
      <c r="DF57" s="4">
        <v>3</v>
      </c>
      <c r="DG57" s="4">
        <v>0</v>
      </c>
      <c r="DH57" s="4">
        <v>1</v>
      </c>
      <c r="DI57" s="4">
        <v>2</v>
      </c>
      <c r="DJ57" s="4">
        <v>1</v>
      </c>
      <c r="DK57" s="4">
        <v>2</v>
      </c>
      <c r="DL57" s="4">
        <v>2</v>
      </c>
      <c r="DM57" s="4">
        <v>24</v>
      </c>
      <c r="DN57" s="4">
        <v>13</v>
      </c>
      <c r="DO57" s="4">
        <v>9.41</v>
      </c>
      <c r="DP57" s="4">
        <v>5.28</v>
      </c>
      <c r="DQ57" s="28">
        <v>0.47799999999999998</v>
      </c>
      <c r="DR57" s="4">
        <v>164</v>
      </c>
      <c r="DS57" s="4">
        <v>2.4</v>
      </c>
      <c r="DT57" s="4"/>
      <c r="DU57" s="7">
        <v>38.3547169811321</v>
      </c>
      <c r="DV57" s="7">
        <v>36.3266137242924</v>
      </c>
      <c r="DW57" s="7">
        <v>17.9045910645216</v>
      </c>
      <c r="DX57" s="7">
        <v>27.1335238873009</v>
      </c>
      <c r="DY57" s="7">
        <v>35.119999999999997</v>
      </c>
      <c r="DZ57" s="7">
        <v>34.880000000000003</v>
      </c>
      <c r="EA57" s="7">
        <v>-0.239999999999995</v>
      </c>
      <c r="EB57" s="8"/>
      <c r="EC57" s="18">
        <v>2.2684931506849315</v>
      </c>
      <c r="ED57" s="18">
        <v>44.522929500342201</v>
      </c>
      <c r="EE57" s="18">
        <v>187</v>
      </c>
      <c r="EF57" s="18">
        <v>109</v>
      </c>
      <c r="EG57" s="26">
        <v>1</v>
      </c>
      <c r="EH57" s="18">
        <v>39</v>
      </c>
      <c r="EI57" s="16">
        <v>0</v>
      </c>
      <c r="EJ57" s="16">
        <v>0</v>
      </c>
      <c r="EK57" s="16">
        <v>0</v>
      </c>
      <c r="EL57" s="16">
        <v>0</v>
      </c>
      <c r="EM57" s="16">
        <v>0</v>
      </c>
      <c r="EN57" s="16">
        <v>0</v>
      </c>
      <c r="EO57" s="16">
        <v>0</v>
      </c>
      <c r="EP57" s="16">
        <v>0</v>
      </c>
      <c r="EQ57" s="16">
        <v>0</v>
      </c>
      <c r="ER57" s="16">
        <v>0</v>
      </c>
      <c r="ES57" s="16">
        <v>0</v>
      </c>
      <c r="ET57" s="16">
        <v>0</v>
      </c>
      <c r="EU57" s="16">
        <v>0</v>
      </c>
      <c r="EV57" s="16">
        <v>0</v>
      </c>
      <c r="EW57" s="16">
        <v>0</v>
      </c>
      <c r="EX57" s="16">
        <v>0</v>
      </c>
      <c r="EY57" s="16">
        <v>0</v>
      </c>
      <c r="EZ57" s="16">
        <v>0</v>
      </c>
      <c r="FA57" s="16">
        <v>0</v>
      </c>
      <c r="FB57" s="16">
        <v>0</v>
      </c>
      <c r="FC57" s="16">
        <v>0</v>
      </c>
      <c r="FD57" s="16">
        <v>0</v>
      </c>
      <c r="FE57" s="16">
        <v>0</v>
      </c>
      <c r="FF57" s="16">
        <v>0</v>
      </c>
      <c r="FG57" s="16">
        <v>1</v>
      </c>
      <c r="FH57" s="16">
        <v>0</v>
      </c>
      <c r="FI57" s="16">
        <v>0</v>
      </c>
      <c r="FJ57" s="16">
        <v>0</v>
      </c>
      <c r="FK57" s="18">
        <v>3.77</v>
      </c>
      <c r="FL57" s="18">
        <v>2.85</v>
      </c>
      <c r="FM57" s="18">
        <v>75.596816976127315</v>
      </c>
      <c r="FN57" s="18">
        <v>6.61</v>
      </c>
      <c r="FO57" s="18">
        <v>2.66</v>
      </c>
      <c r="FP57" s="18">
        <v>0.81</v>
      </c>
      <c r="FQ57" s="18">
        <v>4.05</v>
      </c>
      <c r="FR57" s="18">
        <v>3.12</v>
      </c>
      <c r="FS57" s="18">
        <f>FR57*100/FQ57</f>
        <v>77.037037037037038</v>
      </c>
      <c r="FT57" s="16">
        <v>6.99</v>
      </c>
      <c r="FU57" s="16">
        <v>3.46</v>
      </c>
      <c r="FV57" s="16">
        <v>1.28</v>
      </c>
      <c r="FW57" s="16">
        <v>3</v>
      </c>
      <c r="FX57" s="16">
        <v>2</v>
      </c>
      <c r="FY57" s="16">
        <v>2</v>
      </c>
      <c r="FZ57" s="16">
        <v>2</v>
      </c>
      <c r="GA57" s="16">
        <v>2</v>
      </c>
      <c r="GB57" s="16">
        <v>2</v>
      </c>
      <c r="GC57" s="16">
        <v>1</v>
      </c>
      <c r="GD57" s="16">
        <v>1</v>
      </c>
      <c r="GE57" s="16">
        <v>1</v>
      </c>
      <c r="GF57" s="16">
        <v>1</v>
      </c>
      <c r="GG57" s="16">
        <v>2</v>
      </c>
      <c r="GH57" s="16">
        <v>2</v>
      </c>
      <c r="GI57" s="16">
        <v>1</v>
      </c>
      <c r="GJ57" s="16">
        <v>2</v>
      </c>
      <c r="GK57" s="16">
        <v>2</v>
      </c>
      <c r="GL57" s="16">
        <v>2</v>
      </c>
      <c r="GM57" s="16">
        <v>3</v>
      </c>
      <c r="GN57" s="16">
        <v>3</v>
      </c>
      <c r="GO57" s="16">
        <v>16</v>
      </c>
      <c r="GP57" s="16">
        <v>4</v>
      </c>
      <c r="GQ57" s="7">
        <v>45.094273743016764</v>
      </c>
      <c r="GR57" s="7">
        <v>35.786948970308494</v>
      </c>
      <c r="GS57" s="7">
        <v>13.391255076022285</v>
      </c>
      <c r="GT57" s="7">
        <v>24.991666025591709</v>
      </c>
    </row>
    <row r="58" spans="1:202" x14ac:dyDescent="0.6">
      <c r="A58" s="4">
        <v>290</v>
      </c>
      <c r="B58" s="5">
        <v>0</v>
      </c>
      <c r="C58" s="6">
        <v>42.286105407255299</v>
      </c>
      <c r="D58" s="5">
        <v>158</v>
      </c>
      <c r="E58" s="5">
        <v>62</v>
      </c>
      <c r="F58" s="7">
        <v>24.835763499439199</v>
      </c>
      <c r="G58" s="5">
        <v>1</v>
      </c>
      <c r="H58" s="7">
        <v>12.5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5"/>
      <c r="AQ58" s="5"/>
      <c r="AR58" s="5"/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120</v>
      </c>
      <c r="BA58" s="4">
        <v>85</v>
      </c>
      <c r="BB58" s="4">
        <v>86</v>
      </c>
      <c r="BC58" s="7">
        <v>3.46</v>
      </c>
      <c r="BD58" s="7">
        <v>2.89</v>
      </c>
      <c r="BE58" s="7">
        <v>83.526011560693604</v>
      </c>
      <c r="BF58" s="7">
        <v>6.55</v>
      </c>
      <c r="BG58" s="7">
        <v>3.51</v>
      </c>
      <c r="BH58" s="7">
        <v>1.17</v>
      </c>
      <c r="BI58" s="7">
        <v>3.48</v>
      </c>
      <c r="BJ58" s="7">
        <v>2.97</v>
      </c>
      <c r="BK58" s="7">
        <v>85.344827586206904</v>
      </c>
      <c r="BL58" s="7">
        <v>6.75</v>
      </c>
      <c r="BM58" s="7">
        <v>4.42</v>
      </c>
      <c r="BN58" s="7">
        <v>1.45</v>
      </c>
      <c r="BO58" s="4">
        <v>515</v>
      </c>
      <c r="BP58" s="7">
        <f>218+((5.14*D58)-(5.32*C58))-(1.8*E58)+(51.31*B58)</f>
        <v>693.55791923340178</v>
      </c>
      <c r="BQ58" s="7">
        <f>BO58*100/BP58</f>
        <v>74.25479339479476</v>
      </c>
      <c r="BR58" s="4">
        <v>98</v>
      </c>
      <c r="BS58" s="4">
        <v>99</v>
      </c>
      <c r="BT58" s="4">
        <v>78</v>
      </c>
      <c r="BU58" s="4">
        <v>88</v>
      </c>
      <c r="BV58" s="4">
        <v>0.5</v>
      </c>
      <c r="BW58" s="4">
        <v>1</v>
      </c>
      <c r="BX58" s="4">
        <v>1</v>
      </c>
      <c r="BY58" s="4">
        <v>2</v>
      </c>
      <c r="BZ58" s="4">
        <v>92.4</v>
      </c>
      <c r="CA58" s="4">
        <v>94.4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1</v>
      </c>
      <c r="CK58" s="4">
        <v>1</v>
      </c>
      <c r="CL58" s="4">
        <v>1</v>
      </c>
      <c r="CM58" s="4">
        <v>1</v>
      </c>
      <c r="CN58" s="4">
        <v>0</v>
      </c>
      <c r="CO58" s="4">
        <v>0</v>
      </c>
      <c r="CP58" s="4">
        <v>0</v>
      </c>
      <c r="CQ58" s="4">
        <v>0</v>
      </c>
      <c r="CR58" s="4">
        <v>1</v>
      </c>
      <c r="CS58" s="4">
        <v>1</v>
      </c>
      <c r="CT58" s="4">
        <v>6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1</v>
      </c>
      <c r="DF58" s="4">
        <v>1</v>
      </c>
      <c r="DG58" s="4">
        <v>0</v>
      </c>
      <c r="DH58" s="4">
        <v>0</v>
      </c>
      <c r="DI58" s="4">
        <v>0</v>
      </c>
      <c r="DJ58" s="4">
        <v>0</v>
      </c>
      <c r="DK58" s="4">
        <v>1</v>
      </c>
      <c r="DL58" s="4">
        <v>1</v>
      </c>
      <c r="DM58" s="4">
        <v>4</v>
      </c>
      <c r="DN58" s="4">
        <v>0</v>
      </c>
      <c r="DO58" s="4">
        <v>5.8</v>
      </c>
      <c r="DP58" s="4">
        <v>4.4800000000000004</v>
      </c>
      <c r="DQ58" s="28">
        <v>0.40600000000000003</v>
      </c>
      <c r="DR58" s="4">
        <v>141</v>
      </c>
      <c r="DS58" s="4">
        <v>0.35599999999999998</v>
      </c>
      <c r="DT58" s="4"/>
      <c r="DU58" s="7">
        <v>0</v>
      </c>
      <c r="DV58" s="7">
        <v>0</v>
      </c>
      <c r="DW58" s="7">
        <v>0</v>
      </c>
      <c r="DX58" s="7">
        <v>0</v>
      </c>
      <c r="DY58" s="7">
        <v>33.86</v>
      </c>
      <c r="DZ58" s="7">
        <v>31.7</v>
      </c>
      <c r="EA58" s="7">
        <v>-2.16</v>
      </c>
      <c r="EB58" s="8"/>
      <c r="EC58" s="18">
        <v>1.9643835616438357</v>
      </c>
      <c r="ED58" s="18">
        <v>44.250488968899134</v>
      </c>
      <c r="EE58" s="23">
        <v>158</v>
      </c>
      <c r="EF58" s="7">
        <v>62</v>
      </c>
      <c r="EG58" s="26">
        <v>1</v>
      </c>
      <c r="EH58" s="18">
        <v>13.5</v>
      </c>
      <c r="EI58" s="16">
        <v>0</v>
      </c>
      <c r="EJ58" s="16">
        <v>0</v>
      </c>
      <c r="EK58" s="16">
        <v>0</v>
      </c>
      <c r="EL58" s="16">
        <v>0</v>
      </c>
      <c r="EM58" s="16">
        <v>0</v>
      </c>
      <c r="EN58" s="16">
        <v>0</v>
      </c>
      <c r="EO58" s="16">
        <v>0</v>
      </c>
      <c r="EP58" s="16">
        <v>0</v>
      </c>
      <c r="EQ58" s="16">
        <v>0</v>
      </c>
      <c r="ER58" s="16">
        <v>0</v>
      </c>
      <c r="ES58" s="16">
        <v>0</v>
      </c>
      <c r="ET58" s="16">
        <v>0</v>
      </c>
      <c r="EU58" s="16">
        <v>0</v>
      </c>
      <c r="EV58" s="16">
        <v>0</v>
      </c>
      <c r="EW58" s="16">
        <v>0</v>
      </c>
      <c r="EX58" s="16">
        <v>0</v>
      </c>
      <c r="EY58" s="16">
        <v>0</v>
      </c>
      <c r="EZ58" s="16">
        <v>0</v>
      </c>
      <c r="FA58" s="16">
        <v>0</v>
      </c>
      <c r="FB58" s="16">
        <v>0</v>
      </c>
      <c r="FC58" s="16">
        <v>0</v>
      </c>
      <c r="FD58" s="16">
        <v>0</v>
      </c>
      <c r="FE58" s="16">
        <v>0</v>
      </c>
      <c r="FF58" s="16">
        <v>0</v>
      </c>
      <c r="FG58" s="16">
        <v>0</v>
      </c>
      <c r="FH58" s="16">
        <v>0</v>
      </c>
      <c r="FI58" s="16">
        <v>0</v>
      </c>
      <c r="FJ58" s="16">
        <v>0</v>
      </c>
      <c r="FK58" s="18">
        <v>3.25</v>
      </c>
      <c r="FL58" s="18">
        <v>2.69</v>
      </c>
      <c r="FM58" s="18">
        <v>82.769230769230774</v>
      </c>
      <c r="FN58" s="18">
        <v>6.6</v>
      </c>
      <c r="FO58" s="18">
        <v>3.22</v>
      </c>
      <c r="FP58" s="18">
        <v>1.18</v>
      </c>
      <c r="FQ58" s="18">
        <v>3.29</v>
      </c>
      <c r="FR58" s="18">
        <v>2.77</v>
      </c>
      <c r="FS58" s="18">
        <f>FR58*100/FQ58</f>
        <v>84.194528875379945</v>
      </c>
      <c r="FT58" s="16">
        <v>6.99</v>
      </c>
      <c r="FU58" s="16">
        <v>3.99</v>
      </c>
      <c r="FV58" s="16">
        <v>1.1299999999999999</v>
      </c>
      <c r="FW58" s="16">
        <v>0</v>
      </c>
      <c r="FX58" s="16">
        <v>0</v>
      </c>
      <c r="FY58" s="16">
        <v>0</v>
      </c>
      <c r="FZ58" s="16">
        <v>0</v>
      </c>
      <c r="GA58" s="16">
        <v>0</v>
      </c>
      <c r="GB58" s="16">
        <v>0</v>
      </c>
      <c r="GC58" s="16">
        <v>0</v>
      </c>
      <c r="GD58" s="16">
        <v>0</v>
      </c>
      <c r="GE58" s="16">
        <v>0</v>
      </c>
      <c r="GF58" s="16">
        <v>0</v>
      </c>
      <c r="GG58" s="16">
        <v>0</v>
      </c>
      <c r="GH58" s="16">
        <v>0</v>
      </c>
      <c r="GI58" s="16">
        <v>0</v>
      </c>
      <c r="GJ58" s="16">
        <v>0</v>
      </c>
      <c r="GK58" s="16">
        <v>0</v>
      </c>
      <c r="GL58" s="16">
        <v>0</v>
      </c>
      <c r="GM58" s="16">
        <v>0</v>
      </c>
      <c r="GN58" s="16">
        <v>0</v>
      </c>
      <c r="GO58" s="16">
        <v>0</v>
      </c>
      <c r="GP58" s="16">
        <v>2</v>
      </c>
      <c r="GQ58" s="7">
        <v>0</v>
      </c>
      <c r="GR58" s="7">
        <v>5.2518402117277319</v>
      </c>
      <c r="GS58" s="7">
        <v>0</v>
      </c>
      <c r="GT58" s="7">
        <v>1.5917180528400261</v>
      </c>
    </row>
    <row r="59" spans="1:202" x14ac:dyDescent="0.6">
      <c r="A59" s="4">
        <v>106</v>
      </c>
      <c r="B59" s="5">
        <v>1</v>
      </c>
      <c r="C59" s="6">
        <v>42.433949349760397</v>
      </c>
      <c r="D59" s="5">
        <v>188</v>
      </c>
      <c r="E59" s="5">
        <v>100</v>
      </c>
      <c r="F59" s="7">
        <v>28.2933454051607</v>
      </c>
      <c r="G59" s="5">
        <v>1</v>
      </c>
      <c r="H59" s="7">
        <v>20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4">
        <v>0</v>
      </c>
      <c r="AK59" s="4">
        <v>0</v>
      </c>
      <c r="AL59" s="4">
        <v>1</v>
      </c>
      <c r="AM59" s="4">
        <v>0</v>
      </c>
      <c r="AN59" s="4">
        <v>1</v>
      </c>
      <c r="AO59" s="4">
        <v>0</v>
      </c>
      <c r="AP59" s="5"/>
      <c r="AQ59" s="5"/>
      <c r="AR59" s="5"/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140</v>
      </c>
      <c r="BA59" s="4">
        <v>90</v>
      </c>
      <c r="BB59" s="4">
        <v>90</v>
      </c>
      <c r="BC59" s="7">
        <v>5.33</v>
      </c>
      <c r="BD59" s="7">
        <v>4.03</v>
      </c>
      <c r="BE59" s="7">
        <f>BD59*100/BC59</f>
        <v>75.609756097560975</v>
      </c>
      <c r="BF59" s="7">
        <v>5.83</v>
      </c>
      <c r="BG59" s="7">
        <v>4.3499999999999996</v>
      </c>
      <c r="BH59" s="7">
        <v>1.44</v>
      </c>
      <c r="BI59" s="7">
        <v>5.3</v>
      </c>
      <c r="BJ59" s="7">
        <v>4.22</v>
      </c>
      <c r="BK59" s="7">
        <v>79.622641509433961</v>
      </c>
      <c r="BL59" s="7">
        <v>6.66</v>
      </c>
      <c r="BM59" s="7">
        <v>4.49</v>
      </c>
      <c r="BN59" s="7">
        <v>1.85</v>
      </c>
      <c r="BO59" s="4">
        <v>495</v>
      </c>
      <c r="BP59" s="7">
        <f>218+((5.14*D59)-(5.32*C59))-(1.8*E59)+(51.31*B59)</f>
        <v>829.88138945927471</v>
      </c>
      <c r="BQ59" s="7">
        <f>BO59*100/BP59</f>
        <v>59.647078038769713</v>
      </c>
      <c r="BR59" s="4">
        <v>97</v>
      </c>
      <c r="BS59" s="4">
        <v>98</v>
      </c>
      <c r="BT59" s="4">
        <v>90</v>
      </c>
      <c r="BU59" s="4">
        <v>110</v>
      </c>
      <c r="BV59" s="4">
        <v>0</v>
      </c>
      <c r="BW59" s="4">
        <v>0</v>
      </c>
      <c r="BX59" s="4">
        <v>0</v>
      </c>
      <c r="BY59" s="4">
        <v>0</v>
      </c>
      <c r="BZ59" s="4"/>
      <c r="CA59" s="4"/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8</v>
      </c>
      <c r="DO59" s="4">
        <v>13.02</v>
      </c>
      <c r="DP59" s="4">
        <v>4.63</v>
      </c>
      <c r="DQ59" s="28">
        <v>0.432</v>
      </c>
      <c r="DR59" s="4">
        <v>140</v>
      </c>
      <c r="DS59" s="4">
        <v>5.8</v>
      </c>
      <c r="DT59" s="4"/>
      <c r="DU59" s="7">
        <v>9.5396226415094407</v>
      </c>
      <c r="DV59" s="7">
        <v>0</v>
      </c>
      <c r="DW59" s="7">
        <v>27.556898668429501</v>
      </c>
      <c r="DX59" s="7">
        <v>16.212964355542201</v>
      </c>
      <c r="DY59" s="7"/>
      <c r="DZ59" s="7"/>
      <c r="EA59" s="7"/>
      <c r="EB59" s="8"/>
      <c r="EC59" s="18"/>
      <c r="ED59" s="18"/>
      <c r="EE59" s="18"/>
      <c r="EF59" s="18"/>
      <c r="EG59" s="26"/>
      <c r="EH59" s="18"/>
      <c r="FS59" s="18"/>
      <c r="GQ59" s="7"/>
      <c r="GR59" s="7"/>
      <c r="GS59" s="7"/>
      <c r="GT59" s="7"/>
    </row>
    <row r="60" spans="1:202" x14ac:dyDescent="0.6">
      <c r="A60" s="4">
        <v>317</v>
      </c>
      <c r="B60" s="5">
        <v>0</v>
      </c>
      <c r="C60" s="6">
        <v>42.455852156057503</v>
      </c>
      <c r="D60" s="5">
        <v>176</v>
      </c>
      <c r="E60" s="5">
        <v>73</v>
      </c>
      <c r="F60" s="7">
        <v>23.566632231404999</v>
      </c>
      <c r="G60" s="5">
        <v>1</v>
      </c>
      <c r="H60" s="7">
        <v>28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4">
        <v>0</v>
      </c>
      <c r="AK60" s="4">
        <v>0</v>
      </c>
      <c r="AL60" s="4">
        <v>1</v>
      </c>
      <c r="AM60" s="4">
        <v>1</v>
      </c>
      <c r="AN60" s="4">
        <v>1</v>
      </c>
      <c r="AO60" s="4">
        <v>1</v>
      </c>
      <c r="AP60" s="5">
        <v>7</v>
      </c>
      <c r="AQ60" s="5">
        <v>12</v>
      </c>
      <c r="AR60" s="5">
        <v>336</v>
      </c>
      <c r="AS60" s="4">
        <v>0</v>
      </c>
      <c r="AT60" s="4">
        <v>1</v>
      </c>
      <c r="AU60" s="4">
        <v>0</v>
      </c>
      <c r="AV60" s="4">
        <v>0</v>
      </c>
      <c r="AW60" s="4">
        <v>1</v>
      </c>
      <c r="AX60" s="4">
        <v>0</v>
      </c>
      <c r="AY60" s="4">
        <v>0</v>
      </c>
      <c r="AZ60" s="4">
        <v>120</v>
      </c>
      <c r="BA60" s="4">
        <v>85</v>
      </c>
      <c r="BB60" s="4">
        <v>86</v>
      </c>
      <c r="BC60" s="7">
        <v>4.62</v>
      </c>
      <c r="BD60" s="7">
        <v>3.27</v>
      </c>
      <c r="BE60" s="7">
        <v>70.779220779220793</v>
      </c>
      <c r="BF60" s="7">
        <v>5.64</v>
      </c>
      <c r="BG60" s="7">
        <v>2.86</v>
      </c>
      <c r="BH60" s="7">
        <v>1</v>
      </c>
      <c r="BI60" s="7">
        <v>4.68</v>
      </c>
      <c r="BJ60" s="7">
        <v>3.54</v>
      </c>
      <c r="BK60" s="7">
        <v>75.641025641025607</v>
      </c>
      <c r="BL60" s="7">
        <v>6.4</v>
      </c>
      <c r="BM60" s="7">
        <v>3.61</v>
      </c>
      <c r="BN60" s="7">
        <v>1.26</v>
      </c>
      <c r="BO60" s="4">
        <v>384</v>
      </c>
      <c r="BP60" s="7">
        <f>218+((5.14*D60)-(5.32*C60))-(1.8*E60)+(51.31*B60)</f>
        <v>765.37486652977407</v>
      </c>
      <c r="BQ60" s="7">
        <f>BO60*100/BP60</f>
        <v>50.17149331556498</v>
      </c>
      <c r="BR60" s="4">
        <v>99</v>
      </c>
      <c r="BS60" s="4">
        <v>98</v>
      </c>
      <c r="BT60" s="4">
        <v>86</v>
      </c>
      <c r="BU60" s="4">
        <v>89</v>
      </c>
      <c r="BV60" s="4">
        <v>2</v>
      </c>
      <c r="BW60" s="4">
        <v>3</v>
      </c>
      <c r="BX60" s="4">
        <v>3</v>
      </c>
      <c r="BY60" s="4">
        <v>4</v>
      </c>
      <c r="BZ60" s="4">
        <v>76.3</v>
      </c>
      <c r="CA60" s="4">
        <v>71.400000000000006</v>
      </c>
      <c r="CB60" s="4">
        <v>4</v>
      </c>
      <c r="CC60" s="4">
        <v>4</v>
      </c>
      <c r="CD60" s="4">
        <v>3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1</v>
      </c>
      <c r="CK60" s="4">
        <v>1</v>
      </c>
      <c r="CL60" s="4">
        <v>2</v>
      </c>
      <c r="CM60" s="4">
        <v>2</v>
      </c>
      <c r="CN60" s="4">
        <v>1</v>
      </c>
      <c r="CO60" s="4">
        <v>0</v>
      </c>
      <c r="CP60" s="4">
        <v>0</v>
      </c>
      <c r="CQ60" s="4">
        <v>0</v>
      </c>
      <c r="CR60" s="4">
        <v>1</v>
      </c>
      <c r="CS60" s="4">
        <v>2</v>
      </c>
      <c r="CT60" s="4">
        <v>21</v>
      </c>
      <c r="CU60" s="4">
        <v>4</v>
      </c>
      <c r="CV60" s="4">
        <v>4</v>
      </c>
      <c r="CW60" s="4">
        <v>3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1</v>
      </c>
      <c r="DD60" s="4">
        <v>1</v>
      </c>
      <c r="DE60" s="4">
        <v>3</v>
      </c>
      <c r="DF60" s="4">
        <v>3</v>
      </c>
      <c r="DG60" s="4">
        <v>1</v>
      </c>
      <c r="DH60" s="4">
        <v>0</v>
      </c>
      <c r="DI60" s="4">
        <v>0</v>
      </c>
      <c r="DJ60" s="4">
        <v>0</v>
      </c>
      <c r="DK60" s="4">
        <v>0</v>
      </c>
      <c r="DL60" s="4">
        <v>1</v>
      </c>
      <c r="DM60" s="4">
        <v>21</v>
      </c>
      <c r="DN60" s="4">
        <v>10</v>
      </c>
      <c r="DO60" s="4">
        <v>6.3</v>
      </c>
      <c r="DP60" s="4">
        <v>4.16</v>
      </c>
      <c r="DQ60" s="28">
        <v>0.39900000000000002</v>
      </c>
      <c r="DR60" s="4">
        <v>132</v>
      </c>
      <c r="DS60" s="4">
        <v>9.2999999999999999E-2</v>
      </c>
      <c r="DT60" s="4"/>
      <c r="DU60" s="7">
        <v>27.2</v>
      </c>
      <c r="DV60" s="7">
        <v>11.214953271028</v>
      </c>
      <c r="DW60" s="7">
        <v>7.4889035791859504</v>
      </c>
      <c r="DX60" s="7">
        <v>11.891512508146601</v>
      </c>
      <c r="DY60" s="7">
        <v>30.03</v>
      </c>
      <c r="DZ60" s="7">
        <v>31.33</v>
      </c>
      <c r="EA60" s="7">
        <v>1.3</v>
      </c>
      <c r="EB60" s="8"/>
      <c r="EC60" s="18">
        <v>2.1315068493150684</v>
      </c>
      <c r="ED60" s="18">
        <v>44.587359005372569</v>
      </c>
      <c r="EE60" s="23">
        <v>176</v>
      </c>
      <c r="EF60" s="7">
        <v>75</v>
      </c>
      <c r="EG60" s="26">
        <v>1</v>
      </c>
      <c r="EH60" s="18">
        <v>30</v>
      </c>
      <c r="EI60" s="16">
        <v>0</v>
      </c>
      <c r="EJ60" s="16">
        <v>0</v>
      </c>
      <c r="EK60" s="16">
        <v>0</v>
      </c>
      <c r="EL60" s="16">
        <v>0</v>
      </c>
      <c r="EM60" s="16">
        <v>0</v>
      </c>
      <c r="EN60" s="16">
        <v>0</v>
      </c>
      <c r="EO60" s="16">
        <v>0</v>
      </c>
      <c r="EP60" s="16">
        <v>0</v>
      </c>
      <c r="EQ60" s="16">
        <v>0</v>
      </c>
      <c r="ER60" s="16">
        <v>0</v>
      </c>
      <c r="ES60" s="16">
        <v>0</v>
      </c>
      <c r="ET60" s="16">
        <v>0</v>
      </c>
      <c r="EU60" s="16">
        <v>0</v>
      </c>
      <c r="EV60" s="16">
        <v>0</v>
      </c>
      <c r="EW60" s="16">
        <v>0</v>
      </c>
      <c r="EX60" s="16">
        <v>0</v>
      </c>
      <c r="EY60" s="16">
        <v>0</v>
      </c>
      <c r="EZ60" s="16">
        <v>0</v>
      </c>
      <c r="FA60" s="16">
        <v>0</v>
      </c>
      <c r="FB60" s="16">
        <v>0</v>
      </c>
      <c r="FC60" s="16">
        <v>0</v>
      </c>
      <c r="FD60" s="16">
        <v>0</v>
      </c>
      <c r="FE60" s="16">
        <v>0</v>
      </c>
      <c r="FF60" s="16">
        <v>0</v>
      </c>
      <c r="FG60" s="16">
        <v>1</v>
      </c>
      <c r="FH60" s="16">
        <v>0</v>
      </c>
      <c r="FI60" s="16">
        <v>0</v>
      </c>
      <c r="FJ60" s="16">
        <v>0</v>
      </c>
      <c r="FK60" s="18">
        <v>4.29</v>
      </c>
      <c r="FL60" s="18">
        <v>3.22</v>
      </c>
      <c r="FM60" s="18">
        <v>75.058275058275058</v>
      </c>
      <c r="FN60" s="18">
        <v>6.9</v>
      </c>
      <c r="FO60" s="18">
        <v>3</v>
      </c>
      <c r="FP60" s="18">
        <v>1.1599999999999999</v>
      </c>
      <c r="FQ60" s="18">
        <v>4.41</v>
      </c>
      <c r="FR60" s="18">
        <v>3.56</v>
      </c>
      <c r="FS60" s="18">
        <f>FR60*100/FQ60</f>
        <v>80.725623582766431</v>
      </c>
      <c r="FT60" s="16">
        <v>6.4</v>
      </c>
      <c r="FU60" s="16">
        <v>3.79</v>
      </c>
      <c r="FV60" s="16">
        <v>1.58</v>
      </c>
      <c r="FW60" s="16">
        <v>4</v>
      </c>
      <c r="FX60" s="16">
        <v>4</v>
      </c>
      <c r="FY60" s="16">
        <v>2</v>
      </c>
      <c r="FZ60" s="16">
        <v>1</v>
      </c>
      <c r="GA60" s="16">
        <v>1</v>
      </c>
      <c r="GB60" s="16">
        <v>0</v>
      </c>
      <c r="GC60" s="16">
        <v>1</v>
      </c>
      <c r="GD60" s="16">
        <v>0</v>
      </c>
      <c r="GE60" s="16">
        <v>0</v>
      </c>
      <c r="GF60" s="16">
        <v>1</v>
      </c>
      <c r="GG60" s="16">
        <v>1</v>
      </c>
      <c r="GH60" s="16">
        <v>1</v>
      </c>
      <c r="GI60" s="16">
        <v>1</v>
      </c>
      <c r="GJ60" s="16">
        <v>0</v>
      </c>
      <c r="GK60" s="16">
        <v>0</v>
      </c>
      <c r="GL60" s="16">
        <v>1</v>
      </c>
      <c r="GM60" s="16">
        <v>0</v>
      </c>
      <c r="GN60" s="16">
        <v>1</v>
      </c>
      <c r="GO60" s="16">
        <v>19</v>
      </c>
      <c r="GP60" s="16">
        <v>29</v>
      </c>
      <c r="GQ60" s="7">
        <v>55.743396226415086</v>
      </c>
      <c r="GR60" s="7">
        <v>30.593003060127366</v>
      </c>
      <c r="GS60" s="7">
        <v>19.444706771177639</v>
      </c>
      <c r="GT60" s="7">
        <v>28.851456359352284</v>
      </c>
    </row>
    <row r="61" spans="1:202" x14ac:dyDescent="0.6">
      <c r="A61" s="4">
        <v>292</v>
      </c>
      <c r="B61" s="5">
        <v>0</v>
      </c>
      <c r="C61" s="6">
        <v>42.461327857631801</v>
      </c>
      <c r="D61" s="5">
        <v>178</v>
      </c>
      <c r="E61" s="5">
        <v>80</v>
      </c>
      <c r="F61" s="7">
        <v>25.249337204898399</v>
      </c>
      <c r="G61" s="5">
        <v>1</v>
      </c>
      <c r="H61" s="7">
        <v>21.6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1</v>
      </c>
      <c r="AG61" s="5">
        <v>0</v>
      </c>
      <c r="AH61" s="5">
        <v>0</v>
      </c>
      <c r="AI61" s="5">
        <v>1</v>
      </c>
      <c r="AJ61" s="4">
        <v>0</v>
      </c>
      <c r="AK61" s="4">
        <v>0</v>
      </c>
      <c r="AL61" s="4">
        <v>1</v>
      </c>
      <c r="AM61" s="4">
        <v>0</v>
      </c>
      <c r="AN61" s="4">
        <v>1</v>
      </c>
      <c r="AO61" s="4">
        <v>1</v>
      </c>
      <c r="AP61" s="5">
        <v>7</v>
      </c>
      <c r="AQ61" s="5">
        <v>12</v>
      </c>
      <c r="AR61" s="5">
        <v>336</v>
      </c>
      <c r="AS61" s="4">
        <v>0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130</v>
      </c>
      <c r="BA61" s="4">
        <v>80</v>
      </c>
      <c r="BB61" s="4">
        <v>72</v>
      </c>
      <c r="BC61" s="7">
        <v>4.13</v>
      </c>
      <c r="BD61" s="7">
        <v>3.15</v>
      </c>
      <c r="BE61" s="7">
        <v>76.271186440677994</v>
      </c>
      <c r="BF61" s="7">
        <v>6.1</v>
      </c>
      <c r="BG61" s="7">
        <v>3.18</v>
      </c>
      <c r="BH61" s="7">
        <v>1.1000000000000001</v>
      </c>
      <c r="BI61" s="7">
        <v>4.12</v>
      </c>
      <c r="BJ61" s="7">
        <v>3.26</v>
      </c>
      <c r="BK61" s="7">
        <v>79.126213592233</v>
      </c>
      <c r="BL61" s="7">
        <v>6.14</v>
      </c>
      <c r="BM61" s="7">
        <v>3.92</v>
      </c>
      <c r="BN61" s="7">
        <v>1.29</v>
      </c>
      <c r="BO61" s="4">
        <v>487</v>
      </c>
      <c r="BP61" s="7">
        <f>218+((5.14*D61)-(5.32*C61))-(1.8*E61)+(51.31*B61)</f>
        <v>763.02573579739874</v>
      </c>
      <c r="BQ61" s="7">
        <f>BO61*100/BP61</f>
        <v>63.824845893443097</v>
      </c>
      <c r="BR61" s="4">
        <v>97</v>
      </c>
      <c r="BS61" s="4">
        <v>99</v>
      </c>
      <c r="BT61" s="4">
        <v>87</v>
      </c>
      <c r="BU61" s="4">
        <v>93</v>
      </c>
      <c r="BV61" s="4">
        <v>1</v>
      </c>
      <c r="BW61" s="4">
        <v>1</v>
      </c>
      <c r="BX61" s="4">
        <v>2</v>
      </c>
      <c r="BY61" s="4">
        <v>3</v>
      </c>
      <c r="BZ61" s="4">
        <v>85.3</v>
      </c>
      <c r="CA61" s="4">
        <v>87.3</v>
      </c>
      <c r="CB61" s="4">
        <v>0</v>
      </c>
      <c r="CC61" s="4">
        <v>0</v>
      </c>
      <c r="CD61" s="4">
        <v>0</v>
      </c>
      <c r="CE61" s="4">
        <v>1</v>
      </c>
      <c r="CF61" s="4">
        <v>1</v>
      </c>
      <c r="CG61" s="4">
        <v>0</v>
      </c>
      <c r="CH61" s="4">
        <v>0</v>
      </c>
      <c r="CI61" s="4">
        <v>0</v>
      </c>
      <c r="CJ61" s="4">
        <v>0</v>
      </c>
      <c r="CK61" s="4">
        <v>1</v>
      </c>
      <c r="CL61" s="4">
        <v>2</v>
      </c>
      <c r="CM61" s="4">
        <v>2</v>
      </c>
      <c r="CN61" s="4">
        <v>1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8</v>
      </c>
      <c r="CU61" s="4">
        <v>0</v>
      </c>
      <c r="CV61" s="4">
        <v>0</v>
      </c>
      <c r="CW61" s="4">
        <v>0</v>
      </c>
      <c r="CX61" s="4">
        <v>1</v>
      </c>
      <c r="CY61" s="4">
        <v>1</v>
      </c>
      <c r="CZ61" s="4">
        <v>0</v>
      </c>
      <c r="DA61" s="4">
        <v>0</v>
      </c>
      <c r="DB61" s="4">
        <v>0</v>
      </c>
      <c r="DC61" s="4">
        <v>0</v>
      </c>
      <c r="DD61" s="4">
        <v>1</v>
      </c>
      <c r="DE61" s="4">
        <v>2</v>
      </c>
      <c r="DF61" s="4">
        <v>2</v>
      </c>
      <c r="DG61" s="4">
        <v>1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8</v>
      </c>
      <c r="DN61" s="4">
        <v>7</v>
      </c>
      <c r="DO61" s="4">
        <v>7.1</v>
      </c>
      <c r="DP61" s="4">
        <v>4.66</v>
      </c>
      <c r="DQ61" s="28">
        <v>0.41599999999999998</v>
      </c>
      <c r="DR61" s="4">
        <v>144</v>
      </c>
      <c r="DS61" s="4">
        <v>1.3320000000000001</v>
      </c>
      <c r="DT61" s="4"/>
      <c r="DU61" s="7">
        <v>13.5396226415094</v>
      </c>
      <c r="DV61" s="7">
        <v>29.493011330741901</v>
      </c>
      <c r="DW61" s="7">
        <v>4.1410898101803797</v>
      </c>
      <c r="DX61" s="7">
        <v>13.385471499473599</v>
      </c>
      <c r="DY61" s="7">
        <v>34.369999999999997</v>
      </c>
      <c r="DZ61" s="7">
        <v>34.82</v>
      </c>
      <c r="EA61" s="7">
        <v>0.45000000000000301</v>
      </c>
      <c r="EB61" s="8"/>
      <c r="EC61" s="18">
        <v>1.9643835616438357</v>
      </c>
      <c r="ED61" s="18">
        <v>44.425711419275636</v>
      </c>
      <c r="EE61" s="23">
        <v>178</v>
      </c>
      <c r="EF61" s="7">
        <v>79</v>
      </c>
      <c r="EG61" s="26">
        <v>1</v>
      </c>
      <c r="EH61" s="18">
        <v>23.400000000000002</v>
      </c>
      <c r="EI61" s="16">
        <v>0</v>
      </c>
      <c r="EJ61" s="16">
        <v>0</v>
      </c>
      <c r="EK61" s="16">
        <v>0</v>
      </c>
      <c r="EL61" s="16">
        <v>0</v>
      </c>
      <c r="EM61" s="16">
        <v>0</v>
      </c>
      <c r="EN61" s="16">
        <v>0</v>
      </c>
      <c r="EO61" s="16">
        <v>0</v>
      </c>
      <c r="EP61" s="16">
        <v>0</v>
      </c>
      <c r="EQ61" s="16">
        <v>0</v>
      </c>
      <c r="ER61" s="16">
        <v>0</v>
      </c>
      <c r="ES61" s="16">
        <v>0</v>
      </c>
      <c r="ET61" s="16">
        <v>0</v>
      </c>
      <c r="EU61" s="16">
        <v>0</v>
      </c>
      <c r="EV61" s="16">
        <v>0</v>
      </c>
      <c r="EW61" s="16">
        <v>0</v>
      </c>
      <c r="EX61" s="16">
        <v>0</v>
      </c>
      <c r="EY61" s="16">
        <v>0</v>
      </c>
      <c r="EZ61" s="16">
        <v>0</v>
      </c>
      <c r="FA61" s="16">
        <v>0</v>
      </c>
      <c r="FB61" s="16">
        <v>0</v>
      </c>
      <c r="FC61" s="16">
        <v>0</v>
      </c>
      <c r="FD61" s="16">
        <v>0</v>
      </c>
      <c r="FE61" s="16">
        <v>0</v>
      </c>
      <c r="FF61" s="16">
        <v>0</v>
      </c>
      <c r="FG61" s="16">
        <v>0</v>
      </c>
      <c r="FH61" s="16">
        <v>0</v>
      </c>
      <c r="FI61" s="16">
        <v>0</v>
      </c>
      <c r="FJ61" s="16">
        <v>0</v>
      </c>
      <c r="FK61" s="18">
        <v>4.01</v>
      </c>
      <c r="FL61" s="18">
        <v>3.23</v>
      </c>
      <c r="FM61" s="18">
        <v>80.548628428927685</v>
      </c>
      <c r="FN61" s="18">
        <v>6.31</v>
      </c>
      <c r="FO61" s="18">
        <v>3.51</v>
      </c>
      <c r="FP61" s="18">
        <v>1.32</v>
      </c>
      <c r="FQ61" s="18">
        <v>4.0199999999999996</v>
      </c>
      <c r="FR61" s="18">
        <v>3.32</v>
      </c>
      <c r="FS61" s="18">
        <f>FR61*100/FQ61</f>
        <v>82.587064676616919</v>
      </c>
      <c r="FT61" s="16">
        <v>6.22</v>
      </c>
      <c r="FU61" s="16">
        <v>3.7</v>
      </c>
      <c r="FV61" s="16">
        <v>1.68</v>
      </c>
      <c r="FW61" s="16">
        <v>1</v>
      </c>
      <c r="FX61" s="16">
        <v>1</v>
      </c>
      <c r="FY61" s="16">
        <v>1</v>
      </c>
      <c r="FZ61" s="16">
        <v>1</v>
      </c>
      <c r="GA61" s="16">
        <v>0</v>
      </c>
      <c r="GB61" s="16">
        <v>1</v>
      </c>
      <c r="GC61" s="16">
        <v>0</v>
      </c>
      <c r="GD61" s="16">
        <v>0</v>
      </c>
      <c r="GE61" s="16">
        <v>0</v>
      </c>
      <c r="GF61" s="16">
        <v>1</v>
      </c>
      <c r="GG61" s="16">
        <v>1</v>
      </c>
      <c r="GH61" s="16">
        <v>1</v>
      </c>
      <c r="GI61" s="16">
        <v>0</v>
      </c>
      <c r="GJ61" s="16">
        <v>0</v>
      </c>
      <c r="GK61" s="16">
        <v>0</v>
      </c>
      <c r="GL61" s="16">
        <v>0</v>
      </c>
      <c r="GM61" s="16">
        <v>0</v>
      </c>
      <c r="GN61" s="16">
        <v>0</v>
      </c>
      <c r="GO61" s="16">
        <v>8</v>
      </c>
      <c r="GP61" s="16">
        <v>9</v>
      </c>
      <c r="GQ61" s="7">
        <v>51.773584905660371</v>
      </c>
      <c r="GR61" s="7">
        <v>36.804234554627413</v>
      </c>
      <c r="GS61" s="7">
        <v>19.902729247332136</v>
      </c>
      <c r="GT61" s="7">
        <v>30.317842282047426</v>
      </c>
    </row>
    <row r="62" spans="1:202" x14ac:dyDescent="0.6">
      <c r="A62" s="4">
        <v>247</v>
      </c>
      <c r="B62" s="5">
        <v>0</v>
      </c>
      <c r="C62" s="6">
        <v>42.573579739904197</v>
      </c>
      <c r="D62" s="5">
        <v>165</v>
      </c>
      <c r="E62" s="5">
        <v>85</v>
      </c>
      <c r="F62" s="7">
        <v>31.221303948576701</v>
      </c>
      <c r="G62" s="5">
        <v>1</v>
      </c>
      <c r="H62" s="7">
        <v>15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1</v>
      </c>
      <c r="S62" s="5">
        <v>0</v>
      </c>
      <c r="T62" s="5">
        <v>0</v>
      </c>
      <c r="U62" s="5">
        <v>2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5"/>
      <c r="AQ62" s="5"/>
      <c r="AR62" s="5"/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120</v>
      </c>
      <c r="BA62" s="4">
        <v>70</v>
      </c>
      <c r="BB62" s="4">
        <v>68</v>
      </c>
      <c r="BC62" s="7">
        <v>3.55</v>
      </c>
      <c r="BD62" s="7">
        <v>3.17</v>
      </c>
      <c r="BE62" s="7">
        <v>89.295774647887299</v>
      </c>
      <c r="BF62" s="7">
        <v>8.48</v>
      </c>
      <c r="BG62" s="7">
        <v>5.42</v>
      </c>
      <c r="BH62" s="7">
        <v>1.07</v>
      </c>
      <c r="BI62" s="7">
        <v>3.89</v>
      </c>
      <c r="BJ62" s="7">
        <v>3.41</v>
      </c>
      <c r="BK62" s="7">
        <v>87.660668380462695</v>
      </c>
      <c r="BL62" s="7">
        <v>8.69</v>
      </c>
      <c r="BM62" s="7">
        <v>5.7</v>
      </c>
      <c r="BN62" s="7">
        <v>1.84</v>
      </c>
      <c r="BO62" s="4">
        <v>450</v>
      </c>
      <c r="BP62" s="7">
        <f>218+((5.14*D62)-(5.32*C62))-(1.8*E62)+(51.31*B62)</f>
        <v>686.60855578370956</v>
      </c>
      <c r="BQ62" s="7">
        <f>BO62*100/BP62</f>
        <v>65.539527028811989</v>
      </c>
      <c r="BR62" s="4">
        <v>97</v>
      </c>
      <c r="BS62" s="4">
        <v>98</v>
      </c>
      <c r="BT62" s="4">
        <v>67</v>
      </c>
      <c r="BU62" s="4">
        <v>72</v>
      </c>
      <c r="BV62" s="4">
        <v>1</v>
      </c>
      <c r="BW62" s="4">
        <v>3</v>
      </c>
      <c r="BX62" s="4">
        <v>2</v>
      </c>
      <c r="BY62" s="4">
        <v>5</v>
      </c>
      <c r="BZ62" s="4">
        <v>84</v>
      </c>
      <c r="CA62" s="4">
        <v>88.4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1</v>
      </c>
      <c r="CM62" s="4">
        <v>1</v>
      </c>
      <c r="CN62" s="4">
        <v>0</v>
      </c>
      <c r="CO62" s="4">
        <v>0</v>
      </c>
      <c r="CP62" s="4">
        <v>0</v>
      </c>
      <c r="CQ62" s="4">
        <v>0</v>
      </c>
      <c r="CR62" s="4">
        <v>2</v>
      </c>
      <c r="CS62" s="4">
        <v>2</v>
      </c>
      <c r="CT62" s="4">
        <v>6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1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2</v>
      </c>
      <c r="DL62" s="4">
        <v>2</v>
      </c>
      <c r="DM62" s="4">
        <v>5</v>
      </c>
      <c r="DN62" s="4">
        <v>0</v>
      </c>
      <c r="DO62" s="4">
        <v>8.6</v>
      </c>
      <c r="DP62" s="4">
        <v>4.67</v>
      </c>
      <c r="DQ62" s="28">
        <v>0.40799999999999997</v>
      </c>
      <c r="DR62" s="4">
        <v>134</v>
      </c>
      <c r="DS62" s="4">
        <v>4.0999999999999996</v>
      </c>
      <c r="DT62" s="4"/>
      <c r="DU62" s="7">
        <v>0</v>
      </c>
      <c r="DV62" s="7">
        <v>0</v>
      </c>
      <c r="DW62" s="7">
        <v>3.88610822551705</v>
      </c>
      <c r="DX62" s="7">
        <v>2.0629668621847901</v>
      </c>
      <c r="DY62" s="7">
        <v>34.340000000000003</v>
      </c>
      <c r="DZ62" s="7">
        <v>34.64</v>
      </c>
      <c r="EA62" s="7">
        <v>0.29999999999999699</v>
      </c>
      <c r="EB62" s="8"/>
      <c r="EC62" s="18">
        <v>2.0027397260273974</v>
      </c>
      <c r="ED62" s="18">
        <v>44.576319465931597</v>
      </c>
      <c r="EE62" s="23">
        <v>165</v>
      </c>
      <c r="EF62" s="7">
        <v>79</v>
      </c>
      <c r="EG62" s="26">
        <v>1</v>
      </c>
      <c r="EH62" s="18">
        <v>16.5</v>
      </c>
      <c r="EI62" s="16">
        <v>0</v>
      </c>
      <c r="EJ62" s="16">
        <v>0</v>
      </c>
      <c r="EK62" s="16">
        <v>0</v>
      </c>
      <c r="EL62" s="16">
        <v>0</v>
      </c>
      <c r="EM62" s="16">
        <v>0</v>
      </c>
      <c r="EN62" s="16">
        <v>0</v>
      </c>
      <c r="EO62" s="16">
        <v>0</v>
      </c>
      <c r="EP62" s="16">
        <v>0</v>
      </c>
      <c r="EQ62" s="16">
        <v>0</v>
      </c>
      <c r="ER62" s="16">
        <v>0</v>
      </c>
      <c r="ES62" s="16">
        <v>0</v>
      </c>
      <c r="ET62" s="16">
        <v>0</v>
      </c>
      <c r="EU62" s="16">
        <v>0</v>
      </c>
      <c r="EV62" s="16">
        <v>0</v>
      </c>
      <c r="EW62" s="16">
        <v>0</v>
      </c>
      <c r="EX62" s="16">
        <v>0</v>
      </c>
      <c r="EY62" s="16">
        <v>0</v>
      </c>
      <c r="EZ62" s="16">
        <v>0</v>
      </c>
      <c r="FA62" s="16">
        <v>0</v>
      </c>
      <c r="FB62" s="16">
        <v>0</v>
      </c>
      <c r="FC62" s="16">
        <v>0</v>
      </c>
      <c r="FD62" s="16">
        <v>0</v>
      </c>
      <c r="FE62" s="16">
        <v>0</v>
      </c>
      <c r="FF62" s="16">
        <v>0</v>
      </c>
      <c r="FG62" s="16">
        <v>0</v>
      </c>
      <c r="FH62" s="16">
        <v>0</v>
      </c>
      <c r="FI62" s="16">
        <v>0</v>
      </c>
      <c r="FJ62" s="16">
        <v>0</v>
      </c>
      <c r="FK62" s="18">
        <v>3.69</v>
      </c>
      <c r="FL62" s="18">
        <v>3.3</v>
      </c>
      <c r="FM62" s="18">
        <v>89.430894308943095</v>
      </c>
      <c r="FN62" s="18">
        <v>8.6999999999999993</v>
      </c>
      <c r="FO62" s="18">
        <v>5.08</v>
      </c>
      <c r="FP62" s="18">
        <v>1.55</v>
      </c>
      <c r="FQ62" s="18">
        <v>3.59</v>
      </c>
      <c r="FR62" s="18">
        <v>3.26</v>
      </c>
      <c r="FS62" s="18">
        <f>FR62*100/FQ62</f>
        <v>90.807799442896936</v>
      </c>
      <c r="FT62" s="16">
        <v>8.5</v>
      </c>
      <c r="FU62" s="16">
        <v>5.48</v>
      </c>
      <c r="FV62" s="16">
        <v>1.77</v>
      </c>
      <c r="FW62" s="16">
        <v>0</v>
      </c>
      <c r="FX62" s="16">
        <v>0</v>
      </c>
      <c r="FY62" s="16">
        <v>0</v>
      </c>
      <c r="FZ62" s="16">
        <v>0</v>
      </c>
      <c r="GA62" s="16">
        <v>0</v>
      </c>
      <c r="GB62" s="16">
        <v>0</v>
      </c>
      <c r="GC62" s="16">
        <v>0</v>
      </c>
      <c r="GD62" s="16">
        <v>0</v>
      </c>
      <c r="GE62" s="16">
        <v>0</v>
      </c>
      <c r="GF62" s="16">
        <v>0</v>
      </c>
      <c r="GG62" s="16">
        <v>1</v>
      </c>
      <c r="GH62" s="16">
        <v>1</v>
      </c>
      <c r="GI62" s="16">
        <v>0</v>
      </c>
      <c r="GJ62" s="16">
        <v>0</v>
      </c>
      <c r="GK62" s="16">
        <v>0</v>
      </c>
      <c r="GL62" s="16">
        <v>0</v>
      </c>
      <c r="GM62" s="16">
        <v>1</v>
      </c>
      <c r="GN62" s="16">
        <v>0</v>
      </c>
      <c r="GO62" s="16">
        <v>3</v>
      </c>
      <c r="GP62" s="16">
        <v>0</v>
      </c>
      <c r="GQ62" s="7">
        <v>0</v>
      </c>
      <c r="GR62" s="7">
        <v>13.456289802332314</v>
      </c>
      <c r="GS62" s="7">
        <v>16.417980923599959</v>
      </c>
      <c r="GT62" s="7">
        <v>12.793903845189753</v>
      </c>
    </row>
    <row r="63" spans="1:202" x14ac:dyDescent="0.6">
      <c r="A63" s="4">
        <v>422</v>
      </c>
      <c r="B63" s="10">
        <v>0</v>
      </c>
      <c r="C63" s="6">
        <v>42.606433949349757</v>
      </c>
      <c r="D63" s="10">
        <v>168</v>
      </c>
      <c r="E63" s="10">
        <v>52</v>
      </c>
      <c r="F63" s="7">
        <v>18.424036281179141</v>
      </c>
      <c r="G63" s="5">
        <v>0</v>
      </c>
      <c r="H63" s="7">
        <v>80</v>
      </c>
      <c r="I63" s="5">
        <v>0</v>
      </c>
      <c r="J63" s="5">
        <v>1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2</v>
      </c>
      <c r="V63" s="5">
        <v>0</v>
      </c>
      <c r="W63" s="5">
        <v>0</v>
      </c>
      <c r="X63" s="5">
        <v>0</v>
      </c>
      <c r="Y63" s="5">
        <v>0</v>
      </c>
      <c r="Z63" s="5">
        <v>1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1</v>
      </c>
      <c r="AJ63" s="9">
        <v>0</v>
      </c>
      <c r="AK63" s="9">
        <v>0</v>
      </c>
      <c r="AL63" s="9">
        <v>0</v>
      </c>
      <c r="AM63" s="9">
        <v>1</v>
      </c>
      <c r="AN63" s="9">
        <v>1</v>
      </c>
      <c r="AO63" s="9">
        <v>1</v>
      </c>
      <c r="AP63" s="10"/>
      <c r="AQ63" s="10"/>
      <c r="AR63" s="5"/>
      <c r="AS63" s="9">
        <v>1</v>
      </c>
      <c r="AT63" s="9">
        <v>3</v>
      </c>
      <c r="AU63" s="9">
        <v>1</v>
      </c>
      <c r="AV63" s="9">
        <v>1</v>
      </c>
      <c r="AW63" s="9">
        <v>1</v>
      </c>
      <c r="AX63" s="9">
        <v>0</v>
      </c>
      <c r="AY63" s="9">
        <v>0</v>
      </c>
      <c r="AZ63" s="9">
        <v>140</v>
      </c>
      <c r="BA63" s="9">
        <v>110</v>
      </c>
      <c r="BB63" s="9">
        <v>81</v>
      </c>
      <c r="BC63" s="19">
        <v>3</v>
      </c>
      <c r="BD63" s="19">
        <v>1.54</v>
      </c>
      <c r="BE63" s="7">
        <v>51.333333333333336</v>
      </c>
      <c r="BF63" s="19">
        <v>2.42</v>
      </c>
      <c r="BG63" s="19">
        <v>0.87</v>
      </c>
      <c r="BH63" s="19">
        <v>0.4</v>
      </c>
      <c r="BI63" s="19">
        <v>3.14</v>
      </c>
      <c r="BJ63" s="19">
        <v>1.58</v>
      </c>
      <c r="BK63" s="7">
        <v>50.318471337579616</v>
      </c>
      <c r="BL63" s="19">
        <v>3.92</v>
      </c>
      <c r="BM63" s="19">
        <v>0.8</v>
      </c>
      <c r="BN63" s="19">
        <v>0.37</v>
      </c>
      <c r="BO63" s="9">
        <v>306</v>
      </c>
      <c r="BP63" s="7">
        <f>218+((5.14*D63)-(5.32*C63))-(1.8*E63)+(51.31*B63)</f>
        <v>761.2537713894593</v>
      </c>
      <c r="BQ63" s="7">
        <f>BO63*100/BP63</f>
        <v>40.196845191516253</v>
      </c>
      <c r="BR63" s="9">
        <v>97</v>
      </c>
      <c r="BS63" s="9">
        <v>98</v>
      </c>
      <c r="BT63" s="9">
        <v>92</v>
      </c>
      <c r="BU63" s="9">
        <v>98</v>
      </c>
      <c r="BV63" s="9">
        <v>10</v>
      </c>
      <c r="BW63" s="9">
        <v>18</v>
      </c>
      <c r="BX63" s="9">
        <v>10</v>
      </c>
      <c r="BY63" s="9">
        <v>18</v>
      </c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">
        <v>4</v>
      </c>
      <c r="CV63" s="9">
        <v>4</v>
      </c>
      <c r="CW63" s="9">
        <v>4</v>
      </c>
      <c r="CX63" s="9">
        <v>0</v>
      </c>
      <c r="CY63" s="9">
        <v>0</v>
      </c>
      <c r="CZ63" s="9">
        <v>2</v>
      </c>
      <c r="DA63" s="9">
        <v>1</v>
      </c>
      <c r="DB63" s="9">
        <v>0</v>
      </c>
      <c r="DC63" s="9">
        <v>2</v>
      </c>
      <c r="DD63" s="9">
        <v>2</v>
      </c>
      <c r="DE63" s="9">
        <v>3</v>
      </c>
      <c r="DF63" s="9">
        <v>3</v>
      </c>
      <c r="DG63" s="9">
        <v>2</v>
      </c>
      <c r="DH63" s="9">
        <v>1</v>
      </c>
      <c r="DI63" s="9">
        <v>2</v>
      </c>
      <c r="DJ63" s="9">
        <v>3</v>
      </c>
      <c r="DK63" s="9">
        <v>3</v>
      </c>
      <c r="DL63" s="9">
        <v>3</v>
      </c>
      <c r="DM63" s="15">
        <f>SUM(CU63:DL63)</f>
        <v>39</v>
      </c>
      <c r="DN63" s="4">
        <v>6</v>
      </c>
      <c r="DO63" s="4"/>
      <c r="DP63" s="4"/>
      <c r="DQ63" s="28"/>
      <c r="DR63" s="4"/>
      <c r="DS63" s="4"/>
      <c r="DT63" s="4"/>
      <c r="DU63" s="7">
        <v>39.705660377358491</v>
      </c>
      <c r="DV63" s="7">
        <v>6.8480688115126958</v>
      </c>
      <c r="DW63" s="7">
        <v>26.928888469166118</v>
      </c>
      <c r="DX63" s="7">
        <v>22.964606206447087</v>
      </c>
      <c r="DY63" s="19">
        <v>31.47</v>
      </c>
      <c r="DZ63" s="19"/>
      <c r="EA63" s="7"/>
      <c r="EB63" s="8"/>
      <c r="EC63" s="23"/>
      <c r="ED63" s="23"/>
      <c r="EE63" s="23"/>
      <c r="EF63" s="7"/>
      <c r="EG63" s="4"/>
      <c r="EH63" s="4"/>
      <c r="FS63" s="7"/>
      <c r="GQ63" s="7"/>
      <c r="GR63" s="7"/>
      <c r="GS63" s="7"/>
      <c r="GT63" s="7"/>
    </row>
    <row r="64" spans="1:202" x14ac:dyDescent="0.6">
      <c r="A64" s="4">
        <v>328</v>
      </c>
      <c r="B64" s="5">
        <v>1</v>
      </c>
      <c r="C64" s="6">
        <v>42.696783025325097</v>
      </c>
      <c r="D64" s="5">
        <v>185</v>
      </c>
      <c r="E64" s="5">
        <v>108</v>
      </c>
      <c r="F64" s="7">
        <v>31.555880204528901</v>
      </c>
      <c r="G64" s="5">
        <v>1</v>
      </c>
      <c r="H64" s="7">
        <v>33.25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4">
        <v>0</v>
      </c>
      <c r="AK64" s="4">
        <v>0</v>
      </c>
      <c r="AL64" s="4">
        <v>1</v>
      </c>
      <c r="AM64" s="4">
        <v>1</v>
      </c>
      <c r="AN64" s="4">
        <v>1</v>
      </c>
      <c r="AO64" s="4">
        <v>1</v>
      </c>
      <c r="AP64" s="5">
        <v>7</v>
      </c>
      <c r="AQ64" s="5">
        <v>12</v>
      </c>
      <c r="AR64" s="5">
        <v>336</v>
      </c>
      <c r="AS64" s="4">
        <v>1</v>
      </c>
      <c r="AT64" s="4">
        <v>2</v>
      </c>
      <c r="AU64" s="4">
        <v>0</v>
      </c>
      <c r="AV64" s="4">
        <v>1</v>
      </c>
      <c r="AW64" s="4">
        <v>0</v>
      </c>
      <c r="AX64" s="4">
        <v>0</v>
      </c>
      <c r="AY64" s="4">
        <v>0</v>
      </c>
      <c r="AZ64" s="4">
        <v>140</v>
      </c>
      <c r="BA64" s="4">
        <v>75</v>
      </c>
      <c r="BB64" s="4">
        <v>89</v>
      </c>
      <c r="BC64" s="7">
        <v>6.3</v>
      </c>
      <c r="BD64" s="7">
        <v>5.16</v>
      </c>
      <c r="BE64" s="7">
        <v>81.904761904761898</v>
      </c>
      <c r="BF64" s="7">
        <v>8.61</v>
      </c>
      <c r="BG64" s="7">
        <v>5.85</v>
      </c>
      <c r="BH64" s="7">
        <v>2.7</v>
      </c>
      <c r="BI64" s="7">
        <v>6.09</v>
      </c>
      <c r="BJ64" s="7">
        <v>5.21</v>
      </c>
      <c r="BK64" s="7">
        <v>85.550082101806197</v>
      </c>
      <c r="BL64" s="7">
        <v>12.54</v>
      </c>
      <c r="BM64" s="7">
        <v>6.91</v>
      </c>
      <c r="BN64" s="7">
        <v>2.66</v>
      </c>
      <c r="BO64" s="4">
        <v>609</v>
      </c>
      <c r="BP64" s="7">
        <f>218+((5.14*D64)-(5.32*C64))-(1.8*E64)+(51.31*B64)</f>
        <v>798.66311430527048</v>
      </c>
      <c r="BQ64" s="7">
        <f>BO64*100/BP64</f>
        <v>76.25242597183771</v>
      </c>
      <c r="BR64" s="4">
        <v>98</v>
      </c>
      <c r="BS64" s="4">
        <v>97</v>
      </c>
      <c r="BT64" s="4">
        <v>99</v>
      </c>
      <c r="BU64" s="4">
        <v>109</v>
      </c>
      <c r="BV64" s="4">
        <v>0</v>
      </c>
      <c r="BW64" s="4">
        <v>0.5</v>
      </c>
      <c r="BX64" s="4">
        <v>2</v>
      </c>
      <c r="BY64" s="4">
        <v>3</v>
      </c>
      <c r="BZ64" s="4">
        <v>98.9</v>
      </c>
      <c r="CA64" s="4">
        <v>106</v>
      </c>
      <c r="CB64" s="4">
        <v>3</v>
      </c>
      <c r="CC64" s="4">
        <v>3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1</v>
      </c>
      <c r="CL64" s="4">
        <v>2</v>
      </c>
      <c r="CM64" s="4">
        <v>3</v>
      </c>
      <c r="CN64" s="4">
        <v>1</v>
      </c>
      <c r="CO64" s="4">
        <v>2</v>
      </c>
      <c r="CP64" s="4">
        <v>2</v>
      </c>
      <c r="CQ64" s="4">
        <v>2</v>
      </c>
      <c r="CR64" s="4">
        <v>2</v>
      </c>
      <c r="CS64" s="4">
        <v>2</v>
      </c>
      <c r="CT64" s="4">
        <v>23</v>
      </c>
      <c r="CU64" s="4">
        <v>3</v>
      </c>
      <c r="CV64" s="4">
        <v>3</v>
      </c>
      <c r="CW64" s="4">
        <v>0</v>
      </c>
      <c r="CX64" s="4">
        <v>0</v>
      </c>
      <c r="CY64" s="4">
        <v>0</v>
      </c>
      <c r="CZ64" s="4">
        <v>1</v>
      </c>
      <c r="DA64" s="4">
        <v>0</v>
      </c>
      <c r="DB64" s="4">
        <v>0</v>
      </c>
      <c r="DC64" s="4">
        <v>0</v>
      </c>
      <c r="DD64" s="4">
        <v>1</v>
      </c>
      <c r="DE64" s="4">
        <v>2</v>
      </c>
      <c r="DF64" s="4">
        <v>3</v>
      </c>
      <c r="DG64" s="4">
        <v>1</v>
      </c>
      <c r="DH64" s="4">
        <v>2</v>
      </c>
      <c r="DI64" s="4">
        <v>2</v>
      </c>
      <c r="DJ64" s="4">
        <v>2</v>
      </c>
      <c r="DK64" s="4">
        <v>2</v>
      </c>
      <c r="DL64" s="4">
        <v>2</v>
      </c>
      <c r="DM64" s="4">
        <v>24</v>
      </c>
      <c r="DN64" s="4">
        <v>16</v>
      </c>
      <c r="DO64" s="4">
        <v>9.8000000000000007</v>
      </c>
      <c r="DP64" s="4">
        <v>5.3</v>
      </c>
      <c r="DQ64" s="28">
        <v>0.47</v>
      </c>
      <c r="DR64" s="4">
        <v>161</v>
      </c>
      <c r="DS64" s="4">
        <v>4.6589999999999998</v>
      </c>
      <c r="DT64" s="4"/>
      <c r="DU64" s="7">
        <v>27.728301886792501</v>
      </c>
      <c r="DV64" s="7">
        <v>41.766603258622098</v>
      </c>
      <c r="DW64" s="7">
        <v>16.394371517612601</v>
      </c>
      <c r="DX64" s="7">
        <v>25.966310723417099</v>
      </c>
      <c r="DY64" s="7">
        <v>32.86</v>
      </c>
      <c r="DZ64" s="7">
        <v>31.6</v>
      </c>
      <c r="EA64" s="7">
        <v>-1.26</v>
      </c>
      <c r="EB64" s="8"/>
      <c r="EC64" s="18">
        <v>1.9616438356164383</v>
      </c>
      <c r="ED64" s="18">
        <v>44.658426860941532</v>
      </c>
      <c r="EE64" s="23">
        <v>185</v>
      </c>
      <c r="EF64" s="7">
        <v>105</v>
      </c>
      <c r="EG64" s="26">
        <v>1</v>
      </c>
      <c r="EH64" s="18">
        <v>36.75</v>
      </c>
      <c r="EI64" s="16">
        <v>0</v>
      </c>
      <c r="EJ64" s="16">
        <v>0</v>
      </c>
      <c r="EK64" s="16">
        <v>0</v>
      </c>
      <c r="EL64" s="16">
        <v>0</v>
      </c>
      <c r="EM64" s="16">
        <v>0</v>
      </c>
      <c r="EN64" s="16">
        <v>0</v>
      </c>
      <c r="EO64" s="16">
        <v>0</v>
      </c>
      <c r="EP64" s="16">
        <v>0</v>
      </c>
      <c r="EQ64" s="16">
        <v>0</v>
      </c>
      <c r="ER64" s="16">
        <v>0</v>
      </c>
      <c r="ES64" s="16">
        <v>0</v>
      </c>
      <c r="ET64" s="16">
        <v>0</v>
      </c>
      <c r="EU64" s="16">
        <v>0</v>
      </c>
      <c r="EV64" s="16">
        <v>0</v>
      </c>
      <c r="EW64" s="16">
        <v>0</v>
      </c>
      <c r="EX64" s="16">
        <v>0</v>
      </c>
      <c r="EY64" s="16">
        <v>0</v>
      </c>
      <c r="EZ64" s="16">
        <v>0</v>
      </c>
      <c r="FA64" s="16">
        <v>0</v>
      </c>
      <c r="FB64" s="16">
        <v>0</v>
      </c>
      <c r="FC64" s="16">
        <v>0</v>
      </c>
      <c r="FD64" s="16">
        <v>0</v>
      </c>
      <c r="FE64" s="16">
        <v>0</v>
      </c>
      <c r="FF64" s="16">
        <v>0</v>
      </c>
      <c r="FG64" s="16">
        <v>0</v>
      </c>
      <c r="FH64" s="16">
        <v>0</v>
      </c>
      <c r="FI64" s="16">
        <v>0</v>
      </c>
      <c r="FJ64" s="16">
        <v>0</v>
      </c>
      <c r="FK64" s="18">
        <v>5.56</v>
      </c>
      <c r="FL64" s="18">
        <v>5.08</v>
      </c>
      <c r="FM64" s="18">
        <v>91.366906474820155</v>
      </c>
      <c r="FN64" s="18">
        <v>12.73</v>
      </c>
      <c r="FO64" s="18">
        <v>6.7</v>
      </c>
      <c r="FP64" s="18">
        <v>3.21</v>
      </c>
      <c r="FQ64" s="18">
        <v>5.51</v>
      </c>
      <c r="FR64" s="18">
        <v>5.28</v>
      </c>
      <c r="FS64" s="18">
        <f>FR64*100/FQ64</f>
        <v>95.825771324863894</v>
      </c>
      <c r="FT64" s="16">
        <v>12.21</v>
      </c>
      <c r="FU64" s="16">
        <v>8.19</v>
      </c>
      <c r="FV64" s="16">
        <v>3.96</v>
      </c>
      <c r="FW64" s="16">
        <v>3</v>
      </c>
      <c r="FX64" s="5">
        <f>IF(FU64&lt;70,1,0)</f>
        <v>1</v>
      </c>
      <c r="FY64" s="16">
        <v>1</v>
      </c>
      <c r="FZ64" s="16">
        <v>1</v>
      </c>
      <c r="GA64" s="16">
        <v>1</v>
      </c>
      <c r="GB64" s="16">
        <v>1</v>
      </c>
      <c r="GC64" s="16">
        <v>0</v>
      </c>
      <c r="GD64" s="16">
        <v>1</v>
      </c>
      <c r="GE64" s="16">
        <v>0</v>
      </c>
      <c r="GF64" s="16">
        <v>1</v>
      </c>
      <c r="GG64" s="16">
        <v>2</v>
      </c>
      <c r="GH64" s="16">
        <v>3</v>
      </c>
      <c r="GI64" s="16">
        <v>1</v>
      </c>
      <c r="GJ64" s="16">
        <v>1</v>
      </c>
      <c r="GK64" s="16">
        <v>2</v>
      </c>
      <c r="GL64" s="16">
        <v>1</v>
      </c>
      <c r="GM64" s="16">
        <v>2</v>
      </c>
      <c r="GN64" s="16">
        <v>2</v>
      </c>
      <c r="GO64" s="16">
        <v>25</v>
      </c>
      <c r="GP64" s="16">
        <v>15</v>
      </c>
      <c r="GQ64" s="7">
        <v>32.075471698113205</v>
      </c>
      <c r="GR64" s="7">
        <v>48.242494417335209</v>
      </c>
      <c r="GS64" s="7">
        <v>21.574275191236186</v>
      </c>
      <c r="GT64" s="7">
        <v>31.400711886499217</v>
      </c>
    </row>
    <row r="65" spans="1:202" x14ac:dyDescent="0.6">
      <c r="A65" s="4">
        <v>47</v>
      </c>
      <c r="B65" s="5">
        <v>0</v>
      </c>
      <c r="C65" s="6">
        <v>42.699520876112302</v>
      </c>
      <c r="D65" s="5">
        <v>168</v>
      </c>
      <c r="E65" s="5">
        <v>87</v>
      </c>
      <c r="F65" s="7">
        <v>30.824829931972801</v>
      </c>
      <c r="G65" s="5">
        <v>1</v>
      </c>
      <c r="H65" s="7">
        <v>56.55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5"/>
      <c r="AQ65" s="5"/>
      <c r="AR65" s="5"/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120</v>
      </c>
      <c r="BA65" s="4">
        <v>85</v>
      </c>
      <c r="BB65" s="4">
        <v>109</v>
      </c>
      <c r="BC65" s="7">
        <v>4.0599999999999996</v>
      </c>
      <c r="BD65" s="7">
        <v>3.19</v>
      </c>
      <c r="BE65" s="7">
        <v>78.571428571428598</v>
      </c>
      <c r="BF65" s="7">
        <v>5.74</v>
      </c>
      <c r="BG65" s="7">
        <v>4.24</v>
      </c>
      <c r="BH65" s="7">
        <v>0.79</v>
      </c>
      <c r="BI65" s="7">
        <v>3.91</v>
      </c>
      <c r="BJ65" s="7">
        <v>3.18</v>
      </c>
      <c r="BK65" s="7">
        <v>81.3299232736573</v>
      </c>
      <c r="BL65" s="7">
        <v>4.91</v>
      </c>
      <c r="BM65" s="7">
        <v>4.49</v>
      </c>
      <c r="BN65" s="7">
        <v>1.19</v>
      </c>
      <c r="BO65" s="4">
        <v>510</v>
      </c>
      <c r="BP65" s="7">
        <f>218+((5.14*D65)-(5.32*C65))-(1.8*E65)+(51.31*B65)</f>
        <v>697.75854893908252</v>
      </c>
      <c r="BQ65" s="7">
        <f>BO65*100/BP65</f>
        <v>73.091186166824784</v>
      </c>
      <c r="BR65" s="4">
        <v>98</v>
      </c>
      <c r="BS65" s="4">
        <v>96</v>
      </c>
      <c r="BT65" s="4">
        <v>109</v>
      </c>
      <c r="BU65" s="4">
        <v>126</v>
      </c>
      <c r="BV65" s="4">
        <v>0</v>
      </c>
      <c r="BW65" s="4">
        <v>1</v>
      </c>
      <c r="BX65" s="4">
        <v>0</v>
      </c>
      <c r="BY65" s="4">
        <v>0</v>
      </c>
      <c r="BZ65" s="4">
        <v>59.2</v>
      </c>
      <c r="CA65" s="4">
        <v>58.8</v>
      </c>
      <c r="CB65" s="4">
        <v>1</v>
      </c>
      <c r="CC65" s="4">
        <v>1</v>
      </c>
      <c r="CD65" s="4">
        <v>1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1</v>
      </c>
      <c r="CM65" s="4">
        <v>1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5</v>
      </c>
      <c r="CU65" s="4">
        <v>1</v>
      </c>
      <c r="CV65" s="4">
        <v>1</v>
      </c>
      <c r="CW65" s="4">
        <v>1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1</v>
      </c>
      <c r="DG65" s="4">
        <v>0</v>
      </c>
      <c r="DH65" s="4">
        <v>0</v>
      </c>
      <c r="DI65" s="4">
        <v>0</v>
      </c>
      <c r="DJ65" s="4">
        <v>0</v>
      </c>
      <c r="DK65" s="4">
        <v>1</v>
      </c>
      <c r="DL65" s="4">
        <v>1</v>
      </c>
      <c r="DM65" s="4">
        <v>7</v>
      </c>
      <c r="DN65" s="4">
        <v>2</v>
      </c>
      <c r="DO65" s="4">
        <v>8.34</v>
      </c>
      <c r="DP65" s="4">
        <v>4.3899999999999997</v>
      </c>
      <c r="DQ65" s="28">
        <v>0.377</v>
      </c>
      <c r="DR65" s="4">
        <v>127</v>
      </c>
      <c r="DS65" s="4">
        <v>2.8</v>
      </c>
      <c r="DT65" s="4"/>
      <c r="DU65" s="7">
        <v>36.256603773584899</v>
      </c>
      <c r="DV65" s="7">
        <v>0</v>
      </c>
      <c r="DW65" s="7">
        <v>0</v>
      </c>
      <c r="DX65" s="7">
        <v>6.0209555321602197</v>
      </c>
      <c r="DY65" s="7">
        <v>32.11</v>
      </c>
      <c r="DZ65" s="7">
        <v>31.53</v>
      </c>
      <c r="EA65" s="7">
        <v>-0.57999999999999796</v>
      </c>
      <c r="EB65" s="8"/>
      <c r="EC65" s="18">
        <v>2</v>
      </c>
      <c r="ED65" s="18">
        <v>44.698151950718703</v>
      </c>
      <c r="EE65" s="18">
        <v>168</v>
      </c>
      <c r="EF65" s="18">
        <v>95</v>
      </c>
      <c r="EG65" s="26">
        <v>1</v>
      </c>
      <c r="EH65" s="18">
        <v>60.449999999999996</v>
      </c>
      <c r="EI65" s="16">
        <v>0</v>
      </c>
      <c r="EJ65" s="16">
        <v>0</v>
      </c>
      <c r="EK65" s="16">
        <v>0</v>
      </c>
      <c r="EL65" s="16">
        <v>1</v>
      </c>
      <c r="EM65" s="16">
        <v>0</v>
      </c>
      <c r="EN65" s="16">
        <v>0</v>
      </c>
      <c r="EO65" s="16">
        <v>0</v>
      </c>
      <c r="EP65" s="16">
        <v>0</v>
      </c>
      <c r="EQ65" s="16">
        <v>0</v>
      </c>
      <c r="ER65" s="16">
        <v>0</v>
      </c>
      <c r="ES65" s="16">
        <v>0</v>
      </c>
      <c r="ET65" s="16">
        <v>1</v>
      </c>
      <c r="EU65" s="16">
        <v>0</v>
      </c>
      <c r="EV65" s="16">
        <v>0</v>
      </c>
      <c r="EW65" s="16">
        <v>0</v>
      </c>
      <c r="EX65" s="16">
        <v>0</v>
      </c>
      <c r="EY65" s="16">
        <v>0</v>
      </c>
      <c r="EZ65" s="16">
        <v>0</v>
      </c>
      <c r="FA65" s="16">
        <v>0</v>
      </c>
      <c r="FB65" s="16">
        <v>0</v>
      </c>
      <c r="FC65" s="16">
        <v>0</v>
      </c>
      <c r="FD65" s="16">
        <v>0</v>
      </c>
      <c r="FE65" s="16">
        <v>0</v>
      </c>
      <c r="FF65" s="16">
        <v>0</v>
      </c>
      <c r="FG65" s="16">
        <v>0</v>
      </c>
      <c r="FH65" s="16">
        <v>0</v>
      </c>
      <c r="FI65" s="16">
        <v>0</v>
      </c>
      <c r="FJ65" s="16">
        <v>0</v>
      </c>
      <c r="FK65" s="18">
        <v>3.41</v>
      </c>
      <c r="FL65" s="18">
        <v>2.76</v>
      </c>
      <c r="FM65" s="18">
        <v>80.938416422287389</v>
      </c>
      <c r="FN65" s="18">
        <v>5.79</v>
      </c>
      <c r="FO65" s="18">
        <v>3.67</v>
      </c>
      <c r="FP65" s="18">
        <v>1.01</v>
      </c>
      <c r="FQ65" s="18">
        <v>3.3</v>
      </c>
      <c r="FR65" s="18">
        <v>2.84</v>
      </c>
      <c r="FS65" s="18">
        <f>FR65*100/FQ65</f>
        <v>86.060606060606062</v>
      </c>
      <c r="FT65" s="16">
        <v>6.58</v>
      </c>
      <c r="FU65" s="16">
        <v>4.2699999999999996</v>
      </c>
      <c r="FV65" s="16">
        <v>1.1499999999999999</v>
      </c>
      <c r="FW65" s="16">
        <v>1</v>
      </c>
      <c r="FX65" s="16">
        <v>1</v>
      </c>
      <c r="FY65" s="16">
        <v>4</v>
      </c>
      <c r="FZ65" s="16">
        <v>1</v>
      </c>
      <c r="GA65" s="16">
        <v>1</v>
      </c>
      <c r="GB65" s="16">
        <v>2</v>
      </c>
      <c r="GC65" s="16">
        <v>3</v>
      </c>
      <c r="GD65" s="16">
        <v>1</v>
      </c>
      <c r="GE65" s="16">
        <v>1</v>
      </c>
      <c r="GF65" s="16">
        <v>2</v>
      </c>
      <c r="GG65" s="16">
        <v>3</v>
      </c>
      <c r="GH65" s="16">
        <v>3</v>
      </c>
      <c r="GI65" s="16">
        <v>1</v>
      </c>
      <c r="GJ65" s="16">
        <v>1</v>
      </c>
      <c r="GK65" s="16">
        <v>2</v>
      </c>
      <c r="GL65" s="16">
        <v>2</v>
      </c>
      <c r="GM65" s="16">
        <v>3</v>
      </c>
      <c r="GN65" s="16">
        <v>3</v>
      </c>
      <c r="GO65" s="16">
        <v>17</v>
      </c>
      <c r="GP65" s="16">
        <v>8</v>
      </c>
      <c r="GQ65" s="7">
        <v>42.88301886792452</v>
      </c>
      <c r="GR65" s="7">
        <v>0</v>
      </c>
      <c r="GS65" s="7">
        <v>10.27009160449523</v>
      </c>
      <c r="GT65" s="7">
        <v>12.573319296134756</v>
      </c>
    </row>
    <row r="66" spans="1:202" x14ac:dyDescent="0.6">
      <c r="A66" s="4">
        <v>34</v>
      </c>
      <c r="B66" s="5">
        <v>1</v>
      </c>
      <c r="C66" s="6">
        <v>42.732375085557798</v>
      </c>
      <c r="D66" s="5">
        <v>190</v>
      </c>
      <c r="E66" s="5">
        <v>100</v>
      </c>
      <c r="F66" s="7">
        <v>27.7008310249308</v>
      </c>
      <c r="G66" s="5">
        <v>1</v>
      </c>
      <c r="H66" s="7">
        <v>20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5"/>
      <c r="AQ66" s="5"/>
      <c r="AR66" s="5"/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130</v>
      </c>
      <c r="BA66" s="4">
        <v>80</v>
      </c>
      <c r="BB66" s="4">
        <v>64</v>
      </c>
      <c r="BC66" s="7">
        <v>5.28</v>
      </c>
      <c r="BD66" s="7">
        <v>3.84</v>
      </c>
      <c r="BE66" s="7">
        <v>72.727272727272705</v>
      </c>
      <c r="BF66" s="7">
        <v>10.42</v>
      </c>
      <c r="BG66" s="7">
        <v>3.24</v>
      </c>
      <c r="BH66" s="7">
        <v>0.87</v>
      </c>
      <c r="BI66" s="7">
        <v>5.49</v>
      </c>
      <c r="BJ66" s="7">
        <v>4.0599999999999996</v>
      </c>
      <c r="BK66" s="7">
        <v>73.952641165755907</v>
      </c>
      <c r="BL66" s="7">
        <v>10.36</v>
      </c>
      <c r="BM66" s="7">
        <v>3.74</v>
      </c>
      <c r="BN66" s="7">
        <v>1.01</v>
      </c>
      <c r="BO66" s="4">
        <v>590</v>
      </c>
      <c r="BP66" s="7">
        <f>218+((5.14*D66)-(5.32*C66))-(1.8*E66)+(51.31*B66)</f>
        <v>838.57376454483233</v>
      </c>
      <c r="BQ66" s="7">
        <f>BO66*100/BP66</f>
        <v>70.35755528558002</v>
      </c>
      <c r="BR66" s="4">
        <v>98</v>
      </c>
      <c r="BS66" s="4">
        <v>98</v>
      </c>
      <c r="BT66" s="4">
        <v>64</v>
      </c>
      <c r="BU66" s="4">
        <v>80</v>
      </c>
      <c r="BV66" s="4">
        <v>0</v>
      </c>
      <c r="BW66" s="4">
        <v>0</v>
      </c>
      <c r="BX66" s="4">
        <v>0</v>
      </c>
      <c r="BY66" s="4">
        <v>1</v>
      </c>
      <c r="BZ66" s="4"/>
      <c r="CA66" s="4"/>
      <c r="CB66" s="4">
        <v>1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1</v>
      </c>
      <c r="CM66" s="4">
        <v>1</v>
      </c>
      <c r="CN66" s="4">
        <v>0</v>
      </c>
      <c r="CO66" s="4">
        <v>0</v>
      </c>
      <c r="CP66" s="4">
        <v>0</v>
      </c>
      <c r="CQ66" s="4">
        <v>0</v>
      </c>
      <c r="CR66" s="4">
        <v>1</v>
      </c>
      <c r="CS66" s="4">
        <v>1</v>
      </c>
      <c r="CT66" s="4">
        <v>5</v>
      </c>
      <c r="CU66" s="4">
        <v>1</v>
      </c>
      <c r="CV66" s="4">
        <v>1</v>
      </c>
      <c r="CW66" s="4">
        <v>1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1</v>
      </c>
      <c r="DF66" s="4">
        <v>1</v>
      </c>
      <c r="DG66" s="4">
        <v>0</v>
      </c>
      <c r="DH66" s="4">
        <v>0</v>
      </c>
      <c r="DI66" s="4">
        <v>0</v>
      </c>
      <c r="DJ66" s="4">
        <v>0</v>
      </c>
      <c r="DK66" s="4">
        <v>1</v>
      </c>
      <c r="DL66" s="4">
        <v>1</v>
      </c>
      <c r="DM66" s="4">
        <v>7</v>
      </c>
      <c r="DN66" s="4">
        <v>3</v>
      </c>
      <c r="DO66" s="4">
        <v>5.2</v>
      </c>
      <c r="DP66" s="4">
        <v>4.2300000000000004</v>
      </c>
      <c r="DQ66" s="28">
        <v>0.36399999999999999</v>
      </c>
      <c r="DR66" s="4">
        <v>121</v>
      </c>
      <c r="DS66" s="4">
        <v>0.5</v>
      </c>
      <c r="DT66" s="4"/>
      <c r="DU66" s="7">
        <v>8.8754716981132091</v>
      </c>
      <c r="DV66" s="7">
        <v>11.214953271028</v>
      </c>
      <c r="DW66" s="7">
        <v>0</v>
      </c>
      <c r="DX66" s="7">
        <v>4.87291322003309</v>
      </c>
      <c r="DY66" s="7">
        <v>33.450000000000003</v>
      </c>
      <c r="DZ66" s="7">
        <v>32.1</v>
      </c>
      <c r="EA66" s="7">
        <v>-1.35</v>
      </c>
      <c r="EB66" s="8"/>
      <c r="EC66" s="18">
        <v>1.9643835616438357</v>
      </c>
      <c r="ED66" s="18">
        <v>44.695414099931597</v>
      </c>
      <c r="EE66" s="18">
        <v>190</v>
      </c>
      <c r="EF66" s="18">
        <v>105</v>
      </c>
      <c r="EG66" s="26">
        <v>1</v>
      </c>
      <c r="EH66" s="18">
        <v>22</v>
      </c>
      <c r="EI66" s="16">
        <v>0</v>
      </c>
      <c r="EJ66" s="16">
        <v>0</v>
      </c>
      <c r="EK66" s="16">
        <v>0</v>
      </c>
      <c r="EL66" s="16">
        <v>0</v>
      </c>
      <c r="EM66" s="16">
        <v>0</v>
      </c>
      <c r="EN66" s="16">
        <v>0</v>
      </c>
      <c r="EO66" s="16">
        <v>0</v>
      </c>
      <c r="EP66" s="16">
        <v>0</v>
      </c>
      <c r="EQ66" s="16">
        <v>0</v>
      </c>
      <c r="ER66" s="16">
        <v>0</v>
      </c>
      <c r="ES66" s="16">
        <v>0</v>
      </c>
      <c r="ET66" s="16">
        <v>0</v>
      </c>
      <c r="EU66" s="16">
        <v>0</v>
      </c>
      <c r="EV66" s="16">
        <v>0</v>
      </c>
      <c r="EW66" s="16">
        <v>0</v>
      </c>
      <c r="EX66" s="16">
        <v>0</v>
      </c>
      <c r="EY66" s="16">
        <v>0</v>
      </c>
      <c r="EZ66" s="16">
        <v>0</v>
      </c>
      <c r="FA66" s="16">
        <v>0</v>
      </c>
      <c r="FB66" s="16">
        <v>0</v>
      </c>
      <c r="FC66" s="16">
        <v>0</v>
      </c>
      <c r="FD66" s="16">
        <v>0</v>
      </c>
      <c r="FE66" s="16">
        <v>0</v>
      </c>
      <c r="FF66" s="16">
        <v>0</v>
      </c>
      <c r="FG66" s="16">
        <v>0</v>
      </c>
      <c r="FH66" s="16">
        <v>0</v>
      </c>
      <c r="FI66" s="16">
        <v>0</v>
      </c>
      <c r="FJ66" s="16">
        <v>0</v>
      </c>
      <c r="FK66" s="18">
        <v>4.87</v>
      </c>
      <c r="FL66" s="18">
        <v>3.63</v>
      </c>
      <c r="FM66" s="18">
        <v>74.53798767967146</v>
      </c>
      <c r="FN66" s="18">
        <v>11.03</v>
      </c>
      <c r="FO66" s="18">
        <v>3.09</v>
      </c>
      <c r="FP66" s="18">
        <v>0.94</v>
      </c>
      <c r="FQ66" s="18">
        <v>4.8499999999999996</v>
      </c>
      <c r="FR66" s="18">
        <v>3.71</v>
      </c>
      <c r="FS66" s="18">
        <f>FR66*100/FQ66</f>
        <v>76.494845360824755</v>
      </c>
      <c r="FT66" s="16">
        <v>10.55</v>
      </c>
      <c r="FU66" s="16">
        <v>3.37</v>
      </c>
      <c r="FV66" s="16">
        <v>1.06</v>
      </c>
      <c r="FW66" s="16">
        <v>2</v>
      </c>
      <c r="FX66" s="16">
        <v>2</v>
      </c>
      <c r="FY66" s="16">
        <v>2</v>
      </c>
      <c r="FZ66" s="16">
        <v>2</v>
      </c>
      <c r="GA66" s="16">
        <v>1</v>
      </c>
      <c r="GB66" s="16">
        <v>2</v>
      </c>
      <c r="GC66" s="16">
        <v>1</v>
      </c>
      <c r="GD66" s="16">
        <v>1</v>
      </c>
      <c r="GE66" s="16">
        <v>1</v>
      </c>
      <c r="GF66" s="16">
        <v>1</v>
      </c>
      <c r="GG66" s="16">
        <v>2</v>
      </c>
      <c r="GH66" s="16">
        <v>2</v>
      </c>
      <c r="GI66" s="16">
        <v>2</v>
      </c>
      <c r="GJ66" s="16">
        <v>1</v>
      </c>
      <c r="GK66" s="16">
        <v>1</v>
      </c>
      <c r="GL66" s="16">
        <v>1</v>
      </c>
      <c r="GM66" s="16">
        <v>2</v>
      </c>
      <c r="GN66" s="16">
        <v>2</v>
      </c>
      <c r="GO66" s="16">
        <v>10</v>
      </c>
      <c r="GP66" s="16">
        <v>2</v>
      </c>
      <c r="GQ66" s="7">
        <v>38.354716981132079</v>
      </c>
      <c r="GR66" s="7">
        <v>36.3266137242924</v>
      </c>
      <c r="GS66" s="7">
        <v>17.904591064521551</v>
      </c>
      <c r="GT66" s="7">
        <v>27.133523887300935</v>
      </c>
    </row>
    <row r="67" spans="1:202" x14ac:dyDescent="0.6">
      <c r="A67" s="4">
        <v>260</v>
      </c>
      <c r="B67" s="5">
        <v>0</v>
      </c>
      <c r="C67" s="6">
        <v>42.737850787132103</v>
      </c>
      <c r="D67" s="5">
        <v>168</v>
      </c>
      <c r="E67" s="5">
        <v>88</v>
      </c>
      <c r="F67" s="7">
        <v>31.179138321995499</v>
      </c>
      <c r="G67" s="5">
        <v>1</v>
      </c>
      <c r="H67" s="7">
        <v>48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1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1</v>
      </c>
      <c r="AG67" s="5">
        <v>0</v>
      </c>
      <c r="AH67" s="5">
        <v>0</v>
      </c>
      <c r="AI67" s="5">
        <v>1</v>
      </c>
      <c r="AJ67" s="4">
        <v>0</v>
      </c>
      <c r="AK67" s="4">
        <v>0</v>
      </c>
      <c r="AL67" s="4">
        <v>1</v>
      </c>
      <c r="AM67" s="4">
        <v>1</v>
      </c>
      <c r="AN67" s="4">
        <v>1</v>
      </c>
      <c r="AO67" s="4">
        <v>0</v>
      </c>
      <c r="AP67" s="5"/>
      <c r="AQ67" s="5"/>
      <c r="AR67" s="5"/>
      <c r="AS67" s="4">
        <v>0</v>
      </c>
      <c r="AT67" s="4">
        <v>1</v>
      </c>
      <c r="AU67" s="4">
        <v>0</v>
      </c>
      <c r="AV67" s="4">
        <v>1</v>
      </c>
      <c r="AW67" s="4">
        <v>1</v>
      </c>
      <c r="AX67" s="4">
        <v>0</v>
      </c>
      <c r="AY67" s="4">
        <v>0</v>
      </c>
      <c r="AZ67" s="4">
        <v>130</v>
      </c>
      <c r="BA67" s="4">
        <v>85</v>
      </c>
      <c r="BB67" s="4">
        <v>64</v>
      </c>
      <c r="BC67" s="7">
        <v>3.86</v>
      </c>
      <c r="BD67" s="7">
        <v>3.1</v>
      </c>
      <c r="BE67" s="7">
        <v>80.310880829015503</v>
      </c>
      <c r="BF67" s="7">
        <v>7.66</v>
      </c>
      <c r="BG67" s="7">
        <v>3.41</v>
      </c>
      <c r="BH67" s="7">
        <v>1.22</v>
      </c>
      <c r="BI67" s="7">
        <v>3.89</v>
      </c>
      <c r="BJ67" s="7">
        <v>3.19</v>
      </c>
      <c r="BK67" s="7">
        <v>82.005141388174806</v>
      </c>
      <c r="BL67" s="7">
        <v>8.59</v>
      </c>
      <c r="BM67" s="7">
        <v>3.83</v>
      </c>
      <c r="BN67" s="7">
        <v>1.42</v>
      </c>
      <c r="BO67" s="4">
        <v>304</v>
      </c>
      <c r="BP67" s="7">
        <f>218+((5.14*D67)-(5.32*C67))-(1.8*E67)+(51.31*B67)</f>
        <v>695.7546338124572</v>
      </c>
      <c r="BQ67" s="7">
        <f>BO67*100/BP67</f>
        <v>43.693564545046797</v>
      </c>
      <c r="BR67" s="4">
        <v>96</v>
      </c>
      <c r="BS67" s="4">
        <v>96</v>
      </c>
      <c r="BT67" s="4">
        <v>72</v>
      </c>
      <c r="BU67" s="4">
        <v>78</v>
      </c>
      <c r="BV67" s="4">
        <v>0</v>
      </c>
      <c r="BW67" s="4">
        <v>0.5</v>
      </c>
      <c r="BX67" s="4">
        <v>1</v>
      </c>
      <c r="BY67" s="4">
        <v>1</v>
      </c>
      <c r="BZ67" s="4">
        <v>62.6</v>
      </c>
      <c r="CA67" s="4">
        <v>66.3</v>
      </c>
      <c r="CB67" s="4">
        <v>4</v>
      </c>
      <c r="CC67" s="4">
        <v>4</v>
      </c>
      <c r="CD67" s="4">
        <v>0</v>
      </c>
      <c r="CE67" s="4">
        <v>1</v>
      </c>
      <c r="CF67" s="4">
        <v>2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1</v>
      </c>
      <c r="CQ67" s="4">
        <v>1</v>
      </c>
      <c r="CR67" s="4">
        <v>2</v>
      </c>
      <c r="CS67" s="4">
        <v>0</v>
      </c>
      <c r="CT67" s="4">
        <v>15</v>
      </c>
      <c r="CU67" s="4">
        <v>1</v>
      </c>
      <c r="CV67" s="4">
        <v>4</v>
      </c>
      <c r="CW67" s="4">
        <v>0</v>
      </c>
      <c r="CX67" s="4">
        <v>1</v>
      </c>
      <c r="CY67" s="4">
        <v>1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1</v>
      </c>
      <c r="DF67" s="4">
        <v>1</v>
      </c>
      <c r="DG67" s="4">
        <v>0</v>
      </c>
      <c r="DH67" s="4">
        <v>1</v>
      </c>
      <c r="DI67" s="4">
        <v>1</v>
      </c>
      <c r="DJ67" s="4">
        <v>0</v>
      </c>
      <c r="DK67" s="4">
        <v>1</v>
      </c>
      <c r="DL67" s="4">
        <v>0</v>
      </c>
      <c r="DM67" s="4">
        <v>12</v>
      </c>
      <c r="DN67" s="4">
        <v>9</v>
      </c>
      <c r="DO67" s="4">
        <v>13.8</v>
      </c>
      <c r="DP67" s="4">
        <v>5.42</v>
      </c>
      <c r="DQ67" s="28">
        <v>0.501</v>
      </c>
      <c r="DR67" s="4">
        <v>168</v>
      </c>
      <c r="DS67" s="4">
        <v>5.99</v>
      </c>
      <c r="DT67" s="4"/>
      <c r="DU67" s="7">
        <v>39.788679245282999</v>
      </c>
      <c r="DV67" s="7">
        <v>5.9631130593003103</v>
      </c>
      <c r="DW67" s="7">
        <v>0</v>
      </c>
      <c r="DX67" s="7">
        <v>8.4147992179275093</v>
      </c>
      <c r="DY67" s="7">
        <v>34.17</v>
      </c>
      <c r="DZ67" s="7">
        <v>34.61</v>
      </c>
      <c r="EA67" s="7">
        <v>0.439999999999998</v>
      </c>
      <c r="EB67" s="8"/>
      <c r="EC67" s="18">
        <v>2.032876712328767</v>
      </c>
      <c r="ED67" s="18">
        <v>44.770727499460868</v>
      </c>
      <c r="EE67" s="23">
        <v>168</v>
      </c>
      <c r="EF67" s="7">
        <v>98</v>
      </c>
      <c r="EG67" s="26">
        <v>1</v>
      </c>
      <c r="EH67" s="18">
        <v>52</v>
      </c>
      <c r="EI67" s="16">
        <v>0</v>
      </c>
      <c r="EJ67" s="16">
        <v>0</v>
      </c>
      <c r="EK67" s="16">
        <v>0</v>
      </c>
      <c r="EL67" s="16">
        <v>0</v>
      </c>
      <c r="EM67" s="16">
        <v>0</v>
      </c>
      <c r="EN67" s="16">
        <v>0</v>
      </c>
      <c r="EO67" s="16">
        <v>0</v>
      </c>
      <c r="EP67" s="16">
        <v>0</v>
      </c>
      <c r="EQ67" s="16">
        <v>0</v>
      </c>
      <c r="ER67" s="16">
        <v>0</v>
      </c>
      <c r="ES67" s="16">
        <v>0</v>
      </c>
      <c r="ET67" s="16">
        <v>0</v>
      </c>
      <c r="EU67" s="16">
        <v>0</v>
      </c>
      <c r="EV67" s="16">
        <v>0</v>
      </c>
      <c r="EW67" s="16">
        <v>0</v>
      </c>
      <c r="EX67" s="16">
        <v>0</v>
      </c>
      <c r="EY67" s="16">
        <v>0</v>
      </c>
      <c r="EZ67" s="16">
        <v>0</v>
      </c>
      <c r="FA67" s="16">
        <v>0</v>
      </c>
      <c r="FB67" s="16">
        <v>0</v>
      </c>
      <c r="FC67" s="16">
        <v>0</v>
      </c>
      <c r="FD67" s="16">
        <v>0</v>
      </c>
      <c r="FE67" s="16">
        <v>0</v>
      </c>
      <c r="FF67" s="16">
        <v>0</v>
      </c>
      <c r="FG67" s="16">
        <v>0</v>
      </c>
      <c r="FH67" s="16">
        <v>0</v>
      </c>
      <c r="FI67" s="16">
        <v>0</v>
      </c>
      <c r="FJ67" s="16">
        <v>0</v>
      </c>
      <c r="FK67" s="18">
        <v>3.8</v>
      </c>
      <c r="FL67" s="18">
        <v>3.01</v>
      </c>
      <c r="FM67" s="18">
        <v>79.21052631578948</v>
      </c>
      <c r="FN67" s="18">
        <v>8.3800000000000008</v>
      </c>
      <c r="FO67" s="18">
        <v>3.23</v>
      </c>
      <c r="FP67" s="18">
        <v>1.08</v>
      </c>
      <c r="FQ67" s="18">
        <v>3.96</v>
      </c>
      <c r="FR67" s="18">
        <v>3.15</v>
      </c>
      <c r="FS67" s="18">
        <f>FR67*100/FQ67</f>
        <v>79.545454545454547</v>
      </c>
      <c r="FT67" s="16">
        <v>8.34</v>
      </c>
      <c r="FU67" s="16">
        <v>3.45</v>
      </c>
      <c r="FV67" s="16">
        <v>1.17</v>
      </c>
      <c r="FW67" s="16">
        <v>4</v>
      </c>
      <c r="FX67" s="16">
        <v>1</v>
      </c>
      <c r="FY67" s="16">
        <v>0</v>
      </c>
      <c r="FZ67" s="16">
        <v>0</v>
      </c>
      <c r="GA67" s="16">
        <v>0</v>
      </c>
      <c r="GB67" s="16">
        <v>0</v>
      </c>
      <c r="GC67" s="16">
        <v>0</v>
      </c>
      <c r="GD67" s="16">
        <v>0</v>
      </c>
      <c r="GE67" s="16">
        <v>0</v>
      </c>
      <c r="GF67" s="16">
        <v>1</v>
      </c>
      <c r="GG67" s="16">
        <v>1</v>
      </c>
      <c r="GH67" s="16">
        <v>1</v>
      </c>
      <c r="GI67" s="16">
        <v>0</v>
      </c>
      <c r="GJ67" s="16">
        <v>1</v>
      </c>
      <c r="GK67" s="16">
        <v>2</v>
      </c>
      <c r="GL67" s="16">
        <v>1</v>
      </c>
      <c r="GM67" s="16">
        <v>1</v>
      </c>
      <c r="GN67" s="16">
        <v>0</v>
      </c>
      <c r="GO67" s="16">
        <v>13</v>
      </c>
      <c r="GP67" s="16">
        <v>8</v>
      </c>
      <c r="GQ67" s="7">
        <v>32.905660377358494</v>
      </c>
      <c r="GR67" s="7">
        <v>29.493011330741879</v>
      </c>
      <c r="GS67" s="7">
        <v>0</v>
      </c>
      <c r="GT67" s="7">
        <v>14.403168396250063</v>
      </c>
    </row>
    <row r="68" spans="1:202" x14ac:dyDescent="0.6">
      <c r="A68" s="4">
        <v>173</v>
      </c>
      <c r="B68" s="5">
        <v>1</v>
      </c>
      <c r="C68" s="6">
        <v>42.995208761122498</v>
      </c>
      <c r="D68" s="5">
        <v>165</v>
      </c>
      <c r="E68" s="5">
        <v>70</v>
      </c>
      <c r="F68" s="7">
        <v>25.711662075298399</v>
      </c>
      <c r="G68" s="5">
        <v>1</v>
      </c>
      <c r="H68" s="7">
        <v>50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4">
        <v>0</v>
      </c>
      <c r="AK68" s="4">
        <v>0</v>
      </c>
      <c r="AL68" s="4">
        <v>1</v>
      </c>
      <c r="AM68" s="4">
        <v>1</v>
      </c>
      <c r="AN68" s="4">
        <v>1</v>
      </c>
      <c r="AO68" s="4">
        <v>1</v>
      </c>
      <c r="AP68" s="5">
        <v>1</v>
      </c>
      <c r="AQ68" s="5">
        <v>12</v>
      </c>
      <c r="AR68" s="5">
        <v>48</v>
      </c>
      <c r="AS68" s="4">
        <v>0</v>
      </c>
      <c r="AT68" s="4">
        <v>0</v>
      </c>
      <c r="AU68" s="4">
        <v>0</v>
      </c>
      <c r="AV68" s="4">
        <v>0</v>
      </c>
      <c r="AW68" s="4">
        <v>1</v>
      </c>
      <c r="AX68" s="4">
        <v>1</v>
      </c>
      <c r="AY68" s="4">
        <v>0</v>
      </c>
      <c r="AZ68" s="4">
        <v>130</v>
      </c>
      <c r="BA68" s="4">
        <v>80</v>
      </c>
      <c r="BB68" s="4">
        <v>84</v>
      </c>
      <c r="BC68" s="7">
        <v>4</v>
      </c>
      <c r="BD68" s="7">
        <v>3.05</v>
      </c>
      <c r="BE68" s="7">
        <v>76.25</v>
      </c>
      <c r="BF68" s="7">
        <v>7.01</v>
      </c>
      <c r="BG68" s="7">
        <v>3.15</v>
      </c>
      <c r="BH68" s="7">
        <v>1.1000000000000001</v>
      </c>
      <c r="BI68" s="7">
        <v>4</v>
      </c>
      <c r="BJ68" s="7">
        <v>3.05</v>
      </c>
      <c r="BK68" s="7">
        <v>76.25</v>
      </c>
      <c r="BL68" s="7">
        <v>7.01</v>
      </c>
      <c r="BM68" s="7">
        <v>3.15</v>
      </c>
      <c r="BN68" s="7">
        <v>1.1000000000000001</v>
      </c>
      <c r="BO68" s="4">
        <v>360</v>
      </c>
      <c r="BP68" s="7">
        <f>218+((5.14*D68)-(5.32*C68))-(1.8*E68)+(51.31*B68)</f>
        <v>762.67548939082826</v>
      </c>
      <c r="BQ68" s="7">
        <f>BO68*100/BP68</f>
        <v>47.20225115501519</v>
      </c>
      <c r="BR68" s="4">
        <v>98</v>
      </c>
      <c r="BS68" s="4">
        <v>99</v>
      </c>
      <c r="BT68" s="4">
        <v>81</v>
      </c>
      <c r="BU68" s="4">
        <v>96</v>
      </c>
      <c r="BV68" s="4">
        <v>0</v>
      </c>
      <c r="BW68" s="4">
        <v>0</v>
      </c>
      <c r="BX68" s="4">
        <v>0</v>
      </c>
      <c r="BY68" s="4"/>
      <c r="BZ68" s="4">
        <v>92</v>
      </c>
      <c r="CA68" s="4">
        <v>88</v>
      </c>
      <c r="CB68" s="4">
        <v>0</v>
      </c>
      <c r="CC68" s="4">
        <v>1</v>
      </c>
      <c r="CD68" s="4">
        <v>0</v>
      </c>
      <c r="CE68" s="4">
        <v>1</v>
      </c>
      <c r="CF68" s="4">
        <v>1</v>
      </c>
      <c r="CG68" s="4">
        <v>1</v>
      </c>
      <c r="CH68" s="4">
        <v>0</v>
      </c>
      <c r="CI68" s="4">
        <v>0</v>
      </c>
      <c r="CJ68" s="4">
        <v>0</v>
      </c>
      <c r="CK68" s="4">
        <v>1</v>
      </c>
      <c r="CL68" s="4">
        <v>2</v>
      </c>
      <c r="CM68" s="4">
        <v>2</v>
      </c>
      <c r="CN68" s="4">
        <v>0</v>
      </c>
      <c r="CO68" s="4">
        <v>0</v>
      </c>
      <c r="CP68" s="4">
        <v>0</v>
      </c>
      <c r="CQ68" s="4">
        <v>0</v>
      </c>
      <c r="CR68" s="4">
        <v>2</v>
      </c>
      <c r="CS68" s="4">
        <v>2</v>
      </c>
      <c r="CT68" s="4">
        <v>13</v>
      </c>
      <c r="CU68" s="4">
        <v>1</v>
      </c>
      <c r="CV68" s="4">
        <v>1</v>
      </c>
      <c r="CW68" s="4">
        <v>2</v>
      </c>
      <c r="CX68" s="4">
        <v>0</v>
      </c>
      <c r="CY68" s="4">
        <v>0</v>
      </c>
      <c r="CZ68" s="4">
        <v>1</v>
      </c>
      <c r="DA68" s="4">
        <v>0</v>
      </c>
      <c r="DB68" s="4">
        <v>0</v>
      </c>
      <c r="DC68" s="4">
        <v>0</v>
      </c>
      <c r="DD68" s="4">
        <v>1</v>
      </c>
      <c r="DE68" s="4">
        <v>1</v>
      </c>
      <c r="DF68" s="4">
        <v>1</v>
      </c>
      <c r="DG68" s="4">
        <v>0</v>
      </c>
      <c r="DH68" s="4">
        <v>1</v>
      </c>
      <c r="DI68" s="4">
        <v>1</v>
      </c>
      <c r="DJ68" s="4">
        <v>0</v>
      </c>
      <c r="DK68" s="4">
        <v>2</v>
      </c>
      <c r="DL68" s="4">
        <v>2</v>
      </c>
      <c r="DM68" s="4">
        <v>14</v>
      </c>
      <c r="DN68" s="4">
        <v>10</v>
      </c>
      <c r="DO68" s="4"/>
      <c r="DP68" s="4"/>
      <c r="DQ68" s="28"/>
      <c r="DR68" s="4"/>
      <c r="DS68" s="4"/>
      <c r="DT68" s="4"/>
      <c r="DU68" s="7">
        <v>36.966037735849099</v>
      </c>
      <c r="DV68" s="7">
        <v>29.592258704821798</v>
      </c>
      <c r="DW68" s="7">
        <v>23.1088865804136</v>
      </c>
      <c r="DX68" s="7">
        <v>27.375043866245601</v>
      </c>
      <c r="DY68" s="7">
        <v>34.85</v>
      </c>
      <c r="DZ68" s="7">
        <v>34.51</v>
      </c>
      <c r="EA68" s="7">
        <v>-0.34000000000000302</v>
      </c>
      <c r="EB68" s="8"/>
      <c r="EC68" s="18">
        <v>2.0301369863013701</v>
      </c>
      <c r="ED68" s="18">
        <v>45.023956194387402</v>
      </c>
      <c r="EE68" s="18">
        <v>165</v>
      </c>
      <c r="EF68" s="18">
        <v>70</v>
      </c>
      <c r="EG68" s="26">
        <v>0</v>
      </c>
      <c r="EH68" s="16"/>
      <c r="EI68" s="16">
        <v>0</v>
      </c>
      <c r="EJ68" s="16">
        <v>0</v>
      </c>
      <c r="EK68" s="16">
        <v>0</v>
      </c>
      <c r="EL68" s="16">
        <v>0</v>
      </c>
      <c r="EM68" s="16">
        <v>0</v>
      </c>
      <c r="EN68" s="16">
        <v>0</v>
      </c>
      <c r="EO68" s="16">
        <v>0</v>
      </c>
      <c r="EP68" s="16">
        <v>0</v>
      </c>
      <c r="EQ68" s="16">
        <v>0</v>
      </c>
      <c r="ER68" s="16">
        <v>0</v>
      </c>
      <c r="ES68" s="16">
        <v>0</v>
      </c>
      <c r="ET68" s="16">
        <v>0</v>
      </c>
      <c r="EU68" s="16">
        <v>0</v>
      </c>
      <c r="EV68" s="16">
        <v>0</v>
      </c>
      <c r="EW68" s="16">
        <v>0</v>
      </c>
      <c r="EX68" s="16">
        <v>0</v>
      </c>
      <c r="EY68" s="16">
        <v>0</v>
      </c>
      <c r="EZ68" s="16">
        <v>0</v>
      </c>
      <c r="FA68" s="16">
        <v>0</v>
      </c>
      <c r="FB68" s="16">
        <v>0</v>
      </c>
      <c r="FC68" s="16">
        <v>0</v>
      </c>
      <c r="FD68" s="16">
        <v>0</v>
      </c>
      <c r="FE68" s="16">
        <v>0</v>
      </c>
      <c r="FF68" s="16">
        <v>0</v>
      </c>
      <c r="FG68" s="16">
        <v>0</v>
      </c>
      <c r="FH68" s="16">
        <v>0</v>
      </c>
      <c r="FI68" s="16">
        <v>1</v>
      </c>
      <c r="FJ68" s="16">
        <v>0</v>
      </c>
      <c r="FS68" s="18"/>
      <c r="GQ68" s="7">
        <v>4.5584905660377357</v>
      </c>
      <c r="GR68" s="7">
        <v>0</v>
      </c>
      <c r="GS68" s="7">
        <v>0</v>
      </c>
      <c r="GT68" s="7">
        <v>0.7570060660750989</v>
      </c>
    </row>
    <row r="69" spans="1:202" x14ac:dyDescent="0.6">
      <c r="A69" s="4">
        <v>59</v>
      </c>
      <c r="B69" s="5">
        <v>1</v>
      </c>
      <c r="C69" s="6">
        <v>43.0088980150582</v>
      </c>
      <c r="D69" s="5">
        <v>193</v>
      </c>
      <c r="E69" s="5">
        <v>105</v>
      </c>
      <c r="F69" s="7">
        <v>28.1886762060726</v>
      </c>
      <c r="G69" s="5">
        <v>0</v>
      </c>
      <c r="H69" s="7">
        <v>25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1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4">
        <v>0</v>
      </c>
      <c r="AK69" s="4">
        <v>0</v>
      </c>
      <c r="AL69" s="4">
        <v>1</v>
      </c>
      <c r="AM69" s="4">
        <v>0</v>
      </c>
      <c r="AN69" s="4">
        <v>0</v>
      </c>
      <c r="AO69" s="4">
        <v>0</v>
      </c>
      <c r="AP69" s="5"/>
      <c r="AQ69" s="5"/>
      <c r="AR69" s="5"/>
      <c r="AS69" s="4">
        <v>0</v>
      </c>
      <c r="AT69" s="4">
        <v>0</v>
      </c>
      <c r="AU69" s="4">
        <v>0</v>
      </c>
      <c r="AV69" s="4">
        <v>1</v>
      </c>
      <c r="AW69" s="4">
        <v>1</v>
      </c>
      <c r="AX69" s="4">
        <v>0</v>
      </c>
      <c r="AY69" s="4">
        <v>0</v>
      </c>
      <c r="AZ69" s="4">
        <v>130</v>
      </c>
      <c r="BA69" s="4">
        <v>70</v>
      </c>
      <c r="BB69" s="4">
        <v>59</v>
      </c>
      <c r="BC69" s="7">
        <v>6.12</v>
      </c>
      <c r="BD69" s="7">
        <v>3.98</v>
      </c>
      <c r="BE69" s="7">
        <v>65.032679738562095</v>
      </c>
      <c r="BF69" s="7">
        <v>10.09</v>
      </c>
      <c r="BG69" s="7">
        <v>2.7</v>
      </c>
      <c r="BH69" s="7">
        <v>0.88</v>
      </c>
      <c r="BI69" s="7">
        <v>6.32</v>
      </c>
      <c r="BJ69" s="7">
        <v>4.42</v>
      </c>
      <c r="BK69" s="7">
        <v>69.936708860759495</v>
      </c>
      <c r="BL69" s="7">
        <v>9.24</v>
      </c>
      <c r="BM69" s="7">
        <v>3.53</v>
      </c>
      <c r="BN69" s="7">
        <v>0.99</v>
      </c>
      <c r="BO69" s="4">
        <v>538</v>
      </c>
      <c r="BP69" s="7">
        <f>218+((5.14*D69)-(5.32*C69))-(1.8*E69)+(51.31*B69)</f>
        <v>843.52266255989025</v>
      </c>
      <c r="BQ69" s="7">
        <f>BO69*100/BP69</f>
        <v>63.78014769245182</v>
      </c>
      <c r="BR69" s="4">
        <v>98</v>
      </c>
      <c r="BS69" s="4">
        <v>99</v>
      </c>
      <c r="BT69" s="4">
        <v>59</v>
      </c>
      <c r="BU69" s="4">
        <v>84</v>
      </c>
      <c r="BV69" s="4">
        <v>0</v>
      </c>
      <c r="BW69" s="4">
        <v>1</v>
      </c>
      <c r="BX69" s="4">
        <v>1</v>
      </c>
      <c r="BY69" s="4">
        <v>1</v>
      </c>
      <c r="BZ69" s="4">
        <v>101</v>
      </c>
      <c r="CA69" s="4">
        <v>103</v>
      </c>
      <c r="CB69" s="4">
        <v>1</v>
      </c>
      <c r="CC69" s="4">
        <v>0</v>
      </c>
      <c r="CD69" s="4">
        <v>3</v>
      </c>
      <c r="CE69" s="4">
        <v>1</v>
      </c>
      <c r="CF69" s="4">
        <v>1</v>
      </c>
      <c r="CG69" s="4">
        <v>1</v>
      </c>
      <c r="CH69" s="4">
        <v>1</v>
      </c>
      <c r="CI69" s="4">
        <v>1</v>
      </c>
      <c r="CJ69" s="4">
        <v>1</v>
      </c>
      <c r="CK69" s="4">
        <v>1</v>
      </c>
      <c r="CL69" s="4">
        <v>1</v>
      </c>
      <c r="CM69" s="4">
        <v>1</v>
      </c>
      <c r="CN69" s="4">
        <v>1</v>
      </c>
      <c r="CO69" s="4">
        <v>1</v>
      </c>
      <c r="CP69" s="4">
        <v>1</v>
      </c>
      <c r="CQ69" s="4">
        <v>1</v>
      </c>
      <c r="CR69" s="4">
        <v>2</v>
      </c>
      <c r="CS69" s="4">
        <v>3</v>
      </c>
      <c r="CT69" s="4">
        <v>22</v>
      </c>
      <c r="CU69" s="4">
        <v>1</v>
      </c>
      <c r="CV69" s="4">
        <v>0</v>
      </c>
      <c r="CW69" s="4">
        <v>3</v>
      </c>
      <c r="CX69" s="4">
        <v>1</v>
      </c>
      <c r="CY69" s="4">
        <v>2</v>
      </c>
      <c r="CZ69" s="4">
        <v>2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2</v>
      </c>
      <c r="DL69" s="4">
        <v>2</v>
      </c>
      <c r="DM69" s="4">
        <v>23</v>
      </c>
      <c r="DN69" s="4">
        <v>12</v>
      </c>
      <c r="DO69" s="4">
        <v>8.49</v>
      </c>
      <c r="DP69" s="4">
        <v>4.59</v>
      </c>
      <c r="DQ69" s="28">
        <v>0.39900000000000002</v>
      </c>
      <c r="DR69" s="4">
        <v>136</v>
      </c>
      <c r="DS69" s="4">
        <v>2.2000000000000002</v>
      </c>
      <c r="DT69" s="4"/>
      <c r="DU69" s="7">
        <v>27.939622641509398</v>
      </c>
      <c r="DV69" s="7">
        <v>35.786948970308501</v>
      </c>
      <c r="DW69" s="7">
        <v>27.5144017376523</v>
      </c>
      <c r="DX69" s="7">
        <v>30.092244447786602</v>
      </c>
      <c r="DY69" s="7">
        <v>34.369999999999997</v>
      </c>
      <c r="DZ69" s="7"/>
      <c r="EA69" s="7"/>
      <c r="EB69" s="8"/>
      <c r="EC69" s="18">
        <v>2.1397260273972605</v>
      </c>
      <c r="ED69" s="18">
        <v>45.147159479808401</v>
      </c>
      <c r="EE69" s="18">
        <v>193</v>
      </c>
      <c r="EF69" s="18">
        <v>108</v>
      </c>
      <c r="EG69" s="26">
        <v>0</v>
      </c>
      <c r="EH69" s="18">
        <v>25</v>
      </c>
      <c r="EI69" s="16">
        <v>0</v>
      </c>
      <c r="EJ69" s="16">
        <v>0</v>
      </c>
      <c r="EK69" s="16">
        <v>0</v>
      </c>
      <c r="EL69" s="16">
        <v>1</v>
      </c>
      <c r="EM69" s="16">
        <v>0</v>
      </c>
      <c r="EN69" s="16">
        <v>0</v>
      </c>
      <c r="EO69" s="16">
        <v>0</v>
      </c>
      <c r="EP69" s="16">
        <v>0</v>
      </c>
      <c r="EQ69" s="16">
        <v>0</v>
      </c>
      <c r="ER69" s="16">
        <v>0</v>
      </c>
      <c r="ES69" s="16">
        <v>0</v>
      </c>
      <c r="ET69" s="16">
        <v>1</v>
      </c>
      <c r="EU69" s="16">
        <v>0</v>
      </c>
      <c r="EV69" s="16">
        <v>0</v>
      </c>
      <c r="EW69" s="16">
        <v>0</v>
      </c>
      <c r="EX69" s="16">
        <v>0</v>
      </c>
      <c r="EY69" s="16">
        <v>0</v>
      </c>
      <c r="EZ69" s="16">
        <v>0</v>
      </c>
      <c r="FA69" s="16">
        <v>0</v>
      </c>
      <c r="FB69" s="16">
        <v>0</v>
      </c>
      <c r="FC69" s="16">
        <v>0</v>
      </c>
      <c r="FD69" s="16">
        <v>0</v>
      </c>
      <c r="FE69" s="16">
        <v>0</v>
      </c>
      <c r="FF69" s="16">
        <v>0</v>
      </c>
      <c r="FG69" s="16">
        <v>0</v>
      </c>
      <c r="FH69" s="16">
        <v>1</v>
      </c>
      <c r="FI69" s="16">
        <v>0</v>
      </c>
      <c r="FJ69" s="16">
        <v>0</v>
      </c>
      <c r="FK69" s="18">
        <v>5.86</v>
      </c>
      <c r="FL69" s="18">
        <v>3.53</v>
      </c>
      <c r="FM69" s="18">
        <v>60.238907849829346</v>
      </c>
      <c r="FN69" s="18">
        <v>10.84</v>
      </c>
      <c r="FO69" s="18">
        <v>2.17</v>
      </c>
      <c r="FP69" s="18">
        <v>0.73</v>
      </c>
      <c r="FQ69" s="18">
        <v>6.05</v>
      </c>
      <c r="FR69" s="18">
        <v>3.91</v>
      </c>
      <c r="FS69" s="18">
        <f>FR69*100/FQ69</f>
        <v>64.628099173553721</v>
      </c>
      <c r="FT69" s="16">
        <v>10.48</v>
      </c>
      <c r="FU69" s="16">
        <v>2.78</v>
      </c>
      <c r="FV69" s="16">
        <v>0.98</v>
      </c>
      <c r="FW69" s="16">
        <v>1</v>
      </c>
      <c r="FX69" s="16">
        <v>1</v>
      </c>
      <c r="FY69" s="16">
        <v>2</v>
      </c>
      <c r="FZ69" s="16">
        <v>1</v>
      </c>
      <c r="GB69" s="16">
        <v>2</v>
      </c>
      <c r="GC69" s="16">
        <v>2</v>
      </c>
      <c r="GD69" s="16">
        <v>1</v>
      </c>
      <c r="GE69" s="16">
        <v>1</v>
      </c>
      <c r="GF69" s="16">
        <v>2</v>
      </c>
      <c r="GG69" s="16">
        <v>2</v>
      </c>
      <c r="GH69" s="16">
        <v>2</v>
      </c>
      <c r="GI69" s="16">
        <v>1</v>
      </c>
      <c r="GJ69" s="16">
        <v>1</v>
      </c>
      <c r="GK69" s="16">
        <v>2</v>
      </c>
      <c r="GL69" s="16">
        <v>2</v>
      </c>
      <c r="GM69" s="16">
        <v>2</v>
      </c>
      <c r="GN69" s="16">
        <v>2</v>
      </c>
      <c r="GO69" s="16">
        <v>9</v>
      </c>
      <c r="GP69" s="16">
        <v>19</v>
      </c>
      <c r="GQ69" s="7">
        <v>8.7999999999999989</v>
      </c>
      <c r="GR69" s="7">
        <v>17.120172028781742</v>
      </c>
      <c r="GS69" s="7">
        <v>0</v>
      </c>
      <c r="GT69" s="7">
        <v>6.650122825487542</v>
      </c>
    </row>
    <row r="70" spans="1:202" x14ac:dyDescent="0.6">
      <c r="A70" s="4">
        <v>363</v>
      </c>
      <c r="B70" s="5">
        <v>0</v>
      </c>
      <c r="C70" s="6">
        <v>43.195071868583199</v>
      </c>
      <c r="D70" s="5">
        <v>169</v>
      </c>
      <c r="E70" s="5">
        <v>80</v>
      </c>
      <c r="F70" s="7">
        <v>28.010223731662101</v>
      </c>
      <c r="G70" s="5">
        <v>1</v>
      </c>
      <c r="H70" s="7">
        <v>54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1</v>
      </c>
      <c r="S70" s="5">
        <v>0</v>
      </c>
      <c r="T70" s="5">
        <v>0</v>
      </c>
      <c r="U70" s="5">
        <v>1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1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1</v>
      </c>
      <c r="AJ70" s="4">
        <v>0</v>
      </c>
      <c r="AK70" s="4">
        <v>0</v>
      </c>
      <c r="AL70" s="4">
        <v>1</v>
      </c>
      <c r="AM70" s="4">
        <v>0</v>
      </c>
      <c r="AN70" s="4">
        <v>1</v>
      </c>
      <c r="AO70" s="4">
        <v>0</v>
      </c>
      <c r="AP70" s="5"/>
      <c r="AQ70" s="5"/>
      <c r="AR70" s="5"/>
      <c r="AS70" s="4">
        <v>0</v>
      </c>
      <c r="AT70" s="4">
        <v>1</v>
      </c>
      <c r="AU70" s="4">
        <v>1</v>
      </c>
      <c r="AV70" s="4">
        <v>1</v>
      </c>
      <c r="AW70" s="4">
        <v>0</v>
      </c>
      <c r="AX70" s="4">
        <v>0</v>
      </c>
      <c r="AY70" s="4">
        <v>0</v>
      </c>
      <c r="AZ70" s="4">
        <v>120</v>
      </c>
      <c r="BA70" s="4">
        <v>70</v>
      </c>
      <c r="BB70" s="4">
        <v>69</v>
      </c>
      <c r="BC70" s="7">
        <v>4.07</v>
      </c>
      <c r="BD70" s="7">
        <v>3.36</v>
      </c>
      <c r="BE70" s="7">
        <v>82.555282555282503</v>
      </c>
      <c r="BF70" s="7">
        <v>7.1</v>
      </c>
      <c r="BG70" s="7">
        <v>4.21</v>
      </c>
      <c r="BH70" s="7">
        <v>1.42</v>
      </c>
      <c r="BI70" s="7">
        <v>4.0999999999999996</v>
      </c>
      <c r="BJ70" s="7">
        <v>3.49</v>
      </c>
      <c r="BK70" s="7">
        <v>85.121951219512198</v>
      </c>
      <c r="BL70" s="7">
        <v>7.33</v>
      </c>
      <c r="BM70" s="7">
        <v>5.01</v>
      </c>
      <c r="BN70" s="7">
        <v>1.71</v>
      </c>
      <c r="BO70" s="4">
        <v>339</v>
      </c>
      <c r="BP70" s="7">
        <f>218+((5.14*D70)-(5.32*C70))-(1.8*E70)+(51.31*B70)</f>
        <v>712.86221765913729</v>
      </c>
      <c r="BQ70" s="7">
        <f>BO70*100/BP70</f>
        <v>47.554771679889548</v>
      </c>
      <c r="BR70" s="4">
        <v>96</v>
      </c>
      <c r="BS70" s="4">
        <v>98</v>
      </c>
      <c r="BT70" s="4">
        <v>72</v>
      </c>
      <c r="BU70" s="4">
        <v>76</v>
      </c>
      <c r="BV70" s="4">
        <v>0.5</v>
      </c>
      <c r="BW70" s="4">
        <v>0.5</v>
      </c>
      <c r="BX70" s="4">
        <v>1</v>
      </c>
      <c r="BY70" s="4">
        <v>2</v>
      </c>
      <c r="BZ70" s="4">
        <v>90.9</v>
      </c>
      <c r="CA70" s="4">
        <v>97.3</v>
      </c>
      <c r="CB70" s="4">
        <v>1</v>
      </c>
      <c r="CC70" s="4">
        <v>0</v>
      </c>
      <c r="CD70" s="4">
        <v>4</v>
      </c>
      <c r="CE70" s="4">
        <v>0</v>
      </c>
      <c r="CF70" s="4">
        <v>0</v>
      </c>
      <c r="CG70" s="4">
        <v>2</v>
      </c>
      <c r="CH70" s="4">
        <v>2</v>
      </c>
      <c r="CI70" s="4">
        <v>1</v>
      </c>
      <c r="CJ70" s="4">
        <v>2</v>
      </c>
      <c r="CK70" s="4">
        <v>2</v>
      </c>
      <c r="CL70" s="4">
        <v>2</v>
      </c>
      <c r="CM70" s="4">
        <v>2</v>
      </c>
      <c r="CN70" s="4">
        <v>2</v>
      </c>
      <c r="CO70" s="4">
        <v>1</v>
      </c>
      <c r="CP70" s="4">
        <v>2</v>
      </c>
      <c r="CQ70" s="4">
        <v>1</v>
      </c>
      <c r="CR70" s="4">
        <v>3</v>
      </c>
      <c r="CS70" s="4">
        <v>3</v>
      </c>
      <c r="CT70" s="4">
        <v>30</v>
      </c>
      <c r="CU70" s="4">
        <v>1</v>
      </c>
      <c r="CV70" s="4">
        <v>0</v>
      </c>
      <c r="CW70" s="4">
        <v>4</v>
      </c>
      <c r="CX70" s="4">
        <v>0</v>
      </c>
      <c r="CY70" s="4">
        <v>0</v>
      </c>
      <c r="CZ70" s="4">
        <v>2</v>
      </c>
      <c r="DA70" s="4">
        <v>2</v>
      </c>
      <c r="DB70" s="4">
        <v>1</v>
      </c>
      <c r="DC70" s="4">
        <v>2</v>
      </c>
      <c r="DD70" s="4">
        <v>2</v>
      </c>
      <c r="DE70" s="4">
        <v>2</v>
      </c>
      <c r="DF70" s="4">
        <v>2</v>
      </c>
      <c r="DG70" s="4">
        <v>2</v>
      </c>
      <c r="DH70" s="4">
        <v>1</v>
      </c>
      <c r="DI70" s="4">
        <v>2</v>
      </c>
      <c r="DJ70" s="4">
        <v>2</v>
      </c>
      <c r="DK70" s="4">
        <v>3</v>
      </c>
      <c r="DL70" s="4">
        <v>3</v>
      </c>
      <c r="DM70" s="4">
        <v>31</v>
      </c>
      <c r="DN70" s="4">
        <v>12</v>
      </c>
      <c r="DO70" s="4">
        <v>9.9</v>
      </c>
      <c r="DP70" s="4">
        <v>4.2</v>
      </c>
      <c r="DQ70" s="28">
        <v>0.39300000000000002</v>
      </c>
      <c r="DR70" s="4">
        <v>131</v>
      </c>
      <c r="DS70" s="4"/>
      <c r="DT70" s="4"/>
      <c r="DU70" s="7">
        <v>37.811320754717002</v>
      </c>
      <c r="DV70" s="7">
        <v>66.189727896782699</v>
      </c>
      <c r="DW70" s="7">
        <v>3.6169609972613102</v>
      </c>
      <c r="DX70" s="7">
        <v>28.259888705068398</v>
      </c>
      <c r="DY70" s="7">
        <v>30.58</v>
      </c>
      <c r="DZ70" s="7">
        <v>34.58</v>
      </c>
      <c r="EA70" s="7">
        <v>4</v>
      </c>
      <c r="EB70" s="8"/>
      <c r="EC70" s="18">
        <v>2.0493150684931507</v>
      </c>
      <c r="ED70" s="18">
        <v>45.244386937076349</v>
      </c>
      <c r="EE70" s="23">
        <v>164</v>
      </c>
      <c r="EF70" s="7">
        <v>80</v>
      </c>
      <c r="EG70" s="26">
        <v>1</v>
      </c>
      <c r="EH70" s="18">
        <v>58.5</v>
      </c>
      <c r="EI70" s="16">
        <v>0</v>
      </c>
      <c r="EJ70" s="16">
        <v>0</v>
      </c>
      <c r="EK70" s="16">
        <v>0</v>
      </c>
      <c r="EL70" s="16">
        <v>0</v>
      </c>
      <c r="EM70" s="16">
        <v>0</v>
      </c>
      <c r="EN70" s="16">
        <v>0</v>
      </c>
      <c r="EO70" s="16">
        <v>0</v>
      </c>
      <c r="EP70" s="16">
        <v>0</v>
      </c>
      <c r="EQ70" s="16">
        <v>1</v>
      </c>
      <c r="ER70" s="16">
        <v>0</v>
      </c>
      <c r="ES70" s="16">
        <v>0</v>
      </c>
      <c r="ET70" s="16">
        <v>1</v>
      </c>
      <c r="EU70" s="16">
        <v>0</v>
      </c>
      <c r="EV70" s="16">
        <v>0</v>
      </c>
      <c r="EW70" s="16">
        <v>0</v>
      </c>
      <c r="EX70" s="16">
        <v>0</v>
      </c>
      <c r="EY70" s="16">
        <v>0</v>
      </c>
      <c r="EZ70" s="16">
        <v>0</v>
      </c>
      <c r="FA70" s="16">
        <v>0</v>
      </c>
      <c r="FB70" s="16">
        <v>0</v>
      </c>
      <c r="FC70" s="16">
        <v>1</v>
      </c>
      <c r="FD70" s="16">
        <v>0</v>
      </c>
      <c r="FE70" s="16">
        <v>0</v>
      </c>
      <c r="FF70" s="16">
        <v>1</v>
      </c>
      <c r="FG70" s="16">
        <v>0</v>
      </c>
      <c r="FH70" s="16">
        <v>0</v>
      </c>
      <c r="FI70" s="16">
        <v>0</v>
      </c>
      <c r="FJ70" s="16">
        <v>0</v>
      </c>
      <c r="FK70" s="18">
        <v>3.9</v>
      </c>
      <c r="FL70" s="18">
        <v>2.2000000000000002</v>
      </c>
      <c r="FM70" s="18">
        <v>56.410256410256416</v>
      </c>
      <c r="FN70" s="18">
        <v>6.97</v>
      </c>
      <c r="FO70" s="18">
        <v>3.98</v>
      </c>
      <c r="FP70" s="18">
        <v>1.33</v>
      </c>
      <c r="FQ70" s="18">
        <v>4.0599999999999996</v>
      </c>
      <c r="FR70" s="18">
        <v>3.43</v>
      </c>
      <c r="FS70" s="18">
        <f>FR70*100/FQ70</f>
        <v>84.482758620689665</v>
      </c>
      <c r="FT70" s="16">
        <v>6.97</v>
      </c>
      <c r="FU70" s="16">
        <v>4.72</v>
      </c>
      <c r="FV70" s="16">
        <v>1.69</v>
      </c>
      <c r="FW70" s="16">
        <v>1</v>
      </c>
      <c r="FX70" s="16">
        <v>1</v>
      </c>
      <c r="FY70" s="16">
        <v>2</v>
      </c>
      <c r="FZ70" s="16">
        <v>1</v>
      </c>
      <c r="GA70" s="16">
        <v>0</v>
      </c>
      <c r="GB70" s="16">
        <v>1</v>
      </c>
      <c r="GC70" s="16">
        <v>0</v>
      </c>
      <c r="GD70" s="16">
        <v>0</v>
      </c>
      <c r="GE70" s="16">
        <v>0</v>
      </c>
      <c r="GF70" s="16">
        <v>1</v>
      </c>
      <c r="GG70" s="16">
        <v>2</v>
      </c>
      <c r="GH70" s="16">
        <v>2</v>
      </c>
      <c r="GI70" s="16">
        <v>1</v>
      </c>
      <c r="GJ70" s="16">
        <v>0</v>
      </c>
      <c r="GK70" s="16">
        <v>2</v>
      </c>
      <c r="GL70" s="16">
        <v>1</v>
      </c>
      <c r="GM70" s="16">
        <v>2</v>
      </c>
      <c r="GN70" s="16">
        <v>3</v>
      </c>
      <c r="GO70" s="16">
        <v>20</v>
      </c>
      <c r="GP70" s="16">
        <v>9</v>
      </c>
      <c r="GQ70" s="7">
        <v>30.716981132075471</v>
      </c>
      <c r="GR70" s="7">
        <v>37.730543379373088</v>
      </c>
      <c r="GS70" s="7">
        <v>16.979884786098783</v>
      </c>
      <c r="GT70" s="7">
        <v>25.550208051336043</v>
      </c>
    </row>
    <row r="71" spans="1:202" x14ac:dyDescent="0.6">
      <c r="A71" s="4">
        <v>424</v>
      </c>
      <c r="B71" s="10">
        <v>0</v>
      </c>
      <c r="C71" s="6">
        <v>43.293634496919921</v>
      </c>
      <c r="D71" s="10">
        <v>169</v>
      </c>
      <c r="E71" s="10">
        <v>59</v>
      </c>
      <c r="F71" s="7">
        <v>20.65754000210077</v>
      </c>
      <c r="G71" s="5">
        <v>1</v>
      </c>
      <c r="H71" s="7">
        <v>8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1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9">
        <v>0</v>
      </c>
      <c r="AK71" s="9">
        <v>0</v>
      </c>
      <c r="AL71" s="9">
        <v>1</v>
      </c>
      <c r="AM71" s="9">
        <v>0</v>
      </c>
      <c r="AN71" s="9">
        <v>1</v>
      </c>
      <c r="AO71" s="9">
        <v>0</v>
      </c>
      <c r="AP71" s="10"/>
      <c r="AQ71" s="10"/>
      <c r="AR71" s="5"/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120</v>
      </c>
      <c r="BA71" s="9">
        <v>75</v>
      </c>
      <c r="BB71" s="9">
        <v>64</v>
      </c>
      <c r="BC71" s="19">
        <v>4</v>
      </c>
      <c r="BD71" s="19">
        <v>3.09</v>
      </c>
      <c r="BE71" s="7">
        <v>77.25</v>
      </c>
      <c r="BF71" s="19">
        <v>7.31</v>
      </c>
      <c r="BG71" s="19">
        <v>2.88</v>
      </c>
      <c r="BH71" s="19">
        <v>1.27</v>
      </c>
      <c r="BI71" s="19">
        <v>4.04</v>
      </c>
      <c r="BJ71" s="19">
        <v>3.29</v>
      </c>
      <c r="BK71" s="7">
        <v>81.43564356435644</v>
      </c>
      <c r="BL71" s="19">
        <v>7.15</v>
      </c>
      <c r="BM71" s="19">
        <v>3.54</v>
      </c>
      <c r="BN71" s="19">
        <v>1.54</v>
      </c>
      <c r="BO71" s="9">
        <v>475</v>
      </c>
      <c r="BP71" s="7">
        <f>218+((5.14*D71)-(5.32*C71))-(1.8*E71)+(51.31*B71)</f>
        <v>750.13786447638597</v>
      </c>
      <c r="BQ71" s="7">
        <f>BO71*100/BP71</f>
        <v>63.321693583826921</v>
      </c>
      <c r="BR71" s="9">
        <v>99</v>
      </c>
      <c r="BS71" s="9">
        <v>98</v>
      </c>
      <c r="BT71" s="9">
        <v>68</v>
      </c>
      <c r="BU71" s="9">
        <v>74</v>
      </c>
      <c r="BV71" s="9">
        <v>0</v>
      </c>
      <c r="BW71" s="9">
        <v>1</v>
      </c>
      <c r="BX71" s="9">
        <v>0</v>
      </c>
      <c r="BY71" s="9">
        <v>0</v>
      </c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15">
        <f>SUM(CU71:DL71)</f>
        <v>0</v>
      </c>
      <c r="DN71" s="4">
        <v>0</v>
      </c>
      <c r="DO71" s="4"/>
      <c r="DP71" s="4"/>
      <c r="DQ71" s="28"/>
      <c r="DR71" s="4"/>
      <c r="DS71" s="4"/>
      <c r="DT71" s="4"/>
      <c r="DU71" s="7">
        <v>15.683018867924527</v>
      </c>
      <c r="DV71" s="7">
        <v>0</v>
      </c>
      <c r="DW71" s="7">
        <v>5.9235999622249498</v>
      </c>
      <c r="DX71" s="7">
        <v>5.7489848097458269</v>
      </c>
      <c r="DY71" s="19">
        <v>32.81</v>
      </c>
      <c r="DZ71" s="19">
        <v>33.619999999999997</v>
      </c>
      <c r="EA71" s="7">
        <f>DZ71-DY71</f>
        <v>0.80999999999999517</v>
      </c>
      <c r="EB71" s="8"/>
      <c r="EC71" s="23"/>
      <c r="ED71" s="23"/>
      <c r="EE71" s="23"/>
      <c r="EF71" s="7"/>
      <c r="EG71" s="4"/>
      <c r="EH71" s="4"/>
      <c r="FS71" s="7"/>
      <c r="GQ71" s="7"/>
      <c r="GR71" s="7"/>
      <c r="GS71" s="7"/>
      <c r="GT71" s="7"/>
    </row>
    <row r="72" spans="1:202" x14ac:dyDescent="0.6">
      <c r="A72" s="4">
        <v>244</v>
      </c>
      <c r="B72" s="5">
        <v>0</v>
      </c>
      <c r="C72" s="6">
        <v>43.315537303216999</v>
      </c>
      <c r="D72" s="5">
        <v>164</v>
      </c>
      <c r="E72" s="5">
        <v>50</v>
      </c>
      <c r="F72" s="7">
        <v>18.5901249256395</v>
      </c>
      <c r="G72" s="5">
        <v>1</v>
      </c>
      <c r="H72" s="7">
        <v>30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4">
        <v>0</v>
      </c>
      <c r="AK72" s="4">
        <v>0</v>
      </c>
      <c r="AL72" s="4">
        <v>1</v>
      </c>
      <c r="AM72" s="4">
        <v>1</v>
      </c>
      <c r="AN72" s="4">
        <v>1</v>
      </c>
      <c r="AO72" s="4">
        <v>1</v>
      </c>
      <c r="AP72" s="5">
        <v>7</v>
      </c>
      <c r="AQ72" s="5">
        <v>12</v>
      </c>
      <c r="AR72" s="5">
        <v>336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120</v>
      </c>
      <c r="BA72" s="4">
        <v>75</v>
      </c>
      <c r="BB72" s="4">
        <v>64</v>
      </c>
      <c r="BC72" s="7">
        <v>3.45</v>
      </c>
      <c r="BD72" s="7">
        <v>2.81</v>
      </c>
      <c r="BE72" s="7">
        <v>81.449275362318801</v>
      </c>
      <c r="BF72" s="7">
        <v>7.92</v>
      </c>
      <c r="BG72" s="7">
        <v>4.2300000000000004</v>
      </c>
      <c r="BH72" s="7">
        <v>0.99</v>
      </c>
      <c r="BI72" s="7">
        <v>3.46</v>
      </c>
      <c r="BJ72" s="7">
        <v>2.86</v>
      </c>
      <c r="BK72" s="7">
        <v>82.658959537572301</v>
      </c>
      <c r="BL72" s="7">
        <v>7.13</v>
      </c>
      <c r="BM72" s="7">
        <v>4.8499999999999996</v>
      </c>
      <c r="BN72" s="7">
        <v>1.1000000000000001</v>
      </c>
      <c r="BO72" s="4">
        <v>428</v>
      </c>
      <c r="BP72" s="7">
        <f>218+((5.14*D72)-(5.32*C72))-(1.8*E72)+(51.31*B72)</f>
        <v>740.52134154688542</v>
      </c>
      <c r="BQ72" s="7">
        <f>BO72*100/BP72</f>
        <v>57.797118865736508</v>
      </c>
      <c r="BR72" s="4">
        <v>98</v>
      </c>
      <c r="BS72" s="4">
        <v>98</v>
      </c>
      <c r="BT72" s="4">
        <v>70</v>
      </c>
      <c r="BU72" s="4">
        <v>74</v>
      </c>
      <c r="BV72" s="4">
        <v>0</v>
      </c>
      <c r="BW72" s="4">
        <v>0.5</v>
      </c>
      <c r="BX72" s="4">
        <v>2</v>
      </c>
      <c r="BY72" s="4">
        <v>4</v>
      </c>
      <c r="BZ72" s="4">
        <v>65.8</v>
      </c>
      <c r="CA72" s="4">
        <v>70.7</v>
      </c>
      <c r="CB72" s="4">
        <v>1</v>
      </c>
      <c r="CC72" s="4">
        <v>1</v>
      </c>
      <c r="CD72" s="4">
        <v>0</v>
      </c>
      <c r="CE72" s="4">
        <v>1</v>
      </c>
      <c r="CF72" s="4">
        <v>1</v>
      </c>
      <c r="CG72" s="4">
        <v>1</v>
      </c>
      <c r="CH72" s="4">
        <v>0</v>
      </c>
      <c r="CI72" s="4">
        <v>0</v>
      </c>
      <c r="CJ72" s="4">
        <v>0</v>
      </c>
      <c r="CK72" s="4">
        <v>0</v>
      </c>
      <c r="CL72" s="4">
        <v>1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1</v>
      </c>
      <c r="CS72" s="4">
        <v>1</v>
      </c>
      <c r="CT72" s="4">
        <v>8</v>
      </c>
      <c r="CU72" s="4">
        <v>1</v>
      </c>
      <c r="CV72" s="4">
        <v>1</v>
      </c>
      <c r="CW72" s="4">
        <v>0</v>
      </c>
      <c r="CX72" s="4">
        <v>1</v>
      </c>
      <c r="CY72" s="4">
        <v>1</v>
      </c>
      <c r="CZ72" s="4">
        <v>1</v>
      </c>
      <c r="DA72" s="4">
        <v>0</v>
      </c>
      <c r="DB72" s="4">
        <v>0</v>
      </c>
      <c r="DC72" s="4">
        <v>0</v>
      </c>
      <c r="DD72" s="4">
        <v>0</v>
      </c>
      <c r="DE72" s="4">
        <v>1</v>
      </c>
      <c r="DF72" s="4">
        <v>1</v>
      </c>
      <c r="DG72" s="4">
        <v>0</v>
      </c>
      <c r="DH72" s="4">
        <v>0</v>
      </c>
      <c r="DI72" s="4">
        <v>0</v>
      </c>
      <c r="DJ72" s="4">
        <v>0</v>
      </c>
      <c r="DK72" s="4">
        <v>2</v>
      </c>
      <c r="DL72" s="4">
        <v>1</v>
      </c>
      <c r="DM72" s="4">
        <v>10</v>
      </c>
      <c r="DN72" s="4">
        <v>2</v>
      </c>
      <c r="DO72" s="4">
        <v>8.6</v>
      </c>
      <c r="DP72" s="4">
        <v>4.79</v>
      </c>
      <c r="DQ72" s="28">
        <v>0.42299999999999999</v>
      </c>
      <c r="DR72" s="4">
        <v>141</v>
      </c>
      <c r="DS72" s="4">
        <v>0.47399999999999998</v>
      </c>
      <c r="DT72" s="4"/>
      <c r="DU72" s="7">
        <v>22.641509433962302</v>
      </c>
      <c r="DV72" s="7">
        <v>0</v>
      </c>
      <c r="DW72" s="7">
        <v>0</v>
      </c>
      <c r="DX72" s="7">
        <v>3.7599639043465198</v>
      </c>
      <c r="DY72" s="7">
        <v>34.130000000000003</v>
      </c>
      <c r="DZ72" s="7">
        <v>32.58</v>
      </c>
      <c r="EA72" s="7">
        <v>-1.55</v>
      </c>
      <c r="EB72" s="8"/>
      <c r="EC72" s="18">
        <v>1.9616438356164383</v>
      </c>
      <c r="ED72" s="18">
        <v>45.277181138833434</v>
      </c>
      <c r="EE72" s="23">
        <v>164</v>
      </c>
      <c r="EF72" s="7">
        <v>50</v>
      </c>
      <c r="EG72" s="26">
        <v>1</v>
      </c>
      <c r="EH72" s="18">
        <v>32</v>
      </c>
      <c r="EI72" s="16">
        <v>0</v>
      </c>
      <c r="EJ72" s="16">
        <v>0</v>
      </c>
      <c r="EK72" s="16">
        <v>0</v>
      </c>
      <c r="EL72" s="16">
        <v>0</v>
      </c>
      <c r="EM72" s="16">
        <v>0</v>
      </c>
      <c r="EN72" s="16">
        <v>0</v>
      </c>
      <c r="EO72" s="16">
        <v>0</v>
      </c>
      <c r="EP72" s="16">
        <v>0</v>
      </c>
      <c r="EQ72" s="16">
        <v>0</v>
      </c>
      <c r="ER72" s="16">
        <v>0</v>
      </c>
      <c r="ES72" s="16">
        <v>0</v>
      </c>
      <c r="ET72" s="16">
        <v>0</v>
      </c>
      <c r="EU72" s="16">
        <v>0</v>
      </c>
      <c r="EV72" s="16">
        <v>0</v>
      </c>
      <c r="EW72" s="16">
        <v>0</v>
      </c>
      <c r="EX72" s="16">
        <v>0</v>
      </c>
      <c r="EY72" s="16">
        <v>0</v>
      </c>
      <c r="EZ72" s="16">
        <v>0</v>
      </c>
      <c r="FA72" s="16">
        <v>0</v>
      </c>
      <c r="FB72" s="16">
        <v>0</v>
      </c>
      <c r="FC72" s="16">
        <v>0</v>
      </c>
      <c r="FD72" s="16">
        <v>0</v>
      </c>
      <c r="FE72" s="16">
        <v>0</v>
      </c>
      <c r="FF72" s="16">
        <v>0</v>
      </c>
      <c r="FG72" s="16">
        <v>0</v>
      </c>
      <c r="FH72" s="16">
        <v>0</v>
      </c>
      <c r="FI72" s="16">
        <v>0</v>
      </c>
      <c r="FJ72" s="16">
        <v>0</v>
      </c>
      <c r="FK72" s="18">
        <v>3.11</v>
      </c>
      <c r="FL72" s="18">
        <v>2.65</v>
      </c>
      <c r="FM72" s="18">
        <v>85.20900321543408</v>
      </c>
      <c r="FN72" s="18">
        <v>8.0500000000000007</v>
      </c>
      <c r="FO72" s="18">
        <v>3.92</v>
      </c>
      <c r="FP72" s="18">
        <v>1.04</v>
      </c>
      <c r="FQ72" s="18">
        <v>3.2</v>
      </c>
      <c r="FR72" s="18">
        <v>2.76</v>
      </c>
      <c r="FS72" s="18">
        <f>FR72*100/FQ72</f>
        <v>86.25</v>
      </c>
      <c r="FT72" s="16">
        <v>7.97</v>
      </c>
      <c r="FU72" s="16">
        <v>5.12</v>
      </c>
      <c r="FV72" s="16">
        <v>1.25</v>
      </c>
      <c r="FW72" s="16">
        <v>0</v>
      </c>
      <c r="FX72" s="16">
        <v>0</v>
      </c>
      <c r="FY72" s="16">
        <v>0</v>
      </c>
      <c r="FZ72" s="16">
        <v>1</v>
      </c>
      <c r="GA72" s="16">
        <v>1</v>
      </c>
      <c r="GB72" s="16">
        <v>0</v>
      </c>
      <c r="GC72" s="16">
        <v>0</v>
      </c>
      <c r="GD72" s="16">
        <v>0</v>
      </c>
      <c r="GE72" s="16">
        <v>0</v>
      </c>
      <c r="GF72" s="16">
        <v>1</v>
      </c>
      <c r="GG72" s="16">
        <v>1</v>
      </c>
      <c r="GH72" s="16">
        <v>1</v>
      </c>
      <c r="GI72" s="16">
        <v>0</v>
      </c>
      <c r="GJ72" s="16">
        <v>0</v>
      </c>
      <c r="GK72" s="16">
        <v>0</v>
      </c>
      <c r="GL72" s="16">
        <v>0</v>
      </c>
      <c r="GM72" s="16">
        <v>1</v>
      </c>
      <c r="GN72" s="16">
        <v>1</v>
      </c>
      <c r="GO72" s="16">
        <v>7</v>
      </c>
      <c r="GP72" s="16">
        <v>1</v>
      </c>
      <c r="GQ72" s="7">
        <v>9.3584905660377355</v>
      </c>
      <c r="GR72" s="7">
        <v>25.589281283599369</v>
      </c>
      <c r="GS72" s="7">
        <v>8.0271980356974204</v>
      </c>
      <c r="GT72" s="7">
        <v>13.570963052088034</v>
      </c>
    </row>
    <row r="73" spans="1:202" x14ac:dyDescent="0.6">
      <c r="A73" s="17">
        <v>432</v>
      </c>
      <c r="B73" s="21">
        <v>1</v>
      </c>
      <c r="C73" s="22">
        <v>43.331964407939765</v>
      </c>
      <c r="D73" s="21">
        <v>171</v>
      </c>
      <c r="E73" s="21">
        <v>71</v>
      </c>
      <c r="F73" s="23">
        <v>24.280975342840534</v>
      </c>
      <c r="G73" s="21">
        <v>1</v>
      </c>
      <c r="H73" s="23">
        <v>20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17">
        <v>0</v>
      </c>
      <c r="AK73" s="17">
        <v>0</v>
      </c>
      <c r="AL73" s="17">
        <v>1</v>
      </c>
      <c r="AM73" s="17">
        <v>0</v>
      </c>
      <c r="AN73" s="17">
        <v>1</v>
      </c>
      <c r="AO73" s="17">
        <v>1</v>
      </c>
      <c r="AP73" s="21">
        <v>6</v>
      </c>
      <c r="AQ73" s="21">
        <v>12</v>
      </c>
      <c r="AR73" s="21">
        <f>AQ73*4*AP73</f>
        <v>288</v>
      </c>
      <c r="AS73" s="17">
        <v>0</v>
      </c>
      <c r="AT73" s="17">
        <v>1</v>
      </c>
      <c r="AU73" s="17">
        <v>0</v>
      </c>
      <c r="AV73" s="17">
        <v>1</v>
      </c>
      <c r="AW73" s="17">
        <v>1</v>
      </c>
      <c r="AX73" s="17">
        <v>1</v>
      </c>
      <c r="AY73" s="17">
        <v>1</v>
      </c>
      <c r="AZ73" s="17">
        <v>100</v>
      </c>
      <c r="BA73" s="17">
        <v>60</v>
      </c>
      <c r="BB73" s="17">
        <v>60</v>
      </c>
      <c r="BC73" s="23">
        <v>4.08</v>
      </c>
      <c r="BD73" s="23">
        <v>2.58</v>
      </c>
      <c r="BE73" s="23">
        <v>63.235294117647058</v>
      </c>
      <c r="BF73" s="23">
        <v>5.82</v>
      </c>
      <c r="BG73" s="23">
        <v>1.55</v>
      </c>
      <c r="BH73" s="23">
        <v>1.64</v>
      </c>
      <c r="BI73" s="23">
        <v>4.0999999999999996</v>
      </c>
      <c r="BJ73" s="23">
        <v>3.04</v>
      </c>
      <c r="BK73" s="23">
        <v>74.146341463414643</v>
      </c>
      <c r="BL73" s="23">
        <v>4.97</v>
      </c>
      <c r="BM73" s="23">
        <v>2.56</v>
      </c>
      <c r="BN73" s="23">
        <v>2.68</v>
      </c>
      <c r="BO73" s="17">
        <v>540</v>
      </c>
      <c r="BP73" s="23">
        <f>218+((5.14*D73)-(5.32*C73))-(1.8*E73)+(51.31*B73)</f>
        <v>789.92394934976051</v>
      </c>
      <c r="BQ73" s="23">
        <f>BO73*100/BP73</f>
        <v>68.361011265009793</v>
      </c>
      <c r="BR73" s="17">
        <v>98</v>
      </c>
      <c r="BS73" s="17">
        <v>98</v>
      </c>
      <c r="BT73" s="17">
        <v>60</v>
      </c>
      <c r="BU73" s="17">
        <v>70</v>
      </c>
      <c r="BV73" s="17">
        <v>1</v>
      </c>
      <c r="BW73" s="17">
        <v>1</v>
      </c>
      <c r="BX73" s="17">
        <v>1</v>
      </c>
      <c r="BY73" s="17">
        <v>0</v>
      </c>
      <c r="BZ73" s="17"/>
      <c r="CA73" s="17"/>
      <c r="CB73" s="17">
        <v>4</v>
      </c>
      <c r="CC73" s="17">
        <v>3</v>
      </c>
      <c r="CD73" s="17">
        <v>0</v>
      </c>
      <c r="CE73" s="17">
        <v>1</v>
      </c>
      <c r="CF73" s="17">
        <v>1</v>
      </c>
      <c r="CG73" s="17">
        <v>1</v>
      </c>
      <c r="CH73" s="17">
        <v>0</v>
      </c>
      <c r="CI73" s="17">
        <v>0</v>
      </c>
      <c r="CJ73" s="17">
        <v>0</v>
      </c>
      <c r="CK73" s="17">
        <v>0</v>
      </c>
      <c r="CL73" s="17">
        <v>2</v>
      </c>
      <c r="CM73" s="17">
        <v>1</v>
      </c>
      <c r="CN73" s="17">
        <v>0</v>
      </c>
      <c r="CO73" s="17">
        <v>1</v>
      </c>
      <c r="CP73" s="17">
        <v>1</v>
      </c>
      <c r="CQ73" s="17">
        <v>1</v>
      </c>
      <c r="CR73" s="17">
        <v>1</v>
      </c>
      <c r="CS73" s="17">
        <v>1</v>
      </c>
      <c r="CT73" s="17">
        <f>SUM(CB73:CS73)</f>
        <v>18</v>
      </c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>
        <v>11</v>
      </c>
      <c r="DO73" s="17"/>
      <c r="DP73" s="17"/>
      <c r="DQ73" s="29"/>
      <c r="DR73" s="17"/>
      <c r="DS73" s="17"/>
      <c r="DT73" s="17"/>
      <c r="DU73" s="23">
        <v>30.143396226415099</v>
      </c>
      <c r="DV73" s="23">
        <v>36.523033661401044</v>
      </c>
      <c r="DW73" s="23">
        <v>14.977807158371895</v>
      </c>
      <c r="DX73" s="23">
        <v>24.02616934877425</v>
      </c>
      <c r="DY73" s="23">
        <v>34.92</v>
      </c>
      <c r="DZ73" s="23"/>
      <c r="EA73" s="23"/>
      <c r="EB73" s="8"/>
      <c r="EC73" s="23"/>
      <c r="ED73" s="23"/>
      <c r="EE73" s="23"/>
      <c r="EF73" s="23"/>
      <c r="EG73" s="17"/>
      <c r="EH73" s="17"/>
      <c r="FS73" s="23"/>
      <c r="GQ73" s="23"/>
      <c r="GR73" s="23"/>
      <c r="GS73" s="23"/>
      <c r="GT73" s="23"/>
    </row>
    <row r="74" spans="1:202" x14ac:dyDescent="0.6">
      <c r="A74" s="4">
        <v>157</v>
      </c>
      <c r="B74" s="5">
        <v>1</v>
      </c>
      <c r="C74" s="6">
        <v>43.441478439425097</v>
      </c>
      <c r="D74" s="5">
        <v>175</v>
      </c>
      <c r="E74" s="5">
        <v>100</v>
      </c>
      <c r="F74" s="7">
        <v>32.653061224489797</v>
      </c>
      <c r="G74" s="5">
        <v>1</v>
      </c>
      <c r="H74" s="7">
        <v>37.5</v>
      </c>
      <c r="I74" s="5">
        <v>0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1</v>
      </c>
      <c r="V74" s="5">
        <v>1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1</v>
      </c>
      <c r="AJ74" s="4">
        <v>0</v>
      </c>
      <c r="AK74" s="4">
        <v>0</v>
      </c>
      <c r="AL74" s="4">
        <v>1</v>
      </c>
      <c r="AM74" s="4">
        <v>1</v>
      </c>
      <c r="AN74" s="4">
        <v>1</v>
      </c>
      <c r="AO74" s="4">
        <v>1</v>
      </c>
      <c r="AP74" s="5">
        <v>7</v>
      </c>
      <c r="AQ74" s="5">
        <v>1</v>
      </c>
      <c r="AR74" s="5">
        <v>28</v>
      </c>
      <c r="AS74" s="4">
        <v>0</v>
      </c>
      <c r="AT74" s="4">
        <v>2</v>
      </c>
      <c r="AU74" s="4">
        <v>0</v>
      </c>
      <c r="AV74" s="4">
        <v>1</v>
      </c>
      <c r="AW74" s="4">
        <v>0</v>
      </c>
      <c r="AX74" s="4">
        <v>0</v>
      </c>
      <c r="AY74" s="4">
        <v>0</v>
      </c>
      <c r="AZ74" s="4"/>
      <c r="BA74" s="4"/>
      <c r="BB74" s="4"/>
      <c r="BC74" s="7">
        <v>4.45</v>
      </c>
      <c r="BD74" s="7">
        <v>3.41</v>
      </c>
      <c r="BE74" s="7">
        <v>76.629213483146103</v>
      </c>
      <c r="BF74" s="7">
        <v>8.1199999999999992</v>
      </c>
      <c r="BG74" s="7">
        <v>3.48</v>
      </c>
      <c r="BH74" s="7">
        <v>1.25</v>
      </c>
      <c r="BI74" s="7">
        <v>4.45</v>
      </c>
      <c r="BJ74" s="7">
        <v>3.41</v>
      </c>
      <c r="BK74" s="7">
        <v>76.629213483146103</v>
      </c>
      <c r="BL74" s="7">
        <v>8.1199999999999992</v>
      </c>
      <c r="BM74" s="7">
        <v>3.48</v>
      </c>
      <c r="BN74" s="7">
        <v>1.25</v>
      </c>
      <c r="BO74" s="4"/>
      <c r="BP74" s="4"/>
      <c r="BQ74" s="7"/>
      <c r="BR74" s="4">
        <v>97</v>
      </c>
      <c r="BS74" s="4">
        <v>96</v>
      </c>
      <c r="BT74" s="4">
        <v>90</v>
      </c>
      <c r="BU74" s="4">
        <v>103</v>
      </c>
      <c r="BV74" s="4"/>
      <c r="BW74" s="4"/>
      <c r="BX74" s="4"/>
      <c r="BY74" s="4">
        <v>1</v>
      </c>
      <c r="BZ74" s="4"/>
      <c r="CA74" s="4"/>
      <c r="CB74" s="4">
        <v>1</v>
      </c>
      <c r="CC74" s="4">
        <v>3</v>
      </c>
      <c r="CD74" s="4">
        <v>4</v>
      </c>
      <c r="CE74" s="4">
        <v>1</v>
      </c>
      <c r="CF74" s="4">
        <v>1</v>
      </c>
      <c r="CG74" s="4">
        <v>1</v>
      </c>
      <c r="CH74" s="4">
        <v>0</v>
      </c>
      <c r="CI74" s="4">
        <v>0</v>
      </c>
      <c r="CJ74" s="4">
        <v>1</v>
      </c>
      <c r="CK74" s="4">
        <v>1</v>
      </c>
      <c r="CL74" s="4">
        <v>1</v>
      </c>
      <c r="CM74" s="4">
        <v>2</v>
      </c>
      <c r="CN74" s="4">
        <v>1</v>
      </c>
      <c r="CO74" s="4">
        <v>1</v>
      </c>
      <c r="CP74" s="4">
        <v>1</v>
      </c>
      <c r="CQ74" s="4">
        <v>1</v>
      </c>
      <c r="CR74" s="4">
        <v>2</v>
      </c>
      <c r="CS74" s="4">
        <v>2</v>
      </c>
      <c r="CT74" s="4">
        <v>24</v>
      </c>
      <c r="CU74" s="4">
        <v>1</v>
      </c>
      <c r="CV74" s="4">
        <v>1</v>
      </c>
      <c r="CW74" s="4">
        <v>1</v>
      </c>
      <c r="CX74" s="4">
        <v>1</v>
      </c>
      <c r="CY74" s="4">
        <v>1</v>
      </c>
      <c r="CZ74" s="4">
        <v>1</v>
      </c>
      <c r="DA74" s="4">
        <v>0</v>
      </c>
      <c r="DB74" s="4">
        <v>0</v>
      </c>
      <c r="DC74" s="4">
        <v>1</v>
      </c>
      <c r="DD74" s="4">
        <v>1</v>
      </c>
      <c r="DE74" s="4">
        <v>2</v>
      </c>
      <c r="DF74" s="4">
        <v>2</v>
      </c>
      <c r="DG74" s="4">
        <v>1</v>
      </c>
      <c r="DH74" s="4">
        <v>1</v>
      </c>
      <c r="DI74" s="4">
        <v>1</v>
      </c>
      <c r="DJ74" s="4">
        <v>1</v>
      </c>
      <c r="DK74" s="4">
        <v>2</v>
      </c>
      <c r="DL74" s="4">
        <v>2</v>
      </c>
      <c r="DM74" s="4">
        <v>20</v>
      </c>
      <c r="DN74" s="4">
        <v>14</v>
      </c>
      <c r="DO74" s="4">
        <v>9.65</v>
      </c>
      <c r="DP74" s="4">
        <v>4.95</v>
      </c>
      <c r="DQ74" s="28">
        <v>0.44800000000000001</v>
      </c>
      <c r="DR74" s="4">
        <v>148</v>
      </c>
      <c r="DS74" s="4">
        <v>2.4</v>
      </c>
      <c r="DT74" s="4"/>
      <c r="DU74" s="7">
        <v>40.528301886792399</v>
      </c>
      <c r="DV74" s="7">
        <v>47.241750062029602</v>
      </c>
      <c r="DW74" s="7">
        <v>14.930588346397199</v>
      </c>
      <c r="DX74" s="7">
        <v>28.9742818468943</v>
      </c>
      <c r="DY74" s="7">
        <v>34.75</v>
      </c>
      <c r="DZ74" s="7">
        <v>34.78</v>
      </c>
      <c r="EA74" s="7">
        <v>3.0000000000001099E-2</v>
      </c>
      <c r="EB74" s="8"/>
      <c r="EC74" s="18"/>
      <c r="ED74" s="18"/>
      <c r="EE74" s="18"/>
      <c r="EF74" s="18"/>
      <c r="EG74" s="26"/>
      <c r="EH74" s="18"/>
      <c r="FS74" s="18"/>
      <c r="GQ74" s="7"/>
      <c r="GR74" s="7"/>
      <c r="GS74" s="7"/>
      <c r="GT74" s="7"/>
    </row>
    <row r="75" spans="1:202" x14ac:dyDescent="0.6">
      <c r="A75" s="17">
        <v>266</v>
      </c>
      <c r="B75" s="21">
        <v>1</v>
      </c>
      <c r="C75" s="22">
        <v>43.523613963038997</v>
      </c>
      <c r="D75" s="21">
        <v>180</v>
      </c>
      <c r="E75" s="21">
        <v>125</v>
      </c>
      <c r="F75" s="23">
        <v>38.580246913580197</v>
      </c>
      <c r="G75" s="21">
        <v>1</v>
      </c>
      <c r="H75" s="23">
        <v>50</v>
      </c>
      <c r="I75" s="21">
        <v>0</v>
      </c>
      <c r="J75" s="21">
        <v>1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1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17">
        <v>0</v>
      </c>
      <c r="AK75" s="17">
        <v>0</v>
      </c>
      <c r="AL75" s="17">
        <v>1</v>
      </c>
      <c r="AM75" s="17">
        <v>1</v>
      </c>
      <c r="AN75" s="17">
        <v>1</v>
      </c>
      <c r="AO75" s="17">
        <v>1</v>
      </c>
      <c r="AP75" s="21">
        <v>7</v>
      </c>
      <c r="AQ75" s="21">
        <v>12</v>
      </c>
      <c r="AR75" s="21">
        <v>336</v>
      </c>
      <c r="AS75" s="17">
        <v>0</v>
      </c>
      <c r="AT75" s="17">
        <v>1</v>
      </c>
      <c r="AU75" s="17">
        <v>0</v>
      </c>
      <c r="AV75" s="17">
        <v>0</v>
      </c>
      <c r="AW75" s="17">
        <v>0</v>
      </c>
      <c r="AX75" s="17">
        <v>0</v>
      </c>
      <c r="AY75" s="17">
        <v>1</v>
      </c>
      <c r="AZ75" s="17">
        <v>135</v>
      </c>
      <c r="BA75" s="17">
        <v>90</v>
      </c>
      <c r="BB75" s="17">
        <v>82</v>
      </c>
      <c r="BC75" s="23">
        <v>4.24</v>
      </c>
      <c r="BD75" s="23">
        <v>2.75</v>
      </c>
      <c r="BE75" s="23">
        <v>64.858490566037702</v>
      </c>
      <c r="BF75" s="23">
        <v>6.56</v>
      </c>
      <c r="BG75" s="23">
        <v>1.85</v>
      </c>
      <c r="BH75" s="23">
        <v>0.68</v>
      </c>
      <c r="BI75" s="23">
        <v>4.53</v>
      </c>
      <c r="BJ75" s="23">
        <v>3.12</v>
      </c>
      <c r="BK75" s="23">
        <v>68.874172185430496</v>
      </c>
      <c r="BL75" s="23">
        <v>9.32</v>
      </c>
      <c r="BM75" s="23">
        <v>2.19</v>
      </c>
      <c r="BN75" s="23">
        <v>0.83</v>
      </c>
      <c r="BO75" s="17">
        <v>475</v>
      </c>
      <c r="BP75" s="23">
        <f>218+((5.14*D75)-(5.32*C75))-(1.8*E75)+(51.31*B75)</f>
        <v>737.96437371663251</v>
      </c>
      <c r="BQ75" s="23">
        <f>BO75*100/BP75</f>
        <v>64.366250854054513</v>
      </c>
      <c r="BR75" s="17">
        <v>97</v>
      </c>
      <c r="BS75" s="17">
        <v>99</v>
      </c>
      <c r="BT75" s="17">
        <v>86</v>
      </c>
      <c r="BU75" s="17">
        <v>90</v>
      </c>
      <c r="BV75" s="17">
        <v>0</v>
      </c>
      <c r="BW75" s="17">
        <v>0.5</v>
      </c>
      <c r="BX75" s="17">
        <v>1</v>
      </c>
      <c r="BY75" s="17">
        <v>1</v>
      </c>
      <c r="BZ75" s="17">
        <v>62.2</v>
      </c>
      <c r="CA75" s="17">
        <v>80.900000000000006</v>
      </c>
      <c r="CB75" s="17">
        <v>4</v>
      </c>
      <c r="CC75" s="17">
        <v>4</v>
      </c>
      <c r="CD75" s="17">
        <v>1</v>
      </c>
      <c r="CE75" s="17">
        <v>1</v>
      </c>
      <c r="CF75" s="17">
        <v>1</v>
      </c>
      <c r="CG75" s="17">
        <v>2</v>
      </c>
      <c r="CH75" s="17">
        <v>0</v>
      </c>
      <c r="CI75" s="17">
        <v>0</v>
      </c>
      <c r="CJ75" s="17">
        <v>0</v>
      </c>
      <c r="CK75" s="17">
        <v>2</v>
      </c>
      <c r="CL75" s="17">
        <v>2</v>
      </c>
      <c r="CM75" s="17">
        <v>1</v>
      </c>
      <c r="CN75" s="17">
        <v>1</v>
      </c>
      <c r="CO75" s="17">
        <v>1</v>
      </c>
      <c r="CP75" s="17">
        <v>2</v>
      </c>
      <c r="CQ75" s="17">
        <v>1</v>
      </c>
      <c r="CR75" s="17">
        <v>2</v>
      </c>
      <c r="CS75" s="17">
        <v>2</v>
      </c>
      <c r="CT75" s="17">
        <v>27</v>
      </c>
      <c r="CU75" s="17">
        <v>3</v>
      </c>
      <c r="CV75" s="17">
        <v>4</v>
      </c>
      <c r="CW75" s="17">
        <v>1</v>
      </c>
      <c r="CX75" s="17">
        <v>1</v>
      </c>
      <c r="CY75" s="17">
        <v>1</v>
      </c>
      <c r="CZ75" s="17">
        <v>1</v>
      </c>
      <c r="DA75" s="17">
        <v>0</v>
      </c>
      <c r="DB75" s="17">
        <v>0</v>
      </c>
      <c r="DC75" s="17">
        <v>0</v>
      </c>
      <c r="DD75" s="17">
        <v>3</v>
      </c>
      <c r="DE75" s="17">
        <v>3</v>
      </c>
      <c r="DF75" s="17">
        <v>2</v>
      </c>
      <c r="DG75" s="17">
        <v>1</v>
      </c>
      <c r="DH75" s="17">
        <v>1</v>
      </c>
      <c r="DI75" s="17">
        <v>1</v>
      </c>
      <c r="DJ75" s="17">
        <v>1</v>
      </c>
      <c r="DK75" s="17">
        <v>2</v>
      </c>
      <c r="DL75" s="17">
        <v>2</v>
      </c>
      <c r="DM75" s="17">
        <v>27</v>
      </c>
      <c r="DN75" s="17">
        <v>18</v>
      </c>
      <c r="DO75" s="17">
        <v>9.6999999999999993</v>
      </c>
      <c r="DP75" s="17">
        <v>4.9400000000000004</v>
      </c>
      <c r="DQ75" s="29">
        <v>0.47099999999999997</v>
      </c>
      <c r="DR75" s="17">
        <v>160</v>
      </c>
      <c r="DS75" s="17"/>
      <c r="DT75" s="17"/>
      <c r="DU75" s="23">
        <v>73.6452830188679</v>
      </c>
      <c r="DV75" s="23">
        <v>47.688363245389098</v>
      </c>
      <c r="DW75" s="23">
        <v>18.443667957314201</v>
      </c>
      <c r="DX75" s="23">
        <v>36.474156514764097</v>
      </c>
      <c r="DY75" s="23">
        <v>35.020000000000003</v>
      </c>
      <c r="DZ75" s="23">
        <v>33.86</v>
      </c>
      <c r="EA75" s="23">
        <v>-1.1599999999999999</v>
      </c>
      <c r="EB75" s="8"/>
      <c r="EC75" s="18">
        <v>1.9753424657534246</v>
      </c>
      <c r="ED75" s="18">
        <v>45.498956428792425</v>
      </c>
      <c r="EE75" s="23">
        <v>180</v>
      </c>
      <c r="EF75" s="23">
        <v>125</v>
      </c>
      <c r="EG75" s="26">
        <v>1</v>
      </c>
      <c r="EH75" s="18">
        <v>54</v>
      </c>
      <c r="EI75" s="16">
        <v>1</v>
      </c>
      <c r="EJ75" s="16">
        <v>0</v>
      </c>
      <c r="EK75" s="16">
        <v>0</v>
      </c>
      <c r="EL75" s="16">
        <v>0</v>
      </c>
      <c r="EM75" s="16">
        <v>0</v>
      </c>
      <c r="EN75" s="16">
        <v>0</v>
      </c>
      <c r="EO75" s="16">
        <v>0</v>
      </c>
      <c r="EP75" s="16">
        <v>0</v>
      </c>
      <c r="EQ75" s="16">
        <v>0</v>
      </c>
      <c r="ER75" s="16">
        <v>0</v>
      </c>
      <c r="ES75" s="16">
        <v>0</v>
      </c>
      <c r="ET75" s="16">
        <v>1</v>
      </c>
      <c r="EU75" s="16">
        <v>1</v>
      </c>
      <c r="EV75" s="16">
        <v>0</v>
      </c>
      <c r="EW75" s="16">
        <v>0</v>
      </c>
      <c r="EX75" s="16">
        <v>0</v>
      </c>
      <c r="EY75" s="16">
        <v>0</v>
      </c>
      <c r="EZ75" s="16">
        <v>0</v>
      </c>
      <c r="FA75" s="16">
        <v>0</v>
      </c>
      <c r="FB75" s="16">
        <v>0</v>
      </c>
      <c r="FC75" s="16">
        <v>0</v>
      </c>
      <c r="FD75" s="16">
        <v>0</v>
      </c>
      <c r="FE75" s="16">
        <v>0</v>
      </c>
      <c r="FF75" s="16">
        <v>1</v>
      </c>
      <c r="FG75" s="16">
        <v>1</v>
      </c>
      <c r="FH75" s="16">
        <v>1</v>
      </c>
      <c r="FI75" s="16">
        <v>0</v>
      </c>
      <c r="FJ75" s="16">
        <v>0</v>
      </c>
      <c r="FK75" s="18">
        <v>4.3</v>
      </c>
      <c r="FL75" s="18">
        <v>2.88</v>
      </c>
      <c r="FM75" s="18">
        <v>66.976744186046517</v>
      </c>
      <c r="FN75" s="18">
        <v>8.56</v>
      </c>
      <c r="FO75" s="18">
        <v>1.96</v>
      </c>
      <c r="FP75" s="18">
        <v>0.55000000000000004</v>
      </c>
      <c r="FQ75" s="18">
        <v>4.3899999999999997</v>
      </c>
      <c r="FR75" s="18">
        <v>2.95</v>
      </c>
      <c r="FS75" s="18">
        <f>FR75*100/FQ75</f>
        <v>67.198177676537597</v>
      </c>
      <c r="FT75" s="16">
        <v>9.35</v>
      </c>
      <c r="FU75" s="16">
        <v>2.2200000000000002</v>
      </c>
      <c r="FV75" s="16">
        <v>0.66</v>
      </c>
      <c r="FW75" s="16">
        <v>3</v>
      </c>
      <c r="FX75" s="16">
        <v>3</v>
      </c>
      <c r="FY75" s="16">
        <v>0</v>
      </c>
      <c r="FZ75" s="16">
        <v>0</v>
      </c>
      <c r="GA75" s="16">
        <v>0</v>
      </c>
      <c r="GB75" s="16">
        <v>1</v>
      </c>
      <c r="GC75" s="16">
        <v>0</v>
      </c>
      <c r="GD75" s="16">
        <v>1</v>
      </c>
      <c r="GE75" s="16">
        <v>0</v>
      </c>
      <c r="GF75" s="16">
        <v>2</v>
      </c>
      <c r="GG75" s="16">
        <v>2</v>
      </c>
      <c r="GH75" s="16">
        <v>2</v>
      </c>
      <c r="GI75" s="16">
        <v>1</v>
      </c>
      <c r="GJ75" s="16">
        <v>2</v>
      </c>
      <c r="GK75" s="16">
        <v>2</v>
      </c>
      <c r="GL75" s="16">
        <v>2</v>
      </c>
      <c r="GM75" s="16">
        <v>2</v>
      </c>
      <c r="GN75" s="16">
        <v>2</v>
      </c>
      <c r="GO75" s="16">
        <v>25</v>
      </c>
      <c r="GP75" s="16">
        <v>20</v>
      </c>
      <c r="GQ75" s="23">
        <v>58.158490566037727</v>
      </c>
      <c r="GR75" s="23">
        <v>56.174013729220086</v>
      </c>
      <c r="GS75" s="23">
        <v>15.771083199546698</v>
      </c>
      <c r="GT75" s="23">
        <v>35.055396801524033</v>
      </c>
    </row>
    <row r="76" spans="1:202" x14ac:dyDescent="0.6">
      <c r="A76" s="4">
        <v>84</v>
      </c>
      <c r="B76" s="5">
        <v>0</v>
      </c>
      <c r="C76" s="6">
        <v>43.660506502395599</v>
      </c>
      <c r="D76" s="5">
        <v>163</v>
      </c>
      <c r="E76" s="5">
        <v>90</v>
      </c>
      <c r="F76" s="7">
        <v>33.874063758515597</v>
      </c>
      <c r="G76" s="5">
        <v>1</v>
      </c>
      <c r="H76" s="7">
        <v>40</v>
      </c>
      <c r="I76" s="5">
        <v>0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1</v>
      </c>
      <c r="V76" s="5">
        <v>1</v>
      </c>
      <c r="W76" s="5">
        <v>0</v>
      </c>
      <c r="X76" s="5">
        <v>0</v>
      </c>
      <c r="Y76" s="5">
        <v>1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2</v>
      </c>
      <c r="AJ76" s="4">
        <v>0</v>
      </c>
      <c r="AK76" s="4">
        <v>1</v>
      </c>
      <c r="AL76" s="4">
        <v>1</v>
      </c>
      <c r="AM76" s="4">
        <v>1</v>
      </c>
      <c r="AN76" s="4">
        <v>1</v>
      </c>
      <c r="AO76" s="4">
        <v>1</v>
      </c>
      <c r="AP76" s="5">
        <v>2</v>
      </c>
      <c r="AQ76" s="5">
        <v>12</v>
      </c>
      <c r="AR76" s="5">
        <v>96</v>
      </c>
      <c r="AS76" s="4">
        <v>1</v>
      </c>
      <c r="AT76" s="4">
        <v>1</v>
      </c>
      <c r="AU76" s="4">
        <v>1</v>
      </c>
      <c r="AV76" s="4">
        <v>1</v>
      </c>
      <c r="AW76" s="4">
        <v>0</v>
      </c>
      <c r="AX76" s="4">
        <v>0</v>
      </c>
      <c r="AY76" s="4">
        <v>0</v>
      </c>
      <c r="AZ76" s="4">
        <v>120</v>
      </c>
      <c r="BA76" s="4">
        <v>80</v>
      </c>
      <c r="BB76" s="4">
        <v>93</v>
      </c>
      <c r="BC76" s="7">
        <v>3.93</v>
      </c>
      <c r="BD76" s="7">
        <v>3</v>
      </c>
      <c r="BE76" s="7">
        <v>76.335877862595396</v>
      </c>
      <c r="BF76" s="7">
        <v>6.78</v>
      </c>
      <c r="BG76" s="7">
        <v>3.69</v>
      </c>
      <c r="BH76" s="7">
        <v>0.73</v>
      </c>
      <c r="BI76" s="7">
        <v>3.75</v>
      </c>
      <c r="BJ76" s="7">
        <v>2.99</v>
      </c>
      <c r="BK76" s="7">
        <v>79.733333333333306</v>
      </c>
      <c r="BL76" s="7">
        <v>5.72</v>
      </c>
      <c r="BM76" s="7">
        <v>3.77</v>
      </c>
      <c r="BN76" s="7">
        <v>0.86</v>
      </c>
      <c r="BO76" s="4">
        <v>525</v>
      </c>
      <c r="BP76" s="7">
        <f>218+((5.14*D76)-(5.32*C76))-(1.8*E76)+(51.31*B76)</f>
        <v>661.54610540725537</v>
      </c>
      <c r="BQ76" s="7">
        <f>BO76*100/BP76</f>
        <v>79.359548141667915</v>
      </c>
      <c r="BR76" s="4">
        <v>97</v>
      </c>
      <c r="BS76" s="4">
        <v>97</v>
      </c>
      <c r="BT76" s="4">
        <v>95</v>
      </c>
      <c r="BU76" s="4">
        <v>128</v>
      </c>
      <c r="BV76" s="4">
        <v>1</v>
      </c>
      <c r="BW76" s="4">
        <v>2</v>
      </c>
      <c r="BX76" s="4">
        <v>1</v>
      </c>
      <c r="BY76" s="4">
        <v>3</v>
      </c>
      <c r="BZ76" s="4">
        <v>88.1</v>
      </c>
      <c r="CA76" s="4">
        <v>87.7</v>
      </c>
      <c r="CB76" s="4">
        <v>4</v>
      </c>
      <c r="CC76" s="4">
        <v>4</v>
      </c>
      <c r="CD76" s="4">
        <v>4</v>
      </c>
      <c r="CE76" s="4">
        <v>0</v>
      </c>
      <c r="CF76" s="4">
        <v>0</v>
      </c>
      <c r="CG76" s="4">
        <v>2</v>
      </c>
      <c r="CH76" s="4">
        <v>2</v>
      </c>
      <c r="CI76" s="4">
        <v>2</v>
      </c>
      <c r="CJ76" s="4">
        <v>2</v>
      </c>
      <c r="CK76" s="4">
        <v>2</v>
      </c>
      <c r="CL76" s="4">
        <v>2</v>
      </c>
      <c r="CM76" s="4">
        <v>2</v>
      </c>
      <c r="CN76" s="4">
        <v>2</v>
      </c>
      <c r="CO76" s="4">
        <v>0</v>
      </c>
      <c r="CP76" s="4">
        <v>1</v>
      </c>
      <c r="CQ76" s="4">
        <v>2</v>
      </c>
      <c r="CR76" s="4">
        <v>3</v>
      </c>
      <c r="CS76" s="4">
        <v>3</v>
      </c>
      <c r="CT76" s="4">
        <v>37</v>
      </c>
      <c r="CU76" s="4">
        <v>4</v>
      </c>
      <c r="CV76" s="4">
        <v>4</v>
      </c>
      <c r="CW76" s="4">
        <v>4</v>
      </c>
      <c r="CX76" s="4">
        <v>0</v>
      </c>
      <c r="CY76" s="4">
        <v>0</v>
      </c>
      <c r="CZ76" s="4">
        <v>3</v>
      </c>
      <c r="DA76" s="4">
        <v>2</v>
      </c>
      <c r="DB76" s="4">
        <v>2</v>
      </c>
      <c r="DC76" s="4">
        <v>2</v>
      </c>
      <c r="DD76" s="4">
        <v>3</v>
      </c>
      <c r="DE76" s="4">
        <v>3</v>
      </c>
      <c r="DF76" s="4">
        <v>3</v>
      </c>
      <c r="DG76" s="4">
        <v>2</v>
      </c>
      <c r="DH76" s="4">
        <v>2</v>
      </c>
      <c r="DI76" s="4">
        <v>2</v>
      </c>
      <c r="DJ76" s="4">
        <v>2</v>
      </c>
      <c r="DK76" s="4">
        <v>3</v>
      </c>
      <c r="DL76" s="4">
        <v>3</v>
      </c>
      <c r="DM76" s="4">
        <v>44</v>
      </c>
      <c r="DN76" s="4">
        <v>21</v>
      </c>
      <c r="DO76" s="4">
        <v>9.14</v>
      </c>
      <c r="DP76" s="4">
        <v>4.6500000000000004</v>
      </c>
      <c r="DQ76" s="28">
        <v>0.42</v>
      </c>
      <c r="DR76" s="4">
        <v>143</v>
      </c>
      <c r="DS76" s="4">
        <v>11.6</v>
      </c>
      <c r="DT76" s="4"/>
      <c r="DU76" s="7">
        <v>44.105660377358497</v>
      </c>
      <c r="DV76" s="7">
        <v>54.387560995782003</v>
      </c>
      <c r="DW76" s="7">
        <v>41.222022853905003</v>
      </c>
      <c r="DX76" s="7">
        <v>45.691081365618899</v>
      </c>
      <c r="DY76" s="7">
        <v>34.78</v>
      </c>
      <c r="DZ76" s="7">
        <v>34.82</v>
      </c>
      <c r="EA76" s="7">
        <v>3.9999999999999099E-2</v>
      </c>
      <c r="EB76" s="8"/>
      <c r="EC76" s="18">
        <v>2.1917808219178081</v>
      </c>
      <c r="ED76" s="18">
        <v>45.850787132101303</v>
      </c>
      <c r="EE76" s="18">
        <v>164</v>
      </c>
      <c r="EF76" s="18">
        <v>85</v>
      </c>
      <c r="EG76" s="26">
        <v>1</v>
      </c>
      <c r="EH76" s="18">
        <v>44</v>
      </c>
      <c r="EI76" s="16">
        <v>1</v>
      </c>
      <c r="EJ76" s="16">
        <v>0</v>
      </c>
      <c r="EK76" s="16">
        <v>0</v>
      </c>
      <c r="EL76" s="16">
        <v>0</v>
      </c>
      <c r="EM76" s="16">
        <v>0</v>
      </c>
      <c r="EN76" s="16">
        <v>0</v>
      </c>
      <c r="EO76" s="16">
        <v>0</v>
      </c>
      <c r="EP76" s="16">
        <v>0</v>
      </c>
      <c r="EQ76" s="16">
        <v>0</v>
      </c>
      <c r="ER76" s="16">
        <v>0</v>
      </c>
      <c r="ES76" s="16">
        <v>0</v>
      </c>
      <c r="ET76" s="16">
        <v>1</v>
      </c>
      <c r="EU76" s="16">
        <v>0</v>
      </c>
      <c r="EV76" s="16">
        <v>0</v>
      </c>
      <c r="EW76" s="16">
        <v>1</v>
      </c>
      <c r="EX76" s="16">
        <v>1</v>
      </c>
      <c r="EY76" s="16">
        <v>0</v>
      </c>
      <c r="EZ76" s="16">
        <v>0</v>
      </c>
      <c r="FA76" s="16">
        <v>1</v>
      </c>
      <c r="FB76" s="16">
        <v>0</v>
      </c>
      <c r="FC76" s="16">
        <v>0</v>
      </c>
      <c r="FD76" s="16">
        <v>0</v>
      </c>
      <c r="FE76" s="16">
        <v>0</v>
      </c>
      <c r="FF76" s="16">
        <v>3</v>
      </c>
      <c r="FG76" s="16">
        <v>2</v>
      </c>
      <c r="FH76" s="16">
        <v>0</v>
      </c>
      <c r="FI76" s="16">
        <v>0</v>
      </c>
      <c r="FJ76" s="16">
        <v>0</v>
      </c>
      <c r="FK76" s="18">
        <v>3.22</v>
      </c>
      <c r="FL76" s="18">
        <v>2.66</v>
      </c>
      <c r="FM76" s="18">
        <v>82.608695652173907</v>
      </c>
      <c r="FN76" s="18">
        <v>6.03</v>
      </c>
      <c r="FO76" s="18">
        <v>3.67</v>
      </c>
      <c r="FP76" s="18">
        <v>0.99</v>
      </c>
      <c r="FQ76" s="18">
        <v>3.08</v>
      </c>
      <c r="FR76" s="18">
        <v>2.5299999999999998</v>
      </c>
      <c r="FS76" s="18">
        <f>FR76*100/FQ76</f>
        <v>82.142857142857139</v>
      </c>
      <c r="FT76" s="16">
        <v>6.27</v>
      </c>
      <c r="FU76" s="16">
        <v>2.9</v>
      </c>
      <c r="FV76" s="16">
        <v>0.67</v>
      </c>
      <c r="FW76" s="16">
        <v>5</v>
      </c>
      <c r="FX76" s="16">
        <v>1</v>
      </c>
      <c r="FY76" s="16">
        <v>4</v>
      </c>
      <c r="FZ76" s="16">
        <v>1</v>
      </c>
      <c r="GA76" s="16">
        <v>1</v>
      </c>
      <c r="GB76" s="16">
        <v>2</v>
      </c>
      <c r="GC76" s="16">
        <v>2</v>
      </c>
      <c r="GD76" s="16">
        <v>1</v>
      </c>
      <c r="GE76" s="16">
        <v>2</v>
      </c>
      <c r="GF76" s="16">
        <v>3</v>
      </c>
      <c r="GG76" s="16">
        <v>4</v>
      </c>
      <c r="GH76" s="16">
        <v>3</v>
      </c>
      <c r="GI76" s="16">
        <v>2</v>
      </c>
      <c r="GJ76" s="16">
        <v>2</v>
      </c>
      <c r="GK76" s="16">
        <v>2</v>
      </c>
      <c r="GL76" s="16">
        <v>2</v>
      </c>
      <c r="GM76" s="16">
        <v>2</v>
      </c>
      <c r="GN76" s="16">
        <v>2</v>
      </c>
      <c r="GO76" s="16">
        <v>23</v>
      </c>
      <c r="GP76" s="16">
        <v>17</v>
      </c>
      <c r="GQ76" s="7">
        <v>27.954716981132073</v>
      </c>
      <c r="GR76" s="7">
        <v>24.282524191547434</v>
      </c>
      <c r="GS76" s="7">
        <v>17.149872509207668</v>
      </c>
      <c r="GT76" s="7">
        <v>21.105930716398454</v>
      </c>
    </row>
    <row r="77" spans="1:202" x14ac:dyDescent="0.6">
      <c r="A77" s="4">
        <v>85</v>
      </c>
      <c r="B77" s="5">
        <v>1</v>
      </c>
      <c r="C77" s="6">
        <v>43.682409308692698</v>
      </c>
      <c r="D77" s="5">
        <v>167</v>
      </c>
      <c r="E77" s="5">
        <v>60</v>
      </c>
      <c r="F77" s="7">
        <v>21.5138585105239</v>
      </c>
      <c r="G77" s="5">
        <v>1</v>
      </c>
      <c r="H77" s="7">
        <v>40</v>
      </c>
      <c r="I77" s="5">
        <v>0</v>
      </c>
      <c r="J77" s="5">
        <v>0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1</v>
      </c>
      <c r="T77" s="5">
        <v>0</v>
      </c>
      <c r="U77" s="5">
        <v>2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1</v>
      </c>
      <c r="AG77" s="5">
        <v>1</v>
      </c>
      <c r="AH77" s="5">
        <v>0</v>
      </c>
      <c r="AI77" s="5">
        <v>2</v>
      </c>
      <c r="AJ77" s="4">
        <v>0</v>
      </c>
      <c r="AK77" s="4">
        <v>0</v>
      </c>
      <c r="AL77" s="4">
        <v>1</v>
      </c>
      <c r="AM77" s="4">
        <v>0</v>
      </c>
      <c r="AN77" s="4">
        <v>1</v>
      </c>
      <c r="AO77" s="4">
        <v>1</v>
      </c>
      <c r="AP77" s="5">
        <v>1</v>
      </c>
      <c r="AQ77" s="5">
        <v>12</v>
      </c>
      <c r="AR77" s="5">
        <v>48</v>
      </c>
      <c r="AS77" s="4">
        <v>0</v>
      </c>
      <c r="AT77" s="4">
        <v>0</v>
      </c>
      <c r="AU77" s="4">
        <v>1</v>
      </c>
      <c r="AV77" s="4">
        <v>1</v>
      </c>
      <c r="AW77" s="4">
        <v>1</v>
      </c>
      <c r="AX77" s="4">
        <v>0</v>
      </c>
      <c r="AY77" s="4">
        <v>0</v>
      </c>
      <c r="AZ77" s="4">
        <v>120</v>
      </c>
      <c r="BA77" s="4">
        <v>80</v>
      </c>
      <c r="BB77" s="4">
        <v>73</v>
      </c>
      <c r="BC77" s="7">
        <v>5.2</v>
      </c>
      <c r="BD77" s="7">
        <v>3.75</v>
      </c>
      <c r="BE77" s="7">
        <v>72.115384615384599</v>
      </c>
      <c r="BF77" s="7">
        <v>6.86</v>
      </c>
      <c r="BG77" s="7">
        <v>3.51</v>
      </c>
      <c r="BH77" s="7">
        <v>0.76</v>
      </c>
      <c r="BI77" s="7">
        <v>4.76</v>
      </c>
      <c r="BJ77" s="7">
        <v>3.71</v>
      </c>
      <c r="BK77" s="7">
        <v>77.941176470588204</v>
      </c>
      <c r="BL77" s="7">
        <v>6.94</v>
      </c>
      <c r="BM77" s="7">
        <v>4.0599999999999996</v>
      </c>
      <c r="BN77" s="7">
        <v>1.1100000000000001</v>
      </c>
      <c r="BO77" s="4">
        <v>475</v>
      </c>
      <c r="BP77" s="7">
        <f>218+((5.14*D77)-(5.32*C77))-(1.8*E77)+(51.31*B77)</f>
        <v>787.29958247775471</v>
      </c>
      <c r="BQ77" s="7">
        <f>BO77*100/BP77</f>
        <v>60.332814924796587</v>
      </c>
      <c r="BR77" s="4">
        <v>98</v>
      </c>
      <c r="BS77" s="4">
        <v>99</v>
      </c>
      <c r="BT77" s="4">
        <v>73</v>
      </c>
      <c r="BU77" s="4">
        <v>96</v>
      </c>
      <c r="BV77" s="4">
        <v>1</v>
      </c>
      <c r="BW77" s="4">
        <v>2</v>
      </c>
      <c r="BX77" s="4">
        <v>2</v>
      </c>
      <c r="BY77" s="4">
        <v>4</v>
      </c>
      <c r="BZ77" s="4">
        <v>98</v>
      </c>
      <c r="CA77" s="4">
        <v>89</v>
      </c>
      <c r="CB77" s="4">
        <v>3</v>
      </c>
      <c r="CC77" s="4">
        <v>0</v>
      </c>
      <c r="CD77" s="4">
        <v>1</v>
      </c>
      <c r="CE77" s="4">
        <v>0</v>
      </c>
      <c r="CF77" s="4">
        <v>0</v>
      </c>
      <c r="CG77" s="4">
        <v>1</v>
      </c>
      <c r="CH77" s="4">
        <v>0</v>
      </c>
      <c r="CI77" s="4">
        <v>0</v>
      </c>
      <c r="CJ77" s="4">
        <v>0</v>
      </c>
      <c r="CK77" s="4">
        <v>1</v>
      </c>
      <c r="CL77" s="4">
        <v>2</v>
      </c>
      <c r="CM77" s="4">
        <v>2</v>
      </c>
      <c r="CN77" s="4">
        <v>1</v>
      </c>
      <c r="CO77" s="4">
        <v>1</v>
      </c>
      <c r="CP77" s="4">
        <v>2</v>
      </c>
      <c r="CQ77" s="4">
        <v>1</v>
      </c>
      <c r="CR77" s="4">
        <v>2</v>
      </c>
      <c r="CS77" s="4">
        <v>2</v>
      </c>
      <c r="CT77" s="4">
        <v>19</v>
      </c>
      <c r="CU77" s="4">
        <v>3</v>
      </c>
      <c r="CV77" s="4">
        <v>0</v>
      </c>
      <c r="CW77" s="4">
        <v>0</v>
      </c>
      <c r="CX77" s="4">
        <v>0</v>
      </c>
      <c r="CY77" s="4">
        <v>0</v>
      </c>
      <c r="CZ77" s="4">
        <v>1</v>
      </c>
      <c r="DA77" s="4">
        <v>0</v>
      </c>
      <c r="DB77" s="4">
        <v>0</v>
      </c>
      <c r="DC77" s="4">
        <v>2</v>
      </c>
      <c r="DD77" s="4">
        <v>0</v>
      </c>
      <c r="DE77" s="4">
        <v>2</v>
      </c>
      <c r="DF77" s="4">
        <v>1</v>
      </c>
      <c r="DG77" s="4">
        <v>0</v>
      </c>
      <c r="DH77" s="4">
        <v>1</v>
      </c>
      <c r="DI77" s="4">
        <v>1</v>
      </c>
      <c r="DJ77" s="4">
        <v>2</v>
      </c>
      <c r="DK77" s="4">
        <v>1</v>
      </c>
      <c r="DL77" s="4">
        <v>2</v>
      </c>
      <c r="DM77" s="4">
        <v>16</v>
      </c>
      <c r="DN77" s="4">
        <v>11</v>
      </c>
      <c r="DO77" s="4">
        <v>9.8800000000000008</v>
      </c>
      <c r="DP77" s="4">
        <v>4.63</v>
      </c>
      <c r="DQ77" s="28">
        <v>0.40300000000000002</v>
      </c>
      <c r="DR77" s="4">
        <v>135</v>
      </c>
      <c r="DS77" s="4">
        <v>0.6</v>
      </c>
      <c r="DT77" s="4"/>
      <c r="DU77" s="7">
        <v>38.022641509434003</v>
      </c>
      <c r="DV77" s="7">
        <v>41.766603258622098</v>
      </c>
      <c r="DW77" s="7">
        <v>11.502502597034701</v>
      </c>
      <c r="DX77" s="7">
        <v>25.078959241991299</v>
      </c>
      <c r="DY77" s="7">
        <v>34.200000000000003</v>
      </c>
      <c r="DZ77" s="7">
        <v>34.21</v>
      </c>
      <c r="EA77" s="7">
        <v>9.9999999999980105E-3</v>
      </c>
      <c r="EB77" s="8"/>
      <c r="EC77" s="18">
        <v>2.2301369863013698</v>
      </c>
      <c r="ED77" s="18">
        <v>45.911019849418203</v>
      </c>
      <c r="EE77" s="18">
        <v>168</v>
      </c>
      <c r="EF77" s="18">
        <v>64</v>
      </c>
      <c r="EG77" s="26">
        <v>1</v>
      </c>
      <c r="EH77" s="18">
        <v>44</v>
      </c>
      <c r="EI77" s="16">
        <v>0</v>
      </c>
      <c r="EJ77" s="16">
        <v>0</v>
      </c>
      <c r="EK77" s="16">
        <v>1</v>
      </c>
      <c r="EL77" s="16">
        <v>0</v>
      </c>
      <c r="EM77" s="16">
        <v>0</v>
      </c>
      <c r="EN77" s="16">
        <v>0</v>
      </c>
      <c r="EO77" s="16">
        <v>0</v>
      </c>
      <c r="EP77" s="16">
        <v>0</v>
      </c>
      <c r="EQ77" s="16">
        <v>0</v>
      </c>
      <c r="ER77" s="16">
        <v>0</v>
      </c>
      <c r="ES77" s="16">
        <v>0</v>
      </c>
      <c r="ET77" s="16">
        <v>1</v>
      </c>
      <c r="EU77" s="16">
        <v>0</v>
      </c>
      <c r="EV77" s="16">
        <v>0</v>
      </c>
      <c r="EW77" s="16">
        <v>0</v>
      </c>
      <c r="EX77" s="16">
        <v>0</v>
      </c>
      <c r="EY77" s="16">
        <v>0</v>
      </c>
      <c r="EZ77" s="16">
        <v>0</v>
      </c>
      <c r="FA77" s="16">
        <v>1</v>
      </c>
      <c r="FB77" s="16">
        <v>1</v>
      </c>
      <c r="FC77" s="16">
        <v>0</v>
      </c>
      <c r="FD77" s="16">
        <v>0</v>
      </c>
      <c r="FE77" s="16">
        <v>1</v>
      </c>
      <c r="FF77" s="16">
        <v>3</v>
      </c>
      <c r="FG77" s="16">
        <v>1</v>
      </c>
      <c r="FH77" s="16">
        <v>0</v>
      </c>
      <c r="FI77" s="16">
        <v>0</v>
      </c>
      <c r="FJ77" s="16">
        <v>0</v>
      </c>
      <c r="FK77" s="18">
        <v>4.29</v>
      </c>
      <c r="FL77" s="18">
        <v>3.14</v>
      </c>
      <c r="FM77" s="18">
        <v>73.193473193473196</v>
      </c>
      <c r="FN77" s="18">
        <v>4.78</v>
      </c>
      <c r="FO77" s="18">
        <v>3.39</v>
      </c>
      <c r="FP77" s="18">
        <v>0.9</v>
      </c>
      <c r="FQ77" s="18">
        <v>4.08</v>
      </c>
      <c r="FR77" s="18">
        <v>3.11</v>
      </c>
      <c r="FS77" s="18">
        <f>FR77*100/FQ77</f>
        <v>76.225490196078425</v>
      </c>
      <c r="FT77" s="16">
        <v>5.14</v>
      </c>
      <c r="FU77" s="16">
        <v>3.22</v>
      </c>
      <c r="FV77" s="16">
        <v>0.72</v>
      </c>
      <c r="FW77" s="16">
        <v>2</v>
      </c>
      <c r="FX77" s="16">
        <v>4</v>
      </c>
      <c r="FY77" s="16">
        <v>2</v>
      </c>
      <c r="FZ77" s="16">
        <v>2</v>
      </c>
      <c r="GA77" s="16">
        <v>2</v>
      </c>
      <c r="GB77" s="16">
        <v>2</v>
      </c>
      <c r="GC77" s="16">
        <v>2</v>
      </c>
      <c r="GD77" s="16">
        <v>2</v>
      </c>
      <c r="GE77" s="16">
        <v>3</v>
      </c>
      <c r="GF77" s="16">
        <v>2</v>
      </c>
      <c r="GG77" s="16">
        <v>3</v>
      </c>
      <c r="GH77" s="16">
        <v>2</v>
      </c>
      <c r="GI77" s="16">
        <v>4</v>
      </c>
      <c r="GJ77" s="16">
        <v>3</v>
      </c>
      <c r="GK77" s="16">
        <v>2</v>
      </c>
      <c r="GL77" s="16">
        <v>3</v>
      </c>
      <c r="GM77" s="16">
        <v>3</v>
      </c>
      <c r="GN77" s="16">
        <v>2</v>
      </c>
      <c r="GO77" s="16">
        <v>27</v>
      </c>
      <c r="GP77" s="16">
        <v>12</v>
      </c>
      <c r="GQ77" s="7">
        <v>44.10566037735849</v>
      </c>
      <c r="GR77" s="7">
        <v>54.387560995781989</v>
      </c>
      <c r="GS77" s="7">
        <v>41.222022853905003</v>
      </c>
      <c r="GT77" s="7">
        <v>45.691081365618899</v>
      </c>
    </row>
    <row r="78" spans="1:202" x14ac:dyDescent="0.6">
      <c r="A78" s="4">
        <v>410</v>
      </c>
      <c r="B78" s="10">
        <v>1</v>
      </c>
      <c r="C78" s="6">
        <v>43.753593429158109</v>
      </c>
      <c r="D78" s="10">
        <v>172</v>
      </c>
      <c r="E78" s="10">
        <v>68</v>
      </c>
      <c r="F78" s="7">
        <v>22.985397512168742</v>
      </c>
      <c r="G78" s="5">
        <v>1</v>
      </c>
      <c r="H78" s="7">
        <v>30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10"/>
      <c r="AQ78" s="10"/>
      <c r="AR78" s="5"/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120</v>
      </c>
      <c r="BA78" s="9">
        <v>80</v>
      </c>
      <c r="BB78" s="9">
        <v>66</v>
      </c>
      <c r="BC78" s="19">
        <v>4.72</v>
      </c>
      <c r="BD78" s="19">
        <v>4.62</v>
      </c>
      <c r="BE78" s="7">
        <v>97.881355932203391</v>
      </c>
      <c r="BF78" s="19">
        <v>9.75</v>
      </c>
      <c r="BG78" s="19">
        <v>7.43</v>
      </c>
      <c r="BH78" s="19">
        <v>3.44</v>
      </c>
      <c r="BI78" s="19">
        <v>5.04</v>
      </c>
      <c r="BJ78" s="19">
        <v>4.71</v>
      </c>
      <c r="BK78" s="7">
        <v>93.452380952380949</v>
      </c>
      <c r="BL78" s="19">
        <v>10.69</v>
      </c>
      <c r="BM78" s="19">
        <v>7.26</v>
      </c>
      <c r="BN78" s="19">
        <v>4.0199999999999996</v>
      </c>
      <c r="BO78" s="9">
        <v>420</v>
      </c>
      <c r="BP78" s="7">
        <f>218+((5.14*D78)-(5.32*C78))-(1.8*E78)+(51.31*B78)</f>
        <v>798.22088295687877</v>
      </c>
      <c r="BQ78" s="7">
        <f>BO78*100/BP78</f>
        <v>52.617014784702029</v>
      </c>
      <c r="BR78" s="9">
        <v>98</v>
      </c>
      <c r="BS78" s="9">
        <v>98</v>
      </c>
      <c r="BT78" s="9">
        <v>76</v>
      </c>
      <c r="BU78" s="9">
        <v>91</v>
      </c>
      <c r="BV78" s="9">
        <v>6</v>
      </c>
      <c r="BW78" s="9">
        <v>6</v>
      </c>
      <c r="BX78" s="9">
        <v>6</v>
      </c>
      <c r="BY78" s="9">
        <v>6</v>
      </c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9">
        <v>1</v>
      </c>
      <c r="CV78" s="9">
        <v>1</v>
      </c>
      <c r="CW78" s="9">
        <v>0</v>
      </c>
      <c r="CX78" s="9">
        <v>1</v>
      </c>
      <c r="CY78" s="9">
        <v>1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0</v>
      </c>
      <c r="DF78" s="9">
        <v>1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3</v>
      </c>
      <c r="DM78" s="15">
        <f>SUM(CU78:DL78)</f>
        <v>8</v>
      </c>
      <c r="DN78" s="4">
        <v>3</v>
      </c>
      <c r="DO78" s="4"/>
      <c r="DP78" s="4"/>
      <c r="DQ78" s="28"/>
      <c r="DR78" s="4"/>
      <c r="DS78" s="4"/>
      <c r="DT78" s="4"/>
      <c r="DU78" s="7">
        <v>29.766037735849054</v>
      </c>
      <c r="DV78" s="7">
        <v>0</v>
      </c>
      <c r="DW78" s="7">
        <v>8.94796486920389</v>
      </c>
      <c r="DX78" s="7">
        <v>9.6931869454053228</v>
      </c>
      <c r="DY78" s="19">
        <v>34.54</v>
      </c>
      <c r="DZ78" s="19">
        <v>33.71</v>
      </c>
      <c r="EA78" s="7">
        <f>DZ78-DY78</f>
        <v>-0.82999999999999829</v>
      </c>
      <c r="EB78" s="8"/>
      <c r="EC78" s="23"/>
      <c r="ED78" s="23"/>
      <c r="EE78" s="23"/>
      <c r="EF78" s="7"/>
      <c r="EG78" s="4"/>
      <c r="EH78" s="4"/>
      <c r="FS78" s="7"/>
      <c r="GQ78" s="7"/>
      <c r="GR78" s="7"/>
      <c r="GS78" s="7"/>
      <c r="GT78" s="7"/>
    </row>
    <row r="79" spans="1:202" x14ac:dyDescent="0.6">
      <c r="A79" s="4">
        <v>395</v>
      </c>
      <c r="B79" s="10">
        <v>1</v>
      </c>
      <c r="C79" s="6">
        <v>43.756331279945243</v>
      </c>
      <c r="D79" s="10">
        <v>175</v>
      </c>
      <c r="E79" s="10">
        <v>100</v>
      </c>
      <c r="F79" s="7">
        <v>32.653061224489797</v>
      </c>
      <c r="G79" s="5">
        <v>0</v>
      </c>
      <c r="H79" s="7">
        <v>17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10"/>
      <c r="AQ79" s="10"/>
      <c r="AR79" s="5"/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116</v>
      </c>
      <c r="BA79" s="9">
        <v>79</v>
      </c>
      <c r="BB79" s="9">
        <v>82</v>
      </c>
      <c r="BC79" s="19">
        <v>5.53</v>
      </c>
      <c r="BD79" s="19">
        <v>4.1900000000000004</v>
      </c>
      <c r="BE79" s="7">
        <v>75.768535262206157</v>
      </c>
      <c r="BF79" s="19">
        <v>8</v>
      </c>
      <c r="BG79" s="19">
        <v>3.76</v>
      </c>
      <c r="BH79" s="19">
        <v>1.58</v>
      </c>
      <c r="BI79" s="19">
        <v>5.66</v>
      </c>
      <c r="BJ79" s="19">
        <v>4.4000000000000004</v>
      </c>
      <c r="BK79" s="7">
        <v>77.738515901060083</v>
      </c>
      <c r="BL79" s="19">
        <v>9.5399999999999991</v>
      </c>
      <c r="BM79" s="19">
        <v>4.5599999999999996</v>
      </c>
      <c r="BN79" s="19">
        <v>1.66</v>
      </c>
      <c r="BO79" s="9">
        <v>432</v>
      </c>
      <c r="BP79" s="7">
        <f>218+((5.14*D79)-(5.32*C79))-(1.8*E79)+(51.31*B79)</f>
        <v>756.02631759069118</v>
      </c>
      <c r="BQ79" s="7">
        <f>BO79*100/BP79</f>
        <v>57.140867976223362</v>
      </c>
      <c r="BR79" s="9">
        <v>99</v>
      </c>
      <c r="BS79" s="9">
        <v>98</v>
      </c>
      <c r="BT79" s="9">
        <v>82</v>
      </c>
      <c r="BU79" s="9">
        <v>97</v>
      </c>
      <c r="BV79" s="9">
        <v>6</v>
      </c>
      <c r="BW79" s="9">
        <v>6</v>
      </c>
      <c r="BX79" s="9">
        <v>6</v>
      </c>
      <c r="BY79" s="9">
        <v>6</v>
      </c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9">
        <v>1</v>
      </c>
      <c r="CV79" s="9">
        <v>1</v>
      </c>
      <c r="CW79" s="9">
        <v>1</v>
      </c>
      <c r="CX79" s="9">
        <v>1</v>
      </c>
      <c r="CY79" s="9">
        <v>1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15">
        <f>SUM(CU79:DL79)</f>
        <v>5</v>
      </c>
      <c r="DN79" s="4">
        <v>2</v>
      </c>
      <c r="DO79" s="4"/>
      <c r="DP79" s="4"/>
      <c r="DQ79" s="28"/>
      <c r="DR79" s="4"/>
      <c r="DS79" s="4"/>
      <c r="DT79" s="4"/>
      <c r="DU79" s="7">
        <v>77.479245283018855</v>
      </c>
      <c r="DV79" s="7">
        <v>7.4931767430320066</v>
      </c>
      <c r="DW79" s="7">
        <v>8.126357540844273</v>
      </c>
      <c r="DX79" s="7">
        <v>19.45154659848599</v>
      </c>
      <c r="DY79" s="19">
        <v>34.22</v>
      </c>
      <c r="DZ79" s="19"/>
      <c r="EA79" s="7"/>
      <c r="EB79" s="8"/>
      <c r="EC79" s="23"/>
      <c r="ED79" s="23"/>
      <c r="EE79" s="23"/>
      <c r="EF79" s="7"/>
      <c r="EG79" s="4"/>
      <c r="EH79" s="4"/>
      <c r="FS79" s="7"/>
      <c r="GQ79" s="7"/>
      <c r="GR79" s="7"/>
      <c r="GS79" s="7"/>
      <c r="GT79" s="7"/>
    </row>
    <row r="80" spans="1:202" x14ac:dyDescent="0.6">
      <c r="A80" s="4">
        <v>250</v>
      </c>
      <c r="B80" s="5">
        <v>0</v>
      </c>
      <c r="C80" s="6">
        <v>43.780971937029399</v>
      </c>
      <c r="D80" s="5">
        <v>153</v>
      </c>
      <c r="E80" s="5">
        <v>80</v>
      </c>
      <c r="F80" s="7">
        <v>34.174889999572798</v>
      </c>
      <c r="G80" s="5">
        <v>1</v>
      </c>
      <c r="H80" s="7">
        <v>18.75</v>
      </c>
      <c r="I80" s="5">
        <v>0</v>
      </c>
      <c r="J80" s="5">
        <v>1</v>
      </c>
      <c r="K80" s="5">
        <v>0</v>
      </c>
      <c r="L80" s="5">
        <v>0</v>
      </c>
      <c r="M80" s="5">
        <v>0</v>
      </c>
      <c r="N80" s="5">
        <v>1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2</v>
      </c>
      <c r="V80" s="5">
        <v>0</v>
      </c>
      <c r="W80" s="5">
        <v>1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1</v>
      </c>
      <c r="AG80" s="5">
        <v>0</v>
      </c>
      <c r="AH80" s="5">
        <v>0</v>
      </c>
      <c r="AI80" s="5">
        <v>2</v>
      </c>
      <c r="AJ80" s="4">
        <v>0</v>
      </c>
      <c r="AK80" s="4">
        <v>0</v>
      </c>
      <c r="AL80" s="4">
        <v>1</v>
      </c>
      <c r="AM80" s="4">
        <v>1</v>
      </c>
      <c r="AN80" s="4">
        <v>0</v>
      </c>
      <c r="AO80" s="4">
        <v>1</v>
      </c>
      <c r="AP80" s="5">
        <v>4</v>
      </c>
      <c r="AQ80" s="5">
        <v>12</v>
      </c>
      <c r="AR80" s="5">
        <v>192</v>
      </c>
      <c r="AS80" s="4">
        <v>1</v>
      </c>
      <c r="AT80" s="4">
        <v>3</v>
      </c>
      <c r="AU80" s="4">
        <v>1</v>
      </c>
      <c r="AV80" s="4">
        <v>1</v>
      </c>
      <c r="AW80" s="4">
        <v>1</v>
      </c>
      <c r="AX80" s="4">
        <v>0</v>
      </c>
      <c r="AY80" s="4">
        <v>1</v>
      </c>
      <c r="AZ80" s="4">
        <v>130</v>
      </c>
      <c r="BA80" s="4">
        <v>75</v>
      </c>
      <c r="BB80" s="4">
        <v>64</v>
      </c>
      <c r="BC80" s="7">
        <v>2.81</v>
      </c>
      <c r="BD80" s="7">
        <v>2.25</v>
      </c>
      <c r="BE80" s="7">
        <v>80.071174377224196</v>
      </c>
      <c r="BF80" s="7">
        <v>3.38</v>
      </c>
      <c r="BG80" s="7">
        <v>2.56</v>
      </c>
      <c r="BH80" s="7">
        <v>1.1200000000000001</v>
      </c>
      <c r="BI80" s="7">
        <v>2.73</v>
      </c>
      <c r="BJ80" s="7">
        <v>2.4</v>
      </c>
      <c r="BK80" s="7">
        <v>87.912087912087898</v>
      </c>
      <c r="BL80" s="7">
        <v>4.3</v>
      </c>
      <c r="BM80" s="7">
        <v>3.32</v>
      </c>
      <c r="BN80" s="7">
        <v>1.69</v>
      </c>
      <c r="BO80" s="4">
        <v>405</v>
      </c>
      <c r="BP80" s="7">
        <f>218+((5.14*D80)-(5.32*C80))-(1.8*E80)+(51.31*B80)</f>
        <v>627.50522929500357</v>
      </c>
      <c r="BQ80" s="7">
        <f>BO80*100/BP80</f>
        <v>64.541294811999222</v>
      </c>
      <c r="BR80" s="4">
        <v>94</v>
      </c>
      <c r="BS80" s="4">
        <v>98</v>
      </c>
      <c r="BT80" s="4">
        <v>87</v>
      </c>
      <c r="BU80" s="4">
        <v>88</v>
      </c>
      <c r="BV80" s="4">
        <v>2</v>
      </c>
      <c r="BW80" s="4">
        <v>3</v>
      </c>
      <c r="BX80" s="4">
        <v>4</v>
      </c>
      <c r="BY80" s="4">
        <v>4</v>
      </c>
      <c r="BZ80" s="4">
        <v>62.6</v>
      </c>
      <c r="CA80" s="4">
        <v>76</v>
      </c>
      <c r="CB80" s="4">
        <v>1</v>
      </c>
      <c r="CC80" s="4">
        <v>1</v>
      </c>
      <c r="CD80" s="4">
        <v>2</v>
      </c>
      <c r="CE80" s="4">
        <v>1</v>
      </c>
      <c r="CF80" s="4">
        <v>1</v>
      </c>
      <c r="CG80" s="4">
        <v>1</v>
      </c>
      <c r="CH80" s="4">
        <v>1</v>
      </c>
      <c r="CI80" s="4">
        <v>0</v>
      </c>
      <c r="CJ80" s="4">
        <v>0</v>
      </c>
      <c r="CK80" s="4">
        <v>1</v>
      </c>
      <c r="CL80" s="4">
        <v>2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3</v>
      </c>
      <c r="CS80" s="4">
        <v>2</v>
      </c>
      <c r="CT80" s="4">
        <v>21</v>
      </c>
      <c r="CU80" s="4">
        <v>1</v>
      </c>
      <c r="CV80" s="4">
        <v>1</v>
      </c>
      <c r="CW80" s="4">
        <v>2</v>
      </c>
      <c r="CX80" s="4">
        <v>1</v>
      </c>
      <c r="CY80" s="4">
        <v>1</v>
      </c>
      <c r="CZ80" s="4">
        <v>1</v>
      </c>
      <c r="DA80" s="4">
        <v>1</v>
      </c>
      <c r="DB80" s="4">
        <v>0</v>
      </c>
      <c r="DC80" s="4">
        <v>0</v>
      </c>
      <c r="DD80" s="4">
        <v>1</v>
      </c>
      <c r="DE80" s="4">
        <v>2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3</v>
      </c>
      <c r="DL80" s="4">
        <v>2</v>
      </c>
      <c r="DM80" s="4">
        <v>21</v>
      </c>
      <c r="DN80" s="4">
        <v>23</v>
      </c>
      <c r="DO80" s="4">
        <v>7.4</v>
      </c>
      <c r="DP80" s="4">
        <v>4.7</v>
      </c>
      <c r="DQ80" s="28">
        <v>0.41</v>
      </c>
      <c r="DR80" s="4">
        <v>142</v>
      </c>
      <c r="DS80" s="4">
        <v>2.8</v>
      </c>
      <c r="DT80" s="4"/>
      <c r="DU80" s="7">
        <v>76.558490566037705</v>
      </c>
      <c r="DV80" s="7">
        <v>29.964436357621398</v>
      </c>
      <c r="DW80" s="7">
        <v>20.4882425158183</v>
      </c>
      <c r="DX80" s="7">
        <v>32.6715796861683</v>
      </c>
      <c r="DY80" s="7">
        <v>34.06</v>
      </c>
      <c r="DZ80" s="7">
        <v>33.880000000000003</v>
      </c>
      <c r="EA80" s="7">
        <v>-0.18</v>
      </c>
      <c r="EB80" s="8"/>
      <c r="EC80" s="18">
        <v>2.1917808219178081</v>
      </c>
      <c r="ED80" s="18">
        <v>45.972752758947209</v>
      </c>
      <c r="EE80" s="23">
        <v>153</v>
      </c>
      <c r="EF80" s="7">
        <v>80</v>
      </c>
      <c r="EG80" s="26">
        <v>1</v>
      </c>
      <c r="EH80" s="18">
        <v>20.25</v>
      </c>
      <c r="EI80" s="16">
        <v>1</v>
      </c>
      <c r="EJ80" s="16">
        <v>1</v>
      </c>
      <c r="EK80" s="16">
        <v>0</v>
      </c>
      <c r="EL80" s="16">
        <v>0</v>
      </c>
      <c r="EM80" s="16">
        <v>0</v>
      </c>
      <c r="EN80" s="16">
        <v>0</v>
      </c>
      <c r="EO80" s="16">
        <v>0</v>
      </c>
      <c r="EP80" s="16">
        <v>0</v>
      </c>
      <c r="EQ80" s="16">
        <v>0</v>
      </c>
      <c r="ER80" s="16">
        <v>0</v>
      </c>
      <c r="ES80" s="16">
        <v>0</v>
      </c>
      <c r="ET80" s="16">
        <v>2</v>
      </c>
      <c r="EU80" s="16">
        <v>0</v>
      </c>
      <c r="EV80" s="16">
        <v>0</v>
      </c>
      <c r="EW80" s="16">
        <v>0</v>
      </c>
      <c r="EX80" s="16">
        <v>0</v>
      </c>
      <c r="EY80" s="16">
        <v>0</v>
      </c>
      <c r="EZ80" s="16">
        <v>0</v>
      </c>
      <c r="FA80" s="16">
        <v>0</v>
      </c>
      <c r="FB80" s="16">
        <v>0</v>
      </c>
      <c r="FC80" s="16">
        <v>0</v>
      </c>
      <c r="FD80" s="16">
        <v>0</v>
      </c>
      <c r="FE80" s="16">
        <v>0</v>
      </c>
      <c r="FF80" s="16">
        <v>0</v>
      </c>
      <c r="FG80" s="16">
        <v>1</v>
      </c>
      <c r="FH80" s="16">
        <v>0</v>
      </c>
      <c r="FI80" s="16">
        <v>0</v>
      </c>
      <c r="FJ80" s="16">
        <v>0</v>
      </c>
      <c r="FK80" s="18">
        <v>2.77</v>
      </c>
      <c r="FL80" s="18">
        <v>2.34</v>
      </c>
      <c r="FM80" s="18">
        <v>84.476534296028873</v>
      </c>
      <c r="FN80" s="18">
        <v>5.39</v>
      </c>
      <c r="FO80" s="18">
        <v>3.3</v>
      </c>
      <c r="FP80" s="18">
        <v>0.9</v>
      </c>
      <c r="FQ80" s="18">
        <v>2.4500000000000002</v>
      </c>
      <c r="FR80" s="18">
        <v>2.09</v>
      </c>
      <c r="FS80" s="18">
        <f>FR80*100/FQ80</f>
        <v>85.306122448979579</v>
      </c>
      <c r="FT80" s="16">
        <v>5.44</v>
      </c>
      <c r="FU80" s="16">
        <v>2.98</v>
      </c>
      <c r="FV80" s="16">
        <v>0.83</v>
      </c>
      <c r="FW80" s="16">
        <v>3</v>
      </c>
      <c r="FX80" s="16">
        <v>3</v>
      </c>
      <c r="FY80" s="16">
        <v>2</v>
      </c>
      <c r="FZ80" s="16">
        <v>2</v>
      </c>
      <c r="GA80" s="16">
        <v>2</v>
      </c>
      <c r="GB80" s="16">
        <v>1</v>
      </c>
      <c r="GC80" s="16">
        <v>0</v>
      </c>
      <c r="GD80" s="16">
        <v>0</v>
      </c>
      <c r="GE80" s="16">
        <v>0</v>
      </c>
      <c r="GF80" s="16">
        <v>0</v>
      </c>
      <c r="GG80" s="16">
        <v>1</v>
      </c>
      <c r="GH80" s="16">
        <v>2</v>
      </c>
      <c r="GI80" s="16">
        <v>0</v>
      </c>
      <c r="GJ80" s="16">
        <v>0</v>
      </c>
      <c r="GK80" s="16">
        <v>1</v>
      </c>
      <c r="GL80" s="16">
        <v>1</v>
      </c>
      <c r="GM80" s="16">
        <v>3</v>
      </c>
      <c r="GN80" s="16">
        <v>2</v>
      </c>
      <c r="GO80" s="16">
        <v>23</v>
      </c>
      <c r="GP80" s="16">
        <v>13</v>
      </c>
      <c r="GQ80" s="7">
        <v>21.222641509433963</v>
      </c>
      <c r="GR80" s="7">
        <v>35.786948970308494</v>
      </c>
      <c r="GS80" s="7">
        <v>17.914817263197655</v>
      </c>
      <c r="GT80" s="7">
        <v>23.880784077806183</v>
      </c>
    </row>
    <row r="81" spans="1:202" x14ac:dyDescent="0.6">
      <c r="A81" s="4">
        <v>104</v>
      </c>
      <c r="B81" s="5">
        <v>1</v>
      </c>
      <c r="C81" s="6">
        <v>43.827515400410697</v>
      </c>
      <c r="D81" s="5">
        <v>191</v>
      </c>
      <c r="E81" s="5">
        <v>94</v>
      </c>
      <c r="F81" s="7">
        <v>25.7668375318659</v>
      </c>
      <c r="G81" s="5">
        <v>1</v>
      </c>
      <c r="H81" s="7">
        <v>70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4">
        <v>0</v>
      </c>
      <c r="AK81" s="4">
        <v>0</v>
      </c>
      <c r="AL81" s="4">
        <v>0</v>
      </c>
      <c r="AM81" s="4">
        <v>1</v>
      </c>
      <c r="AN81" s="4">
        <v>1</v>
      </c>
      <c r="AO81" s="4">
        <v>1</v>
      </c>
      <c r="AP81" s="5">
        <v>7</v>
      </c>
      <c r="AQ81" s="5">
        <v>12</v>
      </c>
      <c r="AR81" s="5">
        <v>336</v>
      </c>
      <c r="AS81" s="4">
        <v>0</v>
      </c>
      <c r="AT81" s="4">
        <v>1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140</v>
      </c>
      <c r="BA81" s="4">
        <v>80</v>
      </c>
      <c r="BB81" s="4">
        <v>85</v>
      </c>
      <c r="BC81" s="7">
        <v>5.16</v>
      </c>
      <c r="BD81" s="7">
        <v>3.59</v>
      </c>
      <c r="BE81" s="7">
        <v>69.573643410852696</v>
      </c>
      <c r="BF81" s="7">
        <v>7.17</v>
      </c>
      <c r="BG81" s="7">
        <v>2.78</v>
      </c>
      <c r="BH81" s="7">
        <v>0.85</v>
      </c>
      <c r="BI81" s="7">
        <v>5.07</v>
      </c>
      <c r="BJ81" s="7">
        <v>3.61</v>
      </c>
      <c r="BK81" s="7">
        <v>71.203155818540395</v>
      </c>
      <c r="BL81" s="7">
        <v>7.4</v>
      </c>
      <c r="BM81" s="7">
        <v>3.24</v>
      </c>
      <c r="BN81" s="7">
        <v>0.93</v>
      </c>
      <c r="BO81" s="4">
        <v>450</v>
      </c>
      <c r="BP81" s="7">
        <f>218+((5.14*D81)-(5.32*C81))-(1.8*E81)+(51.31*B81)</f>
        <v>848.68761806981502</v>
      </c>
      <c r="BQ81" s="7">
        <f>BO81*100/BP81</f>
        <v>53.023042921663311</v>
      </c>
      <c r="BR81" s="4">
        <v>98</v>
      </c>
      <c r="BS81" s="4">
        <v>97</v>
      </c>
      <c r="BT81" s="4">
        <v>85</v>
      </c>
      <c r="BU81" s="4">
        <v>84</v>
      </c>
      <c r="BV81" s="4">
        <v>1</v>
      </c>
      <c r="BW81" s="4">
        <v>1</v>
      </c>
      <c r="BX81" s="4">
        <v>1</v>
      </c>
      <c r="BY81" s="4">
        <v>1</v>
      </c>
      <c r="BZ81" s="4">
        <v>104</v>
      </c>
      <c r="CA81" s="4">
        <v>100</v>
      </c>
      <c r="CB81" s="4">
        <v>4</v>
      </c>
      <c r="CC81" s="4">
        <v>0</v>
      </c>
      <c r="CD81" s="4">
        <v>3</v>
      </c>
      <c r="CE81" s="4">
        <v>1</v>
      </c>
      <c r="CF81" s="4">
        <v>0</v>
      </c>
      <c r="CG81" s="4">
        <v>3</v>
      </c>
      <c r="CH81" s="4">
        <v>0</v>
      </c>
      <c r="CI81" s="4">
        <v>0</v>
      </c>
      <c r="CJ81" s="4">
        <v>1</v>
      </c>
      <c r="CK81" s="4">
        <v>1</v>
      </c>
      <c r="CL81" s="4">
        <v>2</v>
      </c>
      <c r="CM81" s="4">
        <v>2</v>
      </c>
      <c r="CN81" s="4">
        <v>2</v>
      </c>
      <c r="CO81" s="4">
        <v>2</v>
      </c>
      <c r="CP81" s="4">
        <v>3</v>
      </c>
      <c r="CQ81" s="4">
        <v>2</v>
      </c>
      <c r="CR81" s="4">
        <v>3</v>
      </c>
      <c r="CS81" s="4">
        <v>3</v>
      </c>
      <c r="CT81" s="4">
        <v>32</v>
      </c>
      <c r="CU81" s="4">
        <v>4</v>
      </c>
      <c r="CV81" s="4">
        <v>0</v>
      </c>
      <c r="CW81" s="4">
        <v>3</v>
      </c>
      <c r="CX81" s="4">
        <v>0</v>
      </c>
      <c r="CY81" s="4">
        <v>0</v>
      </c>
      <c r="CZ81" s="4">
        <v>2</v>
      </c>
      <c r="DA81" s="4">
        <v>1</v>
      </c>
      <c r="DB81" s="4">
        <v>1</v>
      </c>
      <c r="DC81" s="4">
        <v>2</v>
      </c>
      <c r="DD81" s="4">
        <v>2</v>
      </c>
      <c r="DE81" s="4">
        <v>3</v>
      </c>
      <c r="DF81" s="4">
        <v>3</v>
      </c>
      <c r="DG81" s="4">
        <v>1</v>
      </c>
      <c r="DH81" s="4">
        <v>1</v>
      </c>
      <c r="DI81" s="4">
        <v>3</v>
      </c>
      <c r="DJ81" s="4">
        <v>1</v>
      </c>
      <c r="DK81" s="4">
        <v>3</v>
      </c>
      <c r="DL81" s="4">
        <v>3</v>
      </c>
      <c r="DM81" s="4">
        <v>33</v>
      </c>
      <c r="DN81" s="4">
        <v>18</v>
      </c>
      <c r="DO81" s="4">
        <v>10.039999999999999</v>
      </c>
      <c r="DP81" s="4">
        <v>4.96</v>
      </c>
      <c r="DQ81" s="28">
        <v>0.44400000000000001</v>
      </c>
      <c r="DR81" s="4">
        <v>154</v>
      </c>
      <c r="DS81" s="4">
        <v>4.4000000000000004</v>
      </c>
      <c r="DT81" s="4"/>
      <c r="DU81" s="7">
        <v>54.5962264150943</v>
      </c>
      <c r="DV81" s="7">
        <v>53.535687701596203</v>
      </c>
      <c r="DW81" s="7">
        <v>33.671734819152</v>
      </c>
      <c r="DX81" s="7">
        <v>43.166892264500902</v>
      </c>
      <c r="DY81" s="7">
        <v>34.92</v>
      </c>
      <c r="DZ81" s="7">
        <v>35.119999999999997</v>
      </c>
      <c r="EA81" s="7">
        <v>0.19999999999999599</v>
      </c>
      <c r="EB81" s="8"/>
      <c r="EC81" s="18"/>
      <c r="ED81" s="18"/>
      <c r="EE81" s="18"/>
      <c r="EF81" s="18"/>
      <c r="EG81" s="26"/>
      <c r="EH81" s="18"/>
      <c r="FS81" s="18"/>
      <c r="GQ81" s="7"/>
      <c r="GR81" s="7"/>
      <c r="GS81" s="7"/>
      <c r="GT81" s="7"/>
    </row>
    <row r="82" spans="1:202" x14ac:dyDescent="0.6">
      <c r="A82" s="4">
        <v>259</v>
      </c>
      <c r="B82" s="5">
        <v>0</v>
      </c>
      <c r="C82" s="6">
        <v>43.846680355920597</v>
      </c>
      <c r="D82" s="5">
        <v>172</v>
      </c>
      <c r="E82" s="5">
        <v>70</v>
      </c>
      <c r="F82" s="7">
        <v>23.661438615467802</v>
      </c>
      <c r="G82" s="5">
        <v>1</v>
      </c>
      <c r="H82" s="7">
        <v>23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5"/>
      <c r="AQ82" s="5"/>
      <c r="AR82" s="5"/>
      <c r="AS82" s="4">
        <v>0</v>
      </c>
      <c r="AT82" s="4">
        <v>1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120</v>
      </c>
      <c r="BA82" s="4">
        <v>75</v>
      </c>
      <c r="BB82" s="4">
        <v>86</v>
      </c>
      <c r="BC82" s="7">
        <v>4.2699999999999996</v>
      </c>
      <c r="BD82" s="7">
        <v>3.41</v>
      </c>
      <c r="BE82" s="7">
        <v>79.859484777517594</v>
      </c>
      <c r="BF82" s="7">
        <v>9.61</v>
      </c>
      <c r="BG82" s="7">
        <v>3.64</v>
      </c>
      <c r="BH82" s="7">
        <v>1.22</v>
      </c>
      <c r="BI82" s="7">
        <v>4.32</v>
      </c>
      <c r="BJ82" s="7">
        <v>3.62</v>
      </c>
      <c r="BK82" s="7">
        <v>83.796296296296305</v>
      </c>
      <c r="BL82" s="7">
        <v>9.2899999999999991</v>
      </c>
      <c r="BM82" s="7">
        <v>4.7699999999999996</v>
      </c>
      <c r="BN82" s="7">
        <v>1.66</v>
      </c>
      <c r="BO82" s="4">
        <v>530</v>
      </c>
      <c r="BP82" s="7">
        <f>218+((5.14*D82)-(5.32*C82))-(1.8*E82)+(51.31*B82)</f>
        <v>742.81566050650235</v>
      </c>
      <c r="BQ82" s="7">
        <f>BO82*100/BP82</f>
        <v>71.350138153873857</v>
      </c>
      <c r="BR82" s="4">
        <v>98</v>
      </c>
      <c r="BS82" s="4">
        <v>99</v>
      </c>
      <c r="BT82" s="4">
        <v>86</v>
      </c>
      <c r="BU82" s="4">
        <v>88</v>
      </c>
      <c r="BV82" s="4">
        <v>0</v>
      </c>
      <c r="BW82" s="4">
        <v>0.5</v>
      </c>
      <c r="BX82" s="4">
        <v>1</v>
      </c>
      <c r="BY82" s="4">
        <v>1</v>
      </c>
      <c r="BZ82" s="4">
        <v>75.8</v>
      </c>
      <c r="CA82" s="4">
        <v>80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1</v>
      </c>
      <c r="CL82" s="4">
        <v>1</v>
      </c>
      <c r="CM82" s="4">
        <v>1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3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1</v>
      </c>
      <c r="DL82" s="4">
        <v>1</v>
      </c>
      <c r="DM82" s="4">
        <v>2</v>
      </c>
      <c r="DN82" s="4">
        <v>6</v>
      </c>
      <c r="DO82" s="4">
        <v>9.1999999999999993</v>
      </c>
      <c r="DP82" s="4">
        <v>4.1100000000000003</v>
      </c>
      <c r="DQ82" s="28">
        <v>0.39</v>
      </c>
      <c r="DR82" s="4">
        <v>132</v>
      </c>
      <c r="DS82" s="4">
        <v>0.498</v>
      </c>
      <c r="DT82" s="4"/>
      <c r="DU82" s="7">
        <v>0</v>
      </c>
      <c r="DV82" s="7">
        <v>6.2112314945000398</v>
      </c>
      <c r="DW82" s="7">
        <v>3.88610822551705</v>
      </c>
      <c r="DX82" s="7">
        <v>3.9454554569609499</v>
      </c>
      <c r="DY82" s="7">
        <v>35.4</v>
      </c>
      <c r="DZ82" s="7">
        <v>35.5</v>
      </c>
      <c r="EA82" s="7">
        <v>0.100000000000001</v>
      </c>
      <c r="EB82" s="8"/>
      <c r="EC82" s="18">
        <v>2.0849315068493151</v>
      </c>
      <c r="ED82" s="18">
        <v>45.931611862769913</v>
      </c>
      <c r="EE82" s="23">
        <v>172</v>
      </c>
      <c r="EF82" s="7">
        <v>70</v>
      </c>
      <c r="EG82" s="26">
        <v>1</v>
      </c>
      <c r="EH82" s="18">
        <v>25</v>
      </c>
      <c r="EI82" s="16">
        <v>0</v>
      </c>
      <c r="EJ82" s="16">
        <v>0</v>
      </c>
      <c r="EK82" s="16">
        <v>0</v>
      </c>
      <c r="EL82" s="16">
        <v>0</v>
      </c>
      <c r="EM82" s="16">
        <v>0</v>
      </c>
      <c r="EN82" s="16">
        <v>0</v>
      </c>
      <c r="EO82" s="16">
        <v>0</v>
      </c>
      <c r="EP82" s="16">
        <v>0</v>
      </c>
      <c r="EQ82" s="16">
        <v>0</v>
      </c>
      <c r="ER82" s="16">
        <v>0</v>
      </c>
      <c r="ES82" s="16">
        <v>0</v>
      </c>
      <c r="ET82" s="16">
        <v>0</v>
      </c>
      <c r="EU82" s="16">
        <v>0</v>
      </c>
      <c r="EV82" s="16">
        <v>0</v>
      </c>
      <c r="EW82" s="16">
        <v>0</v>
      </c>
      <c r="EX82" s="16">
        <v>0</v>
      </c>
      <c r="EY82" s="16">
        <v>0</v>
      </c>
      <c r="EZ82" s="16">
        <v>0</v>
      </c>
      <c r="FA82" s="16">
        <v>0</v>
      </c>
      <c r="FB82" s="16">
        <v>0</v>
      </c>
      <c r="FC82" s="16">
        <v>0</v>
      </c>
      <c r="FD82" s="16">
        <v>0</v>
      </c>
      <c r="FE82" s="16">
        <v>0</v>
      </c>
      <c r="FF82" s="16">
        <v>0</v>
      </c>
      <c r="FG82" s="16">
        <v>0</v>
      </c>
      <c r="FH82" s="16">
        <v>0</v>
      </c>
      <c r="FI82" s="16">
        <v>0</v>
      </c>
      <c r="FJ82" s="16">
        <v>0</v>
      </c>
      <c r="FK82" s="18">
        <v>3.81</v>
      </c>
      <c r="FL82" s="18">
        <v>3.52</v>
      </c>
      <c r="FM82" s="18">
        <v>92.388451443569551</v>
      </c>
      <c r="FN82" s="18">
        <v>8.39</v>
      </c>
      <c r="FO82" s="18">
        <v>5.44</v>
      </c>
      <c r="FP82" s="18">
        <v>2.13</v>
      </c>
      <c r="FQ82" s="18">
        <v>4.1399999999999997</v>
      </c>
      <c r="FR82" s="18">
        <v>3.66</v>
      </c>
      <c r="FS82" s="18">
        <f>FR82*100/FQ82</f>
        <v>88.405797101449281</v>
      </c>
      <c r="FT82" s="16">
        <v>9.36</v>
      </c>
      <c r="FU82" s="16">
        <v>5.35</v>
      </c>
      <c r="FV82" s="18">
        <v>2</v>
      </c>
      <c r="FW82" s="16">
        <v>1</v>
      </c>
      <c r="FX82" s="16">
        <v>1</v>
      </c>
      <c r="FY82" s="16">
        <v>0</v>
      </c>
      <c r="FZ82" s="16">
        <v>0</v>
      </c>
      <c r="GA82" s="16">
        <v>0</v>
      </c>
      <c r="GB82" s="16">
        <v>0</v>
      </c>
      <c r="GC82" s="16">
        <v>0</v>
      </c>
      <c r="GD82" s="16">
        <v>0</v>
      </c>
      <c r="GE82" s="16">
        <v>0</v>
      </c>
      <c r="GF82" s="16">
        <v>1</v>
      </c>
      <c r="GG82" s="16">
        <v>1</v>
      </c>
      <c r="GH82" s="16">
        <v>1</v>
      </c>
      <c r="GI82" s="16">
        <v>0</v>
      </c>
      <c r="GJ82" s="16">
        <v>0</v>
      </c>
      <c r="GK82" s="16">
        <v>0</v>
      </c>
      <c r="GL82" s="16">
        <v>0</v>
      </c>
      <c r="GM82" s="16">
        <v>0</v>
      </c>
      <c r="GN82" s="16">
        <v>0</v>
      </c>
      <c r="GO82" s="16">
        <v>5</v>
      </c>
      <c r="GP82" s="16">
        <v>10</v>
      </c>
      <c r="GQ82" s="7">
        <v>0</v>
      </c>
      <c r="GR82" s="7">
        <v>5.9631130593003059</v>
      </c>
      <c r="GS82" s="7">
        <v>4.4385683256209267</v>
      </c>
      <c r="GT82" s="7">
        <v>4.1635333634130447</v>
      </c>
    </row>
    <row r="83" spans="1:202" x14ac:dyDescent="0.6">
      <c r="A83" s="4">
        <v>30</v>
      </c>
      <c r="B83" s="5">
        <v>0</v>
      </c>
      <c r="C83" s="6">
        <v>43.978097193702901</v>
      </c>
      <c r="D83" s="5">
        <v>167</v>
      </c>
      <c r="E83" s="5">
        <v>74</v>
      </c>
      <c r="F83" s="7">
        <v>26.5337588296461</v>
      </c>
      <c r="G83" s="5">
        <v>1</v>
      </c>
      <c r="H83" s="7">
        <v>20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4">
        <v>0</v>
      </c>
      <c r="AK83" s="4">
        <v>0</v>
      </c>
      <c r="AL83" s="4">
        <v>0</v>
      </c>
      <c r="AM83" s="4">
        <v>0</v>
      </c>
      <c r="AN83" s="4">
        <v>1</v>
      </c>
      <c r="AO83" s="4">
        <v>0</v>
      </c>
      <c r="AP83" s="5"/>
      <c r="AQ83" s="5"/>
      <c r="AR83" s="5"/>
      <c r="AS83" s="4">
        <v>0</v>
      </c>
      <c r="AT83" s="4">
        <v>1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110</v>
      </c>
      <c r="BA83" s="4">
        <v>70</v>
      </c>
      <c r="BB83" s="4">
        <v>84</v>
      </c>
      <c r="BC83" s="7">
        <v>4.38</v>
      </c>
      <c r="BD83" s="7">
        <v>3.61</v>
      </c>
      <c r="BE83" s="7">
        <v>82.420091324200897</v>
      </c>
      <c r="BF83" s="7">
        <v>8.1999999999999993</v>
      </c>
      <c r="BG83" s="7">
        <v>4.5199999999999996</v>
      </c>
      <c r="BH83" s="7">
        <v>1.26</v>
      </c>
      <c r="BI83" s="7">
        <v>4.2699999999999996</v>
      </c>
      <c r="BJ83" s="7">
        <v>3.62</v>
      </c>
      <c r="BK83" s="7">
        <v>84.7775175644028</v>
      </c>
      <c r="BL83" s="7">
        <v>7.64</v>
      </c>
      <c r="BM83" s="7">
        <v>4.78</v>
      </c>
      <c r="BN83" s="7">
        <v>1.62</v>
      </c>
      <c r="BO83" s="4"/>
      <c r="BP83" s="4"/>
      <c r="BQ83" s="7"/>
      <c r="BR83" s="4">
        <v>98</v>
      </c>
      <c r="BS83" s="4">
        <v>98</v>
      </c>
      <c r="BT83" s="4">
        <v>94</v>
      </c>
      <c r="BU83" s="4">
        <v>93</v>
      </c>
      <c r="BV83" s="4">
        <v>0</v>
      </c>
      <c r="BW83" s="4">
        <v>1</v>
      </c>
      <c r="BX83" s="4">
        <v>0</v>
      </c>
      <c r="BY83" s="4">
        <v>1</v>
      </c>
      <c r="BZ83" s="4">
        <v>98</v>
      </c>
      <c r="CA83" s="4">
        <v>89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1</v>
      </c>
      <c r="CM83" s="4">
        <v>1</v>
      </c>
      <c r="CN83" s="4">
        <v>0</v>
      </c>
      <c r="CO83" s="4">
        <v>0</v>
      </c>
      <c r="CP83" s="4">
        <v>0</v>
      </c>
      <c r="CQ83" s="4">
        <v>0</v>
      </c>
      <c r="CR83" s="4">
        <v>2</v>
      </c>
      <c r="CS83" s="4">
        <v>1</v>
      </c>
      <c r="CT83" s="4">
        <v>5</v>
      </c>
      <c r="CU83" s="4">
        <v>1</v>
      </c>
      <c r="CV83" s="4">
        <v>1</v>
      </c>
      <c r="CW83" s="4">
        <v>1</v>
      </c>
      <c r="CX83" s="4">
        <v>0</v>
      </c>
      <c r="CY83" s="4">
        <v>1</v>
      </c>
      <c r="CZ83" s="4">
        <v>1</v>
      </c>
      <c r="DA83" s="4">
        <v>0</v>
      </c>
      <c r="DB83" s="4">
        <v>1</v>
      </c>
      <c r="DC83" s="4">
        <v>0</v>
      </c>
      <c r="DD83" s="4">
        <v>1</v>
      </c>
      <c r="DE83" s="4">
        <v>1</v>
      </c>
      <c r="DF83" s="4">
        <v>1</v>
      </c>
      <c r="DG83" s="4">
        <v>0</v>
      </c>
      <c r="DH83" s="4">
        <v>0</v>
      </c>
      <c r="DI83" s="4">
        <v>0</v>
      </c>
      <c r="DJ83" s="4">
        <v>0</v>
      </c>
      <c r="DK83" s="4">
        <v>1</v>
      </c>
      <c r="DL83" s="4">
        <v>1</v>
      </c>
      <c r="DM83" s="4">
        <v>11</v>
      </c>
      <c r="DN83" s="4">
        <v>15</v>
      </c>
      <c r="DO83" s="4">
        <v>8.6300000000000008</v>
      </c>
      <c r="DP83" s="4">
        <v>4.34</v>
      </c>
      <c r="DQ83" s="28">
        <v>0.41199999999999998</v>
      </c>
      <c r="DR83" s="4">
        <v>131</v>
      </c>
      <c r="DS83" s="4">
        <v>0.2</v>
      </c>
      <c r="DT83" s="4"/>
      <c r="DU83" s="7">
        <v>17.449056603773599</v>
      </c>
      <c r="DV83" s="7">
        <v>35.472665619055498</v>
      </c>
      <c r="DW83" s="7">
        <v>1.98319010293701</v>
      </c>
      <c r="DX83" s="7">
        <v>14.701458865994899</v>
      </c>
      <c r="DY83" s="7">
        <v>35.19</v>
      </c>
      <c r="DZ83" s="7">
        <v>35.159999999999997</v>
      </c>
      <c r="EA83" s="7">
        <v>-3.0000000000001099E-2</v>
      </c>
      <c r="EB83" s="8"/>
      <c r="EC83" s="18">
        <v>2.0164383561643837</v>
      </c>
      <c r="ED83" s="18">
        <v>45.993155373032202</v>
      </c>
      <c r="EE83" s="18">
        <v>167</v>
      </c>
      <c r="EF83" s="18">
        <v>80</v>
      </c>
      <c r="EG83" s="26">
        <v>1</v>
      </c>
      <c r="EH83" s="18">
        <v>22</v>
      </c>
      <c r="EI83" s="16">
        <v>0</v>
      </c>
      <c r="EJ83" s="16">
        <v>0</v>
      </c>
      <c r="EK83" s="16">
        <v>0</v>
      </c>
      <c r="EL83" s="16">
        <v>1</v>
      </c>
      <c r="EM83" s="16">
        <v>0</v>
      </c>
      <c r="EN83" s="16">
        <v>0</v>
      </c>
      <c r="EO83" s="16">
        <v>0</v>
      </c>
      <c r="EP83" s="16">
        <v>0</v>
      </c>
      <c r="EQ83" s="16">
        <v>0</v>
      </c>
      <c r="ER83" s="16">
        <v>0</v>
      </c>
      <c r="ES83" s="16">
        <v>0</v>
      </c>
      <c r="ET83" s="16">
        <v>1</v>
      </c>
      <c r="EU83" s="16">
        <v>0</v>
      </c>
      <c r="EV83" s="16">
        <v>1</v>
      </c>
      <c r="EW83" s="16">
        <v>0</v>
      </c>
      <c r="EX83" s="16">
        <v>0</v>
      </c>
      <c r="EY83" s="16">
        <v>0</v>
      </c>
      <c r="EZ83" s="16">
        <v>0</v>
      </c>
      <c r="FA83" s="16">
        <v>0</v>
      </c>
      <c r="FB83" s="16">
        <v>0</v>
      </c>
      <c r="FC83" s="16">
        <v>0</v>
      </c>
      <c r="FD83" s="16">
        <v>0</v>
      </c>
      <c r="FE83" s="16">
        <v>0</v>
      </c>
      <c r="FF83" s="16">
        <v>1</v>
      </c>
      <c r="FG83" s="16">
        <v>1</v>
      </c>
      <c r="FH83" s="16">
        <v>0</v>
      </c>
      <c r="FI83" s="16">
        <v>0</v>
      </c>
      <c r="FJ83" s="16">
        <v>0</v>
      </c>
      <c r="FK83" s="18">
        <v>4.09</v>
      </c>
      <c r="FL83" s="18">
        <v>3.47</v>
      </c>
      <c r="FM83" s="18">
        <v>84.841075794621034</v>
      </c>
      <c r="FN83" s="18">
        <v>8</v>
      </c>
      <c r="FO83" s="18">
        <v>4.33</v>
      </c>
      <c r="FP83" s="18">
        <v>1.64</v>
      </c>
      <c r="FQ83" s="18">
        <v>4.07</v>
      </c>
      <c r="FR83" s="18">
        <v>3.58</v>
      </c>
      <c r="FS83" s="18">
        <f>FR83*100/FQ83</f>
        <v>87.960687960687949</v>
      </c>
      <c r="FT83" s="16">
        <v>6.87</v>
      </c>
      <c r="FU83" s="16">
        <v>5.12</v>
      </c>
      <c r="FV83" s="16">
        <v>1.94</v>
      </c>
      <c r="FW83" s="16">
        <v>2</v>
      </c>
      <c r="FX83" s="16">
        <v>2</v>
      </c>
      <c r="FY83" s="16">
        <v>1</v>
      </c>
      <c r="FZ83" s="16">
        <v>1</v>
      </c>
      <c r="GA83" s="16">
        <v>1</v>
      </c>
      <c r="GB83" s="16">
        <v>2</v>
      </c>
      <c r="GC83" s="16">
        <v>1</v>
      </c>
      <c r="GD83" s="16">
        <v>1</v>
      </c>
      <c r="GE83" s="16">
        <v>1</v>
      </c>
      <c r="GF83" s="16">
        <v>2</v>
      </c>
      <c r="GG83" s="16">
        <v>2</v>
      </c>
      <c r="GH83" s="16">
        <v>2</v>
      </c>
      <c r="GI83" s="16">
        <v>1</v>
      </c>
      <c r="GJ83" s="16">
        <v>1</v>
      </c>
      <c r="GK83" s="16">
        <v>2</v>
      </c>
      <c r="GL83" s="16">
        <v>1</v>
      </c>
      <c r="GM83" s="16">
        <v>3</v>
      </c>
      <c r="GN83" s="16">
        <v>2</v>
      </c>
      <c r="GO83" s="16">
        <v>10</v>
      </c>
      <c r="GP83" s="16">
        <v>9</v>
      </c>
      <c r="GQ83" s="7"/>
      <c r="GR83" s="7"/>
      <c r="GS83" s="7"/>
      <c r="GT83" s="7"/>
    </row>
    <row r="84" spans="1:202" x14ac:dyDescent="0.6">
      <c r="A84" s="4">
        <v>62</v>
      </c>
      <c r="B84" s="5">
        <v>1</v>
      </c>
      <c r="C84" s="6">
        <v>44.106776180698198</v>
      </c>
      <c r="D84" s="5">
        <v>181</v>
      </c>
      <c r="E84" s="5">
        <v>97</v>
      </c>
      <c r="F84" s="7">
        <v>29.6083758127041</v>
      </c>
      <c r="G84" s="5">
        <v>1</v>
      </c>
      <c r="H84" s="7">
        <v>20</v>
      </c>
      <c r="I84" s="5">
        <v>0</v>
      </c>
      <c r="J84" s="5">
        <v>1</v>
      </c>
      <c r="K84" s="5">
        <v>0</v>
      </c>
      <c r="L84" s="5">
        <v>0</v>
      </c>
      <c r="M84" s="5">
        <v>1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2</v>
      </c>
      <c r="V84" s="5">
        <v>1</v>
      </c>
      <c r="W84" s="5">
        <v>0</v>
      </c>
      <c r="X84" s="5">
        <v>0</v>
      </c>
      <c r="Y84" s="5">
        <v>0</v>
      </c>
      <c r="Z84" s="5">
        <v>1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2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5"/>
      <c r="AQ84" s="5"/>
      <c r="AR84" s="5"/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155</v>
      </c>
      <c r="BA84" s="4">
        <v>95</v>
      </c>
      <c r="BB84" s="4">
        <v>95</v>
      </c>
      <c r="BC84" s="7">
        <v>5.84</v>
      </c>
      <c r="BD84" s="7">
        <v>4.28</v>
      </c>
      <c r="BE84" s="7">
        <v>73.287671232876704</v>
      </c>
      <c r="BF84" s="7">
        <v>12.56</v>
      </c>
      <c r="BG84" s="7">
        <v>4.79</v>
      </c>
      <c r="BH84" s="7">
        <v>1</v>
      </c>
      <c r="BI84" s="7">
        <v>5.87</v>
      </c>
      <c r="BJ84" s="7">
        <v>4.41</v>
      </c>
      <c r="BK84" s="7">
        <v>75.127768313458304</v>
      </c>
      <c r="BL84" s="7">
        <v>11.79</v>
      </c>
      <c r="BM84" s="7">
        <v>5.0199999999999996</v>
      </c>
      <c r="BN84" s="7">
        <v>0.89</v>
      </c>
      <c r="BO84" s="4">
        <v>560</v>
      </c>
      <c r="BP84" s="7">
        <f>218+((5.14*D84)-(5.32*C84))-(1.8*E84)+(51.31*B84)</f>
        <v>790.40195071868538</v>
      </c>
      <c r="BQ84" s="7">
        <f>BO84*100/BP84</f>
        <v>70.850027570252223</v>
      </c>
      <c r="BR84" s="4">
        <v>97</v>
      </c>
      <c r="BS84" s="4">
        <v>98</v>
      </c>
      <c r="BT84" s="4">
        <v>95</v>
      </c>
      <c r="BU84" s="4">
        <v>125</v>
      </c>
      <c r="BV84" s="4">
        <v>0</v>
      </c>
      <c r="BW84" s="4">
        <v>0</v>
      </c>
      <c r="BX84" s="4">
        <v>0</v>
      </c>
      <c r="BY84" s="4">
        <v>0</v>
      </c>
      <c r="BZ84" s="4">
        <v>88</v>
      </c>
      <c r="CA84" s="4">
        <v>92</v>
      </c>
      <c r="CB84" s="4">
        <v>1</v>
      </c>
      <c r="CC84" s="4">
        <v>0</v>
      </c>
      <c r="CD84" s="4">
        <v>0</v>
      </c>
      <c r="CE84" s="4">
        <v>1</v>
      </c>
      <c r="CF84" s="4">
        <v>1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2</v>
      </c>
      <c r="CN84" s="4">
        <v>0</v>
      </c>
      <c r="CO84" s="4">
        <v>0</v>
      </c>
      <c r="CP84" s="4">
        <v>0</v>
      </c>
      <c r="CQ84" s="4">
        <v>0</v>
      </c>
      <c r="CR84" s="4">
        <v>1</v>
      </c>
      <c r="CS84" s="4">
        <v>0</v>
      </c>
      <c r="CT84" s="4">
        <v>6</v>
      </c>
      <c r="CU84" s="4">
        <v>1</v>
      </c>
      <c r="CV84" s="4">
        <v>1</v>
      </c>
      <c r="CW84" s="4">
        <v>0</v>
      </c>
      <c r="CX84" s="4">
        <v>1</v>
      </c>
      <c r="CY84" s="4">
        <v>1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1</v>
      </c>
      <c r="DF84" s="4">
        <v>1</v>
      </c>
      <c r="DG84" s="4">
        <v>0</v>
      </c>
      <c r="DH84" s="4">
        <v>0</v>
      </c>
      <c r="DI84" s="4">
        <v>0</v>
      </c>
      <c r="DJ84" s="4">
        <v>0</v>
      </c>
      <c r="DK84" s="4">
        <v>1</v>
      </c>
      <c r="DL84" s="4">
        <v>0</v>
      </c>
      <c r="DM84" s="4">
        <v>7</v>
      </c>
      <c r="DN84" s="4">
        <v>0</v>
      </c>
      <c r="DO84" s="4">
        <v>8.24</v>
      </c>
      <c r="DP84" s="4">
        <v>4.75</v>
      </c>
      <c r="DQ84" s="28">
        <v>0.42799999999999999</v>
      </c>
      <c r="DR84" s="4">
        <v>152</v>
      </c>
      <c r="DS84" s="4">
        <v>1.9</v>
      </c>
      <c r="DT84" s="4"/>
      <c r="DU84" s="7">
        <v>4.2415094339622597</v>
      </c>
      <c r="DV84" s="7">
        <v>11.214953271028</v>
      </c>
      <c r="DW84" s="7">
        <v>0</v>
      </c>
      <c r="DX84" s="7">
        <v>4.1033739409435004</v>
      </c>
      <c r="DY84" s="7">
        <v>31.29</v>
      </c>
      <c r="DZ84" s="7">
        <v>33.79</v>
      </c>
      <c r="EA84" s="7">
        <v>2.5</v>
      </c>
      <c r="EB84" s="8"/>
      <c r="EC84" s="18">
        <v>2.0767123287671234</v>
      </c>
      <c r="ED84" s="18">
        <v>46.1820670773443</v>
      </c>
      <c r="EE84" s="18">
        <v>181</v>
      </c>
      <c r="EF84" s="18">
        <v>105</v>
      </c>
      <c r="EG84" s="26">
        <v>0</v>
      </c>
      <c r="EH84" s="18">
        <v>20</v>
      </c>
      <c r="EI84" s="16">
        <v>1</v>
      </c>
      <c r="EJ84" s="16">
        <v>0</v>
      </c>
      <c r="EK84" s="16">
        <v>0</v>
      </c>
      <c r="EL84" s="16">
        <v>1</v>
      </c>
      <c r="EM84" s="16">
        <v>0</v>
      </c>
      <c r="EN84" s="16">
        <v>0</v>
      </c>
      <c r="EO84" s="16">
        <v>0</v>
      </c>
      <c r="EP84" s="16">
        <v>0</v>
      </c>
      <c r="EQ84" s="16">
        <v>0</v>
      </c>
      <c r="ER84" s="16">
        <v>0</v>
      </c>
      <c r="ES84" s="16">
        <v>0</v>
      </c>
      <c r="ET84" s="16">
        <v>2</v>
      </c>
      <c r="EU84" s="16">
        <v>1</v>
      </c>
      <c r="EV84" s="16">
        <v>1</v>
      </c>
      <c r="EW84" s="16">
        <v>0</v>
      </c>
      <c r="EX84" s="16">
        <v>0</v>
      </c>
      <c r="EY84" s="16">
        <v>1</v>
      </c>
      <c r="EZ84" s="16">
        <v>0</v>
      </c>
      <c r="FA84" s="16">
        <v>0</v>
      </c>
      <c r="FB84" s="16">
        <v>0</v>
      </c>
      <c r="FC84" s="16">
        <v>0</v>
      </c>
      <c r="FD84" s="16">
        <v>0</v>
      </c>
      <c r="FE84" s="16">
        <v>0</v>
      </c>
      <c r="FF84" s="16">
        <v>3</v>
      </c>
      <c r="FG84" s="16">
        <v>0</v>
      </c>
      <c r="FH84" s="16">
        <v>0</v>
      </c>
      <c r="FI84" s="16">
        <v>0</v>
      </c>
      <c r="FJ84" s="16">
        <v>0</v>
      </c>
      <c r="FK84" s="18">
        <v>5.14</v>
      </c>
      <c r="FL84" s="18">
        <v>3.76</v>
      </c>
      <c r="FM84" s="18">
        <v>73.151750972762656</v>
      </c>
      <c r="FN84" s="18">
        <v>10.87</v>
      </c>
      <c r="FO84" s="18">
        <v>3.4</v>
      </c>
      <c r="FP84" s="18">
        <v>0.8</v>
      </c>
      <c r="FQ84" s="18">
        <v>4.9400000000000004</v>
      </c>
      <c r="FR84" s="18">
        <v>3.77</v>
      </c>
      <c r="FS84" s="18">
        <f>FR84*100/FQ84</f>
        <v>76.315789473684205</v>
      </c>
      <c r="FT84" s="16">
        <v>11.52</v>
      </c>
      <c r="FU84" s="16">
        <v>3.39</v>
      </c>
      <c r="FV84" s="16">
        <v>0.69</v>
      </c>
      <c r="FW84" s="16">
        <v>2</v>
      </c>
      <c r="FX84" s="16">
        <v>2</v>
      </c>
      <c r="FY84" s="16">
        <v>1</v>
      </c>
      <c r="FZ84" s="16">
        <v>2</v>
      </c>
      <c r="GA84" s="16">
        <v>2</v>
      </c>
      <c r="GB84" s="16">
        <v>1</v>
      </c>
      <c r="GC84" s="16">
        <v>1</v>
      </c>
      <c r="GD84" s="16">
        <v>1</v>
      </c>
      <c r="GE84" s="16">
        <v>1</v>
      </c>
      <c r="GF84" s="16">
        <v>1</v>
      </c>
      <c r="GG84" s="16">
        <v>1</v>
      </c>
      <c r="GH84" s="16">
        <v>2</v>
      </c>
      <c r="GI84" s="16">
        <v>1</v>
      </c>
      <c r="GJ84" s="16">
        <v>1</v>
      </c>
      <c r="GK84" s="16">
        <v>1</v>
      </c>
      <c r="GL84" s="16">
        <v>1</v>
      </c>
      <c r="GM84" s="16">
        <v>2</v>
      </c>
      <c r="GN84" s="16">
        <v>1</v>
      </c>
      <c r="GO84" s="16">
        <v>6</v>
      </c>
      <c r="GP84" s="16">
        <v>5</v>
      </c>
      <c r="GQ84" s="7">
        <v>5.3886792452830194</v>
      </c>
      <c r="GR84" s="7">
        <v>47.23347944752296</v>
      </c>
      <c r="GS84" s="7">
        <v>4.1505335725753145</v>
      </c>
      <c r="GT84" s="7">
        <v>17.413646162330178</v>
      </c>
    </row>
    <row r="85" spans="1:202" x14ac:dyDescent="0.6">
      <c r="A85" s="4">
        <v>39</v>
      </c>
      <c r="B85" s="5">
        <v>0</v>
      </c>
      <c r="C85" s="6">
        <v>44.188911704312098</v>
      </c>
      <c r="D85" s="5">
        <v>178</v>
      </c>
      <c r="E85" s="5">
        <v>77</v>
      </c>
      <c r="F85" s="7">
        <v>24.3024870597147</v>
      </c>
      <c r="G85" s="5">
        <v>1</v>
      </c>
      <c r="H85" s="7">
        <v>17.25</v>
      </c>
      <c r="I85" s="5">
        <v>0</v>
      </c>
      <c r="J85" s="5">
        <v>0</v>
      </c>
      <c r="K85" s="5">
        <v>0</v>
      </c>
      <c r="L85" s="5">
        <v>0</v>
      </c>
      <c r="M85" s="5">
        <v>1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1</v>
      </c>
      <c r="V85" s="5">
        <v>0</v>
      </c>
      <c r="W85" s="5">
        <v>0</v>
      </c>
      <c r="X85" s="5">
        <v>0</v>
      </c>
      <c r="Y85" s="5">
        <v>0</v>
      </c>
      <c r="Z85" s="5">
        <v>1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1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5"/>
      <c r="AQ85" s="5"/>
      <c r="AR85" s="5"/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110</v>
      </c>
      <c r="BA85" s="4">
        <v>70</v>
      </c>
      <c r="BB85" s="4">
        <v>99</v>
      </c>
      <c r="BC85" s="7">
        <v>4.42</v>
      </c>
      <c r="BD85" s="7">
        <v>3.35</v>
      </c>
      <c r="BE85" s="7">
        <v>75.791855203619903</v>
      </c>
      <c r="BF85" s="7">
        <v>8.6199999999999992</v>
      </c>
      <c r="BG85" s="7">
        <v>3.36</v>
      </c>
      <c r="BH85" s="7">
        <v>0.76</v>
      </c>
      <c r="BI85" s="7">
        <v>4.4000000000000004</v>
      </c>
      <c r="BJ85" s="7">
        <v>3.47</v>
      </c>
      <c r="BK85" s="7">
        <v>78.863636363636402</v>
      </c>
      <c r="BL85" s="7">
        <v>8.6</v>
      </c>
      <c r="BM85" s="7">
        <v>4.01</v>
      </c>
      <c r="BN85" s="7">
        <v>0.98</v>
      </c>
      <c r="BO85" s="4">
        <v>600</v>
      </c>
      <c r="BP85" s="7">
        <f>218+((5.14*D85)-(5.32*C85))-(1.8*E85)+(51.31*B85)</f>
        <v>759.23498973305959</v>
      </c>
      <c r="BQ85" s="7">
        <f>BO85*100/BP85</f>
        <v>79.026916318879714</v>
      </c>
      <c r="BR85" s="4">
        <v>100</v>
      </c>
      <c r="BS85" s="4">
        <v>97</v>
      </c>
      <c r="BT85" s="4">
        <v>99</v>
      </c>
      <c r="BU85" s="4">
        <v>145</v>
      </c>
      <c r="BV85" s="4">
        <v>0</v>
      </c>
      <c r="BW85" s="4">
        <v>1</v>
      </c>
      <c r="BX85" s="4">
        <v>0</v>
      </c>
      <c r="BY85" s="4">
        <v>1</v>
      </c>
      <c r="BZ85" s="4">
        <v>72</v>
      </c>
      <c r="CA85" s="4">
        <v>65</v>
      </c>
      <c r="CB85" s="4">
        <v>1</v>
      </c>
      <c r="CC85" s="4">
        <v>1</v>
      </c>
      <c r="CD85" s="4">
        <v>0</v>
      </c>
      <c r="CE85" s="4">
        <v>1</v>
      </c>
      <c r="CF85" s="4">
        <v>1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1</v>
      </c>
      <c r="CM85" s="4">
        <v>1</v>
      </c>
      <c r="CN85" s="4">
        <v>0</v>
      </c>
      <c r="CO85" s="4">
        <v>0</v>
      </c>
      <c r="CP85" s="4">
        <v>1</v>
      </c>
      <c r="CQ85" s="4">
        <v>1</v>
      </c>
      <c r="CR85" s="4">
        <v>2</v>
      </c>
      <c r="CS85" s="4">
        <v>1</v>
      </c>
      <c r="CT85" s="4">
        <v>11</v>
      </c>
      <c r="CU85" s="4">
        <v>1</v>
      </c>
      <c r="CV85" s="4">
        <v>0</v>
      </c>
      <c r="CW85" s="4">
        <v>1</v>
      </c>
      <c r="CX85" s="4">
        <v>1</v>
      </c>
      <c r="CY85" s="4">
        <v>1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1</v>
      </c>
      <c r="DF85" s="4">
        <v>1</v>
      </c>
      <c r="DG85" s="4">
        <v>0</v>
      </c>
      <c r="DH85" s="4">
        <v>0</v>
      </c>
      <c r="DI85" s="4">
        <v>0</v>
      </c>
      <c r="DJ85" s="4">
        <v>0</v>
      </c>
      <c r="DK85" s="4">
        <v>2</v>
      </c>
      <c r="DL85" s="4">
        <v>1</v>
      </c>
      <c r="DM85" s="4">
        <v>9</v>
      </c>
      <c r="DN85" s="4">
        <v>4</v>
      </c>
      <c r="DO85" s="4">
        <v>11.36</v>
      </c>
      <c r="DP85" s="4">
        <v>4.54</v>
      </c>
      <c r="DQ85" s="28">
        <v>0.41899999999999998</v>
      </c>
      <c r="DR85" s="4">
        <v>140</v>
      </c>
      <c r="DS85" s="4">
        <v>1.9</v>
      </c>
      <c r="DT85" s="4"/>
      <c r="DU85" s="7">
        <v>0</v>
      </c>
      <c r="DV85" s="7">
        <v>11.214953271028</v>
      </c>
      <c r="DW85" s="7">
        <v>0</v>
      </c>
      <c r="DX85" s="7">
        <v>3.5333663392135901</v>
      </c>
      <c r="DY85" s="7">
        <v>35.119999999999997</v>
      </c>
      <c r="DZ85" s="7">
        <v>34.64</v>
      </c>
      <c r="EA85" s="7">
        <v>-0.47999999999999698</v>
      </c>
      <c r="EB85" s="8"/>
      <c r="EC85" s="18">
        <v>2.1643835616438358</v>
      </c>
      <c r="ED85" s="18">
        <v>46.351813826146497</v>
      </c>
      <c r="EE85" s="18">
        <v>178</v>
      </c>
      <c r="EF85" s="18">
        <v>80</v>
      </c>
      <c r="EG85" s="26">
        <v>1</v>
      </c>
      <c r="EH85" s="18">
        <v>18.75</v>
      </c>
      <c r="EI85" s="16">
        <v>0</v>
      </c>
      <c r="EJ85" s="16">
        <v>0</v>
      </c>
      <c r="EK85" s="16">
        <v>0</v>
      </c>
      <c r="EL85" s="16">
        <v>1</v>
      </c>
      <c r="EM85" s="16">
        <v>0</v>
      </c>
      <c r="EN85" s="16">
        <v>0</v>
      </c>
      <c r="EO85" s="16">
        <v>0</v>
      </c>
      <c r="EP85" s="16">
        <v>0</v>
      </c>
      <c r="EQ85" s="16">
        <v>0</v>
      </c>
      <c r="ER85" s="16">
        <v>0</v>
      </c>
      <c r="ES85" s="16">
        <v>0</v>
      </c>
      <c r="ET85" s="16">
        <v>1</v>
      </c>
      <c r="EU85" s="16">
        <v>0</v>
      </c>
      <c r="EV85" s="16">
        <v>0</v>
      </c>
      <c r="EW85" s="16">
        <v>0</v>
      </c>
      <c r="EX85" s="16">
        <v>0</v>
      </c>
      <c r="EY85" s="16">
        <v>1</v>
      </c>
      <c r="EZ85" s="16">
        <v>0</v>
      </c>
      <c r="FA85" s="16">
        <v>0</v>
      </c>
      <c r="FB85" s="16">
        <v>0</v>
      </c>
      <c r="FC85" s="16">
        <v>0</v>
      </c>
      <c r="FD85" s="16">
        <v>0</v>
      </c>
      <c r="FE85" s="16">
        <v>0</v>
      </c>
      <c r="FF85" s="16">
        <v>1</v>
      </c>
      <c r="FG85" s="16">
        <v>1</v>
      </c>
      <c r="FH85" s="16">
        <v>0</v>
      </c>
      <c r="FI85" s="16">
        <v>1</v>
      </c>
      <c r="FJ85" s="16">
        <v>0</v>
      </c>
      <c r="FK85" s="18">
        <v>4.0599999999999996</v>
      </c>
      <c r="FL85" s="18">
        <v>3.19</v>
      </c>
      <c r="FM85" s="18">
        <v>78.571428571428584</v>
      </c>
      <c r="FN85" s="18">
        <v>8.1300000000000008</v>
      </c>
      <c r="FO85" s="18">
        <v>3.64</v>
      </c>
      <c r="FP85" s="18">
        <v>0.92</v>
      </c>
      <c r="FQ85" s="18">
        <v>4.05</v>
      </c>
      <c r="FR85" s="18">
        <v>3.24</v>
      </c>
      <c r="FS85" s="18">
        <f>FR85*100/FQ85</f>
        <v>80</v>
      </c>
      <c r="FT85" s="16">
        <v>8.11</v>
      </c>
      <c r="FU85" s="16">
        <v>3.89</v>
      </c>
      <c r="FV85" s="16">
        <v>98</v>
      </c>
      <c r="FW85" s="16">
        <v>1</v>
      </c>
      <c r="FX85" s="16">
        <v>1</v>
      </c>
      <c r="FY85" s="16">
        <v>3</v>
      </c>
      <c r="FZ85" s="16">
        <v>1</v>
      </c>
      <c r="GA85" s="16">
        <v>1</v>
      </c>
      <c r="GB85" s="16">
        <v>2</v>
      </c>
      <c r="GC85" s="16">
        <v>1</v>
      </c>
      <c r="GD85" s="16">
        <v>1</v>
      </c>
      <c r="GE85" s="16">
        <v>1</v>
      </c>
      <c r="GF85" s="16">
        <v>1</v>
      </c>
      <c r="GG85" s="16">
        <v>2</v>
      </c>
      <c r="GH85" s="16">
        <v>3</v>
      </c>
      <c r="GI85" s="16">
        <v>1</v>
      </c>
      <c r="GJ85" s="16">
        <v>1</v>
      </c>
      <c r="GK85" s="16">
        <v>1</v>
      </c>
      <c r="GL85" s="16">
        <v>1</v>
      </c>
      <c r="GM85" s="16">
        <v>3</v>
      </c>
      <c r="GN85" s="16">
        <v>2</v>
      </c>
      <c r="GO85" s="16">
        <v>9</v>
      </c>
      <c r="GP85" s="16">
        <v>7</v>
      </c>
      <c r="GQ85" s="7">
        <v>55.955564698621686</v>
      </c>
      <c r="GR85" s="7">
        <v>79.579852783061781</v>
      </c>
      <c r="GS85" s="7">
        <v>37.671168193408256</v>
      </c>
      <c r="GT85" s="7">
        <v>53.291371623393658</v>
      </c>
    </row>
    <row r="86" spans="1:202" x14ac:dyDescent="0.6">
      <c r="A86" s="4">
        <v>380</v>
      </c>
      <c r="B86" s="5">
        <v>0</v>
      </c>
      <c r="C86" s="6">
        <v>44.268309377138898</v>
      </c>
      <c r="D86" s="5">
        <v>170</v>
      </c>
      <c r="E86" s="5">
        <v>78</v>
      </c>
      <c r="F86" s="7">
        <v>26.989619377162601</v>
      </c>
      <c r="G86" s="5">
        <v>1</v>
      </c>
      <c r="H86" s="7">
        <v>25</v>
      </c>
      <c r="I86" s="5">
        <v>0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1</v>
      </c>
      <c r="V86" s="5">
        <v>0</v>
      </c>
      <c r="W86" s="5">
        <v>1</v>
      </c>
      <c r="X86" s="5">
        <v>1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2</v>
      </c>
      <c r="AJ86" s="4">
        <v>0</v>
      </c>
      <c r="AK86" s="4">
        <v>0</v>
      </c>
      <c r="AL86" s="4">
        <v>1</v>
      </c>
      <c r="AM86" s="4">
        <v>0</v>
      </c>
      <c r="AN86" s="4">
        <v>1</v>
      </c>
      <c r="AO86" s="4">
        <v>0</v>
      </c>
      <c r="AP86" s="5"/>
      <c r="AQ86" s="5"/>
      <c r="AR86" s="5"/>
      <c r="AS86" s="4">
        <v>0</v>
      </c>
      <c r="AT86" s="4">
        <v>1</v>
      </c>
      <c r="AU86" s="4">
        <v>1</v>
      </c>
      <c r="AV86" s="4">
        <v>1</v>
      </c>
      <c r="AW86" s="4">
        <v>0</v>
      </c>
      <c r="AX86" s="4">
        <v>0</v>
      </c>
      <c r="AY86" s="4">
        <v>0</v>
      </c>
      <c r="AZ86" s="4">
        <v>120</v>
      </c>
      <c r="BA86" s="4">
        <v>80</v>
      </c>
      <c r="BB86" s="4">
        <v>65</v>
      </c>
      <c r="BC86" s="7">
        <v>5.16</v>
      </c>
      <c r="BD86" s="7">
        <v>4.38</v>
      </c>
      <c r="BE86" s="7">
        <v>84.883720930232599</v>
      </c>
      <c r="BF86" s="7">
        <v>8.65</v>
      </c>
      <c r="BG86" s="7">
        <v>5.51</v>
      </c>
      <c r="BH86" s="7">
        <v>2.31</v>
      </c>
      <c r="BI86" s="7">
        <v>5.23</v>
      </c>
      <c r="BJ86" s="7">
        <v>4.42</v>
      </c>
      <c r="BK86" s="7">
        <v>84.512428298279104</v>
      </c>
      <c r="BL86" s="7">
        <v>8.5500000000000007</v>
      </c>
      <c r="BM86" s="7">
        <v>5.27</v>
      </c>
      <c r="BN86" s="7">
        <v>2.36</v>
      </c>
      <c r="BO86" s="4">
        <v>403</v>
      </c>
      <c r="BP86" s="7">
        <f>218+((5.14*D86)-(5.32*C86))-(1.8*E86)+(51.31*B86)</f>
        <v>715.89259411362104</v>
      </c>
      <c r="BQ86" s="7">
        <f>BO86*100/BP86</f>
        <v>56.293360668016476</v>
      </c>
      <c r="BR86" s="4">
        <v>98</v>
      </c>
      <c r="BS86" s="4">
        <v>99</v>
      </c>
      <c r="BT86" s="4">
        <v>66</v>
      </c>
      <c r="BU86" s="4">
        <v>71</v>
      </c>
      <c r="BV86" s="4">
        <v>0</v>
      </c>
      <c r="BW86" s="4">
        <v>0</v>
      </c>
      <c r="BX86" s="4">
        <v>1</v>
      </c>
      <c r="BY86" s="4">
        <v>1</v>
      </c>
      <c r="BZ86" s="4">
        <v>93.9</v>
      </c>
      <c r="CA86" s="4">
        <v>82.9</v>
      </c>
      <c r="CB86" s="4">
        <v>2</v>
      </c>
      <c r="CC86" s="4">
        <v>0</v>
      </c>
      <c r="CD86" s="4">
        <v>1</v>
      </c>
      <c r="CE86" s="4">
        <v>1</v>
      </c>
      <c r="CF86" s="4">
        <v>1</v>
      </c>
      <c r="CG86" s="4">
        <v>1</v>
      </c>
      <c r="CH86" s="4">
        <v>0</v>
      </c>
      <c r="CI86" s="4">
        <v>0</v>
      </c>
      <c r="CJ86" s="4">
        <v>0</v>
      </c>
      <c r="CK86" s="4">
        <v>1</v>
      </c>
      <c r="CL86" s="4">
        <v>1</v>
      </c>
      <c r="CM86" s="4">
        <v>2</v>
      </c>
      <c r="CN86" s="4">
        <v>1</v>
      </c>
      <c r="CO86" s="4">
        <v>0</v>
      </c>
      <c r="CP86" s="4">
        <v>1</v>
      </c>
      <c r="CQ86" s="4">
        <v>0</v>
      </c>
      <c r="CR86" s="4">
        <v>0</v>
      </c>
      <c r="CS86" s="4">
        <v>1</v>
      </c>
      <c r="CT86" s="4">
        <v>13</v>
      </c>
      <c r="CU86" s="4">
        <v>2</v>
      </c>
      <c r="CV86" s="4">
        <v>0</v>
      </c>
      <c r="CW86" s="4">
        <v>1</v>
      </c>
      <c r="CX86" s="4">
        <v>1</v>
      </c>
      <c r="CY86" s="4">
        <v>1</v>
      </c>
      <c r="CZ86" s="4">
        <v>1</v>
      </c>
      <c r="DA86" s="4">
        <v>0</v>
      </c>
      <c r="DB86" s="4">
        <v>0</v>
      </c>
      <c r="DC86" s="4">
        <v>0</v>
      </c>
      <c r="DD86" s="4">
        <v>1</v>
      </c>
      <c r="DE86" s="4">
        <v>2</v>
      </c>
      <c r="DF86" s="4">
        <v>2</v>
      </c>
      <c r="DG86" s="4">
        <v>1</v>
      </c>
      <c r="DH86" s="4">
        <v>0</v>
      </c>
      <c r="DI86" s="4">
        <v>1</v>
      </c>
      <c r="DJ86" s="4">
        <v>0</v>
      </c>
      <c r="DK86" s="4">
        <v>1</v>
      </c>
      <c r="DL86" s="4">
        <v>1</v>
      </c>
      <c r="DM86" s="4">
        <v>15</v>
      </c>
      <c r="DN86" s="4">
        <v>11</v>
      </c>
      <c r="DO86" s="4">
        <v>5.9</v>
      </c>
      <c r="DP86" s="4">
        <v>4.51</v>
      </c>
      <c r="DQ86" s="28">
        <v>0.40200000000000002</v>
      </c>
      <c r="DR86" s="4">
        <v>132</v>
      </c>
      <c r="DS86" s="4">
        <v>1.1759999999999999</v>
      </c>
      <c r="DT86" s="4"/>
      <c r="DU86" s="7">
        <v>42.535849056603801</v>
      </c>
      <c r="DV86" s="7">
        <v>53.618393846662798</v>
      </c>
      <c r="DW86" s="7">
        <v>28.6759845122297</v>
      </c>
      <c r="DX86" s="7">
        <v>38.537123376948898</v>
      </c>
      <c r="DY86" s="7">
        <v>33.76</v>
      </c>
      <c r="DZ86" s="7">
        <v>33.4</v>
      </c>
      <c r="EA86" s="7">
        <v>-0.35999999999999899</v>
      </c>
      <c r="EB86" s="8"/>
      <c r="EC86" s="18">
        <v>2.0904109589041098</v>
      </c>
      <c r="ED86" s="18">
        <v>46.358720336043007</v>
      </c>
      <c r="EE86" s="23">
        <v>170</v>
      </c>
      <c r="EF86" s="7">
        <v>78</v>
      </c>
      <c r="EG86" s="26">
        <v>1</v>
      </c>
      <c r="EH86" s="18">
        <v>27</v>
      </c>
      <c r="EI86" s="16">
        <v>0</v>
      </c>
      <c r="EJ86" s="16">
        <v>0</v>
      </c>
      <c r="EK86" s="16">
        <v>0</v>
      </c>
      <c r="EL86" s="16">
        <v>0</v>
      </c>
      <c r="EM86" s="16">
        <v>0</v>
      </c>
      <c r="EN86" s="16">
        <v>0</v>
      </c>
      <c r="EO86" s="16">
        <v>0</v>
      </c>
      <c r="EP86" s="16">
        <v>0</v>
      </c>
      <c r="EQ86" s="16">
        <v>0</v>
      </c>
      <c r="ER86" s="16">
        <v>0</v>
      </c>
      <c r="ES86" s="16">
        <v>0</v>
      </c>
      <c r="ET86" s="16">
        <v>0</v>
      </c>
      <c r="EU86" s="16">
        <v>0</v>
      </c>
      <c r="EV86" s="16">
        <v>0</v>
      </c>
      <c r="EW86" s="16">
        <v>0</v>
      </c>
      <c r="EX86" s="16">
        <v>0</v>
      </c>
      <c r="EY86" s="16">
        <v>0</v>
      </c>
      <c r="EZ86" s="16">
        <v>0</v>
      </c>
      <c r="FA86" s="16">
        <v>0</v>
      </c>
      <c r="FB86" s="16">
        <v>0</v>
      </c>
      <c r="FC86" s="16">
        <v>0</v>
      </c>
      <c r="FD86" s="16">
        <v>0</v>
      </c>
      <c r="FE86" s="16">
        <v>0</v>
      </c>
      <c r="FF86" s="16">
        <v>0</v>
      </c>
      <c r="FG86" s="16">
        <v>0</v>
      </c>
      <c r="FH86" s="16">
        <v>0</v>
      </c>
      <c r="FI86" s="16">
        <v>0</v>
      </c>
      <c r="FJ86" s="16">
        <v>0</v>
      </c>
      <c r="FK86" s="18">
        <v>5.1100000000000003</v>
      </c>
      <c r="FL86" s="18">
        <v>3.82</v>
      </c>
      <c r="FM86" s="18">
        <v>74.755381604696666</v>
      </c>
      <c r="FN86" s="18">
        <v>6.55</v>
      </c>
      <c r="FO86" s="18">
        <v>3.5</v>
      </c>
      <c r="FP86" s="18">
        <v>1.34</v>
      </c>
      <c r="FQ86" s="18">
        <v>5.12</v>
      </c>
      <c r="FR86" s="18">
        <v>4.05</v>
      </c>
      <c r="FS86" s="18">
        <f>FR86*100/FQ86</f>
        <v>79.1015625</v>
      </c>
      <c r="FT86" s="16">
        <v>6.37</v>
      </c>
      <c r="FU86" s="16">
        <v>4.2300000000000004</v>
      </c>
      <c r="FV86" s="16">
        <v>1.95</v>
      </c>
      <c r="FW86" s="16">
        <v>1</v>
      </c>
      <c r="FX86" s="16">
        <v>0</v>
      </c>
      <c r="FY86" s="16">
        <v>0</v>
      </c>
      <c r="FZ86" s="16">
        <v>1</v>
      </c>
      <c r="GA86" s="16">
        <v>0</v>
      </c>
      <c r="GB86" s="16">
        <v>0</v>
      </c>
      <c r="GC86" s="16">
        <v>0</v>
      </c>
      <c r="GD86" s="16">
        <v>0</v>
      </c>
      <c r="GE86" s="16">
        <v>0</v>
      </c>
      <c r="GF86" s="16">
        <v>0</v>
      </c>
      <c r="GG86" s="16">
        <v>0</v>
      </c>
      <c r="GH86" s="16">
        <v>1</v>
      </c>
      <c r="GI86" s="16">
        <v>0</v>
      </c>
      <c r="GJ86" s="16">
        <v>0</v>
      </c>
      <c r="GK86" s="16">
        <v>0</v>
      </c>
      <c r="GL86" s="16">
        <v>0</v>
      </c>
      <c r="GM86" s="16">
        <v>0</v>
      </c>
      <c r="GN86" s="16">
        <v>0</v>
      </c>
      <c r="GO86" s="16">
        <v>3</v>
      </c>
      <c r="GP86" s="16">
        <v>1</v>
      </c>
      <c r="GQ86" s="7">
        <v>4.2415094339622641</v>
      </c>
      <c r="GR86" s="7">
        <v>12.745016954759739</v>
      </c>
      <c r="GS86" s="7">
        <v>4.1977523845500047</v>
      </c>
      <c r="GT86" s="7">
        <v>6.7955080964556078</v>
      </c>
    </row>
    <row r="87" spans="1:202" x14ac:dyDescent="0.6">
      <c r="A87" s="4">
        <v>310</v>
      </c>
      <c r="B87" s="5">
        <v>0</v>
      </c>
      <c r="C87" s="6">
        <v>44.336755646817203</v>
      </c>
      <c r="D87" s="5">
        <v>178</v>
      </c>
      <c r="E87" s="5">
        <v>108</v>
      </c>
      <c r="F87" s="7">
        <v>34.086605226612797</v>
      </c>
      <c r="G87" s="5">
        <v>1</v>
      </c>
      <c r="H87" s="7">
        <v>27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4">
        <v>0</v>
      </c>
      <c r="AK87" s="4">
        <v>0</v>
      </c>
      <c r="AL87" s="4">
        <v>1</v>
      </c>
      <c r="AM87" s="4">
        <v>1</v>
      </c>
      <c r="AN87" s="4">
        <v>1</v>
      </c>
      <c r="AO87" s="4">
        <v>0</v>
      </c>
      <c r="AP87" s="5"/>
      <c r="AQ87" s="5"/>
      <c r="AR87" s="5"/>
      <c r="AS87" s="4">
        <v>0</v>
      </c>
      <c r="AT87" s="4">
        <v>2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135</v>
      </c>
      <c r="BA87" s="4">
        <v>85</v>
      </c>
      <c r="BB87" s="4">
        <v>82</v>
      </c>
      <c r="BC87" s="7">
        <v>4.62</v>
      </c>
      <c r="BD87" s="7">
        <v>3.73</v>
      </c>
      <c r="BE87" s="7">
        <v>80.735930735930694</v>
      </c>
      <c r="BF87" s="7">
        <v>6.73</v>
      </c>
      <c r="BG87" s="7">
        <v>4.03</v>
      </c>
      <c r="BH87" s="7">
        <v>1.6</v>
      </c>
      <c r="BI87" s="7">
        <v>4.79</v>
      </c>
      <c r="BJ87" s="7">
        <v>3.77</v>
      </c>
      <c r="BK87" s="7">
        <v>78.705636743214995</v>
      </c>
      <c r="BL87" s="7">
        <v>7.68</v>
      </c>
      <c r="BM87" s="7">
        <v>4.6100000000000003</v>
      </c>
      <c r="BN87" s="7">
        <v>1.41</v>
      </c>
      <c r="BO87" s="4">
        <v>368</v>
      </c>
      <c r="BP87" s="7">
        <f>218+((5.14*D87)-(5.32*C87))-(1.8*E87)+(51.31*B87)</f>
        <v>702.64845995893245</v>
      </c>
      <c r="BQ87" s="7">
        <f>BO87*100/BP87</f>
        <v>52.373273545850857</v>
      </c>
      <c r="BR87" s="4">
        <v>99</v>
      </c>
      <c r="BS87" s="4">
        <v>99</v>
      </c>
      <c r="BT87" s="4">
        <v>81</v>
      </c>
      <c r="BU87" s="4">
        <v>93</v>
      </c>
      <c r="BV87" s="4">
        <v>0.5</v>
      </c>
      <c r="BW87" s="4">
        <v>0.5</v>
      </c>
      <c r="BX87" s="4">
        <v>3</v>
      </c>
      <c r="BY87" s="4">
        <v>4</v>
      </c>
      <c r="BZ87" s="4">
        <v>94</v>
      </c>
      <c r="CA87" s="4">
        <v>89.9</v>
      </c>
      <c r="CB87" s="4">
        <v>4</v>
      </c>
      <c r="CC87" s="4">
        <v>4</v>
      </c>
      <c r="CD87" s="4">
        <v>1</v>
      </c>
      <c r="CE87" s="4">
        <v>1</v>
      </c>
      <c r="CF87" s="4">
        <v>1</v>
      </c>
      <c r="CG87" s="4">
        <v>1</v>
      </c>
      <c r="CH87" s="4">
        <v>0</v>
      </c>
      <c r="CI87" s="4">
        <v>0</v>
      </c>
      <c r="CJ87" s="4">
        <v>0</v>
      </c>
      <c r="CK87" s="4">
        <v>0</v>
      </c>
      <c r="CL87" s="4">
        <v>2</v>
      </c>
      <c r="CM87" s="4">
        <v>2</v>
      </c>
      <c r="CN87" s="4">
        <v>0</v>
      </c>
      <c r="CO87" s="4">
        <v>0</v>
      </c>
      <c r="CP87" s="4">
        <v>1</v>
      </c>
      <c r="CQ87" s="4">
        <v>0</v>
      </c>
      <c r="CR87" s="4">
        <v>2</v>
      </c>
      <c r="CS87" s="4">
        <v>2</v>
      </c>
      <c r="CT87" s="4">
        <v>21</v>
      </c>
      <c r="CU87" s="4">
        <v>4</v>
      </c>
      <c r="CV87" s="4">
        <v>4</v>
      </c>
      <c r="CW87" s="4">
        <v>1</v>
      </c>
      <c r="CX87" s="4">
        <v>1</v>
      </c>
      <c r="CY87" s="4">
        <v>1</v>
      </c>
      <c r="CZ87" s="4">
        <v>1</v>
      </c>
      <c r="DA87" s="4">
        <v>0</v>
      </c>
      <c r="DB87" s="4">
        <v>0</v>
      </c>
      <c r="DC87" s="4">
        <v>0</v>
      </c>
      <c r="DD87" s="4">
        <v>0</v>
      </c>
      <c r="DE87" s="4">
        <v>2</v>
      </c>
      <c r="DF87" s="4">
        <v>1</v>
      </c>
      <c r="DG87" s="4">
        <v>0</v>
      </c>
      <c r="DH87" s="4">
        <v>0</v>
      </c>
      <c r="DI87" s="4">
        <v>1</v>
      </c>
      <c r="DJ87" s="4">
        <v>0</v>
      </c>
      <c r="DK87" s="4">
        <v>2</v>
      </c>
      <c r="DL87" s="4">
        <v>2</v>
      </c>
      <c r="DM87" s="4">
        <v>20</v>
      </c>
      <c r="DN87" s="4">
        <v>10</v>
      </c>
      <c r="DO87" s="4">
        <v>11.1</v>
      </c>
      <c r="DP87" s="4">
        <v>5.1100000000000003</v>
      </c>
      <c r="DQ87" s="28">
        <v>0.45500000000000002</v>
      </c>
      <c r="DR87" s="4">
        <v>149</v>
      </c>
      <c r="DS87" s="4">
        <v>4.968</v>
      </c>
      <c r="DT87" s="4"/>
      <c r="DU87" s="7">
        <v>29.147169811320801</v>
      </c>
      <c r="DV87" s="7">
        <v>23.2817798362418</v>
      </c>
      <c r="DW87" s="7">
        <v>5.48210407026159</v>
      </c>
      <c r="DX87" s="7">
        <v>14.8067378553166</v>
      </c>
      <c r="DY87" s="7">
        <v>31.84</v>
      </c>
      <c r="DZ87" s="7">
        <v>32.39</v>
      </c>
      <c r="EA87" s="7">
        <v>0.55000000000000104</v>
      </c>
      <c r="EB87" s="8"/>
      <c r="EC87" s="18">
        <v>2.1424657534246574</v>
      </c>
      <c r="ED87" s="18">
        <v>46.479221400241862</v>
      </c>
      <c r="EE87" s="23">
        <v>178</v>
      </c>
      <c r="EF87" s="7">
        <v>108</v>
      </c>
      <c r="EG87" s="26">
        <v>1</v>
      </c>
      <c r="EH87" s="18">
        <v>28.8</v>
      </c>
      <c r="EI87" s="16">
        <v>0</v>
      </c>
      <c r="EJ87" s="16">
        <v>0</v>
      </c>
      <c r="EK87" s="16">
        <v>0</v>
      </c>
      <c r="EL87" s="16">
        <v>0</v>
      </c>
      <c r="EM87" s="16">
        <v>0</v>
      </c>
      <c r="EN87" s="16">
        <v>0</v>
      </c>
      <c r="EO87" s="16">
        <v>0</v>
      </c>
      <c r="EP87" s="16">
        <v>0</v>
      </c>
      <c r="EQ87" s="16">
        <v>0</v>
      </c>
      <c r="ER87" s="16">
        <v>0</v>
      </c>
      <c r="ES87" s="16">
        <v>0</v>
      </c>
      <c r="ET87" s="16">
        <v>0</v>
      </c>
      <c r="EU87" s="16">
        <v>0</v>
      </c>
      <c r="EV87" s="16">
        <v>0</v>
      </c>
      <c r="EW87" s="16">
        <v>0</v>
      </c>
      <c r="EX87" s="16">
        <v>0</v>
      </c>
      <c r="EY87" s="16">
        <v>0</v>
      </c>
      <c r="EZ87" s="16">
        <v>0</v>
      </c>
      <c r="FA87" s="16">
        <v>0</v>
      </c>
      <c r="FB87" s="16">
        <v>0</v>
      </c>
      <c r="FC87" s="16">
        <v>0</v>
      </c>
      <c r="FD87" s="16">
        <v>0</v>
      </c>
      <c r="FE87" s="16">
        <v>0</v>
      </c>
      <c r="FF87" s="16">
        <v>0</v>
      </c>
      <c r="FG87" s="16">
        <v>0</v>
      </c>
      <c r="FH87" s="16">
        <v>0</v>
      </c>
      <c r="FI87" s="16">
        <v>0</v>
      </c>
      <c r="FJ87" s="16">
        <v>0</v>
      </c>
      <c r="FK87" s="18">
        <v>4.28</v>
      </c>
      <c r="FL87" s="18">
        <v>3.63</v>
      </c>
      <c r="FM87" s="18">
        <v>84.813084112149525</v>
      </c>
      <c r="FN87" s="18">
        <v>8.0500000000000007</v>
      </c>
      <c r="FO87" s="18">
        <v>4.72</v>
      </c>
      <c r="FP87" s="18">
        <v>1.64</v>
      </c>
      <c r="FQ87" s="18">
        <v>4.63</v>
      </c>
      <c r="FR87" s="18">
        <v>3.82</v>
      </c>
      <c r="FS87" s="18">
        <f>FR87*100/FQ87</f>
        <v>82.505399568034562</v>
      </c>
      <c r="FT87" s="16">
        <v>7.22</v>
      </c>
      <c r="FU87" s="16">
        <v>5.0999999999999996</v>
      </c>
      <c r="FV87" s="16">
        <v>1.72</v>
      </c>
      <c r="FW87" s="16">
        <v>4</v>
      </c>
      <c r="FX87" s="16">
        <v>0</v>
      </c>
      <c r="FY87" s="16">
        <v>0</v>
      </c>
      <c r="FZ87" s="16">
        <v>1</v>
      </c>
      <c r="GA87" s="16">
        <v>1</v>
      </c>
      <c r="GB87" s="16">
        <v>1</v>
      </c>
      <c r="GC87" s="16">
        <v>0</v>
      </c>
      <c r="GD87" s="16">
        <v>0</v>
      </c>
      <c r="GE87" s="16">
        <v>0</v>
      </c>
      <c r="GF87" s="16">
        <v>1</v>
      </c>
      <c r="GG87" s="16">
        <v>2</v>
      </c>
      <c r="GH87" s="16">
        <v>2</v>
      </c>
      <c r="GI87" s="16">
        <v>1</v>
      </c>
      <c r="GJ87" s="16">
        <v>0</v>
      </c>
      <c r="GK87" s="16">
        <v>1</v>
      </c>
      <c r="GL87" s="16">
        <v>0</v>
      </c>
      <c r="GM87" s="16">
        <v>2</v>
      </c>
      <c r="GN87" s="16">
        <v>1</v>
      </c>
      <c r="GO87" s="16">
        <v>17</v>
      </c>
      <c r="GP87" s="16">
        <v>9</v>
      </c>
      <c r="GQ87" s="7">
        <v>19.049056603773586</v>
      </c>
      <c r="GR87" s="7">
        <v>30.774956579273844</v>
      </c>
      <c r="GS87" s="7">
        <v>16.998772310888658</v>
      </c>
      <c r="GT87" s="7">
        <v>21.514513460670777</v>
      </c>
    </row>
    <row r="88" spans="1:202" x14ac:dyDescent="0.6">
      <c r="A88" s="4">
        <v>309</v>
      </c>
      <c r="B88" s="5">
        <v>1</v>
      </c>
      <c r="C88" s="6">
        <v>44.410677618069798</v>
      </c>
      <c r="D88" s="5">
        <v>171</v>
      </c>
      <c r="E88" s="5">
        <v>98</v>
      </c>
      <c r="F88" s="7">
        <v>33.514585684484103</v>
      </c>
      <c r="G88" s="5">
        <v>0</v>
      </c>
      <c r="H88" s="7">
        <v>37.5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1</v>
      </c>
      <c r="AA88" s="5">
        <v>0</v>
      </c>
      <c r="AB88" s="5">
        <v>0</v>
      </c>
      <c r="AC88" s="5">
        <v>1</v>
      </c>
      <c r="AD88" s="5">
        <v>0</v>
      </c>
      <c r="AE88" s="5">
        <v>0</v>
      </c>
      <c r="AF88" s="5">
        <v>1</v>
      </c>
      <c r="AG88" s="5">
        <v>0</v>
      </c>
      <c r="AH88" s="5">
        <v>0</v>
      </c>
      <c r="AI88" s="5">
        <v>3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5"/>
      <c r="AQ88" s="5"/>
      <c r="AR88" s="5"/>
      <c r="AS88" s="4">
        <v>1</v>
      </c>
      <c r="AT88" s="4">
        <v>1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140</v>
      </c>
      <c r="BA88" s="4">
        <v>90</v>
      </c>
      <c r="BB88" s="4">
        <v>86</v>
      </c>
      <c r="BC88" s="7">
        <v>4.29</v>
      </c>
      <c r="BD88" s="7">
        <v>3.69</v>
      </c>
      <c r="BE88" s="7">
        <v>86.013986013985999</v>
      </c>
      <c r="BF88" s="7">
        <v>11.45</v>
      </c>
      <c r="BG88" s="7">
        <v>4.59</v>
      </c>
      <c r="BH88" s="7">
        <v>2.02</v>
      </c>
      <c r="BI88" s="7">
        <v>4.32</v>
      </c>
      <c r="BJ88" s="7">
        <v>3.75</v>
      </c>
      <c r="BK88" s="7">
        <v>86.8055555555555</v>
      </c>
      <c r="BL88" s="7">
        <v>13.06</v>
      </c>
      <c r="BM88" s="7">
        <v>5.71</v>
      </c>
      <c r="BN88" s="7">
        <v>2.1</v>
      </c>
      <c r="BO88" s="4">
        <v>345</v>
      </c>
      <c r="BP88" s="7">
        <f>218+((5.14*D88)-(5.32*C88))-(1.8*E88)+(51.31*B88)</f>
        <v>735.58519507186861</v>
      </c>
      <c r="BQ88" s="7">
        <f>BO88*100/BP88</f>
        <v>46.90143335012236</v>
      </c>
      <c r="BR88" s="4">
        <v>95</v>
      </c>
      <c r="BS88" s="4">
        <v>95</v>
      </c>
      <c r="BT88" s="4">
        <v>84</v>
      </c>
      <c r="BU88" s="4">
        <v>99</v>
      </c>
      <c r="BV88" s="4">
        <v>2</v>
      </c>
      <c r="BW88" s="4">
        <v>4</v>
      </c>
      <c r="BX88" s="4">
        <v>4</v>
      </c>
      <c r="BY88" s="4">
        <v>6</v>
      </c>
      <c r="BZ88" s="4">
        <v>77.3</v>
      </c>
      <c r="CA88" s="4">
        <v>96.7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1</v>
      </c>
      <c r="CH88" s="4">
        <v>0</v>
      </c>
      <c r="CI88" s="4">
        <v>1</v>
      </c>
      <c r="CJ88" s="4">
        <v>0</v>
      </c>
      <c r="CK88" s="4">
        <v>1</v>
      </c>
      <c r="CL88" s="4">
        <v>2</v>
      </c>
      <c r="CM88" s="4">
        <v>2</v>
      </c>
      <c r="CN88" s="4">
        <v>0</v>
      </c>
      <c r="CO88" s="4">
        <v>0</v>
      </c>
      <c r="CP88" s="4">
        <v>1</v>
      </c>
      <c r="CQ88" s="4">
        <v>1</v>
      </c>
      <c r="CR88" s="4">
        <v>2</v>
      </c>
      <c r="CS88" s="4">
        <v>1</v>
      </c>
      <c r="CT88" s="4">
        <v>12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1</v>
      </c>
      <c r="DA88" s="4">
        <v>0</v>
      </c>
      <c r="DB88" s="4">
        <v>1</v>
      </c>
      <c r="DC88" s="4">
        <v>0</v>
      </c>
      <c r="DD88" s="4">
        <v>1</v>
      </c>
      <c r="DE88" s="4">
        <v>2</v>
      </c>
      <c r="DF88" s="4">
        <v>1</v>
      </c>
      <c r="DG88" s="4">
        <v>2</v>
      </c>
      <c r="DH88" s="4">
        <v>3</v>
      </c>
      <c r="DI88" s="4">
        <v>0</v>
      </c>
      <c r="DJ88" s="4">
        <v>0</v>
      </c>
      <c r="DK88" s="4">
        <v>1</v>
      </c>
      <c r="DL88" s="4">
        <v>1</v>
      </c>
      <c r="DM88" s="4">
        <v>13</v>
      </c>
      <c r="DN88" s="4">
        <v>8</v>
      </c>
      <c r="DO88" s="4">
        <v>7.8</v>
      </c>
      <c r="DP88" s="4">
        <v>5.01</v>
      </c>
      <c r="DQ88" s="28">
        <v>0.435</v>
      </c>
      <c r="DR88" s="4">
        <v>149</v>
      </c>
      <c r="DS88" s="4">
        <v>3.726</v>
      </c>
      <c r="DT88" s="4"/>
      <c r="DU88" s="7">
        <v>15.2452830188679</v>
      </c>
      <c r="DV88" s="7">
        <v>17.426184765528099</v>
      </c>
      <c r="DW88" s="7">
        <v>8.2916233827556898</v>
      </c>
      <c r="DX88" s="7">
        <v>12.2148694039204</v>
      </c>
      <c r="DY88" s="7">
        <v>33.58</v>
      </c>
      <c r="DZ88" s="7">
        <v>34.299999999999997</v>
      </c>
      <c r="EA88" s="7">
        <v>0.71999999999999897</v>
      </c>
      <c r="EB88" s="8"/>
      <c r="EC88" s="18">
        <v>1.9698630136986301</v>
      </c>
      <c r="ED88" s="18">
        <v>46.380540631768426</v>
      </c>
      <c r="EE88" s="23">
        <v>171</v>
      </c>
      <c r="EF88" s="7">
        <v>98</v>
      </c>
      <c r="EG88" s="26">
        <v>0</v>
      </c>
      <c r="EH88" s="18">
        <v>37.5</v>
      </c>
      <c r="EI88" s="16">
        <v>0</v>
      </c>
      <c r="EJ88" s="16">
        <v>0</v>
      </c>
      <c r="EK88" s="16">
        <v>0</v>
      </c>
      <c r="EL88" s="16">
        <v>0</v>
      </c>
      <c r="EM88" s="16">
        <v>0</v>
      </c>
      <c r="EN88" s="16">
        <v>0</v>
      </c>
      <c r="EO88" s="16">
        <v>0</v>
      </c>
      <c r="EP88" s="16">
        <v>0</v>
      </c>
      <c r="EQ88" s="16">
        <v>0</v>
      </c>
      <c r="ER88" s="16">
        <v>0</v>
      </c>
      <c r="ES88" s="16">
        <v>0</v>
      </c>
      <c r="ET88" s="16">
        <v>0</v>
      </c>
      <c r="EU88" s="16">
        <v>0</v>
      </c>
      <c r="EV88" s="16">
        <v>0</v>
      </c>
      <c r="EW88" s="16">
        <v>0</v>
      </c>
      <c r="EX88" s="16">
        <v>0</v>
      </c>
      <c r="EY88" s="16">
        <v>0</v>
      </c>
      <c r="EZ88" s="16">
        <v>0</v>
      </c>
      <c r="FA88" s="16">
        <v>0</v>
      </c>
      <c r="FB88" s="16">
        <v>2</v>
      </c>
      <c r="FC88" s="16">
        <v>0</v>
      </c>
      <c r="FD88" s="16">
        <v>0</v>
      </c>
      <c r="FE88" s="16">
        <v>0</v>
      </c>
      <c r="FF88" s="16">
        <v>2</v>
      </c>
      <c r="FG88" s="16">
        <v>0</v>
      </c>
      <c r="FH88" s="16">
        <v>0</v>
      </c>
      <c r="FI88" s="16">
        <v>0</v>
      </c>
      <c r="FJ88" s="16">
        <v>0</v>
      </c>
      <c r="FK88" s="18">
        <v>4.28</v>
      </c>
      <c r="FL88" s="18">
        <v>3.72</v>
      </c>
      <c r="FM88" s="18">
        <v>86.915887850467286</v>
      </c>
      <c r="FN88" s="18">
        <v>10.06</v>
      </c>
      <c r="FO88" s="18">
        <v>5.0199999999999996</v>
      </c>
      <c r="FP88" s="18">
        <v>1.9</v>
      </c>
      <c r="FQ88" s="18">
        <v>4.34</v>
      </c>
      <c r="FR88" s="18">
        <v>3.71</v>
      </c>
      <c r="FS88" s="18">
        <f>FR88*100/FQ88</f>
        <v>85.483870967741936</v>
      </c>
      <c r="FT88" s="16">
        <v>11.28</v>
      </c>
      <c r="FU88" s="16">
        <v>4.7699999999999996</v>
      </c>
      <c r="FV88" s="16">
        <v>1.93</v>
      </c>
      <c r="FW88" s="16">
        <v>3</v>
      </c>
      <c r="FX88" s="16">
        <v>1</v>
      </c>
      <c r="FY88" s="16">
        <v>0</v>
      </c>
      <c r="FZ88" s="16">
        <v>0</v>
      </c>
      <c r="GA88" s="16">
        <v>0</v>
      </c>
      <c r="GB88" s="16">
        <v>0</v>
      </c>
      <c r="GC88" s="16">
        <v>1</v>
      </c>
      <c r="GD88" s="16">
        <v>0</v>
      </c>
      <c r="GE88" s="16">
        <v>0</v>
      </c>
      <c r="GF88" s="16">
        <v>0</v>
      </c>
      <c r="GG88" s="16">
        <v>1</v>
      </c>
      <c r="GH88" s="16">
        <v>1</v>
      </c>
      <c r="GI88" s="16">
        <v>1</v>
      </c>
      <c r="GJ88" s="16">
        <v>0</v>
      </c>
      <c r="GK88" s="16">
        <v>0</v>
      </c>
      <c r="GL88" s="16">
        <v>0</v>
      </c>
      <c r="GM88" s="16">
        <v>0</v>
      </c>
      <c r="GN88" s="16">
        <v>2</v>
      </c>
      <c r="GO88" s="16">
        <v>10</v>
      </c>
      <c r="GP88" s="16">
        <v>13</v>
      </c>
      <c r="GQ88" s="7">
        <v>35.909433962264153</v>
      </c>
      <c r="GR88" s="7">
        <v>12.50516913406666</v>
      </c>
      <c r="GS88" s="7">
        <v>4.4385683256209267</v>
      </c>
      <c r="GT88" s="7">
        <v>12.109590414598687</v>
      </c>
    </row>
    <row r="89" spans="1:202" x14ac:dyDescent="0.6">
      <c r="A89" s="4">
        <v>344</v>
      </c>
      <c r="B89" s="5">
        <v>1</v>
      </c>
      <c r="C89" s="6">
        <v>44.470910335386698</v>
      </c>
      <c r="D89" s="5">
        <v>178</v>
      </c>
      <c r="E89" s="5">
        <v>100</v>
      </c>
      <c r="F89" s="7">
        <v>31.561671506123002</v>
      </c>
      <c r="G89" s="5">
        <v>1</v>
      </c>
      <c r="H89" s="7">
        <v>36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4">
        <v>0</v>
      </c>
      <c r="AK89" s="4">
        <v>0</v>
      </c>
      <c r="AL89" s="4">
        <v>1</v>
      </c>
      <c r="AM89" s="4">
        <v>1</v>
      </c>
      <c r="AN89" s="4">
        <v>1</v>
      </c>
      <c r="AO89" s="4">
        <v>1</v>
      </c>
      <c r="AP89" s="5">
        <v>3</v>
      </c>
      <c r="AQ89" s="5">
        <v>12</v>
      </c>
      <c r="AR89" s="5">
        <v>144</v>
      </c>
      <c r="AS89" s="4">
        <v>0</v>
      </c>
      <c r="AT89" s="4">
        <v>1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120</v>
      </c>
      <c r="BA89" s="4">
        <v>75</v>
      </c>
      <c r="BB89" s="4">
        <v>78</v>
      </c>
      <c r="BC89" s="7">
        <v>4.9800000000000004</v>
      </c>
      <c r="BD89" s="7">
        <v>3.79</v>
      </c>
      <c r="BE89" s="7">
        <v>76.104417670682693</v>
      </c>
      <c r="BF89" s="7">
        <v>11.48</v>
      </c>
      <c r="BG89" s="7">
        <v>3.39</v>
      </c>
      <c r="BH89" s="7">
        <v>1.29</v>
      </c>
      <c r="BI89" s="7">
        <v>5.14</v>
      </c>
      <c r="BJ89" s="7">
        <v>3.77</v>
      </c>
      <c r="BK89" s="7">
        <v>73.346303501945499</v>
      </c>
      <c r="BL89" s="7">
        <v>10.67</v>
      </c>
      <c r="BM89" s="7">
        <v>3.24</v>
      </c>
      <c r="BN89" s="7">
        <v>1.1599999999999999</v>
      </c>
      <c r="BO89" s="4">
        <v>462</v>
      </c>
      <c r="BP89" s="7">
        <f>218+((5.14*D89)-(5.32*C89))-(1.8*E89)+(51.31*B89)</f>
        <v>767.6447570157427</v>
      </c>
      <c r="BQ89" s="7">
        <f>BO89*100/BP89</f>
        <v>60.184088509383955</v>
      </c>
      <c r="BR89" s="4">
        <v>99</v>
      </c>
      <c r="BS89" s="4">
        <v>99</v>
      </c>
      <c r="BT89" s="4">
        <v>84</v>
      </c>
      <c r="BU89" s="4">
        <v>100</v>
      </c>
      <c r="BV89" s="4">
        <v>0</v>
      </c>
      <c r="BW89" s="4">
        <v>0</v>
      </c>
      <c r="BX89" s="4">
        <v>1</v>
      </c>
      <c r="BY89" s="4">
        <v>1</v>
      </c>
      <c r="BZ89" s="4">
        <v>75.599999999999994</v>
      </c>
      <c r="CA89" s="4">
        <v>92.1</v>
      </c>
      <c r="CB89" s="4">
        <v>3</v>
      </c>
      <c r="CC89" s="4">
        <v>3</v>
      </c>
      <c r="CD89" s="4">
        <v>0</v>
      </c>
      <c r="CE89" s="4">
        <v>1</v>
      </c>
      <c r="CF89" s="4">
        <v>1</v>
      </c>
      <c r="CG89" s="4">
        <v>1</v>
      </c>
      <c r="CH89" s="4">
        <v>1</v>
      </c>
      <c r="CI89" s="4">
        <v>0</v>
      </c>
      <c r="CJ89" s="4">
        <v>0</v>
      </c>
      <c r="CK89" s="4">
        <v>0</v>
      </c>
      <c r="CL89" s="4">
        <v>0</v>
      </c>
      <c r="CM89" s="4">
        <v>1</v>
      </c>
      <c r="CN89" s="4">
        <v>0</v>
      </c>
      <c r="CO89" s="4">
        <v>0</v>
      </c>
      <c r="CP89" s="4">
        <v>0</v>
      </c>
      <c r="CQ89" s="4">
        <v>0</v>
      </c>
      <c r="CR89" s="4">
        <v>1</v>
      </c>
      <c r="CS89" s="4">
        <v>0</v>
      </c>
      <c r="CT89" s="4">
        <v>12</v>
      </c>
      <c r="CU89" s="4">
        <v>3</v>
      </c>
      <c r="CV89" s="4">
        <v>3</v>
      </c>
      <c r="CW89" s="4">
        <v>0</v>
      </c>
      <c r="CX89" s="4">
        <v>1</v>
      </c>
      <c r="CY89" s="4">
        <v>1</v>
      </c>
      <c r="CZ89" s="4">
        <v>1</v>
      </c>
      <c r="DA89" s="4">
        <v>1</v>
      </c>
      <c r="DB89" s="4">
        <v>0</v>
      </c>
      <c r="DC89" s="4">
        <v>0</v>
      </c>
      <c r="DD89" s="4">
        <v>0</v>
      </c>
      <c r="DE89" s="4">
        <v>0</v>
      </c>
      <c r="DF89" s="4">
        <v>1</v>
      </c>
      <c r="DG89" s="4">
        <v>0</v>
      </c>
      <c r="DH89" s="4">
        <v>0</v>
      </c>
      <c r="DI89" s="4">
        <v>0</v>
      </c>
      <c r="DJ89" s="4">
        <v>0</v>
      </c>
      <c r="DK89" s="4">
        <v>1</v>
      </c>
      <c r="DL89" s="4">
        <v>0</v>
      </c>
      <c r="DM89" s="4">
        <v>12</v>
      </c>
      <c r="DN89" s="4">
        <v>3</v>
      </c>
      <c r="DO89" s="4">
        <v>9.6999999999999993</v>
      </c>
      <c r="DP89" s="4">
        <v>5.32</v>
      </c>
      <c r="DQ89" s="28">
        <v>0.47299999999999998</v>
      </c>
      <c r="DR89" s="4">
        <v>166</v>
      </c>
      <c r="DS89" s="4">
        <v>0.69799999999999995</v>
      </c>
      <c r="DT89" s="4"/>
      <c r="DU89" s="7">
        <v>27.6377358490566</v>
      </c>
      <c r="DV89" s="7">
        <v>12.174344553800299</v>
      </c>
      <c r="DW89" s="7">
        <v>3.88610822551705</v>
      </c>
      <c r="DX89" s="7">
        <v>10.3424073795558</v>
      </c>
      <c r="DY89" s="7">
        <v>34.82</v>
      </c>
      <c r="DZ89" s="7">
        <v>34.130000000000003</v>
      </c>
      <c r="EA89" s="7">
        <v>-0.68999999999999795</v>
      </c>
      <c r="EB89" s="8"/>
      <c r="EC89" s="18">
        <v>2.1479452054794521</v>
      </c>
      <c r="ED89" s="18">
        <v>46.61885554086615</v>
      </c>
      <c r="EE89" s="23">
        <v>178</v>
      </c>
      <c r="EF89" s="7">
        <v>100</v>
      </c>
      <c r="EG89" s="26">
        <v>1</v>
      </c>
      <c r="EH89" s="18">
        <v>40</v>
      </c>
      <c r="EI89" s="16">
        <v>0</v>
      </c>
      <c r="EJ89" s="16">
        <v>0</v>
      </c>
      <c r="EK89" s="16">
        <v>0</v>
      </c>
      <c r="EL89" s="16">
        <v>0</v>
      </c>
      <c r="EM89" s="16">
        <v>0</v>
      </c>
      <c r="EN89" s="16">
        <v>0</v>
      </c>
      <c r="EO89" s="16">
        <v>0</v>
      </c>
      <c r="EP89" s="16">
        <v>0</v>
      </c>
      <c r="EQ89" s="16">
        <v>0</v>
      </c>
      <c r="ER89" s="16">
        <v>0</v>
      </c>
      <c r="ES89" s="16">
        <v>0</v>
      </c>
      <c r="ET89" s="16">
        <v>0</v>
      </c>
      <c r="EU89" s="16">
        <v>0</v>
      </c>
      <c r="EV89" s="16">
        <v>0</v>
      </c>
      <c r="EW89" s="16">
        <v>0</v>
      </c>
      <c r="EX89" s="16">
        <v>0</v>
      </c>
      <c r="EY89" s="16">
        <v>0</v>
      </c>
      <c r="EZ89" s="16">
        <v>0</v>
      </c>
      <c r="FA89" s="16">
        <v>0</v>
      </c>
      <c r="FB89" s="16">
        <v>0</v>
      </c>
      <c r="FC89" s="16">
        <v>0</v>
      </c>
      <c r="FD89" s="16">
        <v>0</v>
      </c>
      <c r="FE89" s="16">
        <v>0</v>
      </c>
      <c r="FF89" s="16">
        <v>0</v>
      </c>
      <c r="FG89" s="16">
        <v>0</v>
      </c>
      <c r="FH89" s="16">
        <v>0</v>
      </c>
      <c r="FI89" s="16">
        <v>0</v>
      </c>
      <c r="FJ89" s="16">
        <v>0</v>
      </c>
      <c r="FK89" s="18">
        <v>5.01</v>
      </c>
      <c r="FL89" s="18">
        <v>3.87</v>
      </c>
      <c r="FM89" s="18">
        <v>77.245508982035929</v>
      </c>
      <c r="FN89" s="18">
        <v>11.46</v>
      </c>
      <c r="FO89" s="18">
        <v>3.21</v>
      </c>
      <c r="FP89" s="18">
        <v>1.42</v>
      </c>
      <c r="FQ89" s="18">
        <v>5.05</v>
      </c>
      <c r="FR89" s="18">
        <v>3.88</v>
      </c>
      <c r="FS89" s="18">
        <f>FR89*100/FQ89</f>
        <v>76.831683168316829</v>
      </c>
      <c r="FT89" s="16">
        <v>11.34</v>
      </c>
      <c r="FU89" s="16">
        <v>3.41</v>
      </c>
      <c r="FV89" s="16">
        <v>1.18</v>
      </c>
      <c r="FW89" s="16">
        <v>3</v>
      </c>
      <c r="FX89" s="16">
        <v>3</v>
      </c>
      <c r="FY89" s="16">
        <v>0</v>
      </c>
      <c r="FZ89" s="16">
        <v>1</v>
      </c>
      <c r="GA89" s="16">
        <v>1</v>
      </c>
      <c r="GB89" s="16">
        <v>0</v>
      </c>
      <c r="GC89" s="16">
        <v>0</v>
      </c>
      <c r="GD89" s="16">
        <v>0</v>
      </c>
      <c r="GE89" s="16">
        <v>0</v>
      </c>
      <c r="GF89" s="16">
        <v>0</v>
      </c>
      <c r="GG89" s="16">
        <v>1</v>
      </c>
      <c r="GH89" s="16">
        <v>2</v>
      </c>
      <c r="GI89" s="16">
        <v>0</v>
      </c>
      <c r="GJ89" s="16">
        <v>0</v>
      </c>
      <c r="GK89" s="16">
        <v>0</v>
      </c>
      <c r="GL89" s="16">
        <v>0</v>
      </c>
      <c r="GM89" s="16">
        <v>0</v>
      </c>
      <c r="GN89" s="16">
        <v>0</v>
      </c>
      <c r="GO89" s="16">
        <v>11</v>
      </c>
      <c r="GP89" s="16">
        <v>12</v>
      </c>
      <c r="GQ89" s="7">
        <v>38.671698113207547</v>
      </c>
      <c r="GR89" s="7">
        <v>7.4931767430320066</v>
      </c>
      <c r="GS89" s="7">
        <v>4.1977523845500047</v>
      </c>
      <c r="GT89" s="7">
        <v>10.921441820825185</v>
      </c>
    </row>
    <row r="90" spans="1:202" x14ac:dyDescent="0.6">
      <c r="A90" s="4">
        <v>238</v>
      </c>
      <c r="B90" s="5">
        <v>1</v>
      </c>
      <c r="C90" s="6">
        <v>44.6461327857632</v>
      </c>
      <c r="D90" s="5">
        <v>189</v>
      </c>
      <c r="E90" s="5">
        <v>106</v>
      </c>
      <c r="F90" s="7">
        <v>29.674421208812699</v>
      </c>
      <c r="G90" s="5">
        <v>1</v>
      </c>
      <c r="H90" s="7">
        <v>23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4">
        <v>0</v>
      </c>
      <c r="AK90" s="4">
        <v>0</v>
      </c>
      <c r="AL90" s="4">
        <v>1</v>
      </c>
      <c r="AM90" s="4">
        <v>0</v>
      </c>
      <c r="AN90" s="4">
        <v>1</v>
      </c>
      <c r="AO90" s="4">
        <v>1</v>
      </c>
      <c r="AP90" s="5">
        <v>2</v>
      </c>
      <c r="AQ90" s="5">
        <v>12</v>
      </c>
      <c r="AR90" s="5">
        <v>96</v>
      </c>
      <c r="AS90" s="4">
        <v>0</v>
      </c>
      <c r="AT90" s="4">
        <v>1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210</v>
      </c>
      <c r="BA90" s="4">
        <v>100</v>
      </c>
      <c r="BB90" s="4">
        <v>96</v>
      </c>
      <c r="BC90" s="7">
        <v>6.01</v>
      </c>
      <c r="BD90" s="7">
        <v>4.96</v>
      </c>
      <c r="BE90" s="7">
        <v>82.529118136439294</v>
      </c>
      <c r="BF90" s="7">
        <v>8.3699999999999992</v>
      </c>
      <c r="BG90" s="7">
        <v>6.3</v>
      </c>
      <c r="BH90" s="7">
        <v>2.38</v>
      </c>
      <c r="BI90" s="7">
        <v>5.79</v>
      </c>
      <c r="BJ90" s="7">
        <v>5.15</v>
      </c>
      <c r="BK90" s="7">
        <v>88.946459412780698</v>
      </c>
      <c r="BL90" s="7">
        <v>8.19</v>
      </c>
      <c r="BM90" s="7">
        <v>7.71</v>
      </c>
      <c r="BN90" s="7">
        <v>4.3899999999999997</v>
      </c>
      <c r="BO90" s="4">
        <v>560</v>
      </c>
      <c r="BP90" s="7">
        <f>218+((5.14*D90)-(5.32*C90))-(1.8*E90)+(51.31*B90)</f>
        <v>812.45257357973969</v>
      </c>
      <c r="BQ90" s="7">
        <f>BO90*100/BP90</f>
        <v>68.927100265384013</v>
      </c>
      <c r="BR90" s="4">
        <v>98</v>
      </c>
      <c r="BS90" s="4">
        <v>99</v>
      </c>
      <c r="BT90" s="4">
        <v>98</v>
      </c>
      <c r="BU90" s="4">
        <v>100</v>
      </c>
      <c r="BV90" s="4">
        <v>0</v>
      </c>
      <c r="BW90" s="4">
        <v>1</v>
      </c>
      <c r="BX90" s="4">
        <v>7</v>
      </c>
      <c r="BY90" s="4">
        <v>7</v>
      </c>
      <c r="BZ90" s="4">
        <v>70.3</v>
      </c>
      <c r="CA90" s="4">
        <v>84.8</v>
      </c>
      <c r="CB90" s="4">
        <v>1</v>
      </c>
      <c r="CC90" s="4">
        <v>0</v>
      </c>
      <c r="CD90" s="4">
        <v>3</v>
      </c>
      <c r="CE90" s="4">
        <v>0</v>
      </c>
      <c r="CF90" s="4">
        <v>0</v>
      </c>
      <c r="CG90" s="4">
        <v>1</v>
      </c>
      <c r="CH90" s="4">
        <v>0</v>
      </c>
      <c r="CI90" s="4">
        <v>0</v>
      </c>
      <c r="CJ90" s="4">
        <v>0</v>
      </c>
      <c r="CK90" s="4">
        <v>1</v>
      </c>
      <c r="CL90" s="4">
        <v>1</v>
      </c>
      <c r="CM90" s="4">
        <v>1</v>
      </c>
      <c r="CN90" s="4">
        <v>1</v>
      </c>
      <c r="CO90" s="4">
        <v>1</v>
      </c>
      <c r="CP90" s="4">
        <v>1</v>
      </c>
      <c r="CQ90" s="4">
        <v>1</v>
      </c>
      <c r="CR90" s="4">
        <v>2</v>
      </c>
      <c r="CS90" s="4">
        <v>2</v>
      </c>
      <c r="CT90" s="4">
        <v>16</v>
      </c>
      <c r="CU90" s="4">
        <v>1</v>
      </c>
      <c r="CV90" s="4">
        <v>1</v>
      </c>
      <c r="CW90" s="4">
        <v>1</v>
      </c>
      <c r="CX90" s="4">
        <v>1</v>
      </c>
      <c r="CY90" s="4">
        <v>0</v>
      </c>
      <c r="CZ90" s="4">
        <v>1</v>
      </c>
      <c r="DA90" s="4">
        <v>0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0</v>
      </c>
      <c r="DI90" s="4">
        <v>1</v>
      </c>
      <c r="DJ90" s="4">
        <v>1</v>
      </c>
      <c r="DK90" s="4">
        <v>2</v>
      </c>
      <c r="DL90" s="4">
        <v>2</v>
      </c>
      <c r="DM90" s="4">
        <v>17</v>
      </c>
      <c r="DN90" s="4">
        <v>8</v>
      </c>
      <c r="DO90" s="4">
        <v>10.4</v>
      </c>
      <c r="DP90" s="4">
        <v>5.84</v>
      </c>
      <c r="DQ90" s="28">
        <v>0.495</v>
      </c>
      <c r="DR90" s="4">
        <v>166</v>
      </c>
      <c r="DS90" s="4">
        <v>6.0990000000000002</v>
      </c>
      <c r="DT90" s="4"/>
      <c r="DU90" s="7">
        <v>10.5660377358491</v>
      </c>
      <c r="DV90" s="7">
        <v>17.120172028781699</v>
      </c>
      <c r="DW90" s="7">
        <v>0</v>
      </c>
      <c r="DX90" s="7">
        <v>6.9434000100265703</v>
      </c>
      <c r="DY90" s="7">
        <v>34.85</v>
      </c>
      <c r="DZ90" s="7">
        <v>34.880000000000003</v>
      </c>
      <c r="EA90" s="7">
        <v>3.0000000000001099E-2</v>
      </c>
      <c r="EB90" s="8"/>
      <c r="EC90" s="18">
        <v>2.0602739726027397</v>
      </c>
      <c r="ED90" s="18">
        <v>46.706406758365937</v>
      </c>
      <c r="EE90" s="18">
        <v>171</v>
      </c>
      <c r="EF90" s="7">
        <v>85</v>
      </c>
      <c r="EG90" s="26">
        <v>1</v>
      </c>
      <c r="EH90" s="18">
        <v>25</v>
      </c>
      <c r="EI90" s="16">
        <v>0</v>
      </c>
      <c r="EJ90" s="16">
        <v>0</v>
      </c>
      <c r="EK90" s="16">
        <v>0</v>
      </c>
      <c r="EL90" s="16">
        <v>0</v>
      </c>
      <c r="EM90" s="16">
        <v>1</v>
      </c>
      <c r="EN90" s="16">
        <v>0</v>
      </c>
      <c r="EO90" s="16">
        <v>0</v>
      </c>
      <c r="EP90" s="16">
        <v>0</v>
      </c>
      <c r="EQ90" s="16">
        <v>0</v>
      </c>
      <c r="ER90" s="16">
        <v>0</v>
      </c>
      <c r="ES90" s="16">
        <v>0</v>
      </c>
      <c r="ET90" s="16">
        <v>1</v>
      </c>
      <c r="EU90" s="16">
        <v>0</v>
      </c>
      <c r="EV90" s="16">
        <v>0</v>
      </c>
      <c r="EW90" s="16">
        <v>0</v>
      </c>
      <c r="EX90" s="16">
        <v>0</v>
      </c>
      <c r="EY90" s="16">
        <v>0</v>
      </c>
      <c r="EZ90" s="16">
        <v>0</v>
      </c>
      <c r="FA90" s="16">
        <v>0</v>
      </c>
      <c r="FB90" s="16">
        <v>1</v>
      </c>
      <c r="FC90" s="16">
        <v>0</v>
      </c>
      <c r="FD90" s="16">
        <v>0</v>
      </c>
      <c r="FE90" s="16">
        <v>0</v>
      </c>
      <c r="FF90" s="16">
        <v>1</v>
      </c>
      <c r="FG90" s="16">
        <v>0</v>
      </c>
      <c r="FH90" s="16">
        <v>0</v>
      </c>
      <c r="FI90" s="16">
        <v>0</v>
      </c>
      <c r="FJ90" s="16">
        <v>0</v>
      </c>
      <c r="FK90" s="18">
        <v>2.94</v>
      </c>
      <c r="FL90" s="18">
        <v>2.42</v>
      </c>
      <c r="FM90" s="18">
        <v>82.312925170068027</v>
      </c>
      <c r="FN90" s="18">
        <v>4.93</v>
      </c>
      <c r="FO90" s="18">
        <v>2.61</v>
      </c>
      <c r="FP90" s="18">
        <v>1.26</v>
      </c>
      <c r="FQ90" s="18">
        <v>3.21</v>
      </c>
      <c r="FR90" s="18">
        <v>2.63</v>
      </c>
      <c r="FS90" s="18">
        <f>FR90*100/FQ90</f>
        <v>81.931464174454831</v>
      </c>
      <c r="FT90" s="16">
        <v>5.0599999999999996</v>
      </c>
      <c r="FU90" s="16">
        <v>2.66</v>
      </c>
      <c r="FV90" s="16">
        <v>1.19</v>
      </c>
      <c r="FW90" s="16">
        <v>2</v>
      </c>
      <c r="FX90" s="16">
        <v>0</v>
      </c>
      <c r="FY90" s="16">
        <v>0</v>
      </c>
      <c r="FZ90" s="16">
        <v>1</v>
      </c>
      <c r="GA90" s="16">
        <v>0</v>
      </c>
      <c r="GB90" s="16">
        <v>0</v>
      </c>
      <c r="GC90" s="16">
        <v>0</v>
      </c>
      <c r="GD90" s="16">
        <v>0</v>
      </c>
      <c r="GE90" s="16">
        <v>0</v>
      </c>
      <c r="GF90" s="16">
        <v>0</v>
      </c>
      <c r="GG90" s="16">
        <v>1</v>
      </c>
      <c r="GH90" s="16">
        <v>2</v>
      </c>
      <c r="GI90" s="16">
        <v>0</v>
      </c>
      <c r="GJ90" s="16">
        <v>0</v>
      </c>
      <c r="GK90" s="16">
        <v>1</v>
      </c>
      <c r="GL90" s="16">
        <v>0</v>
      </c>
      <c r="GM90" s="16">
        <v>1</v>
      </c>
      <c r="GN90" s="16">
        <v>2</v>
      </c>
      <c r="GO90" s="16">
        <v>10</v>
      </c>
      <c r="GP90" s="16">
        <v>8</v>
      </c>
      <c r="GQ90" s="7">
        <v>13.343396226415095</v>
      </c>
      <c r="GR90" s="7">
        <v>12.745016954759739</v>
      </c>
      <c r="GS90" s="7">
        <v>11.08697705165738</v>
      </c>
      <c r="GT90" s="7">
        <v>11.964205143630622</v>
      </c>
    </row>
    <row r="91" spans="1:202" x14ac:dyDescent="0.6">
      <c r="A91" s="4">
        <v>37</v>
      </c>
      <c r="B91" s="5">
        <v>1</v>
      </c>
      <c r="C91" s="6">
        <v>44.6652977412731</v>
      </c>
      <c r="D91" s="5">
        <v>186</v>
      </c>
      <c r="E91" s="5">
        <v>94</v>
      </c>
      <c r="F91" s="7">
        <v>27.170771187420499</v>
      </c>
      <c r="G91" s="5">
        <v>1</v>
      </c>
      <c r="H91" s="7">
        <v>39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5"/>
      <c r="AQ91" s="5"/>
      <c r="AR91" s="5"/>
      <c r="AS91" s="4">
        <v>0</v>
      </c>
      <c r="AT91" s="4">
        <v>0</v>
      </c>
      <c r="AU91" s="4">
        <v>0</v>
      </c>
      <c r="AV91" s="4">
        <v>0</v>
      </c>
      <c r="AW91" s="4">
        <v>1</v>
      </c>
      <c r="AX91" s="4">
        <v>0</v>
      </c>
      <c r="AY91" s="4">
        <v>0</v>
      </c>
      <c r="AZ91" s="4">
        <v>110</v>
      </c>
      <c r="BA91" s="4">
        <v>70</v>
      </c>
      <c r="BB91" s="4">
        <v>63</v>
      </c>
      <c r="BC91" s="7">
        <v>5.58</v>
      </c>
      <c r="BD91" s="7">
        <v>4.3899999999999997</v>
      </c>
      <c r="BE91" s="7">
        <v>78.673835125447994</v>
      </c>
      <c r="BF91" s="7">
        <v>8.69</v>
      </c>
      <c r="BG91" s="7">
        <v>5.05</v>
      </c>
      <c r="BH91" s="7">
        <v>1.23</v>
      </c>
      <c r="BI91" s="7">
        <v>5.39</v>
      </c>
      <c r="BJ91" s="7">
        <v>4.47</v>
      </c>
      <c r="BK91" s="7">
        <v>82.931354359925805</v>
      </c>
      <c r="BL91" s="7">
        <v>9.6</v>
      </c>
      <c r="BM91" s="7">
        <v>5.89</v>
      </c>
      <c r="BN91" s="7">
        <v>1.72</v>
      </c>
      <c r="BO91" s="4">
        <v>630</v>
      </c>
      <c r="BP91" s="7">
        <f>218+((5.14*D91)-(5.32*C91))-(1.8*E91)+(51.31*B91)</f>
        <v>818.53061601642708</v>
      </c>
      <c r="BQ91" s="7">
        <f>BO91*100/BP91</f>
        <v>76.967188236164461</v>
      </c>
      <c r="BR91" s="4">
        <v>98</v>
      </c>
      <c r="BS91" s="4">
        <v>98</v>
      </c>
      <c r="BT91" s="4">
        <v>63</v>
      </c>
      <c r="BU91" s="4">
        <v>88</v>
      </c>
      <c r="BV91" s="4">
        <v>0</v>
      </c>
      <c r="BW91" s="4">
        <v>0</v>
      </c>
      <c r="BX91" s="4">
        <v>0</v>
      </c>
      <c r="BY91" s="4">
        <v>1</v>
      </c>
      <c r="BZ91" s="4">
        <v>89</v>
      </c>
      <c r="CA91" s="4">
        <v>87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1</v>
      </c>
      <c r="CN91" s="4">
        <v>0</v>
      </c>
      <c r="CO91" s="4">
        <v>0</v>
      </c>
      <c r="CP91" s="4">
        <v>0</v>
      </c>
      <c r="CQ91" s="4">
        <v>0</v>
      </c>
      <c r="CR91" s="4">
        <v>1</v>
      </c>
      <c r="CS91" s="4">
        <v>1</v>
      </c>
      <c r="CT91" s="4">
        <v>3</v>
      </c>
      <c r="CU91" s="4">
        <v>1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1</v>
      </c>
      <c r="DG91" s="4">
        <v>0</v>
      </c>
      <c r="DH91" s="4">
        <v>0</v>
      </c>
      <c r="DI91" s="4">
        <v>0</v>
      </c>
      <c r="DJ91" s="4">
        <v>0</v>
      </c>
      <c r="DK91" s="4">
        <v>1</v>
      </c>
      <c r="DL91" s="4">
        <v>0</v>
      </c>
      <c r="DM91" s="4">
        <v>3</v>
      </c>
      <c r="DN91" s="4">
        <v>2</v>
      </c>
      <c r="DO91" s="4">
        <v>6.77</v>
      </c>
      <c r="DP91" s="4">
        <v>4.55</v>
      </c>
      <c r="DQ91" s="28">
        <v>0.40400000000000003</v>
      </c>
      <c r="DR91" s="4">
        <v>131</v>
      </c>
      <c r="DS91" s="4">
        <v>1.1000000000000001</v>
      </c>
      <c r="DT91" s="4"/>
      <c r="DU91" s="7">
        <v>0</v>
      </c>
      <c r="DV91" s="7">
        <v>5.9631130593003103</v>
      </c>
      <c r="DW91" s="7">
        <v>0</v>
      </c>
      <c r="DX91" s="7">
        <v>1.8787294473252201</v>
      </c>
      <c r="DY91" s="7">
        <v>35.1</v>
      </c>
      <c r="DZ91" s="7">
        <v>34.229999999999997</v>
      </c>
      <c r="EA91" s="7">
        <v>-0.87000000000000499</v>
      </c>
      <c r="EB91" s="8"/>
      <c r="EC91" s="18">
        <v>2.2904109589041095</v>
      </c>
      <c r="ED91" s="18">
        <v>46.954140999315499</v>
      </c>
      <c r="EE91" s="18">
        <v>188</v>
      </c>
      <c r="EF91" s="18">
        <v>96</v>
      </c>
      <c r="EG91" s="26">
        <v>1</v>
      </c>
      <c r="EH91" s="18">
        <v>42</v>
      </c>
      <c r="EI91" s="16">
        <v>0</v>
      </c>
      <c r="EJ91" s="16">
        <v>0</v>
      </c>
      <c r="EK91" s="16">
        <v>0</v>
      </c>
      <c r="EL91" s="16">
        <v>0</v>
      </c>
      <c r="EM91" s="16">
        <v>0</v>
      </c>
      <c r="EN91" s="16">
        <v>0</v>
      </c>
      <c r="EO91" s="16">
        <v>0</v>
      </c>
      <c r="EP91" s="16">
        <v>0</v>
      </c>
      <c r="EQ91" s="16">
        <v>0</v>
      </c>
      <c r="ER91" s="16">
        <v>0</v>
      </c>
      <c r="ES91" s="16">
        <v>0</v>
      </c>
      <c r="ET91" s="16">
        <v>0</v>
      </c>
      <c r="EU91" s="16">
        <v>0</v>
      </c>
      <c r="EV91" s="16">
        <v>0</v>
      </c>
      <c r="EW91" s="16">
        <v>0</v>
      </c>
      <c r="EX91" s="16">
        <v>0</v>
      </c>
      <c r="EY91" s="16">
        <v>0</v>
      </c>
      <c r="EZ91" s="16">
        <v>0</v>
      </c>
      <c r="FA91" s="16">
        <v>0</v>
      </c>
      <c r="FB91" s="16">
        <v>0</v>
      </c>
      <c r="FC91" s="16">
        <v>0</v>
      </c>
      <c r="FD91" s="16">
        <v>0</v>
      </c>
      <c r="FE91" s="16">
        <v>0</v>
      </c>
      <c r="FF91" s="16">
        <v>0</v>
      </c>
      <c r="FG91" s="16">
        <v>0</v>
      </c>
      <c r="FH91" s="16">
        <v>0</v>
      </c>
      <c r="FI91" s="16">
        <v>0</v>
      </c>
      <c r="FJ91" s="16">
        <v>0</v>
      </c>
      <c r="FK91" s="18">
        <v>5.1100000000000003</v>
      </c>
      <c r="FL91" s="18">
        <v>4.1900000000000004</v>
      </c>
      <c r="FM91" s="18">
        <v>81.996086105675147</v>
      </c>
      <c r="FN91" s="18">
        <v>4.93</v>
      </c>
      <c r="FO91" s="18">
        <v>4.93</v>
      </c>
      <c r="FP91" s="18">
        <v>1.68</v>
      </c>
      <c r="FQ91" s="18">
        <v>5.0199999999999996</v>
      </c>
      <c r="FR91" s="18">
        <v>4.16</v>
      </c>
      <c r="FS91" s="18">
        <f>FR91*100/FQ91</f>
        <v>82.868525896414354</v>
      </c>
      <c r="FT91" s="16">
        <v>9.51</v>
      </c>
      <c r="FU91" s="16">
        <v>5.01</v>
      </c>
      <c r="FV91" s="16">
        <v>1.5</v>
      </c>
      <c r="FW91" s="16">
        <v>2</v>
      </c>
      <c r="FX91" s="16">
        <v>1</v>
      </c>
      <c r="FY91" s="16">
        <v>1</v>
      </c>
      <c r="FZ91" s="16">
        <v>2</v>
      </c>
      <c r="GA91" s="16">
        <v>2</v>
      </c>
      <c r="GB91" s="16">
        <v>1</v>
      </c>
      <c r="GC91" s="16">
        <v>1</v>
      </c>
      <c r="GD91" s="16">
        <v>1</v>
      </c>
      <c r="GE91" s="16">
        <v>1</v>
      </c>
      <c r="GF91" s="16">
        <v>1</v>
      </c>
      <c r="GG91" s="16">
        <v>1</v>
      </c>
      <c r="GH91" s="16">
        <v>2</v>
      </c>
      <c r="GI91" s="16">
        <v>1</v>
      </c>
      <c r="GJ91" s="16">
        <v>1</v>
      </c>
      <c r="GK91" s="16">
        <v>2</v>
      </c>
      <c r="GL91" s="16">
        <v>1</v>
      </c>
      <c r="GM91" s="16">
        <v>2</v>
      </c>
      <c r="GN91" s="16">
        <v>2</v>
      </c>
      <c r="GO91" s="16">
        <v>7</v>
      </c>
      <c r="GP91" s="16">
        <v>2</v>
      </c>
      <c r="GQ91" s="7">
        <v>10.649441340782124</v>
      </c>
      <c r="GR91" s="7">
        <v>5.9631130593003059</v>
      </c>
      <c r="GS91" s="7">
        <v>3.8294456511474166</v>
      </c>
      <c r="GT91" s="7">
        <v>5.4927302100161546</v>
      </c>
    </row>
    <row r="92" spans="1:202" x14ac:dyDescent="0.6">
      <c r="A92" s="4">
        <v>102</v>
      </c>
      <c r="B92" s="5">
        <v>0</v>
      </c>
      <c r="C92" s="6">
        <v>44.6680355920602</v>
      </c>
      <c r="D92" s="5">
        <v>165</v>
      </c>
      <c r="E92" s="5">
        <v>53</v>
      </c>
      <c r="F92" s="7">
        <v>19.467401285583101</v>
      </c>
      <c r="G92" s="5">
        <v>1</v>
      </c>
      <c r="H92" s="7">
        <v>28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5"/>
      <c r="AQ92" s="5"/>
      <c r="AR92" s="5"/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120</v>
      </c>
      <c r="BA92" s="4">
        <v>80</v>
      </c>
      <c r="BB92" s="4">
        <v>68</v>
      </c>
      <c r="BC92" s="7">
        <v>3.1</v>
      </c>
      <c r="BD92" s="7">
        <v>2.56</v>
      </c>
      <c r="BE92" s="7">
        <v>82.580645161290306</v>
      </c>
      <c r="BF92" s="7">
        <v>7.08</v>
      </c>
      <c r="BG92" s="7">
        <v>3.8</v>
      </c>
      <c r="BH92" s="7">
        <v>0.74</v>
      </c>
      <c r="BI92" s="7">
        <v>3.05</v>
      </c>
      <c r="BJ92" s="7">
        <v>2.59</v>
      </c>
      <c r="BK92" s="7">
        <v>84.918032786885206</v>
      </c>
      <c r="BL92" s="7">
        <v>6.68</v>
      </c>
      <c r="BM92" s="7">
        <v>4.1399999999999997</v>
      </c>
      <c r="BN92" s="7">
        <v>0.86</v>
      </c>
      <c r="BO92" s="4">
        <v>420</v>
      </c>
      <c r="BP92" s="7">
        <f>218+((5.14*D92)-(5.32*C92))-(1.8*E92)+(51.31*B92)</f>
        <v>733.06605065023962</v>
      </c>
      <c r="BQ92" s="7">
        <f>BO92*100/BP92</f>
        <v>57.293609440439134</v>
      </c>
      <c r="BR92" s="4">
        <v>99</v>
      </c>
      <c r="BS92" s="4">
        <v>98</v>
      </c>
      <c r="BT92" s="4">
        <v>68</v>
      </c>
      <c r="BU92" s="4">
        <v>78</v>
      </c>
      <c r="BV92" s="4">
        <v>0</v>
      </c>
      <c r="BW92" s="4">
        <v>0</v>
      </c>
      <c r="BX92" s="4">
        <v>0</v>
      </c>
      <c r="BY92" s="4">
        <v>0</v>
      </c>
      <c r="BZ92" s="4"/>
      <c r="CA92" s="4"/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  <c r="DO92" s="4">
        <v>8.0299999999999994</v>
      </c>
      <c r="DP92" s="4">
        <v>4.12</v>
      </c>
      <c r="DQ92" s="28">
        <v>0.38200000000000001</v>
      </c>
      <c r="DR92" s="4">
        <v>125</v>
      </c>
      <c r="DS92" s="4">
        <v>0.4</v>
      </c>
      <c r="DT92" s="4"/>
      <c r="DU92" s="7">
        <v>0</v>
      </c>
      <c r="DV92" s="7">
        <v>0</v>
      </c>
      <c r="DW92" s="7">
        <v>0</v>
      </c>
      <c r="DX92" s="7">
        <v>0</v>
      </c>
      <c r="DY92" s="7">
        <v>35.229999999999997</v>
      </c>
      <c r="DZ92" s="7">
        <v>34.270000000000003</v>
      </c>
      <c r="EA92" s="7">
        <v>-0.95999999999999397</v>
      </c>
      <c r="EB92" s="8"/>
      <c r="EC92" s="18"/>
      <c r="ED92" s="18"/>
      <c r="EE92" s="18"/>
      <c r="EF92" s="18"/>
      <c r="EG92" s="26"/>
      <c r="EH92" s="18"/>
      <c r="FS92" s="18"/>
      <c r="GQ92" s="7"/>
      <c r="GR92" s="7"/>
      <c r="GS92" s="7"/>
      <c r="GT92" s="7"/>
    </row>
    <row r="93" spans="1:202" x14ac:dyDescent="0.6">
      <c r="A93" s="4">
        <v>196</v>
      </c>
      <c r="B93" s="5">
        <v>0</v>
      </c>
      <c r="C93" s="6">
        <v>44.698151950718703</v>
      </c>
      <c r="D93" s="5">
        <v>174</v>
      </c>
      <c r="E93" s="5">
        <v>65</v>
      </c>
      <c r="F93" s="7">
        <v>21.469150482230098</v>
      </c>
      <c r="G93" s="5">
        <v>1</v>
      </c>
      <c r="H93" s="7">
        <v>30</v>
      </c>
      <c r="I93" s="5">
        <v>0</v>
      </c>
      <c r="J93" s="5">
        <v>0</v>
      </c>
      <c r="K93" s="5">
        <v>0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1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4">
        <v>0</v>
      </c>
      <c r="AK93" s="4">
        <v>0</v>
      </c>
      <c r="AL93" s="4">
        <v>1</v>
      </c>
      <c r="AM93" s="4">
        <v>0</v>
      </c>
      <c r="AN93" s="4">
        <v>1</v>
      </c>
      <c r="AO93" s="4">
        <v>0</v>
      </c>
      <c r="AP93" s="5"/>
      <c r="AQ93" s="5"/>
      <c r="AR93" s="5"/>
      <c r="AS93" s="4">
        <v>0</v>
      </c>
      <c r="AT93" s="4">
        <v>1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110</v>
      </c>
      <c r="BA93" s="4">
        <v>70</v>
      </c>
      <c r="BB93" s="4">
        <v>75</v>
      </c>
      <c r="BC93" s="7">
        <v>4.45</v>
      </c>
      <c r="BD93" s="7">
        <v>3.23</v>
      </c>
      <c r="BE93" s="7">
        <v>72.584269662921301</v>
      </c>
      <c r="BF93" s="7">
        <v>6.54</v>
      </c>
      <c r="BG93" s="7">
        <v>3.89</v>
      </c>
      <c r="BH93" s="7">
        <v>0.84</v>
      </c>
      <c r="BI93" s="7">
        <v>4.45</v>
      </c>
      <c r="BJ93" s="7">
        <v>3.23</v>
      </c>
      <c r="BK93" s="7">
        <v>72.584269662921301</v>
      </c>
      <c r="BL93" s="7">
        <v>6.54</v>
      </c>
      <c r="BM93" s="7">
        <v>3.89</v>
      </c>
      <c r="BN93" s="7">
        <v>0.84</v>
      </c>
      <c r="BO93" s="4">
        <v>425</v>
      </c>
      <c r="BP93" s="7">
        <f>218+((5.14*D93)-(5.32*C93))-(1.8*E93)+(51.31*B93)</f>
        <v>757.56583162217635</v>
      </c>
      <c r="BQ93" s="7">
        <f>BO93*100/BP93</f>
        <v>56.100735046345363</v>
      </c>
      <c r="BR93" s="4">
        <v>97</v>
      </c>
      <c r="BS93" s="4">
        <v>98</v>
      </c>
      <c r="BT93" s="4">
        <v>79</v>
      </c>
      <c r="BU93" s="4">
        <v>111</v>
      </c>
      <c r="BV93" s="4">
        <v>0</v>
      </c>
      <c r="BW93" s="4">
        <v>0</v>
      </c>
      <c r="BX93" s="4">
        <v>0</v>
      </c>
      <c r="BY93" s="4">
        <v>0</v>
      </c>
      <c r="BZ93" s="4">
        <v>55</v>
      </c>
      <c r="CA93" s="4">
        <v>47</v>
      </c>
      <c r="CB93" s="4">
        <v>2</v>
      </c>
      <c r="CC93" s="4">
        <v>1</v>
      </c>
      <c r="CD93" s="4">
        <v>0</v>
      </c>
      <c r="CE93" s="4">
        <v>1</v>
      </c>
      <c r="CF93" s="4">
        <v>1</v>
      </c>
      <c r="CG93" s="4">
        <v>1</v>
      </c>
      <c r="CH93" s="4">
        <v>0</v>
      </c>
      <c r="CI93" s="4">
        <v>0</v>
      </c>
      <c r="CJ93" s="4">
        <v>0</v>
      </c>
      <c r="CK93" s="4">
        <v>1</v>
      </c>
      <c r="CL93" s="4">
        <v>1</v>
      </c>
      <c r="CM93" s="4">
        <v>2</v>
      </c>
      <c r="CN93" s="4">
        <v>0</v>
      </c>
      <c r="CO93" s="4">
        <v>0</v>
      </c>
      <c r="CP93" s="4">
        <v>1</v>
      </c>
      <c r="CQ93" s="4">
        <v>0</v>
      </c>
      <c r="CR93" s="4">
        <v>1</v>
      </c>
      <c r="CS93" s="4">
        <v>1</v>
      </c>
      <c r="CT93" s="4">
        <v>13</v>
      </c>
      <c r="CU93" s="4">
        <v>2</v>
      </c>
      <c r="CV93" s="4">
        <v>1</v>
      </c>
      <c r="CW93" s="4">
        <v>0</v>
      </c>
      <c r="CX93" s="4">
        <v>1</v>
      </c>
      <c r="CY93" s="4">
        <v>1</v>
      </c>
      <c r="CZ93" s="4">
        <v>1</v>
      </c>
      <c r="DA93" s="4">
        <v>0</v>
      </c>
      <c r="DB93" s="4">
        <v>0</v>
      </c>
      <c r="DC93" s="4">
        <v>0</v>
      </c>
      <c r="DD93" s="4">
        <v>1</v>
      </c>
      <c r="DE93" s="4">
        <v>2</v>
      </c>
      <c r="DF93" s="4">
        <v>2</v>
      </c>
      <c r="DG93" s="4">
        <v>0</v>
      </c>
      <c r="DH93" s="4">
        <v>0</v>
      </c>
      <c r="DI93" s="4">
        <v>1</v>
      </c>
      <c r="DJ93" s="4">
        <v>0</v>
      </c>
      <c r="DK93" s="4">
        <v>1</v>
      </c>
      <c r="DL93" s="4">
        <v>1</v>
      </c>
      <c r="DM93" s="4">
        <v>14</v>
      </c>
      <c r="DN93" s="4">
        <v>11</v>
      </c>
      <c r="DO93" s="4">
        <v>6.55</v>
      </c>
      <c r="DP93" s="4">
        <v>4.58</v>
      </c>
      <c r="DQ93" s="28">
        <v>0.40200000000000002</v>
      </c>
      <c r="DR93" s="4">
        <v>132</v>
      </c>
      <c r="DS93" s="4">
        <v>0.6</v>
      </c>
      <c r="DT93" s="4"/>
      <c r="DU93" s="7">
        <v>16.6943396226415</v>
      </c>
      <c r="DV93" s="7">
        <v>17.426184765528099</v>
      </c>
      <c r="DW93" s="7">
        <v>0</v>
      </c>
      <c r="DX93" s="7">
        <v>8.0538426831102399</v>
      </c>
      <c r="DY93" s="7">
        <v>34.700000000000003</v>
      </c>
      <c r="DZ93" s="7">
        <v>34.68</v>
      </c>
      <c r="EA93" s="7">
        <v>-2.0000000000003099E-2</v>
      </c>
      <c r="EB93" s="8"/>
      <c r="EC93" s="18">
        <v>2.3123287671232875</v>
      </c>
      <c r="ED93" s="18">
        <v>47.0088980150582</v>
      </c>
      <c r="EE93" s="18">
        <v>174</v>
      </c>
      <c r="EF93" s="18">
        <v>65</v>
      </c>
      <c r="EG93" s="26">
        <v>1</v>
      </c>
      <c r="EH93" s="18">
        <v>32</v>
      </c>
      <c r="EI93" s="16">
        <v>0</v>
      </c>
      <c r="EJ93" s="16">
        <v>0</v>
      </c>
      <c r="EK93" s="16">
        <v>0</v>
      </c>
      <c r="EL93" s="16">
        <v>0</v>
      </c>
      <c r="EM93" s="16">
        <v>0</v>
      </c>
      <c r="EN93" s="16">
        <v>0</v>
      </c>
      <c r="EO93" s="16">
        <v>0</v>
      </c>
      <c r="EP93" s="16">
        <v>0</v>
      </c>
      <c r="EQ93" s="16">
        <v>0</v>
      </c>
      <c r="ER93" s="16">
        <v>0</v>
      </c>
      <c r="ES93" s="16">
        <v>0</v>
      </c>
      <c r="ET93" s="16">
        <v>0</v>
      </c>
      <c r="EU93" s="16">
        <v>0</v>
      </c>
      <c r="EV93" s="16">
        <v>0</v>
      </c>
      <c r="EW93" s="16">
        <v>0</v>
      </c>
      <c r="EX93" s="16">
        <v>0</v>
      </c>
      <c r="EY93" s="16">
        <v>0</v>
      </c>
      <c r="EZ93" s="16">
        <v>0</v>
      </c>
      <c r="FA93" s="16">
        <v>0</v>
      </c>
      <c r="FB93" s="16">
        <v>0</v>
      </c>
      <c r="FC93" s="16">
        <v>0</v>
      </c>
      <c r="FD93" s="16">
        <v>0</v>
      </c>
      <c r="FE93" s="16">
        <v>0</v>
      </c>
      <c r="FF93" s="16">
        <v>0</v>
      </c>
      <c r="FG93" s="16">
        <v>0</v>
      </c>
      <c r="FH93" s="16">
        <v>1</v>
      </c>
      <c r="FI93" s="16">
        <v>0</v>
      </c>
      <c r="FJ93" s="16">
        <v>0</v>
      </c>
      <c r="FK93" s="18">
        <v>4.41</v>
      </c>
      <c r="FL93" s="18">
        <v>3.21</v>
      </c>
      <c r="FM93" s="18">
        <v>72.789115646258495</v>
      </c>
      <c r="FN93" s="18">
        <v>6.98</v>
      </c>
      <c r="FO93" s="18">
        <v>3.67</v>
      </c>
      <c r="FP93" s="18">
        <v>0.92</v>
      </c>
      <c r="FQ93" s="18">
        <v>4.25</v>
      </c>
      <c r="FR93" s="18">
        <v>3.3</v>
      </c>
      <c r="FS93" s="18">
        <f>FR93*100/FQ93</f>
        <v>77.647058823529406</v>
      </c>
      <c r="FT93" s="16">
        <v>7.88</v>
      </c>
      <c r="FU93" s="16">
        <v>3.9</v>
      </c>
      <c r="FV93" s="16">
        <v>1.1000000000000001</v>
      </c>
      <c r="FW93" s="16">
        <v>3</v>
      </c>
      <c r="FX93" s="16">
        <v>2</v>
      </c>
      <c r="FY93" s="16">
        <v>1</v>
      </c>
      <c r="FZ93" s="16">
        <v>1</v>
      </c>
      <c r="GA93" s="16">
        <v>1</v>
      </c>
      <c r="GB93" s="16">
        <v>1</v>
      </c>
      <c r="GC93" s="16">
        <v>1</v>
      </c>
      <c r="GD93" s="16">
        <v>1</v>
      </c>
      <c r="GE93" s="16">
        <v>1</v>
      </c>
      <c r="GF93" s="16">
        <v>2</v>
      </c>
      <c r="GG93" s="16">
        <v>3</v>
      </c>
      <c r="GH93" s="16">
        <v>3</v>
      </c>
      <c r="GI93" s="16">
        <v>1</v>
      </c>
      <c r="GJ93" s="16">
        <v>1</v>
      </c>
      <c r="GK93" s="16">
        <v>1</v>
      </c>
      <c r="GL93" s="16">
        <v>1</v>
      </c>
      <c r="GM93" s="16">
        <v>2</v>
      </c>
      <c r="GN93" s="16">
        <v>1</v>
      </c>
      <c r="GO93" s="16">
        <v>9</v>
      </c>
      <c r="GP93" s="16">
        <v>11</v>
      </c>
      <c r="GQ93" s="7">
        <v>2.3245283018867928</v>
      </c>
      <c r="GR93" s="7">
        <v>29.493011330741879</v>
      </c>
      <c r="GS93" s="7">
        <v>0</v>
      </c>
      <c r="GT93" s="7">
        <v>9.3247104827793645</v>
      </c>
    </row>
    <row r="94" spans="1:202" x14ac:dyDescent="0.6">
      <c r="A94" s="4">
        <v>268</v>
      </c>
      <c r="B94" s="5">
        <v>0</v>
      </c>
      <c r="C94" s="6">
        <v>44.731006160164299</v>
      </c>
      <c r="D94" s="5">
        <v>169</v>
      </c>
      <c r="E94" s="5">
        <v>77</v>
      </c>
      <c r="F94" s="7">
        <v>26.9598403417247</v>
      </c>
      <c r="G94" s="5">
        <v>1</v>
      </c>
      <c r="H94" s="7">
        <v>50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4">
        <v>0</v>
      </c>
      <c r="AK94" s="4">
        <v>0</v>
      </c>
      <c r="AL94" s="4">
        <v>1</v>
      </c>
      <c r="AM94" s="4">
        <v>0</v>
      </c>
      <c r="AN94" s="4">
        <v>1</v>
      </c>
      <c r="AO94" s="4">
        <v>0</v>
      </c>
      <c r="AP94" s="5"/>
      <c r="AQ94" s="5"/>
      <c r="AR94" s="5"/>
      <c r="AS94" s="4">
        <v>0</v>
      </c>
      <c r="AT94" s="4">
        <v>1</v>
      </c>
      <c r="AU94" s="4">
        <v>0</v>
      </c>
      <c r="AV94" s="4">
        <v>1</v>
      </c>
      <c r="AW94" s="4">
        <v>1</v>
      </c>
      <c r="AX94" s="4">
        <v>0</v>
      </c>
      <c r="AY94" s="4">
        <v>0</v>
      </c>
      <c r="AZ94" s="4">
        <v>125</v>
      </c>
      <c r="BA94" s="4">
        <v>75</v>
      </c>
      <c r="BB94" s="4">
        <v>76</v>
      </c>
      <c r="BC94" s="7">
        <v>3.52</v>
      </c>
      <c r="BD94" s="7">
        <v>2.35</v>
      </c>
      <c r="BE94" s="7">
        <v>66.761363636363598</v>
      </c>
      <c r="BF94" s="7">
        <v>6.3</v>
      </c>
      <c r="BG94" s="7">
        <v>1.7</v>
      </c>
      <c r="BH94" s="7">
        <v>0.69</v>
      </c>
      <c r="BI94" s="7">
        <v>3.56</v>
      </c>
      <c r="BJ94" s="7">
        <v>2.42</v>
      </c>
      <c r="BK94" s="7">
        <v>67.977528089887599</v>
      </c>
      <c r="BL94" s="7">
        <v>6.66</v>
      </c>
      <c r="BM94" s="7">
        <v>1.76</v>
      </c>
      <c r="BN94" s="7">
        <v>0.77</v>
      </c>
      <c r="BO94" s="4">
        <v>439</v>
      </c>
      <c r="BP94" s="7">
        <f>218+((5.14*D94)-(5.32*C94))-(1.8*E94)+(51.31*B94)</f>
        <v>710.09104722792586</v>
      </c>
      <c r="BQ94" s="7">
        <f>BO94*100/BP94</f>
        <v>61.823058002742187</v>
      </c>
      <c r="BR94" s="4">
        <v>96</v>
      </c>
      <c r="BS94" s="4">
        <v>97</v>
      </c>
      <c r="BT94" s="4">
        <v>88</v>
      </c>
      <c r="BU94" s="4">
        <v>94</v>
      </c>
      <c r="BV94" s="4">
        <v>0.5</v>
      </c>
      <c r="BW94" s="4">
        <v>0.5</v>
      </c>
      <c r="BX94" s="4">
        <v>3</v>
      </c>
      <c r="BY94" s="4">
        <v>4</v>
      </c>
      <c r="BZ94" s="4">
        <v>64</v>
      </c>
      <c r="CA94" s="4">
        <v>63.1</v>
      </c>
      <c r="CB94" s="4">
        <v>1</v>
      </c>
      <c r="CC94" s="4">
        <v>1</v>
      </c>
      <c r="CD94" s="4">
        <v>1</v>
      </c>
      <c r="CE94" s="4">
        <v>0</v>
      </c>
      <c r="CF94" s="4">
        <v>0</v>
      </c>
      <c r="CG94" s="4">
        <v>1</v>
      </c>
      <c r="CH94" s="4">
        <v>2</v>
      </c>
      <c r="CI94" s="4">
        <v>2</v>
      </c>
      <c r="CJ94" s="4">
        <v>2</v>
      </c>
      <c r="CK94" s="4">
        <v>3</v>
      </c>
      <c r="CL94" s="4">
        <v>3</v>
      </c>
      <c r="CM94" s="4">
        <v>3</v>
      </c>
      <c r="CN94" s="4">
        <v>0</v>
      </c>
      <c r="CO94" s="4">
        <v>1</v>
      </c>
      <c r="CP94" s="4">
        <v>1</v>
      </c>
      <c r="CQ94" s="4">
        <v>1</v>
      </c>
      <c r="CR94" s="4">
        <v>2</v>
      </c>
      <c r="CS94" s="4">
        <v>2</v>
      </c>
      <c r="CT94" s="4">
        <v>26</v>
      </c>
      <c r="CU94" s="4">
        <v>1</v>
      </c>
      <c r="CV94" s="4">
        <v>1</v>
      </c>
      <c r="CW94" s="4">
        <v>1</v>
      </c>
      <c r="CX94" s="4">
        <v>0</v>
      </c>
      <c r="CY94" s="4">
        <v>0</v>
      </c>
      <c r="CZ94" s="4">
        <v>1</v>
      </c>
      <c r="DA94" s="4">
        <v>0</v>
      </c>
      <c r="DB94" s="4">
        <v>1</v>
      </c>
      <c r="DC94" s="4">
        <v>1</v>
      </c>
      <c r="DD94" s="4">
        <v>2</v>
      </c>
      <c r="DE94" s="4">
        <v>3</v>
      </c>
      <c r="DF94" s="4">
        <v>3</v>
      </c>
      <c r="DG94" s="4">
        <v>1</v>
      </c>
      <c r="DH94" s="4">
        <v>1</v>
      </c>
      <c r="DI94" s="4">
        <v>2</v>
      </c>
      <c r="DJ94" s="4">
        <v>1</v>
      </c>
      <c r="DK94" s="4">
        <v>2</v>
      </c>
      <c r="DL94" s="4">
        <v>2</v>
      </c>
      <c r="DM94" s="4">
        <v>23</v>
      </c>
      <c r="DN94" s="4">
        <v>15</v>
      </c>
      <c r="DO94" s="4">
        <v>9.9</v>
      </c>
      <c r="DP94" s="4">
        <v>4.62</v>
      </c>
      <c r="DQ94" s="28">
        <v>0.435</v>
      </c>
      <c r="DR94" s="4">
        <v>147</v>
      </c>
      <c r="DS94" s="4">
        <v>5.7930000000000001</v>
      </c>
      <c r="DT94" s="4"/>
      <c r="DU94" s="7">
        <v>45.011320754716998</v>
      </c>
      <c r="DV94" s="7">
        <v>40.9891654949963</v>
      </c>
      <c r="DW94" s="7">
        <v>3.0597790159599598</v>
      </c>
      <c r="DX94" s="7">
        <v>21.5220333884795</v>
      </c>
      <c r="DY94" s="7">
        <v>34.75</v>
      </c>
      <c r="DZ94" s="7">
        <v>34.68</v>
      </c>
      <c r="EA94" s="7">
        <v>-7.0000000000000298E-2</v>
      </c>
      <c r="EB94" s="8"/>
      <c r="EC94" s="18">
        <v>2.0767123287671234</v>
      </c>
      <c r="ED94" s="18">
        <v>46.807718488931421</v>
      </c>
      <c r="EE94" s="23">
        <v>170</v>
      </c>
      <c r="EF94" s="7">
        <v>73</v>
      </c>
      <c r="EG94" s="26">
        <v>1</v>
      </c>
      <c r="EH94" s="18">
        <v>54</v>
      </c>
      <c r="EI94" s="16">
        <v>0</v>
      </c>
      <c r="EJ94" s="16">
        <v>0</v>
      </c>
      <c r="EK94" s="16">
        <v>0</v>
      </c>
      <c r="EL94" s="16">
        <v>0</v>
      </c>
      <c r="EM94" s="16">
        <v>0</v>
      </c>
      <c r="EN94" s="16">
        <v>0</v>
      </c>
      <c r="EO94" s="16">
        <v>0</v>
      </c>
      <c r="EP94" s="16">
        <v>0</v>
      </c>
      <c r="EQ94" s="16">
        <v>0</v>
      </c>
      <c r="ER94" s="16">
        <v>0</v>
      </c>
      <c r="ES94" s="16">
        <v>0</v>
      </c>
      <c r="ET94" s="16">
        <v>0</v>
      </c>
      <c r="EU94" s="16">
        <v>0</v>
      </c>
      <c r="EV94" s="16">
        <v>0</v>
      </c>
      <c r="EW94" s="16">
        <v>0</v>
      </c>
      <c r="EX94" s="16">
        <v>0</v>
      </c>
      <c r="EY94" s="16">
        <v>0</v>
      </c>
      <c r="EZ94" s="16">
        <v>0</v>
      </c>
      <c r="FA94" s="16">
        <v>0</v>
      </c>
      <c r="FB94" s="16">
        <v>0</v>
      </c>
      <c r="FC94" s="16">
        <v>0</v>
      </c>
      <c r="FD94" s="16">
        <v>0</v>
      </c>
      <c r="FE94" s="16">
        <v>0</v>
      </c>
      <c r="FF94" s="16">
        <v>0</v>
      </c>
      <c r="FG94" s="16">
        <v>1</v>
      </c>
      <c r="FH94" s="16">
        <v>0</v>
      </c>
      <c r="FI94" s="16">
        <v>0</v>
      </c>
      <c r="FJ94" s="16">
        <v>0</v>
      </c>
      <c r="FK94" s="18">
        <v>3.46</v>
      </c>
      <c r="FL94" s="18">
        <v>2.38</v>
      </c>
      <c r="FM94" s="18">
        <v>68.786127167630056</v>
      </c>
      <c r="FN94" s="18">
        <v>6.58</v>
      </c>
      <c r="FO94" s="18">
        <v>1.79</v>
      </c>
      <c r="FP94" s="18">
        <v>0.8</v>
      </c>
      <c r="FQ94" s="18">
        <v>3.77</v>
      </c>
      <c r="FR94" s="18">
        <v>2.64</v>
      </c>
      <c r="FS94" s="18">
        <f>FR94*100/FQ94</f>
        <v>70.026525198938998</v>
      </c>
      <c r="FT94" s="16">
        <v>6.68</v>
      </c>
      <c r="FU94" s="18">
        <v>2</v>
      </c>
      <c r="FV94" s="16">
        <v>0.84</v>
      </c>
      <c r="FW94" s="16">
        <v>1</v>
      </c>
      <c r="FX94" s="16">
        <v>0</v>
      </c>
      <c r="FY94" s="16">
        <v>0</v>
      </c>
      <c r="FZ94" s="16">
        <v>0</v>
      </c>
      <c r="GA94" s="16">
        <v>0</v>
      </c>
      <c r="GB94" s="16">
        <v>1</v>
      </c>
      <c r="GC94" s="16">
        <v>0</v>
      </c>
      <c r="GD94" s="16">
        <v>2</v>
      </c>
      <c r="GE94" s="16">
        <v>0</v>
      </c>
      <c r="GF94" s="16">
        <v>2</v>
      </c>
      <c r="GG94" s="16">
        <v>2</v>
      </c>
      <c r="GH94" s="16">
        <v>2</v>
      </c>
      <c r="GI94" s="16">
        <v>1</v>
      </c>
      <c r="GJ94" s="16">
        <v>1</v>
      </c>
      <c r="GK94" s="16">
        <v>1</v>
      </c>
      <c r="GL94" s="16">
        <v>1</v>
      </c>
      <c r="GM94" s="16">
        <v>1</v>
      </c>
      <c r="GN94" s="16">
        <v>2</v>
      </c>
      <c r="GO94" s="16">
        <v>17</v>
      </c>
      <c r="GP94" s="16">
        <v>14</v>
      </c>
      <c r="GQ94" s="7">
        <v>0</v>
      </c>
      <c r="GR94" s="7">
        <v>49.375568604747336</v>
      </c>
      <c r="GS94" s="7">
        <v>11.327792992728302</v>
      </c>
      <c r="GT94" s="7">
        <v>20.978091943650671</v>
      </c>
    </row>
    <row r="95" spans="1:202" x14ac:dyDescent="0.6">
      <c r="A95" s="17">
        <v>151</v>
      </c>
      <c r="B95" s="5">
        <v>1</v>
      </c>
      <c r="C95" s="6">
        <v>44.878850102669396</v>
      </c>
      <c r="D95" s="5">
        <v>177</v>
      </c>
      <c r="E95" s="5">
        <v>84</v>
      </c>
      <c r="F95" s="7">
        <v>26.8122187110983</v>
      </c>
      <c r="G95" s="5">
        <v>1</v>
      </c>
      <c r="H95" s="7">
        <v>28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5"/>
      <c r="AQ95" s="5"/>
      <c r="AR95" s="5"/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/>
      <c r="BA95" s="4"/>
      <c r="BB95" s="4"/>
      <c r="BC95" s="7">
        <v>4.4000000000000004</v>
      </c>
      <c r="BD95" s="7">
        <v>2.37</v>
      </c>
      <c r="BE95" s="7">
        <f>BD95*100/BC95</f>
        <v>53.86363636363636</v>
      </c>
      <c r="BF95" s="7">
        <v>6.53</v>
      </c>
      <c r="BG95" s="7">
        <v>1.63</v>
      </c>
      <c r="BH95" s="7">
        <v>0.6</v>
      </c>
      <c r="BI95" s="7">
        <v>4.4000000000000004</v>
      </c>
      <c r="BJ95" s="7">
        <v>2.37</v>
      </c>
      <c r="BK95" s="7">
        <v>53.86363636363636</v>
      </c>
      <c r="BL95" s="7">
        <v>6.53</v>
      </c>
      <c r="BM95" s="7">
        <v>1.63</v>
      </c>
      <c r="BN95" s="7">
        <v>0.6</v>
      </c>
      <c r="BO95" s="4"/>
      <c r="BP95" s="7"/>
      <c r="BQ95" s="7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>
        <v>1</v>
      </c>
      <c r="CC95" s="4">
        <v>1</v>
      </c>
      <c r="CD95" s="4">
        <v>1</v>
      </c>
      <c r="CE95" s="4">
        <v>1</v>
      </c>
      <c r="CF95" s="4">
        <v>1</v>
      </c>
      <c r="CG95" s="4">
        <v>0</v>
      </c>
      <c r="CH95" s="4">
        <v>0</v>
      </c>
      <c r="CI95" s="4">
        <v>0</v>
      </c>
      <c r="CJ95" s="4">
        <v>0</v>
      </c>
      <c r="CK95" s="4">
        <v>1</v>
      </c>
      <c r="CL95" s="4">
        <v>0</v>
      </c>
      <c r="CM95" s="4">
        <v>1</v>
      </c>
      <c r="CN95" s="4">
        <v>0</v>
      </c>
      <c r="CO95" s="4">
        <v>0</v>
      </c>
      <c r="CP95" s="4">
        <v>0</v>
      </c>
      <c r="CQ95" s="4">
        <v>0</v>
      </c>
      <c r="CR95" s="4">
        <v>2</v>
      </c>
      <c r="CS95" s="4">
        <v>0</v>
      </c>
      <c r="CT95" s="4">
        <v>9</v>
      </c>
      <c r="CU95" s="4">
        <v>1</v>
      </c>
      <c r="CV95" s="4">
        <v>1</v>
      </c>
      <c r="CW95" s="4">
        <v>0</v>
      </c>
      <c r="CX95" s="4">
        <v>1</v>
      </c>
      <c r="CY95" s="4">
        <v>1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1</v>
      </c>
      <c r="DG95" s="4">
        <v>0</v>
      </c>
      <c r="DH95" s="4">
        <v>0</v>
      </c>
      <c r="DI95" s="4">
        <v>0</v>
      </c>
      <c r="DJ95" s="4">
        <v>0</v>
      </c>
      <c r="DK95" s="4">
        <v>1</v>
      </c>
      <c r="DL95" s="4">
        <v>1</v>
      </c>
      <c r="DM95" s="4">
        <v>7</v>
      </c>
      <c r="DN95" s="4">
        <v>7</v>
      </c>
      <c r="DO95" s="4"/>
      <c r="DP95" s="4"/>
      <c r="DQ95" s="28"/>
      <c r="DR95" s="4"/>
      <c r="DS95" s="4"/>
      <c r="DT95" s="4"/>
      <c r="DU95" s="7">
        <v>15.1245283018868</v>
      </c>
      <c r="DV95" s="7">
        <v>5.2518402117277301</v>
      </c>
      <c r="DW95" s="7">
        <v>0</v>
      </c>
      <c r="DX95" s="7">
        <v>4.1033739409435004</v>
      </c>
      <c r="DY95" s="7"/>
      <c r="DZ95" s="7"/>
      <c r="EA95" s="7"/>
      <c r="EB95" s="8"/>
      <c r="EC95" s="18"/>
      <c r="ED95" s="18"/>
      <c r="EE95" s="18"/>
      <c r="EF95" s="18"/>
      <c r="EG95" s="26"/>
      <c r="EH95" s="18"/>
      <c r="FS95" s="18"/>
      <c r="GQ95" s="7"/>
      <c r="GR95" s="7"/>
      <c r="GS95" s="7"/>
      <c r="GT95" s="7"/>
    </row>
    <row r="96" spans="1:202" x14ac:dyDescent="0.6">
      <c r="A96" s="4">
        <v>269</v>
      </c>
      <c r="B96" s="5">
        <v>1</v>
      </c>
      <c r="C96" s="6">
        <v>44.881587953456503</v>
      </c>
      <c r="D96" s="5">
        <v>180</v>
      </c>
      <c r="E96" s="5">
        <v>92</v>
      </c>
      <c r="F96" s="7">
        <v>28.395061728395099</v>
      </c>
      <c r="G96" s="5">
        <v>1</v>
      </c>
      <c r="H96" s="7">
        <v>66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4">
        <v>0</v>
      </c>
      <c r="AK96" s="4">
        <v>0</v>
      </c>
      <c r="AL96" s="4">
        <v>1</v>
      </c>
      <c r="AM96" s="4">
        <v>1</v>
      </c>
      <c r="AN96" s="4">
        <v>1</v>
      </c>
      <c r="AO96" s="4">
        <v>0</v>
      </c>
      <c r="AP96" s="5"/>
      <c r="AQ96" s="5"/>
      <c r="AR96" s="5"/>
      <c r="AS96" s="4">
        <v>0</v>
      </c>
      <c r="AT96" s="4">
        <v>1</v>
      </c>
      <c r="AU96" s="4">
        <v>1</v>
      </c>
      <c r="AV96" s="4">
        <v>1</v>
      </c>
      <c r="AW96" s="4">
        <v>1</v>
      </c>
      <c r="AX96" s="4">
        <v>0</v>
      </c>
      <c r="AY96" s="4">
        <v>0</v>
      </c>
      <c r="AZ96" s="4">
        <v>140</v>
      </c>
      <c r="BA96" s="4">
        <v>85</v>
      </c>
      <c r="BB96" s="4">
        <v>94</v>
      </c>
      <c r="BC96" s="7">
        <v>4.79</v>
      </c>
      <c r="BD96" s="7">
        <v>3.97</v>
      </c>
      <c r="BE96" s="7">
        <v>82.881002087682702</v>
      </c>
      <c r="BF96" s="7">
        <v>9.18</v>
      </c>
      <c r="BG96" s="7">
        <v>4.63</v>
      </c>
      <c r="BH96" s="7">
        <v>1.76</v>
      </c>
      <c r="BI96" s="7">
        <v>4.83</v>
      </c>
      <c r="BJ96" s="7">
        <v>4.0999999999999996</v>
      </c>
      <c r="BK96" s="7">
        <v>84.886128364389194</v>
      </c>
      <c r="BL96" s="7">
        <v>9.86</v>
      </c>
      <c r="BM96" s="7">
        <v>5.23</v>
      </c>
      <c r="BN96" s="7">
        <v>2.2000000000000002</v>
      </c>
      <c r="BO96" s="4">
        <v>487</v>
      </c>
      <c r="BP96" s="7">
        <f>218+((5.14*D96)-(5.32*C96))-(1.8*E96)+(51.31*B96)</f>
        <v>790.13995208761139</v>
      </c>
      <c r="BQ96" s="7">
        <f>BO96*100/BP96</f>
        <v>61.634650761970462</v>
      </c>
      <c r="BR96" s="4">
        <v>97</v>
      </c>
      <c r="BS96" s="4">
        <v>99</v>
      </c>
      <c r="BT96" s="4">
        <v>94</v>
      </c>
      <c r="BU96" s="4">
        <v>95</v>
      </c>
      <c r="BV96" s="4">
        <v>0</v>
      </c>
      <c r="BW96" s="4">
        <v>0.5</v>
      </c>
      <c r="BX96" s="4">
        <v>7</v>
      </c>
      <c r="BY96" s="4">
        <v>7</v>
      </c>
      <c r="BZ96" s="4">
        <v>85.3</v>
      </c>
      <c r="CA96" s="4">
        <v>102.9</v>
      </c>
      <c r="CB96" s="4">
        <v>2</v>
      </c>
      <c r="CC96" s="4">
        <v>2</v>
      </c>
      <c r="CD96" s="4">
        <v>2</v>
      </c>
      <c r="CE96" s="4">
        <v>1</v>
      </c>
      <c r="CF96" s="4">
        <v>1</v>
      </c>
      <c r="CG96" s="4">
        <v>2</v>
      </c>
      <c r="CH96" s="4">
        <v>1</v>
      </c>
      <c r="CI96" s="4">
        <v>0</v>
      </c>
      <c r="CJ96" s="4">
        <v>1</v>
      </c>
      <c r="CK96" s="4">
        <v>2</v>
      </c>
      <c r="CL96" s="4">
        <v>2</v>
      </c>
      <c r="CM96" s="4">
        <v>1</v>
      </c>
      <c r="CN96" s="4">
        <v>2</v>
      </c>
      <c r="CO96" s="4">
        <v>1</v>
      </c>
      <c r="CP96" s="4">
        <v>0</v>
      </c>
      <c r="CQ96" s="4">
        <v>2</v>
      </c>
      <c r="CR96" s="4">
        <v>2</v>
      </c>
      <c r="CS96" s="4">
        <v>2</v>
      </c>
      <c r="CT96" s="4">
        <v>26</v>
      </c>
      <c r="CU96" s="4">
        <v>3</v>
      </c>
      <c r="CV96" s="4">
        <v>2</v>
      </c>
      <c r="CW96" s="4">
        <v>2</v>
      </c>
      <c r="CX96" s="4">
        <v>1</v>
      </c>
      <c r="CY96" s="4">
        <v>1</v>
      </c>
      <c r="CZ96" s="4">
        <v>2</v>
      </c>
      <c r="DA96" s="4">
        <v>1</v>
      </c>
      <c r="DB96" s="4">
        <v>0</v>
      </c>
      <c r="DC96" s="4">
        <v>1</v>
      </c>
      <c r="DD96" s="4">
        <v>2</v>
      </c>
      <c r="DE96" s="4">
        <v>2</v>
      </c>
      <c r="DF96" s="4">
        <v>1</v>
      </c>
      <c r="DG96" s="4">
        <v>2</v>
      </c>
      <c r="DH96" s="4">
        <v>1</v>
      </c>
      <c r="DI96" s="4">
        <v>0</v>
      </c>
      <c r="DJ96" s="4">
        <v>2</v>
      </c>
      <c r="DK96" s="4">
        <v>2</v>
      </c>
      <c r="DL96" s="4">
        <v>2</v>
      </c>
      <c r="DM96" s="4">
        <v>27</v>
      </c>
      <c r="DN96" s="4">
        <v>15</v>
      </c>
      <c r="DO96" s="4">
        <v>7.5</v>
      </c>
      <c r="DP96" s="4">
        <v>5.64</v>
      </c>
      <c r="DQ96" s="28">
        <v>0.498</v>
      </c>
      <c r="DR96" s="4">
        <v>163</v>
      </c>
      <c r="DS96" s="4">
        <v>4.0410000000000004</v>
      </c>
      <c r="DT96" s="4"/>
      <c r="DU96" s="7">
        <v>22.4905660377358</v>
      </c>
      <c r="DV96" s="7">
        <v>29.493011330741901</v>
      </c>
      <c r="DW96" s="7">
        <v>15.331948248182099</v>
      </c>
      <c r="DX96" s="7">
        <v>20.8126535318594</v>
      </c>
      <c r="DY96" s="7">
        <v>35.049999999999997</v>
      </c>
      <c r="DZ96" s="7">
        <v>34.75</v>
      </c>
      <c r="EA96" s="7">
        <v>-0.29999999999999699</v>
      </c>
      <c r="EB96" s="8"/>
      <c r="EC96" s="18">
        <v>1.9808219178082191</v>
      </c>
      <c r="ED96" s="18">
        <v>46.862409871264724</v>
      </c>
      <c r="EE96" s="23">
        <v>180</v>
      </c>
      <c r="EF96" s="7">
        <v>87</v>
      </c>
      <c r="EG96" s="26">
        <v>1</v>
      </c>
      <c r="EH96" s="18">
        <v>72</v>
      </c>
      <c r="EI96" s="16">
        <v>0</v>
      </c>
      <c r="EJ96" s="16">
        <v>0</v>
      </c>
      <c r="EK96" s="16">
        <v>0</v>
      </c>
      <c r="EL96" s="16">
        <v>0</v>
      </c>
      <c r="EM96" s="16">
        <v>0</v>
      </c>
      <c r="EN96" s="16">
        <v>0</v>
      </c>
      <c r="EO96" s="16">
        <v>0</v>
      </c>
      <c r="EP96" s="16">
        <v>0</v>
      </c>
      <c r="EQ96" s="16">
        <v>0</v>
      </c>
      <c r="ER96" s="16">
        <v>0</v>
      </c>
      <c r="ES96" s="16">
        <v>0</v>
      </c>
      <c r="ET96" s="16">
        <v>0</v>
      </c>
      <c r="EU96" s="16">
        <v>0</v>
      </c>
      <c r="EV96" s="16">
        <v>0</v>
      </c>
      <c r="EW96" s="16">
        <v>0</v>
      </c>
      <c r="EX96" s="16">
        <v>0</v>
      </c>
      <c r="EY96" s="16">
        <v>0</v>
      </c>
      <c r="EZ96" s="16">
        <v>0</v>
      </c>
      <c r="FA96" s="16">
        <v>0</v>
      </c>
      <c r="FB96" s="16">
        <v>0</v>
      </c>
      <c r="FC96" s="16">
        <v>0</v>
      </c>
      <c r="FD96" s="16">
        <v>0</v>
      </c>
      <c r="FE96" s="16">
        <v>0</v>
      </c>
      <c r="FF96" s="16">
        <v>0</v>
      </c>
      <c r="FG96" s="16">
        <v>0</v>
      </c>
      <c r="FH96" s="16">
        <v>0</v>
      </c>
      <c r="FI96" s="16">
        <v>0</v>
      </c>
      <c r="FJ96" s="16">
        <v>0</v>
      </c>
      <c r="FK96" s="18">
        <v>4.9800000000000004</v>
      </c>
      <c r="FL96" s="18">
        <v>4.03</v>
      </c>
      <c r="FM96" s="18">
        <v>80.92369477911646</v>
      </c>
      <c r="FN96" s="18">
        <v>10.08</v>
      </c>
      <c r="FO96" s="18">
        <v>4.8</v>
      </c>
      <c r="FP96" s="18">
        <v>1.4</v>
      </c>
      <c r="FQ96" s="18">
        <v>4.93</v>
      </c>
      <c r="FR96" s="18">
        <v>4.03</v>
      </c>
      <c r="FS96" s="18">
        <f>FR96*100/FQ96</f>
        <v>81.744421906693717</v>
      </c>
      <c r="FT96" s="16">
        <v>9.93</v>
      </c>
      <c r="FU96" s="16">
        <v>4.83</v>
      </c>
      <c r="FV96" s="16">
        <v>1.66</v>
      </c>
      <c r="FW96" s="16">
        <v>3</v>
      </c>
      <c r="FX96" s="16">
        <v>2</v>
      </c>
      <c r="FY96" s="16">
        <v>0</v>
      </c>
      <c r="FZ96" s="16">
        <v>1</v>
      </c>
      <c r="GA96" s="16">
        <v>1</v>
      </c>
      <c r="GB96" s="16">
        <v>0</v>
      </c>
      <c r="GC96" s="16">
        <v>0</v>
      </c>
      <c r="GD96" s="16">
        <v>0</v>
      </c>
      <c r="GE96" s="16">
        <v>0</v>
      </c>
      <c r="GF96" s="16">
        <v>0</v>
      </c>
      <c r="GG96" s="16">
        <v>1</v>
      </c>
      <c r="GH96" s="16">
        <v>2</v>
      </c>
      <c r="GI96" s="16">
        <v>0</v>
      </c>
      <c r="GJ96" s="16">
        <v>0</v>
      </c>
      <c r="GK96" s="16">
        <v>0</v>
      </c>
      <c r="GL96" s="16">
        <v>0</v>
      </c>
      <c r="GM96" s="16">
        <v>2</v>
      </c>
      <c r="GN96" s="16">
        <v>1</v>
      </c>
      <c r="GO96" s="16">
        <v>13</v>
      </c>
      <c r="GP96" s="16">
        <v>7</v>
      </c>
      <c r="GQ96" s="7">
        <v>18.762264150943398</v>
      </c>
      <c r="GR96" s="7">
        <v>0</v>
      </c>
      <c r="GS96" s="7">
        <v>4.4385683256209267</v>
      </c>
      <c r="GT96" s="7">
        <v>5.472000802125633</v>
      </c>
    </row>
    <row r="97" spans="1:202" x14ac:dyDescent="0.6">
      <c r="A97" s="4">
        <v>217</v>
      </c>
      <c r="B97" s="5">
        <v>0</v>
      </c>
      <c r="C97" s="6">
        <v>45.210130047912401</v>
      </c>
      <c r="D97" s="5">
        <v>164</v>
      </c>
      <c r="E97" s="5">
        <v>70</v>
      </c>
      <c r="F97" s="7">
        <v>26.026174895895299</v>
      </c>
      <c r="G97" s="5">
        <v>1</v>
      </c>
      <c r="H97" s="7">
        <v>25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5"/>
      <c r="AQ97" s="5"/>
      <c r="AR97" s="5"/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145</v>
      </c>
      <c r="BA97" s="4">
        <v>90</v>
      </c>
      <c r="BB97" s="4">
        <v>93</v>
      </c>
      <c r="BC97" s="7">
        <v>3.53</v>
      </c>
      <c r="BD97" s="7">
        <v>2.86</v>
      </c>
      <c r="BE97" s="7">
        <v>81.019830028328599</v>
      </c>
      <c r="BF97" s="7">
        <v>6.43</v>
      </c>
      <c r="BG97" s="7">
        <v>3.25</v>
      </c>
      <c r="BH97" s="7">
        <v>1.42</v>
      </c>
      <c r="BI97" s="7">
        <v>3.53</v>
      </c>
      <c r="BJ97" s="7">
        <v>2.86</v>
      </c>
      <c r="BK97" s="7">
        <v>81.019830028328599</v>
      </c>
      <c r="BL97" s="7">
        <v>6.43</v>
      </c>
      <c r="BM97" s="7">
        <v>3.24</v>
      </c>
      <c r="BN97" s="7">
        <v>1.42</v>
      </c>
      <c r="BO97" s="4">
        <v>600</v>
      </c>
      <c r="BP97" s="7">
        <f>218+((5.14*D97)-(5.32*C97))-(1.8*E97)+(51.31*B97)</f>
        <v>694.44210814510598</v>
      </c>
      <c r="BQ97" s="7">
        <f>BO97*100/BP97</f>
        <v>86.400290673996395</v>
      </c>
      <c r="BR97" s="4">
        <v>98</v>
      </c>
      <c r="BS97" s="4">
        <v>98</v>
      </c>
      <c r="BT97" s="4">
        <v>102</v>
      </c>
      <c r="BU97" s="4">
        <v>108</v>
      </c>
      <c r="BV97" s="4">
        <v>0</v>
      </c>
      <c r="BW97" s="4">
        <v>0</v>
      </c>
      <c r="BX97" s="4">
        <v>0</v>
      </c>
      <c r="BY97" s="4">
        <v>0</v>
      </c>
      <c r="BZ97" s="4">
        <v>83</v>
      </c>
      <c r="CA97" s="4">
        <v>62</v>
      </c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>
        <v>1</v>
      </c>
      <c r="CV97" s="4">
        <v>0</v>
      </c>
      <c r="CW97" s="4">
        <v>0</v>
      </c>
      <c r="CX97" s="4">
        <v>1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1</v>
      </c>
      <c r="DE97" s="4">
        <v>2</v>
      </c>
      <c r="DF97" s="4">
        <v>2</v>
      </c>
      <c r="DG97" s="4">
        <v>0</v>
      </c>
      <c r="DH97" s="4">
        <v>0</v>
      </c>
      <c r="DI97" s="4">
        <v>1</v>
      </c>
      <c r="DJ97" s="4">
        <v>0</v>
      </c>
      <c r="DK97" s="4">
        <v>1</v>
      </c>
      <c r="DL97" s="4">
        <v>1</v>
      </c>
      <c r="DM97" s="4">
        <v>10</v>
      </c>
      <c r="DN97" s="4">
        <v>9</v>
      </c>
      <c r="DO97" s="4"/>
      <c r="DP97" s="4"/>
      <c r="DQ97" s="28"/>
      <c r="DR97" s="4"/>
      <c r="DS97" s="4"/>
      <c r="DT97" s="4"/>
      <c r="DU97" s="7">
        <v>6.3245283018867902</v>
      </c>
      <c r="DV97" s="7">
        <v>23.587792572988199</v>
      </c>
      <c r="DW97" s="7">
        <v>0</v>
      </c>
      <c r="DX97" s="7">
        <v>8.1992279540783102</v>
      </c>
      <c r="DY97" s="7">
        <v>37.270000000000003</v>
      </c>
      <c r="DZ97" s="7">
        <v>33.619999999999997</v>
      </c>
      <c r="EA97" s="7">
        <v>-3.6500000000000101</v>
      </c>
      <c r="EB97" s="8"/>
      <c r="EC97" s="18">
        <v>2.9123287671232876</v>
      </c>
      <c r="ED97" s="18">
        <v>48.1204654346338</v>
      </c>
      <c r="EE97" s="18">
        <v>165</v>
      </c>
      <c r="EF97" s="18">
        <v>48</v>
      </c>
      <c r="EG97" s="26">
        <v>1</v>
      </c>
      <c r="EH97" s="18">
        <v>27</v>
      </c>
      <c r="EI97" s="16">
        <v>0</v>
      </c>
      <c r="EJ97" s="16">
        <v>0</v>
      </c>
      <c r="EK97" s="16">
        <v>0</v>
      </c>
      <c r="EL97" s="16">
        <v>0</v>
      </c>
      <c r="EM97" s="16">
        <v>0</v>
      </c>
      <c r="EN97" s="16">
        <v>0</v>
      </c>
      <c r="EO97" s="16">
        <v>0</v>
      </c>
      <c r="EP97" s="16">
        <v>0</v>
      </c>
      <c r="EQ97" s="16">
        <v>0</v>
      </c>
      <c r="ER97" s="16">
        <v>0</v>
      </c>
      <c r="ES97" s="16">
        <v>0</v>
      </c>
      <c r="ET97" s="16">
        <v>0</v>
      </c>
      <c r="EU97" s="16">
        <v>0</v>
      </c>
      <c r="EV97" s="16">
        <v>0</v>
      </c>
      <c r="EW97" s="16">
        <v>0</v>
      </c>
      <c r="EX97" s="16">
        <v>0</v>
      </c>
      <c r="EY97" s="16">
        <v>0</v>
      </c>
      <c r="EZ97" s="16">
        <v>0</v>
      </c>
      <c r="FA97" s="16">
        <v>0</v>
      </c>
      <c r="FB97" s="16">
        <v>0</v>
      </c>
      <c r="FC97" s="16">
        <v>0</v>
      </c>
      <c r="FD97" s="16">
        <v>0</v>
      </c>
      <c r="FE97" s="16">
        <v>0</v>
      </c>
      <c r="FF97" s="16">
        <v>0</v>
      </c>
      <c r="FG97" s="16">
        <v>0</v>
      </c>
      <c r="FH97" s="16">
        <v>0</v>
      </c>
      <c r="FI97" s="16">
        <v>0</v>
      </c>
      <c r="FJ97" s="16">
        <v>0</v>
      </c>
      <c r="FK97" s="18">
        <v>3.2</v>
      </c>
      <c r="FL97" s="18">
        <v>2.6</v>
      </c>
      <c r="FM97" s="18">
        <v>81.25</v>
      </c>
      <c r="FN97" s="18">
        <v>5.47</v>
      </c>
      <c r="FO97" s="18">
        <v>3.86</v>
      </c>
      <c r="FP97" s="18">
        <v>1.1000000000000001</v>
      </c>
      <c r="FQ97" s="18">
        <v>3.2</v>
      </c>
      <c r="FR97" s="18">
        <v>2.67</v>
      </c>
      <c r="FS97" s="18">
        <f>FR97*100/FQ97</f>
        <v>83.4375</v>
      </c>
      <c r="FT97" s="16">
        <v>6.11</v>
      </c>
      <c r="FU97" s="16">
        <v>4.08</v>
      </c>
      <c r="FV97" s="16">
        <v>1.33</v>
      </c>
      <c r="FW97" s="16">
        <v>3</v>
      </c>
      <c r="FX97" s="16">
        <v>3</v>
      </c>
      <c r="FY97" s="16">
        <v>1</v>
      </c>
      <c r="FZ97" s="16">
        <v>1</v>
      </c>
      <c r="GA97" s="16">
        <v>1</v>
      </c>
      <c r="GB97" s="16">
        <v>1</v>
      </c>
      <c r="GC97" s="16">
        <v>1</v>
      </c>
      <c r="GD97" s="16">
        <v>1</v>
      </c>
      <c r="GE97" s="16">
        <v>1</v>
      </c>
      <c r="GF97" s="16">
        <v>1</v>
      </c>
      <c r="GG97" s="16">
        <v>2</v>
      </c>
      <c r="GH97" s="16">
        <v>2</v>
      </c>
      <c r="GI97" s="16">
        <v>1</v>
      </c>
      <c r="GJ97" s="16">
        <v>1</v>
      </c>
      <c r="GK97" s="16">
        <v>1</v>
      </c>
      <c r="GL97" s="16">
        <v>1</v>
      </c>
      <c r="GM97" s="16">
        <v>2</v>
      </c>
      <c r="GN97" s="16">
        <v>1</v>
      </c>
      <c r="GO97" s="16">
        <v>7</v>
      </c>
      <c r="GP97" s="16">
        <v>9</v>
      </c>
      <c r="GQ97" s="7">
        <v>6.3245283018867919</v>
      </c>
      <c r="GR97" s="7">
        <v>23.587792572988171</v>
      </c>
      <c r="GS97" s="7">
        <v>0</v>
      </c>
      <c r="GT97" s="7">
        <v>8.1992279540783066</v>
      </c>
    </row>
    <row r="98" spans="1:202" x14ac:dyDescent="0.6">
      <c r="A98" s="4">
        <v>198</v>
      </c>
      <c r="B98" s="5">
        <v>1</v>
      </c>
      <c r="C98" s="6">
        <v>45.262149212867897</v>
      </c>
      <c r="D98" s="5">
        <v>180</v>
      </c>
      <c r="E98" s="5">
        <v>80</v>
      </c>
      <c r="F98" s="7">
        <v>24.6913580246914</v>
      </c>
      <c r="G98" s="5">
        <v>1</v>
      </c>
      <c r="H98" s="7">
        <v>45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4">
        <v>0</v>
      </c>
      <c r="AK98" s="4">
        <v>0</v>
      </c>
      <c r="AL98" s="4">
        <v>1</v>
      </c>
      <c r="AM98" s="4">
        <v>0</v>
      </c>
      <c r="AN98" s="4">
        <v>1</v>
      </c>
      <c r="AO98" s="4">
        <v>1</v>
      </c>
      <c r="AP98" s="5">
        <v>2</v>
      </c>
      <c r="AQ98" s="5">
        <v>12</v>
      </c>
      <c r="AR98" s="5">
        <v>96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140</v>
      </c>
      <c r="BA98" s="4">
        <v>90</v>
      </c>
      <c r="BB98" s="4">
        <v>96</v>
      </c>
      <c r="BC98" s="7">
        <v>4.95</v>
      </c>
      <c r="BD98" s="7">
        <v>3.2</v>
      </c>
      <c r="BE98" s="7">
        <v>64.646464646464693</v>
      </c>
      <c r="BF98" s="7">
        <v>9.0500000000000007</v>
      </c>
      <c r="BG98" s="7">
        <v>2.23</v>
      </c>
      <c r="BH98" s="7">
        <v>0.73</v>
      </c>
      <c r="BI98" s="7">
        <v>4.95</v>
      </c>
      <c r="BJ98" s="7">
        <v>3.2</v>
      </c>
      <c r="BK98" s="7">
        <v>64.646464646464693</v>
      </c>
      <c r="BL98" s="7">
        <v>9.0500000000000007</v>
      </c>
      <c r="BM98" s="7">
        <v>2.23</v>
      </c>
      <c r="BN98" s="7">
        <v>0.73</v>
      </c>
      <c r="BO98" s="4">
        <v>430</v>
      </c>
      <c r="BP98" s="7">
        <f>218+((5.14*D98)-(5.32*C98))-(1.8*E98)+(51.31*B98)</f>
        <v>809.71536618754271</v>
      </c>
      <c r="BQ98" s="7">
        <f>BO98*100/BP98</f>
        <v>53.10508086620716</v>
      </c>
      <c r="BR98" s="4">
        <v>97</v>
      </c>
      <c r="BS98" s="4">
        <v>96</v>
      </c>
      <c r="BT98" s="4">
        <v>82</v>
      </c>
      <c r="BU98" s="4">
        <v>118</v>
      </c>
      <c r="BV98" s="4">
        <v>0</v>
      </c>
      <c r="BW98" s="4">
        <v>0</v>
      </c>
      <c r="BX98" s="4">
        <v>1</v>
      </c>
      <c r="BY98" s="4">
        <v>1</v>
      </c>
      <c r="BZ98" s="4">
        <v>75</v>
      </c>
      <c r="CA98" s="4">
        <v>67</v>
      </c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>
        <v>4</v>
      </c>
      <c r="CV98" s="4">
        <v>3</v>
      </c>
      <c r="CW98" s="4">
        <v>1</v>
      </c>
      <c r="CX98" s="4">
        <v>1</v>
      </c>
      <c r="CY98" s="4">
        <v>1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</v>
      </c>
      <c r="DF98" s="4">
        <v>1</v>
      </c>
      <c r="DG98" s="4">
        <v>0</v>
      </c>
      <c r="DH98" s="4">
        <v>0</v>
      </c>
      <c r="DI98" s="4">
        <v>0</v>
      </c>
      <c r="DJ98" s="4">
        <v>0</v>
      </c>
      <c r="DK98" s="4">
        <v>1</v>
      </c>
      <c r="DL98" s="4">
        <v>1</v>
      </c>
      <c r="DM98" s="4">
        <v>14</v>
      </c>
      <c r="DN98" s="4">
        <v>6</v>
      </c>
      <c r="DO98" s="4">
        <v>8.43</v>
      </c>
      <c r="DP98" s="4">
        <v>5.5</v>
      </c>
      <c r="DQ98" s="28">
        <v>0.48899999999999999</v>
      </c>
      <c r="DR98" s="4">
        <v>166</v>
      </c>
      <c r="DS98" s="4">
        <v>7.3</v>
      </c>
      <c r="DT98" s="4"/>
      <c r="DU98" s="7">
        <v>41.373584905660401</v>
      </c>
      <c r="DV98" s="7">
        <v>47.605657100322603</v>
      </c>
      <c r="DW98" s="7">
        <v>14.9164227028048</v>
      </c>
      <c r="DX98" s="7">
        <v>29.217426179375401</v>
      </c>
      <c r="DY98" s="7">
        <v>34.369999999999997</v>
      </c>
      <c r="DZ98" s="7">
        <v>34.369999999999997</v>
      </c>
      <c r="EA98" s="7">
        <v>0</v>
      </c>
      <c r="EB98" s="8"/>
      <c r="EC98" s="18">
        <v>2.2410958904109588</v>
      </c>
      <c r="ED98" s="18">
        <v>47.501711156741997</v>
      </c>
      <c r="EE98" s="18">
        <v>180</v>
      </c>
      <c r="EF98" s="18">
        <v>76</v>
      </c>
      <c r="EG98" s="26">
        <v>1</v>
      </c>
      <c r="EH98" s="18">
        <v>47</v>
      </c>
      <c r="EI98" s="16">
        <v>0</v>
      </c>
      <c r="EJ98" s="16">
        <v>0</v>
      </c>
      <c r="EK98" s="16">
        <v>0</v>
      </c>
      <c r="EL98" s="16">
        <v>0</v>
      </c>
      <c r="EM98" s="16">
        <v>0</v>
      </c>
      <c r="EN98" s="16">
        <v>0</v>
      </c>
      <c r="EO98" s="16">
        <v>0</v>
      </c>
      <c r="EP98" s="16">
        <v>0</v>
      </c>
      <c r="EQ98" s="16">
        <v>0</v>
      </c>
      <c r="ER98" s="16">
        <v>0</v>
      </c>
      <c r="ES98" s="16">
        <v>0</v>
      </c>
      <c r="ET98" s="16">
        <v>0</v>
      </c>
      <c r="EU98" s="16">
        <v>0</v>
      </c>
      <c r="EV98" s="16">
        <v>0</v>
      </c>
      <c r="EW98" s="16">
        <v>0</v>
      </c>
      <c r="EX98" s="16">
        <v>0</v>
      </c>
      <c r="EY98" s="16">
        <v>0</v>
      </c>
      <c r="EZ98" s="16">
        <v>0</v>
      </c>
      <c r="FA98" s="16">
        <v>0</v>
      </c>
      <c r="FB98" s="16">
        <v>0</v>
      </c>
      <c r="FC98" s="16">
        <v>0</v>
      </c>
      <c r="FD98" s="16">
        <v>0</v>
      </c>
      <c r="FE98" s="16">
        <v>0</v>
      </c>
      <c r="FF98" s="16">
        <v>0</v>
      </c>
      <c r="FG98" s="16">
        <v>0</v>
      </c>
      <c r="FH98" s="16">
        <v>1</v>
      </c>
      <c r="FI98" s="16">
        <v>1</v>
      </c>
      <c r="FJ98" s="16">
        <v>0</v>
      </c>
      <c r="FK98" s="18">
        <v>4.29</v>
      </c>
      <c r="FL98" s="18">
        <v>2.42</v>
      </c>
      <c r="FM98" s="18">
        <v>56.410256410256409</v>
      </c>
      <c r="FN98" s="18">
        <v>5.35</v>
      </c>
      <c r="FO98" s="18">
        <v>1.62</v>
      </c>
      <c r="FP98" s="18">
        <v>0.49</v>
      </c>
      <c r="FQ98" s="18">
        <v>4.5</v>
      </c>
      <c r="FR98" s="18">
        <v>3.02</v>
      </c>
      <c r="FS98" s="18">
        <f>FR98*100/FQ98</f>
        <v>67.111111111111114</v>
      </c>
      <c r="FT98" s="16">
        <v>8.6999999999999993</v>
      </c>
      <c r="FU98" s="16">
        <v>2.73</v>
      </c>
      <c r="FV98" s="16">
        <v>0.72</v>
      </c>
      <c r="FW98" s="16">
        <v>3</v>
      </c>
      <c r="FX98" s="16">
        <v>3</v>
      </c>
      <c r="FY98" s="16">
        <v>1</v>
      </c>
      <c r="FZ98" s="16">
        <v>2</v>
      </c>
      <c r="GA98" s="16">
        <v>1</v>
      </c>
      <c r="GB98" s="16">
        <v>1</v>
      </c>
      <c r="GC98" s="16">
        <v>1</v>
      </c>
      <c r="GD98" s="16">
        <v>1</v>
      </c>
      <c r="GE98" s="16">
        <v>1</v>
      </c>
      <c r="GF98" s="16">
        <v>1</v>
      </c>
      <c r="GG98" s="16">
        <v>2</v>
      </c>
      <c r="GH98" s="16">
        <v>2</v>
      </c>
      <c r="GI98" s="16">
        <v>1</v>
      </c>
      <c r="GJ98" s="16">
        <v>1</v>
      </c>
      <c r="GK98" s="16">
        <v>1</v>
      </c>
      <c r="GL98" s="16">
        <v>1</v>
      </c>
      <c r="GM98" s="16">
        <v>2</v>
      </c>
      <c r="GN98" s="16">
        <v>2</v>
      </c>
      <c r="GO98" s="16">
        <v>9</v>
      </c>
      <c r="GP98" s="16">
        <v>6</v>
      </c>
      <c r="GQ98" s="7">
        <v>0</v>
      </c>
      <c r="GR98" s="7">
        <v>5.9631130593003059</v>
      </c>
      <c r="GS98" s="7">
        <v>0</v>
      </c>
      <c r="GT98" s="7">
        <v>1.8072893166892263</v>
      </c>
    </row>
    <row r="99" spans="1:202" x14ac:dyDescent="0.6">
      <c r="A99" s="4">
        <v>379</v>
      </c>
      <c r="B99" s="5">
        <v>0</v>
      </c>
      <c r="C99" s="6">
        <v>45.527720739219703</v>
      </c>
      <c r="D99" s="5">
        <v>165</v>
      </c>
      <c r="E99" s="5">
        <v>75</v>
      </c>
      <c r="F99" s="7">
        <v>27.548209366391202</v>
      </c>
      <c r="G99" s="5">
        <v>0</v>
      </c>
      <c r="H99" s="7">
        <v>29.75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5"/>
      <c r="AQ99" s="5"/>
      <c r="AR99" s="5"/>
      <c r="AS99" s="4">
        <v>0</v>
      </c>
      <c r="AT99" s="4">
        <v>1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125</v>
      </c>
      <c r="BA99" s="4">
        <v>65</v>
      </c>
      <c r="BB99" s="4">
        <v>71</v>
      </c>
      <c r="BC99" s="7">
        <v>3.38</v>
      </c>
      <c r="BD99" s="7">
        <v>2.83</v>
      </c>
      <c r="BE99" s="7">
        <v>83.727810650887605</v>
      </c>
      <c r="BF99" s="7">
        <v>8.56</v>
      </c>
      <c r="BG99" s="7">
        <v>3.4</v>
      </c>
      <c r="BH99" s="7">
        <v>1.01</v>
      </c>
      <c r="BI99" s="7">
        <v>3.38</v>
      </c>
      <c r="BJ99" s="7">
        <v>2.71</v>
      </c>
      <c r="BK99" s="7">
        <v>80.177514792899402</v>
      </c>
      <c r="BL99" s="7">
        <v>9.31</v>
      </c>
      <c r="BM99" s="7">
        <v>3.08</v>
      </c>
      <c r="BN99" s="7">
        <v>0.86</v>
      </c>
      <c r="BO99" s="4">
        <v>374</v>
      </c>
      <c r="BP99" s="7">
        <f>218+((5.14*D99)-(5.32*C99))-(1.8*E99)+(51.31*B99)</f>
        <v>688.89252566735104</v>
      </c>
      <c r="BQ99" s="7">
        <f>BO99*100/BP99</f>
        <v>54.290035972983574</v>
      </c>
      <c r="BR99" s="4">
        <v>99</v>
      </c>
      <c r="BS99" s="4">
        <v>99</v>
      </c>
      <c r="BT99" s="4">
        <v>62</v>
      </c>
      <c r="BU99" s="4">
        <v>84</v>
      </c>
      <c r="BV99" s="4">
        <v>1</v>
      </c>
      <c r="BW99" s="4">
        <v>2</v>
      </c>
      <c r="BX99" s="4">
        <v>3</v>
      </c>
      <c r="BY99" s="4">
        <v>3</v>
      </c>
      <c r="BZ99" s="4">
        <v>85.5</v>
      </c>
      <c r="CA99" s="4">
        <v>93.4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1</v>
      </c>
      <c r="CM99" s="4">
        <v>1</v>
      </c>
      <c r="CN99" s="4">
        <v>0</v>
      </c>
      <c r="CO99" s="4">
        <v>0</v>
      </c>
      <c r="CP99" s="4">
        <v>0</v>
      </c>
      <c r="CQ99" s="4">
        <v>0</v>
      </c>
      <c r="CR99" s="4">
        <v>1</v>
      </c>
      <c r="CS99" s="4">
        <v>0</v>
      </c>
      <c r="CT99" s="4">
        <v>3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1</v>
      </c>
      <c r="DF99" s="4">
        <v>1</v>
      </c>
      <c r="DG99" s="4">
        <v>0</v>
      </c>
      <c r="DH99" s="4">
        <v>0</v>
      </c>
      <c r="DI99" s="4">
        <v>0</v>
      </c>
      <c r="DJ99" s="4">
        <v>0</v>
      </c>
      <c r="DK99" s="4">
        <v>1</v>
      </c>
      <c r="DL99" s="4">
        <v>0</v>
      </c>
      <c r="DM99" s="4">
        <v>3</v>
      </c>
      <c r="DN99" s="4">
        <v>3</v>
      </c>
      <c r="DO99" s="4">
        <v>8.5</v>
      </c>
      <c r="DP99" s="4">
        <v>4.75</v>
      </c>
      <c r="DQ99" s="28">
        <v>0.43099999999999999</v>
      </c>
      <c r="DR99" s="4">
        <v>142</v>
      </c>
      <c r="DS99" s="4">
        <v>4.3550000000000004</v>
      </c>
      <c r="DT99" s="4"/>
      <c r="DU99" s="7">
        <v>0</v>
      </c>
      <c r="DV99" s="7">
        <v>29.5095525597552</v>
      </c>
      <c r="DW99" s="7">
        <v>0</v>
      </c>
      <c r="DX99" s="7">
        <v>8.9437008071389208</v>
      </c>
      <c r="DY99" s="7">
        <v>33.82</v>
      </c>
      <c r="DZ99" s="7">
        <v>32.9</v>
      </c>
      <c r="EA99" s="7">
        <v>-0.92000000000000204</v>
      </c>
      <c r="EB99" s="8"/>
      <c r="EC99" s="18">
        <v>1.9808219178082191</v>
      </c>
      <c r="ED99" s="18">
        <v>47.508542657027924</v>
      </c>
      <c r="EE99" s="23">
        <v>165</v>
      </c>
      <c r="EF99" s="7">
        <v>75</v>
      </c>
      <c r="EG99" s="26">
        <v>0</v>
      </c>
      <c r="EH99" s="18">
        <v>29.75</v>
      </c>
      <c r="EI99" s="16">
        <v>0</v>
      </c>
      <c r="EJ99" s="16">
        <v>0</v>
      </c>
      <c r="EK99" s="16">
        <v>0</v>
      </c>
      <c r="EL99" s="16">
        <v>0</v>
      </c>
      <c r="EM99" s="16">
        <v>0</v>
      </c>
      <c r="EN99" s="16">
        <v>0</v>
      </c>
      <c r="EO99" s="16">
        <v>0</v>
      </c>
      <c r="EP99" s="16">
        <v>0</v>
      </c>
      <c r="EQ99" s="16">
        <v>0</v>
      </c>
      <c r="ER99" s="16">
        <v>0</v>
      </c>
      <c r="ES99" s="16">
        <v>0</v>
      </c>
      <c r="ET99" s="16">
        <v>0</v>
      </c>
      <c r="EU99" s="16">
        <v>0</v>
      </c>
      <c r="EV99" s="16">
        <v>0</v>
      </c>
      <c r="EW99" s="16">
        <v>0</v>
      </c>
      <c r="EX99" s="16">
        <v>0</v>
      </c>
      <c r="EY99" s="16">
        <v>0</v>
      </c>
      <c r="EZ99" s="16">
        <v>0</v>
      </c>
      <c r="FA99" s="16">
        <v>0</v>
      </c>
      <c r="FB99" s="16">
        <v>0</v>
      </c>
      <c r="FC99" s="16">
        <v>0</v>
      </c>
      <c r="FD99" s="16">
        <v>0</v>
      </c>
      <c r="FE99" s="16">
        <v>0</v>
      </c>
      <c r="FF99" s="16">
        <v>0</v>
      </c>
      <c r="FG99" s="16">
        <v>0</v>
      </c>
      <c r="FH99" s="16">
        <v>0</v>
      </c>
      <c r="FI99" s="16">
        <v>0</v>
      </c>
      <c r="FJ99" s="16">
        <v>0</v>
      </c>
      <c r="FK99" s="18">
        <v>2.93</v>
      </c>
      <c r="FL99" s="18">
        <v>2.61</v>
      </c>
      <c r="FM99" s="18">
        <v>89.078498293515352</v>
      </c>
      <c r="FN99" s="18">
        <v>9.51</v>
      </c>
      <c r="FO99" s="18">
        <v>3.4</v>
      </c>
      <c r="FP99" s="18">
        <v>1.1599999999999999</v>
      </c>
      <c r="FQ99" s="18">
        <v>3.18</v>
      </c>
      <c r="FR99" s="18">
        <v>2.83</v>
      </c>
      <c r="FS99" s="18">
        <f>FR99*100/FQ99</f>
        <v>88.993710691823892</v>
      </c>
      <c r="FT99" s="16">
        <v>8.1999999999999993</v>
      </c>
      <c r="FU99" s="16">
        <v>4.21</v>
      </c>
      <c r="FV99" s="16">
        <v>1.2</v>
      </c>
      <c r="FW99" s="16">
        <v>1</v>
      </c>
      <c r="FX99" s="16">
        <v>1</v>
      </c>
      <c r="FY99" s="16">
        <v>1</v>
      </c>
      <c r="FZ99" s="16">
        <v>0</v>
      </c>
      <c r="GA99" s="16">
        <v>1</v>
      </c>
      <c r="GB99" s="16">
        <v>0</v>
      </c>
      <c r="GC99" s="16">
        <v>0</v>
      </c>
      <c r="GD99" s="16">
        <v>0</v>
      </c>
      <c r="GE99" s="16">
        <v>0</v>
      </c>
      <c r="GF99" s="16">
        <v>0</v>
      </c>
      <c r="GG99" s="16">
        <v>1</v>
      </c>
      <c r="GH99" s="16">
        <v>1</v>
      </c>
      <c r="GI99" s="16">
        <v>0</v>
      </c>
      <c r="GJ99" s="16">
        <v>0</v>
      </c>
      <c r="GK99" s="16">
        <v>0</v>
      </c>
      <c r="GL99" s="16">
        <v>0</v>
      </c>
      <c r="GM99" s="16">
        <v>0</v>
      </c>
      <c r="GN99" s="16">
        <v>0</v>
      </c>
      <c r="GO99" s="16">
        <v>6</v>
      </c>
      <c r="GP99" s="16">
        <v>0</v>
      </c>
      <c r="GQ99" s="7">
        <v>0</v>
      </c>
      <c r="GR99" s="7">
        <v>6.6330328343395912</v>
      </c>
      <c r="GS99" s="7">
        <v>7.5597317971479825</v>
      </c>
      <c r="GT99" s="7">
        <v>6.0234621747631225</v>
      </c>
    </row>
    <row r="100" spans="1:202" x14ac:dyDescent="0.6">
      <c r="A100" s="4">
        <v>19</v>
      </c>
      <c r="B100" s="5">
        <v>0</v>
      </c>
      <c r="C100" s="6">
        <v>45.629021218343603</v>
      </c>
      <c r="D100" s="5">
        <v>156</v>
      </c>
      <c r="E100" s="5">
        <v>51</v>
      </c>
      <c r="F100" s="7">
        <v>20.956607495069001</v>
      </c>
      <c r="G100" s="5">
        <v>1</v>
      </c>
      <c r="H100" s="7">
        <v>20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5"/>
      <c r="AQ100" s="5"/>
      <c r="AR100" s="5"/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130</v>
      </c>
      <c r="BA100" s="4">
        <v>75</v>
      </c>
      <c r="BB100" s="4">
        <v>81</v>
      </c>
      <c r="BC100" s="7">
        <v>3.21</v>
      </c>
      <c r="BD100" s="7">
        <v>2.67</v>
      </c>
      <c r="BE100" s="7">
        <v>83.177570093457902</v>
      </c>
      <c r="BF100" s="7">
        <v>6.54</v>
      </c>
      <c r="BG100" s="7">
        <v>3.73</v>
      </c>
      <c r="BH100" s="7">
        <v>0.94</v>
      </c>
      <c r="BI100" s="7">
        <v>3.37</v>
      </c>
      <c r="BJ100" s="7">
        <v>2.79</v>
      </c>
      <c r="BK100" s="7">
        <v>82.789317507418403</v>
      </c>
      <c r="BL100" s="7">
        <v>5.81</v>
      </c>
      <c r="BM100" s="7">
        <v>3.74</v>
      </c>
      <c r="BN100" s="7">
        <v>0.89</v>
      </c>
      <c r="BO100" s="4">
        <v>498</v>
      </c>
      <c r="BP100" s="7">
        <f>218+((5.14*D100)-(5.32*C100))-(1.8*E100)+(51.31*B100)</f>
        <v>685.29360711841196</v>
      </c>
      <c r="BQ100" s="7">
        <f>BO100*100/BP100</f>
        <v>72.66958203419378</v>
      </c>
      <c r="BR100" s="4">
        <v>98</v>
      </c>
      <c r="BS100" s="4">
        <v>100</v>
      </c>
      <c r="BT100" s="4">
        <v>81</v>
      </c>
      <c r="BU100" s="4">
        <v>80</v>
      </c>
      <c r="BV100" s="4">
        <v>0</v>
      </c>
      <c r="BW100" s="4">
        <v>1</v>
      </c>
      <c r="BX100" s="4">
        <v>0</v>
      </c>
      <c r="BY100" s="4">
        <v>0</v>
      </c>
      <c r="BZ100" s="4">
        <v>52.2</v>
      </c>
      <c r="CA100" s="4">
        <v>51.9</v>
      </c>
      <c r="CB100" s="4">
        <v>1</v>
      </c>
      <c r="CC100" s="4">
        <v>1</v>
      </c>
      <c r="CD100" s="4">
        <v>0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2</v>
      </c>
      <c r="CU100" s="4">
        <v>1</v>
      </c>
      <c r="CV100" s="4">
        <v>1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2</v>
      </c>
      <c r="DN100" s="4">
        <v>8</v>
      </c>
      <c r="DO100" s="4">
        <v>9.3699999999999992</v>
      </c>
      <c r="DP100" s="4">
        <v>4.3600000000000003</v>
      </c>
      <c r="DQ100" s="28">
        <v>0.39300000000000002</v>
      </c>
      <c r="DR100" s="4">
        <v>134</v>
      </c>
      <c r="DS100" s="4">
        <v>1.3</v>
      </c>
      <c r="DT100" s="4"/>
      <c r="DU100" s="7">
        <v>8.8000000000000007</v>
      </c>
      <c r="DV100" s="7"/>
      <c r="DW100" s="7">
        <v>0</v>
      </c>
      <c r="DX100" s="7"/>
      <c r="DY100" s="7">
        <v>34.06</v>
      </c>
      <c r="DZ100" s="7">
        <v>32.78</v>
      </c>
      <c r="EA100" s="7">
        <v>-1.28</v>
      </c>
      <c r="EB100" s="8"/>
      <c r="EC100" s="18">
        <v>2.1780821917808217</v>
      </c>
      <c r="ED100" s="18">
        <v>47.805612594113597</v>
      </c>
      <c r="EE100" s="18">
        <v>156</v>
      </c>
      <c r="EF100" s="18">
        <v>52</v>
      </c>
      <c r="EG100" s="26">
        <v>1</v>
      </c>
      <c r="EH100" s="18">
        <v>22</v>
      </c>
      <c r="EI100" s="16">
        <v>0</v>
      </c>
      <c r="EJ100" s="16">
        <v>0</v>
      </c>
      <c r="EK100" s="16">
        <v>0</v>
      </c>
      <c r="EL100" s="16">
        <v>0</v>
      </c>
      <c r="EM100" s="16">
        <v>0</v>
      </c>
      <c r="EN100" s="16">
        <v>0</v>
      </c>
      <c r="EO100" s="16">
        <v>0</v>
      </c>
      <c r="EP100" s="16">
        <v>0</v>
      </c>
      <c r="EQ100" s="16">
        <v>0</v>
      </c>
      <c r="ER100" s="16">
        <v>0</v>
      </c>
      <c r="ES100" s="16">
        <v>0</v>
      </c>
      <c r="ET100" s="16">
        <v>0</v>
      </c>
      <c r="EU100" s="16">
        <v>0</v>
      </c>
      <c r="EV100" s="16">
        <v>0</v>
      </c>
      <c r="EW100" s="16">
        <v>0</v>
      </c>
      <c r="EX100" s="16">
        <v>0</v>
      </c>
      <c r="EY100" s="16">
        <v>0</v>
      </c>
      <c r="EZ100" s="16">
        <v>0</v>
      </c>
      <c r="FA100" s="16">
        <v>0</v>
      </c>
      <c r="FB100" s="16">
        <v>0</v>
      </c>
      <c r="FC100" s="16">
        <v>0</v>
      </c>
      <c r="FD100" s="16">
        <v>0</v>
      </c>
      <c r="FE100" s="16">
        <v>0</v>
      </c>
      <c r="FF100" s="16">
        <v>0</v>
      </c>
      <c r="FG100" s="16">
        <v>0</v>
      </c>
      <c r="FH100" s="16">
        <v>0</v>
      </c>
      <c r="FI100" s="16">
        <v>0</v>
      </c>
      <c r="FJ100" s="16">
        <v>0</v>
      </c>
      <c r="FK100" s="18">
        <v>3.13</v>
      </c>
      <c r="FL100" s="18">
        <v>2.65</v>
      </c>
      <c r="FM100" s="18">
        <v>84.664536741214064</v>
      </c>
      <c r="FN100" s="18">
        <v>7.46</v>
      </c>
      <c r="FO100" s="18">
        <v>3.2</v>
      </c>
      <c r="FP100" s="18">
        <v>1.27</v>
      </c>
      <c r="FQ100" s="18">
        <v>3.11</v>
      </c>
      <c r="FR100" s="18">
        <v>2.64</v>
      </c>
      <c r="FS100" s="18">
        <f>FR100*100/FQ100</f>
        <v>84.887459807073952</v>
      </c>
      <c r="FT100" s="16">
        <v>7.55</v>
      </c>
      <c r="FU100" s="16">
        <v>3.12</v>
      </c>
      <c r="FV100" s="16">
        <v>1.19</v>
      </c>
      <c r="FW100" s="16">
        <v>2</v>
      </c>
      <c r="FX100" s="16">
        <v>2</v>
      </c>
      <c r="FY100" s="16">
        <v>1</v>
      </c>
      <c r="FZ100" s="16">
        <v>1</v>
      </c>
      <c r="GA100" s="16">
        <v>1</v>
      </c>
      <c r="GB100" s="16">
        <v>1</v>
      </c>
      <c r="GC100" s="16">
        <v>1</v>
      </c>
      <c r="GD100" s="16">
        <v>1</v>
      </c>
      <c r="GE100" s="16">
        <v>1</v>
      </c>
      <c r="GF100" s="16">
        <v>1</v>
      </c>
      <c r="GG100" s="16">
        <v>1</v>
      </c>
      <c r="GH100" s="16">
        <v>1</v>
      </c>
      <c r="GI100" s="16">
        <v>1</v>
      </c>
      <c r="GJ100" s="16">
        <v>1</v>
      </c>
      <c r="GK100" s="16">
        <v>1</v>
      </c>
      <c r="GL100" s="16">
        <v>1</v>
      </c>
      <c r="GM100" s="16">
        <v>1</v>
      </c>
      <c r="GN100" s="16">
        <v>1</v>
      </c>
      <c r="GO100" s="16">
        <v>2</v>
      </c>
      <c r="GP100" s="16">
        <v>6</v>
      </c>
      <c r="GQ100" s="7">
        <v>0</v>
      </c>
      <c r="GR100" s="7">
        <v>0</v>
      </c>
      <c r="GS100" s="7">
        <v>0</v>
      </c>
      <c r="GT100" s="7">
        <v>0</v>
      </c>
    </row>
    <row r="101" spans="1:202" x14ac:dyDescent="0.6">
      <c r="A101" s="4">
        <v>276</v>
      </c>
      <c r="B101" s="5">
        <v>0</v>
      </c>
      <c r="C101" s="6">
        <v>45.837097878165601</v>
      </c>
      <c r="D101" s="5">
        <v>167</v>
      </c>
      <c r="E101" s="5">
        <v>101</v>
      </c>
      <c r="F101" s="7">
        <v>36.2149951593818</v>
      </c>
      <c r="G101" s="5">
        <v>1</v>
      </c>
      <c r="H101" s="7">
        <v>27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1</v>
      </c>
      <c r="U101" s="5">
        <v>1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1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1</v>
      </c>
      <c r="AJ101" s="4">
        <v>0</v>
      </c>
      <c r="AK101" s="4">
        <v>0</v>
      </c>
      <c r="AL101" s="4">
        <v>1</v>
      </c>
      <c r="AM101" s="4">
        <v>0</v>
      </c>
      <c r="AN101" s="4">
        <v>1</v>
      </c>
      <c r="AO101" s="4">
        <v>0</v>
      </c>
      <c r="AP101" s="5"/>
      <c r="AQ101" s="5"/>
      <c r="AR101" s="5"/>
      <c r="AS101" s="4">
        <v>1</v>
      </c>
      <c r="AT101" s="4">
        <v>2</v>
      </c>
      <c r="AU101" s="4">
        <v>1</v>
      </c>
      <c r="AV101" s="4">
        <v>1</v>
      </c>
      <c r="AW101" s="4">
        <v>0</v>
      </c>
      <c r="AX101" s="4">
        <v>0</v>
      </c>
      <c r="AY101" s="4">
        <v>1</v>
      </c>
      <c r="AZ101" s="4">
        <v>110</v>
      </c>
      <c r="BA101" s="4">
        <v>70</v>
      </c>
      <c r="BB101" s="4">
        <v>85</v>
      </c>
      <c r="BC101" s="7">
        <v>3.54</v>
      </c>
      <c r="BD101" s="7">
        <v>2.59</v>
      </c>
      <c r="BE101" s="7">
        <v>73.163841807909606</v>
      </c>
      <c r="BF101" s="7">
        <v>5.93</v>
      </c>
      <c r="BG101" s="7">
        <v>2.7</v>
      </c>
      <c r="BH101" s="7">
        <v>0.72</v>
      </c>
      <c r="BI101" s="7">
        <v>3.45</v>
      </c>
      <c r="BJ101" s="7">
        <v>2.66</v>
      </c>
      <c r="BK101" s="7">
        <v>77.101449275362299</v>
      </c>
      <c r="BL101" s="7">
        <v>6</v>
      </c>
      <c r="BM101" s="7">
        <v>3.77</v>
      </c>
      <c r="BN101" s="7">
        <v>0.73</v>
      </c>
      <c r="BO101" s="4">
        <v>358</v>
      </c>
      <c r="BP101" s="7">
        <f>218+((5.14*D101)-(5.32*C101))-(1.8*E101)+(51.31*B101)</f>
        <v>650.72663928815905</v>
      </c>
      <c r="BQ101" s="7">
        <f>BO101*100/BP101</f>
        <v>55.015420974869308</v>
      </c>
      <c r="BR101" s="4">
        <v>97</v>
      </c>
      <c r="BS101" s="4">
        <v>98</v>
      </c>
      <c r="BT101" s="4">
        <v>67</v>
      </c>
      <c r="BU101" s="4">
        <v>69</v>
      </c>
      <c r="BV101" s="4">
        <v>1</v>
      </c>
      <c r="BW101" s="4">
        <v>2</v>
      </c>
      <c r="BX101" s="4">
        <v>2</v>
      </c>
      <c r="BY101" s="4">
        <v>2</v>
      </c>
      <c r="BZ101" s="4">
        <v>60.5</v>
      </c>
      <c r="CA101" s="4">
        <v>63.8</v>
      </c>
      <c r="CB101" s="4">
        <v>2</v>
      </c>
      <c r="CC101" s="4">
        <v>2</v>
      </c>
      <c r="CD101" s="4">
        <v>0</v>
      </c>
      <c r="CE101" s="4">
        <v>1</v>
      </c>
      <c r="CF101" s="4">
        <v>1</v>
      </c>
      <c r="CG101" s="4">
        <v>1</v>
      </c>
      <c r="CH101" s="4">
        <v>0</v>
      </c>
      <c r="CI101" s="4">
        <v>0</v>
      </c>
      <c r="CJ101" s="4">
        <v>1</v>
      </c>
      <c r="CK101" s="4">
        <v>2</v>
      </c>
      <c r="CL101" s="4">
        <v>3</v>
      </c>
      <c r="CM101" s="4">
        <v>3</v>
      </c>
      <c r="CN101" s="4">
        <v>2</v>
      </c>
      <c r="CO101" s="4">
        <v>1</v>
      </c>
      <c r="CP101" s="4">
        <v>2</v>
      </c>
      <c r="CQ101" s="4">
        <v>2</v>
      </c>
      <c r="CR101" s="4">
        <v>2</v>
      </c>
      <c r="CS101" s="4">
        <v>2</v>
      </c>
      <c r="CT101" s="4">
        <v>27</v>
      </c>
      <c r="CU101" s="4">
        <v>2</v>
      </c>
      <c r="CV101" s="4">
        <v>2</v>
      </c>
      <c r="CW101" s="4">
        <v>0</v>
      </c>
      <c r="CX101" s="4">
        <v>1</v>
      </c>
      <c r="CY101" s="4">
        <v>1</v>
      </c>
      <c r="CZ101" s="4">
        <v>1</v>
      </c>
      <c r="DA101" s="4">
        <v>0</v>
      </c>
      <c r="DB101" s="4">
        <v>0</v>
      </c>
      <c r="DC101" s="4">
        <v>1</v>
      </c>
      <c r="DD101" s="4">
        <v>2</v>
      </c>
      <c r="DE101" s="4">
        <v>3</v>
      </c>
      <c r="DF101" s="4">
        <v>3</v>
      </c>
      <c r="DG101" s="4">
        <v>2</v>
      </c>
      <c r="DH101" s="4">
        <v>1</v>
      </c>
      <c r="DI101" s="4">
        <v>2</v>
      </c>
      <c r="DJ101" s="4">
        <v>2</v>
      </c>
      <c r="DK101" s="4">
        <v>2</v>
      </c>
      <c r="DL101" s="4">
        <v>2</v>
      </c>
      <c r="DM101" s="4">
        <v>27</v>
      </c>
      <c r="DN101" s="4">
        <v>15</v>
      </c>
      <c r="DO101" s="4">
        <v>9.5</v>
      </c>
      <c r="DP101" s="4">
        <v>5.23</v>
      </c>
      <c r="DQ101" s="28">
        <v>0.46700000000000003</v>
      </c>
      <c r="DR101" s="4">
        <v>154</v>
      </c>
      <c r="DS101" s="4">
        <v>28.199000000000002</v>
      </c>
      <c r="DT101" s="4"/>
      <c r="DU101" s="7">
        <v>33.373584905660401</v>
      </c>
      <c r="DV101" s="7">
        <v>60.350674055082301</v>
      </c>
      <c r="DW101" s="7">
        <v>11.370289923505499</v>
      </c>
      <c r="DX101" s="7">
        <v>29.869153256128701</v>
      </c>
      <c r="DY101" s="7">
        <v>34.64</v>
      </c>
      <c r="DZ101" s="7">
        <v>34.58</v>
      </c>
      <c r="EA101" s="7">
        <v>-6.0000000000002301E-2</v>
      </c>
      <c r="EB101" s="8"/>
      <c r="EC101" s="18">
        <v>1.9808219178082191</v>
      </c>
      <c r="ED101" s="18">
        <v>47.817919795973822</v>
      </c>
      <c r="EE101" s="23">
        <v>167</v>
      </c>
      <c r="EF101" s="7">
        <v>87</v>
      </c>
      <c r="EG101" s="26">
        <v>1</v>
      </c>
      <c r="EH101" s="18">
        <v>29</v>
      </c>
      <c r="EI101" s="16">
        <v>0</v>
      </c>
      <c r="EJ101" s="16">
        <v>0</v>
      </c>
      <c r="EK101" s="16">
        <v>0</v>
      </c>
      <c r="EL101" s="16">
        <v>0</v>
      </c>
      <c r="EM101" s="16">
        <v>0</v>
      </c>
      <c r="EN101" s="16">
        <v>0</v>
      </c>
      <c r="EO101" s="16">
        <v>0</v>
      </c>
      <c r="EP101" s="16">
        <v>0</v>
      </c>
      <c r="EQ101" s="16">
        <v>0</v>
      </c>
      <c r="ER101" s="16">
        <v>0</v>
      </c>
      <c r="ES101" s="16">
        <v>0</v>
      </c>
      <c r="ET101" s="16">
        <v>0</v>
      </c>
      <c r="EU101" s="16">
        <v>0</v>
      </c>
      <c r="EV101" s="16">
        <v>0</v>
      </c>
      <c r="EW101" s="16">
        <v>0</v>
      </c>
      <c r="EX101" s="16">
        <v>0</v>
      </c>
      <c r="EY101" s="16">
        <v>0</v>
      </c>
      <c r="EZ101" s="16">
        <v>0</v>
      </c>
      <c r="FA101" s="16">
        <v>0</v>
      </c>
      <c r="FB101" s="16">
        <v>0</v>
      </c>
      <c r="FC101" s="16">
        <v>0</v>
      </c>
      <c r="FD101" s="16">
        <v>0</v>
      </c>
      <c r="FE101" s="16">
        <v>0</v>
      </c>
      <c r="FF101" s="16">
        <v>0</v>
      </c>
      <c r="FG101" s="16">
        <v>0</v>
      </c>
      <c r="FH101" s="16">
        <v>0</v>
      </c>
      <c r="FI101" s="16">
        <v>0</v>
      </c>
      <c r="FJ101" s="16">
        <v>0</v>
      </c>
      <c r="FK101" s="18">
        <v>3.08</v>
      </c>
      <c r="FL101" s="18">
        <v>2.57</v>
      </c>
      <c r="FM101" s="18">
        <v>83.441558441558442</v>
      </c>
      <c r="FN101" s="18">
        <v>6.36</v>
      </c>
      <c r="FO101" s="18">
        <v>3.26</v>
      </c>
      <c r="FP101" s="18">
        <v>0.98</v>
      </c>
      <c r="FQ101" s="18">
        <v>3.13</v>
      </c>
      <c r="FR101" s="18">
        <v>2.66</v>
      </c>
      <c r="FS101" s="18">
        <f>FR101*100/FQ101</f>
        <v>84.984025559105433</v>
      </c>
      <c r="FT101" s="16">
        <v>6.93</v>
      </c>
      <c r="FU101" s="16">
        <v>3.35</v>
      </c>
      <c r="FV101" s="16">
        <v>1.1599999999999999</v>
      </c>
      <c r="FW101" s="16">
        <v>2</v>
      </c>
      <c r="FX101" s="16">
        <v>0</v>
      </c>
      <c r="FY101" s="16">
        <v>0</v>
      </c>
      <c r="FZ101" s="16">
        <v>0</v>
      </c>
      <c r="GA101" s="16">
        <v>0</v>
      </c>
      <c r="GB101" s="16">
        <v>1</v>
      </c>
      <c r="GC101" s="16">
        <v>0</v>
      </c>
      <c r="GD101" s="16">
        <v>0</v>
      </c>
      <c r="GE101" s="16">
        <v>0</v>
      </c>
      <c r="GF101" s="16">
        <v>0</v>
      </c>
      <c r="GG101" s="16">
        <v>1</v>
      </c>
      <c r="GH101" s="16">
        <v>1</v>
      </c>
      <c r="GI101" s="16">
        <v>0</v>
      </c>
      <c r="GJ101" s="16">
        <v>0</v>
      </c>
      <c r="GK101" s="16">
        <v>0</v>
      </c>
      <c r="GL101" s="16">
        <v>0</v>
      </c>
      <c r="GM101" s="16">
        <v>1</v>
      </c>
      <c r="GN101" s="16">
        <v>1</v>
      </c>
      <c r="GO101" s="16">
        <v>7</v>
      </c>
      <c r="GP101" s="16">
        <v>8</v>
      </c>
      <c r="GQ101" s="7">
        <v>8.6490566037735839</v>
      </c>
      <c r="GR101" s="7">
        <v>18.335952361260439</v>
      </c>
      <c r="GS101" s="7">
        <v>8.5796581358013011</v>
      </c>
      <c r="GT101" s="7">
        <v>11.548102471549605</v>
      </c>
    </row>
    <row r="102" spans="1:202" x14ac:dyDescent="0.6">
      <c r="A102" s="4">
        <v>118</v>
      </c>
      <c r="B102" s="5">
        <v>1</v>
      </c>
      <c r="C102" s="6">
        <v>45.845311430526998</v>
      </c>
      <c r="D102" s="5">
        <v>179</v>
      </c>
      <c r="E102" s="5">
        <v>120</v>
      </c>
      <c r="F102" s="7">
        <v>37.452014606285701</v>
      </c>
      <c r="G102" s="5">
        <v>0</v>
      </c>
      <c r="H102" s="7">
        <v>54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1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1</v>
      </c>
      <c r="AI102" s="5">
        <v>1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5"/>
      <c r="AQ102" s="5"/>
      <c r="AR102" s="5"/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110</v>
      </c>
      <c r="BA102" s="4">
        <v>70</v>
      </c>
      <c r="BB102" s="4">
        <v>72</v>
      </c>
      <c r="BC102" s="7">
        <v>6.8</v>
      </c>
      <c r="BD102" s="7">
        <v>3.87</v>
      </c>
      <c r="BE102" s="7">
        <v>56.911764705882298</v>
      </c>
      <c r="BF102" s="7">
        <v>10.42</v>
      </c>
      <c r="BG102" s="7">
        <v>4.0599999999999996</v>
      </c>
      <c r="BH102" s="7">
        <v>1.79</v>
      </c>
      <c r="BI102" s="7">
        <v>4.84</v>
      </c>
      <c r="BJ102" s="7">
        <v>3.98</v>
      </c>
      <c r="BK102" s="7">
        <v>82.2314049586777</v>
      </c>
      <c r="BL102" s="7">
        <v>9.2100000000000009</v>
      </c>
      <c r="BM102" s="7">
        <v>4.57</v>
      </c>
      <c r="BN102" s="7">
        <v>1.52</v>
      </c>
      <c r="BO102" s="4">
        <v>510</v>
      </c>
      <c r="BP102" s="7">
        <f>218+((5.14*D102)-(5.32*C102))-(1.8*E102)+(51.31*B102)</f>
        <v>729.47294318959621</v>
      </c>
      <c r="BQ102" s="7">
        <f>BO102*100/BP102</f>
        <v>69.913490933610504</v>
      </c>
      <c r="BR102" s="4">
        <v>94</v>
      </c>
      <c r="BS102" s="4">
        <v>95</v>
      </c>
      <c r="BT102" s="4">
        <v>72</v>
      </c>
      <c r="BU102" s="4">
        <v>95</v>
      </c>
      <c r="BV102" s="4">
        <v>0</v>
      </c>
      <c r="BW102" s="4">
        <v>1</v>
      </c>
      <c r="BX102" s="4">
        <v>0</v>
      </c>
      <c r="BY102" s="4">
        <v>0</v>
      </c>
      <c r="BZ102" s="4">
        <v>98</v>
      </c>
      <c r="CA102" s="4">
        <v>115</v>
      </c>
      <c r="CB102" s="4">
        <v>0</v>
      </c>
      <c r="CC102" s="4">
        <v>1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1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1</v>
      </c>
      <c r="CS102" s="4">
        <v>0</v>
      </c>
      <c r="CT102" s="4">
        <v>4</v>
      </c>
      <c r="CU102" s="4">
        <v>0</v>
      </c>
      <c r="CV102" s="4">
        <v>0</v>
      </c>
      <c r="CW102" s="4">
        <v>0</v>
      </c>
      <c r="CX102" s="4">
        <v>0</v>
      </c>
      <c r="CY102" s="4">
        <v>1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1</v>
      </c>
      <c r="DF102" s="4">
        <v>1</v>
      </c>
      <c r="DG102" s="4">
        <v>0</v>
      </c>
      <c r="DH102" s="4">
        <v>0</v>
      </c>
      <c r="DI102" s="4">
        <v>0</v>
      </c>
      <c r="DJ102" s="4">
        <v>0</v>
      </c>
      <c r="DK102" s="4">
        <v>1</v>
      </c>
      <c r="DL102" s="4">
        <v>0</v>
      </c>
      <c r="DM102" s="4">
        <v>4</v>
      </c>
      <c r="DN102" s="4">
        <v>6</v>
      </c>
      <c r="DO102" s="4">
        <v>5.73</v>
      </c>
      <c r="DP102" s="4">
        <v>4.55</v>
      </c>
      <c r="DQ102" s="28">
        <v>0.42099999999999999</v>
      </c>
      <c r="DR102" s="4">
        <v>145</v>
      </c>
      <c r="DS102" s="4">
        <v>10.3</v>
      </c>
      <c r="DT102" s="4"/>
      <c r="DU102" s="7">
        <v>0</v>
      </c>
      <c r="DV102" s="7">
        <v>29.493011330741901</v>
      </c>
      <c r="DW102" s="7">
        <v>3.6641798092359998</v>
      </c>
      <c r="DX102" s="7">
        <v>10.8838421817817</v>
      </c>
      <c r="DY102" s="7">
        <v>33.58</v>
      </c>
      <c r="DZ102" s="7"/>
      <c r="EA102" s="7"/>
      <c r="EB102" s="8"/>
      <c r="EC102" s="18"/>
      <c r="ED102" s="18"/>
      <c r="EE102" s="18"/>
      <c r="EF102" s="18"/>
      <c r="EG102" s="26"/>
      <c r="EH102" s="18"/>
      <c r="FS102" s="18"/>
      <c r="FX102" s="7">
        <f>IF(FU102&lt;70,1,0)</f>
        <v>1</v>
      </c>
    </row>
    <row r="103" spans="1:202" x14ac:dyDescent="0.6">
      <c r="A103" s="4">
        <v>236</v>
      </c>
      <c r="B103" s="5">
        <v>0</v>
      </c>
      <c r="C103" s="6">
        <v>45.9575633127995</v>
      </c>
      <c r="D103" s="5">
        <v>158</v>
      </c>
      <c r="E103" s="5">
        <v>45</v>
      </c>
      <c r="F103" s="7">
        <v>18.025957378625201</v>
      </c>
      <c r="G103" s="5">
        <v>1</v>
      </c>
      <c r="H103" s="7">
        <v>18.75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4">
        <v>0</v>
      </c>
      <c r="AK103" s="4">
        <v>0</v>
      </c>
      <c r="AL103" s="4">
        <v>1</v>
      </c>
      <c r="AM103" s="4">
        <v>0</v>
      </c>
      <c r="AN103" s="4">
        <v>1</v>
      </c>
      <c r="AO103" s="4">
        <v>0</v>
      </c>
      <c r="AP103" s="5"/>
      <c r="AQ103" s="5"/>
      <c r="AR103" s="5"/>
      <c r="AS103" s="4">
        <v>0</v>
      </c>
      <c r="AT103" s="4">
        <v>1</v>
      </c>
      <c r="AU103" s="4">
        <v>0</v>
      </c>
      <c r="AV103" s="4">
        <v>1</v>
      </c>
      <c r="AW103" s="4">
        <v>1</v>
      </c>
      <c r="AX103" s="4">
        <v>0</v>
      </c>
      <c r="AY103" s="4">
        <v>0</v>
      </c>
      <c r="AZ103" s="4">
        <v>120</v>
      </c>
      <c r="BA103" s="4">
        <v>70</v>
      </c>
      <c r="BB103" s="4">
        <v>94</v>
      </c>
      <c r="BC103" s="7">
        <v>2.78</v>
      </c>
      <c r="BD103" s="7">
        <v>2.29</v>
      </c>
      <c r="BE103" s="7">
        <v>82.374100719424504</v>
      </c>
      <c r="BF103" s="7">
        <v>4.26</v>
      </c>
      <c r="BG103" s="7">
        <v>3.81</v>
      </c>
      <c r="BH103" s="7">
        <v>0.83</v>
      </c>
      <c r="BI103" s="7">
        <v>2.75</v>
      </c>
      <c r="BJ103" s="7">
        <v>2.4300000000000002</v>
      </c>
      <c r="BK103" s="7">
        <v>88.363636363636402</v>
      </c>
      <c r="BL103" s="7">
        <v>4.34</v>
      </c>
      <c r="BM103" s="7">
        <v>3.88</v>
      </c>
      <c r="BN103" s="7">
        <v>1.87</v>
      </c>
      <c r="BO103" s="4">
        <v>474</v>
      </c>
      <c r="BP103" s="7">
        <f>218+((5.14*D103)-(5.32*C103))-(1.8*E103)+(51.31*B103)</f>
        <v>704.62576317590663</v>
      </c>
      <c r="BQ103" s="7">
        <f>BO103*100/BP103</f>
        <v>67.269751515127055</v>
      </c>
      <c r="BR103" s="4">
        <v>99</v>
      </c>
      <c r="BS103" s="4">
        <v>98</v>
      </c>
      <c r="BT103" s="4">
        <v>97</v>
      </c>
      <c r="BU103" s="4">
        <v>106</v>
      </c>
      <c r="BV103" s="4">
        <v>0.5</v>
      </c>
      <c r="BW103" s="4">
        <v>1</v>
      </c>
      <c r="BX103" s="4">
        <v>7</v>
      </c>
      <c r="BY103" s="4">
        <v>8</v>
      </c>
      <c r="BZ103" s="4">
        <v>59.6</v>
      </c>
      <c r="CA103" s="4">
        <v>77.400000000000006</v>
      </c>
      <c r="CB103" s="4">
        <v>1</v>
      </c>
      <c r="CC103" s="4">
        <v>1</v>
      </c>
      <c r="CD103" s="4">
        <v>0</v>
      </c>
      <c r="CE103" s="4">
        <v>2</v>
      </c>
      <c r="CF103" s="4">
        <v>0</v>
      </c>
      <c r="CG103" s="4">
        <v>1</v>
      </c>
      <c r="CH103" s="4">
        <v>1</v>
      </c>
      <c r="CI103" s="4">
        <v>1</v>
      </c>
      <c r="CJ103" s="4">
        <v>1</v>
      </c>
      <c r="CK103" s="4">
        <v>1</v>
      </c>
      <c r="CL103" s="4">
        <v>3</v>
      </c>
      <c r="CM103" s="4">
        <v>2</v>
      </c>
      <c r="CN103" s="4">
        <v>1</v>
      </c>
      <c r="CO103" s="4">
        <v>0</v>
      </c>
      <c r="CP103" s="4">
        <v>0</v>
      </c>
      <c r="CQ103" s="4">
        <v>0</v>
      </c>
      <c r="CR103" s="4">
        <v>2</v>
      </c>
      <c r="CS103" s="4">
        <v>1</v>
      </c>
      <c r="CT103" s="4">
        <v>18</v>
      </c>
      <c r="CU103" s="4">
        <v>1</v>
      </c>
      <c r="CV103" s="4">
        <v>1</v>
      </c>
      <c r="CW103" s="4">
        <v>0</v>
      </c>
      <c r="CX103" s="4">
        <v>2</v>
      </c>
      <c r="CY103" s="4">
        <v>0</v>
      </c>
      <c r="CZ103" s="4">
        <v>1</v>
      </c>
      <c r="DA103" s="4">
        <v>0</v>
      </c>
      <c r="DB103" s="4">
        <v>0</v>
      </c>
      <c r="DC103" s="4">
        <v>0</v>
      </c>
      <c r="DD103" s="4">
        <v>1</v>
      </c>
      <c r="DE103" s="4">
        <v>2</v>
      </c>
      <c r="DF103" s="4">
        <v>3</v>
      </c>
      <c r="DG103" s="4">
        <v>1</v>
      </c>
      <c r="DH103" s="4">
        <v>0</v>
      </c>
      <c r="DI103" s="4">
        <v>0</v>
      </c>
      <c r="DJ103" s="4">
        <v>1</v>
      </c>
      <c r="DK103" s="4">
        <v>1</v>
      </c>
      <c r="DL103" s="4">
        <v>2</v>
      </c>
      <c r="DM103" s="4">
        <v>16</v>
      </c>
      <c r="DN103" s="4">
        <v>10</v>
      </c>
      <c r="DO103" s="4">
        <v>12.2</v>
      </c>
      <c r="DP103" s="4">
        <v>3.94</v>
      </c>
      <c r="DQ103" s="28">
        <v>0.40699999999999997</v>
      </c>
      <c r="DR103" s="4">
        <v>139</v>
      </c>
      <c r="DS103" s="4">
        <v>23.2</v>
      </c>
      <c r="DT103" s="4"/>
      <c r="DU103" s="7">
        <v>25.584905660377402</v>
      </c>
      <c r="DV103" s="7">
        <v>47.547762798775899</v>
      </c>
      <c r="DW103" s="7">
        <v>3.6169609972613102</v>
      </c>
      <c r="DX103" s="7">
        <v>20.579535769789899</v>
      </c>
      <c r="DY103" s="7">
        <v>34.44</v>
      </c>
      <c r="DZ103" s="7">
        <v>35.340000000000003</v>
      </c>
      <c r="EA103" s="7">
        <v>0.90000000000000602</v>
      </c>
      <c r="EB103" s="8"/>
      <c r="EC103" s="18">
        <v>2</v>
      </c>
      <c r="ED103" s="18">
        <v>47.9575633127995</v>
      </c>
      <c r="EE103" s="18">
        <v>158</v>
      </c>
      <c r="EF103" s="7">
        <v>46</v>
      </c>
      <c r="EG103" s="26">
        <v>1</v>
      </c>
      <c r="EH103" s="18">
        <v>20.25</v>
      </c>
      <c r="EI103" s="16">
        <v>0</v>
      </c>
      <c r="EJ103" s="16">
        <v>0</v>
      </c>
      <c r="EK103" s="16">
        <v>0</v>
      </c>
      <c r="EL103" s="16">
        <v>0</v>
      </c>
      <c r="EM103" s="16">
        <v>0</v>
      </c>
      <c r="EN103" s="16">
        <v>0</v>
      </c>
      <c r="EO103" s="16">
        <v>0</v>
      </c>
      <c r="EP103" s="16">
        <v>0</v>
      </c>
      <c r="EQ103" s="16">
        <v>0</v>
      </c>
      <c r="ER103" s="16">
        <v>0</v>
      </c>
      <c r="ES103" s="16">
        <v>0</v>
      </c>
      <c r="ET103" s="16">
        <v>0</v>
      </c>
      <c r="EU103" s="16">
        <v>0</v>
      </c>
      <c r="EV103" s="16">
        <v>0</v>
      </c>
      <c r="EW103" s="16">
        <v>0</v>
      </c>
      <c r="EX103" s="16">
        <v>0</v>
      </c>
      <c r="EY103" s="16">
        <v>0</v>
      </c>
      <c r="EZ103" s="16">
        <v>0</v>
      </c>
      <c r="FA103" s="16">
        <v>0</v>
      </c>
      <c r="FB103" s="16">
        <v>0</v>
      </c>
      <c r="FC103" s="16">
        <v>0</v>
      </c>
      <c r="FD103" s="16">
        <v>0</v>
      </c>
      <c r="FE103" s="16">
        <v>0</v>
      </c>
      <c r="FF103" s="16">
        <v>0</v>
      </c>
      <c r="FG103" s="16">
        <v>0</v>
      </c>
      <c r="FH103" s="16">
        <v>0</v>
      </c>
      <c r="FI103" s="16">
        <v>0</v>
      </c>
      <c r="FJ103" s="16">
        <v>0</v>
      </c>
      <c r="FK103" s="18">
        <v>2.7</v>
      </c>
      <c r="FL103" s="18">
        <v>2.2599999999999998</v>
      </c>
      <c r="FM103" s="18">
        <v>83.703703703703681</v>
      </c>
      <c r="FN103" s="18">
        <v>8.4600000000000009</v>
      </c>
      <c r="FO103" s="18">
        <v>2.9</v>
      </c>
      <c r="FP103" s="18">
        <v>0.91</v>
      </c>
      <c r="FQ103" s="18">
        <v>2.67</v>
      </c>
      <c r="FR103" s="18">
        <v>2.27</v>
      </c>
      <c r="FS103" s="18">
        <f>FR103*100/FQ103</f>
        <v>85.018726591760299</v>
      </c>
      <c r="FT103" s="16">
        <v>7.41</v>
      </c>
      <c r="FU103" s="16">
        <v>3.81</v>
      </c>
      <c r="FV103" s="16">
        <v>0.89</v>
      </c>
      <c r="FW103" s="16">
        <v>1</v>
      </c>
      <c r="FX103" s="16">
        <v>1</v>
      </c>
      <c r="FY103" s="16">
        <v>0</v>
      </c>
      <c r="FZ103" s="16">
        <v>0</v>
      </c>
      <c r="GA103" s="16">
        <v>0</v>
      </c>
      <c r="GB103" s="16">
        <v>1</v>
      </c>
      <c r="GC103" s="16">
        <v>0</v>
      </c>
      <c r="GD103" s="16">
        <v>0</v>
      </c>
      <c r="GE103" s="16">
        <v>0</v>
      </c>
      <c r="GF103" s="16">
        <v>0</v>
      </c>
      <c r="GG103" s="16">
        <v>0</v>
      </c>
      <c r="GH103" s="16">
        <v>0</v>
      </c>
      <c r="GI103" s="16">
        <v>0</v>
      </c>
      <c r="GJ103" s="16">
        <v>0</v>
      </c>
      <c r="GK103" s="16">
        <v>0</v>
      </c>
      <c r="GL103" s="16">
        <v>0</v>
      </c>
      <c r="GM103" s="16">
        <v>1</v>
      </c>
      <c r="GN103" s="16">
        <v>1</v>
      </c>
      <c r="GO103" s="16">
        <v>5</v>
      </c>
      <c r="GP103" s="16">
        <v>8</v>
      </c>
      <c r="GQ103" s="7">
        <v>16.015094339622639</v>
      </c>
      <c r="GR103" s="7">
        <v>7.4931767430320066</v>
      </c>
      <c r="GS103" s="7">
        <v>12.234394182642365</v>
      </c>
      <c r="GT103" s="7">
        <v>11.42527698400762</v>
      </c>
    </row>
    <row r="104" spans="1:202" x14ac:dyDescent="0.6">
      <c r="A104" s="4">
        <v>120</v>
      </c>
      <c r="B104" s="5">
        <v>1</v>
      </c>
      <c r="C104" s="6">
        <v>46.072553045859003</v>
      </c>
      <c r="D104" s="5">
        <v>179</v>
      </c>
      <c r="E104" s="5">
        <v>90</v>
      </c>
      <c r="F104" s="7">
        <v>28.089010954714301</v>
      </c>
      <c r="G104" s="5">
        <v>1</v>
      </c>
      <c r="H104" s="7">
        <v>60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4">
        <v>0</v>
      </c>
      <c r="AK104" s="4">
        <v>0</v>
      </c>
      <c r="AL104" s="4">
        <v>1</v>
      </c>
      <c r="AM104" s="4">
        <v>1</v>
      </c>
      <c r="AN104" s="4">
        <v>1</v>
      </c>
      <c r="AO104" s="4">
        <v>1</v>
      </c>
      <c r="AP104" s="5">
        <v>5</v>
      </c>
      <c r="AQ104" s="5">
        <v>12</v>
      </c>
      <c r="AR104" s="5">
        <v>240</v>
      </c>
      <c r="AS104" s="4">
        <v>0</v>
      </c>
      <c r="AT104" s="4">
        <v>1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110</v>
      </c>
      <c r="BA104" s="4">
        <v>70</v>
      </c>
      <c r="BB104" s="4">
        <v>85</v>
      </c>
      <c r="BC104" s="7">
        <v>6.19</v>
      </c>
      <c r="BD104" s="7">
        <v>4.1399999999999997</v>
      </c>
      <c r="BE104" s="7">
        <v>66.882067851373193</v>
      </c>
      <c r="BF104" s="7">
        <v>10.58</v>
      </c>
      <c r="BG104" s="7">
        <v>2.86</v>
      </c>
      <c r="BH104" s="7">
        <v>1.29</v>
      </c>
      <c r="BI104" s="7">
        <v>6.32</v>
      </c>
      <c r="BJ104" s="7">
        <v>4.43</v>
      </c>
      <c r="BK104" s="7">
        <v>70.0949367088608</v>
      </c>
      <c r="BL104" s="7">
        <v>10.82</v>
      </c>
      <c r="BM104" s="7">
        <v>3.82</v>
      </c>
      <c r="BN104" s="7">
        <v>1.23</v>
      </c>
      <c r="BO104" s="4">
        <v>660</v>
      </c>
      <c r="BP104" s="7">
        <f>218+((5.14*D104)-(5.32*C104))-(1.8*E104)+(51.31*B104)</f>
        <v>782.26401779602998</v>
      </c>
      <c r="BQ104" s="7">
        <f>BO104*100/BP104</f>
        <v>84.37049192924664</v>
      </c>
      <c r="BR104" s="4">
        <v>96</v>
      </c>
      <c r="BS104" s="4">
        <v>98</v>
      </c>
      <c r="BT104" s="4">
        <v>85</v>
      </c>
      <c r="BU104" s="4">
        <v>132</v>
      </c>
      <c r="BV104" s="4">
        <v>1</v>
      </c>
      <c r="BW104" s="4">
        <v>2</v>
      </c>
      <c r="BX104" s="4">
        <v>1</v>
      </c>
      <c r="BY104" s="4">
        <v>2</v>
      </c>
      <c r="BZ104" s="4">
        <v>163</v>
      </c>
      <c r="CA104" s="4">
        <v>110</v>
      </c>
      <c r="CB104" s="4">
        <v>4</v>
      </c>
      <c r="CC104" s="4">
        <v>4</v>
      </c>
      <c r="CD104" s="4">
        <v>2</v>
      </c>
      <c r="CE104" s="4">
        <v>1</v>
      </c>
      <c r="CF104" s="4">
        <v>1</v>
      </c>
      <c r="CG104" s="4">
        <v>1</v>
      </c>
      <c r="CH104" s="4">
        <v>1</v>
      </c>
      <c r="CI104" s="4">
        <v>1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1</v>
      </c>
      <c r="CP104" s="4">
        <v>1</v>
      </c>
      <c r="CQ104" s="4">
        <v>0</v>
      </c>
      <c r="CR104" s="4">
        <v>2</v>
      </c>
      <c r="CS104" s="4">
        <v>2</v>
      </c>
      <c r="CT104" s="4">
        <v>21</v>
      </c>
      <c r="CU104" s="4">
        <v>4</v>
      </c>
      <c r="CV104" s="4">
        <v>4</v>
      </c>
      <c r="CW104" s="4">
        <v>2</v>
      </c>
      <c r="CX104" s="4">
        <v>1</v>
      </c>
      <c r="CY104" s="4">
        <v>1</v>
      </c>
      <c r="CZ104" s="4">
        <v>1</v>
      </c>
      <c r="DA104" s="4">
        <v>0</v>
      </c>
      <c r="DB104" s="4">
        <v>0</v>
      </c>
      <c r="DC104" s="4">
        <v>0</v>
      </c>
      <c r="DD104" s="4">
        <v>0</v>
      </c>
      <c r="DE104" s="4">
        <v>1</v>
      </c>
      <c r="DF104" s="4">
        <v>1</v>
      </c>
      <c r="DG104" s="4">
        <v>0</v>
      </c>
      <c r="DH104" s="4">
        <v>0</v>
      </c>
      <c r="DI104" s="4">
        <v>1</v>
      </c>
      <c r="DJ104" s="4">
        <v>0</v>
      </c>
      <c r="DK104" s="4">
        <v>1</v>
      </c>
      <c r="DL104" s="4">
        <v>1</v>
      </c>
      <c r="DM104" s="4">
        <v>18</v>
      </c>
      <c r="DN104" s="4">
        <v>18</v>
      </c>
      <c r="DO104" s="4">
        <v>9.85</v>
      </c>
      <c r="DP104" s="4">
        <v>4.91</v>
      </c>
      <c r="DQ104" s="28">
        <v>0.45</v>
      </c>
      <c r="DR104" s="4">
        <v>146</v>
      </c>
      <c r="DS104" s="4">
        <v>6.5</v>
      </c>
      <c r="DT104" s="4"/>
      <c r="DU104" s="7">
        <v>42.067924528301901</v>
      </c>
      <c r="DV104" s="7">
        <v>12.1908857828137</v>
      </c>
      <c r="DW104" s="7">
        <v>14.855038247237699</v>
      </c>
      <c r="DX104" s="7">
        <v>18.566701759663101</v>
      </c>
      <c r="DY104" s="7">
        <v>34.71</v>
      </c>
      <c r="DZ104" s="7">
        <v>35.090000000000003</v>
      </c>
      <c r="EA104" s="7">
        <v>0.380000000000003</v>
      </c>
      <c r="EB104" s="8"/>
      <c r="EC104" s="18">
        <v>2.2904109589041095</v>
      </c>
      <c r="ED104" s="18">
        <v>48.361396303901401</v>
      </c>
      <c r="EE104" s="18">
        <v>188</v>
      </c>
      <c r="EF104" s="18">
        <v>90</v>
      </c>
      <c r="EG104" s="26">
        <v>1</v>
      </c>
      <c r="EH104" s="18">
        <v>64</v>
      </c>
      <c r="EI104" s="16">
        <v>0</v>
      </c>
      <c r="EJ104" s="16">
        <v>0</v>
      </c>
      <c r="EK104" s="16">
        <v>0</v>
      </c>
      <c r="EL104" s="16">
        <v>0</v>
      </c>
      <c r="EM104" s="16">
        <v>0</v>
      </c>
      <c r="EN104" s="16">
        <v>0</v>
      </c>
      <c r="EO104" s="16">
        <v>0</v>
      </c>
      <c r="EP104" s="16">
        <v>0</v>
      </c>
      <c r="EQ104" s="16">
        <v>0</v>
      </c>
      <c r="ER104" s="16">
        <v>0</v>
      </c>
      <c r="ES104" s="16">
        <v>0</v>
      </c>
      <c r="ET104" s="16">
        <v>0</v>
      </c>
      <c r="EU104" s="16">
        <v>0</v>
      </c>
      <c r="EV104" s="16">
        <v>0</v>
      </c>
      <c r="EW104" s="16">
        <v>0</v>
      </c>
      <c r="EX104" s="16">
        <v>0</v>
      </c>
      <c r="EY104" s="16">
        <v>0</v>
      </c>
      <c r="EZ104" s="16">
        <v>0</v>
      </c>
      <c r="FA104" s="16">
        <v>0</v>
      </c>
      <c r="FB104" s="16">
        <v>0</v>
      </c>
      <c r="FC104" s="16">
        <v>0</v>
      </c>
      <c r="FD104" s="16">
        <v>0</v>
      </c>
      <c r="FE104" s="16">
        <v>0</v>
      </c>
      <c r="FF104" s="16">
        <v>0</v>
      </c>
      <c r="FG104" s="16">
        <v>0</v>
      </c>
      <c r="FH104" s="16">
        <v>0</v>
      </c>
      <c r="FI104" s="16">
        <v>0</v>
      </c>
      <c r="FJ104" s="16">
        <v>0</v>
      </c>
      <c r="FK104" s="18">
        <v>6.13</v>
      </c>
      <c r="FL104" s="18">
        <v>3.98</v>
      </c>
      <c r="FM104" s="18">
        <v>64.926590538336058</v>
      </c>
      <c r="FN104" s="18">
        <v>10.19</v>
      </c>
      <c r="FO104" s="18">
        <v>2.65</v>
      </c>
      <c r="FP104" s="18">
        <v>1.03</v>
      </c>
      <c r="FQ104" s="18">
        <v>6.12</v>
      </c>
      <c r="FR104" s="18">
        <v>4.17</v>
      </c>
      <c r="FS104" s="18">
        <f>FR104*100/FQ104</f>
        <v>68.137254901960787</v>
      </c>
      <c r="FT104" s="16">
        <v>10.58</v>
      </c>
      <c r="FU104" s="16">
        <v>2.96</v>
      </c>
      <c r="FV104" s="16">
        <v>1.08</v>
      </c>
      <c r="FW104" s="16">
        <v>3</v>
      </c>
      <c r="FX104" s="16">
        <v>5</v>
      </c>
      <c r="FY104" s="16">
        <v>1</v>
      </c>
      <c r="FZ104" s="16">
        <v>1</v>
      </c>
      <c r="GA104" s="16">
        <v>1</v>
      </c>
      <c r="GB104" s="16">
        <v>2</v>
      </c>
      <c r="GC104" s="16">
        <v>1</v>
      </c>
      <c r="GD104" s="16">
        <v>1</v>
      </c>
      <c r="GE104" s="16">
        <v>1</v>
      </c>
      <c r="GF104" s="16">
        <v>1</v>
      </c>
      <c r="GG104" s="16">
        <v>1</v>
      </c>
      <c r="GH104" s="16">
        <v>1</v>
      </c>
      <c r="GI104" s="16">
        <v>1</v>
      </c>
      <c r="GJ104" s="16">
        <v>1</v>
      </c>
      <c r="GK104" s="16">
        <v>1</v>
      </c>
      <c r="GL104" s="16">
        <v>1</v>
      </c>
      <c r="GM104" s="16">
        <v>2</v>
      </c>
      <c r="GN104" s="16">
        <v>2</v>
      </c>
      <c r="GO104" s="16">
        <v>9</v>
      </c>
      <c r="GP104" s="16">
        <v>6</v>
      </c>
      <c r="GQ104" s="7">
        <v>14.490566037735849</v>
      </c>
      <c r="GR104" s="7">
        <v>0</v>
      </c>
      <c r="GS104" s="7">
        <v>12.494097648503164</v>
      </c>
      <c r="GT104" s="7">
        <v>9.0389532260490313</v>
      </c>
    </row>
    <row r="105" spans="1:202" x14ac:dyDescent="0.6">
      <c r="A105" s="4">
        <v>2</v>
      </c>
      <c r="B105" s="5">
        <v>1</v>
      </c>
      <c r="C105" s="6">
        <v>46.078028747433301</v>
      </c>
      <c r="D105" s="5">
        <v>187</v>
      </c>
      <c r="E105" s="5">
        <v>94</v>
      </c>
      <c r="F105" s="7">
        <v>26.880951700077201</v>
      </c>
      <c r="G105" s="5">
        <v>1</v>
      </c>
      <c r="H105" s="7">
        <v>50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1</v>
      </c>
      <c r="AO105" s="4">
        <v>1</v>
      </c>
      <c r="AP105" s="5">
        <v>2</v>
      </c>
      <c r="AQ105" s="5">
        <v>12</v>
      </c>
      <c r="AR105" s="5">
        <v>96</v>
      </c>
      <c r="AS105" s="4">
        <v>0</v>
      </c>
      <c r="AT105" s="4">
        <v>0</v>
      </c>
      <c r="AU105" s="4">
        <v>0</v>
      </c>
      <c r="AV105" s="4">
        <v>0</v>
      </c>
      <c r="AW105" s="4">
        <v>1</v>
      </c>
      <c r="AX105" s="4">
        <v>0</v>
      </c>
      <c r="AY105" s="4">
        <v>1</v>
      </c>
      <c r="AZ105" s="4">
        <v>120</v>
      </c>
      <c r="BA105" s="4">
        <v>80</v>
      </c>
      <c r="BB105" s="4">
        <v>90</v>
      </c>
      <c r="BC105" s="7">
        <v>6.93</v>
      </c>
      <c r="BD105" s="7">
        <v>4.88</v>
      </c>
      <c r="BE105" s="7">
        <v>70.418470418470406</v>
      </c>
      <c r="BF105" s="7">
        <v>9.4</v>
      </c>
      <c r="BG105" s="7">
        <v>3.81</v>
      </c>
      <c r="BH105" s="7">
        <v>1.45</v>
      </c>
      <c r="BI105" s="7">
        <v>6.93</v>
      </c>
      <c r="BJ105" s="7">
        <v>5.07</v>
      </c>
      <c r="BK105" s="7">
        <v>73.160173160173201</v>
      </c>
      <c r="BL105" s="7">
        <v>9.99</v>
      </c>
      <c r="BM105" s="7">
        <v>7.21</v>
      </c>
      <c r="BN105" s="7">
        <v>1.63</v>
      </c>
      <c r="BO105" s="4">
        <v>510</v>
      </c>
      <c r="BP105" s="7">
        <f>218+((5.14*D105)-(5.32*C105))-(1.8*E105)+(51.31*B105)</f>
        <v>816.15488706365477</v>
      </c>
      <c r="BQ105" s="7">
        <f>BO105*100/BP105</f>
        <v>62.488138965248062</v>
      </c>
      <c r="BR105" s="4">
        <v>96</v>
      </c>
      <c r="BS105" s="4">
        <v>94</v>
      </c>
      <c r="BT105" s="4">
        <v>93</v>
      </c>
      <c r="BU105" s="4">
        <v>94</v>
      </c>
      <c r="BV105" s="4">
        <v>0</v>
      </c>
      <c r="BW105" s="4">
        <v>0</v>
      </c>
      <c r="BX105" s="4"/>
      <c r="BY105" s="4"/>
      <c r="BZ105" s="4">
        <v>147</v>
      </c>
      <c r="CA105" s="4">
        <v>96</v>
      </c>
      <c r="CB105" s="4">
        <v>0</v>
      </c>
      <c r="CC105" s="4">
        <v>2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0</v>
      </c>
      <c r="CJ105" s="4">
        <v>0</v>
      </c>
      <c r="CK105" s="4">
        <v>1</v>
      </c>
      <c r="CL105" s="4">
        <v>1</v>
      </c>
      <c r="CM105" s="4">
        <v>1</v>
      </c>
      <c r="CN105" s="4">
        <v>0</v>
      </c>
      <c r="CO105" s="4">
        <v>0</v>
      </c>
      <c r="CP105" s="4">
        <v>0</v>
      </c>
      <c r="CQ105" s="4">
        <v>1</v>
      </c>
      <c r="CR105" s="4">
        <v>1</v>
      </c>
      <c r="CS105" s="4">
        <v>1</v>
      </c>
      <c r="CT105" s="4">
        <v>8</v>
      </c>
      <c r="CU105" s="4">
        <v>2</v>
      </c>
      <c r="CV105" s="4">
        <v>2</v>
      </c>
      <c r="CW105" s="4">
        <v>0</v>
      </c>
      <c r="CX105" s="4">
        <v>1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1</v>
      </c>
      <c r="DE105" s="4">
        <v>1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2</v>
      </c>
      <c r="DL105" s="4">
        <v>1</v>
      </c>
      <c r="DM105" s="4">
        <v>10</v>
      </c>
      <c r="DN105" s="4">
        <v>2</v>
      </c>
      <c r="DO105" s="4">
        <v>12.26</v>
      </c>
      <c r="DP105" s="4">
        <v>5.17</v>
      </c>
      <c r="DQ105" s="28">
        <v>0.437</v>
      </c>
      <c r="DR105" s="4">
        <v>157</v>
      </c>
      <c r="DS105" s="4">
        <v>12.6</v>
      </c>
      <c r="DT105" s="4"/>
      <c r="DU105" s="7">
        <v>11.562264150943401</v>
      </c>
      <c r="DV105" s="7">
        <v>35.861384500868397</v>
      </c>
      <c r="DW105" s="7">
        <v>1.6337708943242999</v>
      </c>
      <c r="DX105" s="7">
        <v>13.656188900586599</v>
      </c>
      <c r="DY105" s="7">
        <v>35.090000000000003</v>
      </c>
      <c r="DZ105" s="7">
        <v>34.71</v>
      </c>
      <c r="EA105" s="7">
        <v>-0.380000000000003</v>
      </c>
      <c r="EB105" s="8"/>
      <c r="EC105" s="18">
        <v>2.1095890410958904</v>
      </c>
      <c r="ED105" s="18">
        <v>48.186173853524998</v>
      </c>
      <c r="EE105" s="18">
        <v>187</v>
      </c>
      <c r="EF105" s="18">
        <v>94</v>
      </c>
      <c r="EG105" s="26">
        <v>1</v>
      </c>
      <c r="EH105" s="18">
        <v>54</v>
      </c>
      <c r="EI105" s="16">
        <v>0</v>
      </c>
      <c r="EJ105" s="16">
        <v>0</v>
      </c>
      <c r="EK105" s="16">
        <v>0</v>
      </c>
      <c r="EL105" s="16">
        <v>0</v>
      </c>
      <c r="EM105" s="16">
        <v>0</v>
      </c>
      <c r="EN105" s="16">
        <v>0</v>
      </c>
      <c r="EO105" s="16">
        <v>0</v>
      </c>
      <c r="EP105" s="16">
        <v>0</v>
      </c>
      <c r="EQ105" s="16">
        <v>0</v>
      </c>
      <c r="ER105" s="16">
        <v>0</v>
      </c>
      <c r="ES105" s="16">
        <v>0</v>
      </c>
      <c r="ET105" s="16">
        <v>0</v>
      </c>
      <c r="EU105" s="16">
        <v>0</v>
      </c>
      <c r="EV105" s="16">
        <v>0</v>
      </c>
      <c r="EW105" s="16">
        <v>0</v>
      </c>
      <c r="EX105" s="16">
        <v>0</v>
      </c>
      <c r="EY105" s="16">
        <v>0</v>
      </c>
      <c r="EZ105" s="16">
        <v>0</v>
      </c>
      <c r="FA105" s="16">
        <v>0</v>
      </c>
      <c r="FB105" s="16">
        <v>0</v>
      </c>
      <c r="FC105" s="16">
        <v>0</v>
      </c>
      <c r="FD105" s="16">
        <v>0</v>
      </c>
      <c r="FE105" s="16">
        <v>0</v>
      </c>
      <c r="FF105" s="16">
        <v>0</v>
      </c>
      <c r="FG105" s="16">
        <v>0</v>
      </c>
      <c r="FH105" s="16">
        <v>0</v>
      </c>
      <c r="FI105" s="16">
        <v>1</v>
      </c>
      <c r="FJ105" s="16">
        <v>0</v>
      </c>
      <c r="FK105" s="18">
        <v>6.24</v>
      </c>
      <c r="FL105" s="18">
        <v>4.82</v>
      </c>
      <c r="FM105" s="18">
        <v>77.243589743589737</v>
      </c>
      <c r="FN105" s="18">
        <v>10.029999999999999</v>
      </c>
      <c r="FO105" s="18">
        <v>4.71</v>
      </c>
      <c r="FP105" s="18">
        <v>1.87</v>
      </c>
      <c r="FQ105" s="18">
        <v>6.19</v>
      </c>
      <c r="FR105" s="18">
        <v>4.92</v>
      </c>
      <c r="FS105" s="18">
        <f>FR105*100/FQ105</f>
        <v>79.483037156704356</v>
      </c>
      <c r="FT105" s="16">
        <v>10.32</v>
      </c>
      <c r="FU105" s="16">
        <v>4.3499999999999996</v>
      </c>
      <c r="FV105" s="16">
        <v>1.92</v>
      </c>
      <c r="FW105" s="16">
        <v>3</v>
      </c>
      <c r="FX105" s="16">
        <v>3</v>
      </c>
      <c r="FY105" s="16">
        <v>1</v>
      </c>
      <c r="FZ105" s="16">
        <v>1</v>
      </c>
      <c r="GA105" s="16">
        <v>1</v>
      </c>
      <c r="GB105" s="16">
        <v>1</v>
      </c>
      <c r="GC105" s="16">
        <v>1</v>
      </c>
      <c r="GD105" s="16">
        <v>1</v>
      </c>
      <c r="GE105" s="16">
        <v>1</v>
      </c>
      <c r="GF105" s="16">
        <v>1</v>
      </c>
      <c r="GG105" s="16">
        <v>2</v>
      </c>
      <c r="GH105" s="16">
        <v>2</v>
      </c>
      <c r="GI105" s="16">
        <v>1</v>
      </c>
      <c r="GJ105" s="16">
        <v>1</v>
      </c>
      <c r="GK105" s="16">
        <v>1</v>
      </c>
      <c r="GL105" s="16">
        <v>1</v>
      </c>
      <c r="GM105" s="16">
        <v>1</v>
      </c>
      <c r="GN105" s="16">
        <v>2</v>
      </c>
      <c r="GO105" s="16">
        <v>7</v>
      </c>
      <c r="GP105" s="16">
        <v>6</v>
      </c>
      <c r="GQ105" s="7">
        <v>0</v>
      </c>
      <c r="GR105" s="7">
        <v>23.529898271441571</v>
      </c>
      <c r="GS105" s="7">
        <v>0</v>
      </c>
      <c r="GT105" s="7">
        <v>7.1313982052438964</v>
      </c>
    </row>
    <row r="106" spans="1:202" x14ac:dyDescent="0.6">
      <c r="A106" s="4">
        <v>12</v>
      </c>
      <c r="B106" s="5">
        <v>1</v>
      </c>
      <c r="C106" s="6">
        <v>46.173853524982903</v>
      </c>
      <c r="D106" s="5">
        <v>185</v>
      </c>
      <c r="E106" s="5">
        <v>89</v>
      </c>
      <c r="F106" s="7">
        <v>26.0043827611395</v>
      </c>
      <c r="G106" s="5">
        <v>1</v>
      </c>
      <c r="H106" s="7">
        <v>37.5</v>
      </c>
      <c r="I106" s="5">
        <v>0</v>
      </c>
      <c r="J106" s="5">
        <v>0</v>
      </c>
      <c r="K106" s="5">
        <v>0</v>
      </c>
      <c r="L106" s="5">
        <v>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1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5"/>
      <c r="AQ106" s="5"/>
      <c r="AR106" s="5"/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120</v>
      </c>
      <c r="BA106" s="4">
        <v>85</v>
      </c>
      <c r="BB106" s="4">
        <v>74</v>
      </c>
      <c r="BC106" s="7">
        <v>5.23</v>
      </c>
      <c r="BD106" s="7">
        <v>4.1100000000000003</v>
      </c>
      <c r="BE106" s="7">
        <v>78.585086042065001</v>
      </c>
      <c r="BF106" s="7">
        <v>9.0500000000000007</v>
      </c>
      <c r="BG106" s="7">
        <v>4.58</v>
      </c>
      <c r="BH106" s="7">
        <v>1.01</v>
      </c>
      <c r="BI106" s="7">
        <v>4.99</v>
      </c>
      <c r="BJ106" s="7">
        <v>4.03</v>
      </c>
      <c r="BK106" s="7">
        <v>80.761523046092194</v>
      </c>
      <c r="BL106" s="7">
        <v>8.75</v>
      </c>
      <c r="BM106" s="7">
        <v>5</v>
      </c>
      <c r="BN106" s="7">
        <v>1.41</v>
      </c>
      <c r="BO106" s="4">
        <v>500</v>
      </c>
      <c r="BP106" s="7">
        <f>218+((5.14*D106)-(5.32*C106))-(1.8*E106)+(51.31*B106)</f>
        <v>814.36509924709094</v>
      </c>
      <c r="BQ106" s="7">
        <f>BO106*100/BP106</f>
        <v>61.397523108771175</v>
      </c>
      <c r="BR106" s="4">
        <v>97</v>
      </c>
      <c r="BS106" s="4">
        <v>99</v>
      </c>
      <c r="BT106" s="4">
        <v>65</v>
      </c>
      <c r="BU106" s="4">
        <v>80</v>
      </c>
      <c r="BV106" s="4">
        <v>0</v>
      </c>
      <c r="BW106" s="4">
        <v>1</v>
      </c>
      <c r="BX106" s="4">
        <v>0</v>
      </c>
      <c r="BY106" s="4">
        <v>1</v>
      </c>
      <c r="BZ106" s="4">
        <v>72</v>
      </c>
      <c r="CA106" s="4">
        <v>71.599999999999994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1</v>
      </c>
      <c r="CN106" s="4">
        <v>0</v>
      </c>
      <c r="CO106" s="4">
        <v>0</v>
      </c>
      <c r="CP106" s="4">
        <v>0</v>
      </c>
      <c r="CQ106" s="4">
        <v>0</v>
      </c>
      <c r="CR106" s="4">
        <v>2</v>
      </c>
      <c r="CS106" s="4">
        <v>1</v>
      </c>
      <c r="CT106" s="4">
        <v>10</v>
      </c>
      <c r="CU106" s="4">
        <v>1</v>
      </c>
      <c r="CV106" s="4">
        <v>1</v>
      </c>
      <c r="CW106" s="4">
        <v>0</v>
      </c>
      <c r="CX106" s="4">
        <v>1</v>
      </c>
      <c r="CY106" s="4">
        <v>1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1</v>
      </c>
      <c r="DG106" s="4">
        <v>0</v>
      </c>
      <c r="DH106" s="4">
        <v>0</v>
      </c>
      <c r="DI106" s="4">
        <v>0</v>
      </c>
      <c r="DJ106" s="4">
        <v>0</v>
      </c>
      <c r="DK106" s="4">
        <v>1</v>
      </c>
      <c r="DL106" s="4">
        <v>1</v>
      </c>
      <c r="DM106" s="4">
        <v>7</v>
      </c>
      <c r="DN106" s="4">
        <v>4</v>
      </c>
      <c r="DO106" s="4">
        <v>7.46</v>
      </c>
      <c r="DP106" s="4">
        <v>4.8499999999999996</v>
      </c>
      <c r="DQ106" s="28">
        <v>0.41399999999999998</v>
      </c>
      <c r="DR106" s="4">
        <v>145</v>
      </c>
      <c r="DS106" s="4">
        <v>5.9</v>
      </c>
      <c r="DT106" s="4"/>
      <c r="DU106" s="7">
        <v>11.094339622641501</v>
      </c>
      <c r="DV106" s="7">
        <v>5.9631130593003103</v>
      </c>
      <c r="DW106" s="7">
        <v>0</v>
      </c>
      <c r="DX106" s="7">
        <v>3.6496716298190202</v>
      </c>
      <c r="DY106" s="7">
        <v>34.17</v>
      </c>
      <c r="DZ106" s="7">
        <v>34.369999999999997</v>
      </c>
      <c r="EA106" s="7">
        <v>0.19999999999999599</v>
      </c>
      <c r="EB106" s="8"/>
      <c r="EC106" s="18">
        <v>2.11</v>
      </c>
      <c r="ED106" s="18">
        <v>48.283853524982902</v>
      </c>
      <c r="EE106" s="18">
        <v>184</v>
      </c>
      <c r="EF106" s="18">
        <v>87</v>
      </c>
      <c r="EG106" s="26">
        <v>1</v>
      </c>
      <c r="EH106" s="18">
        <v>40.5</v>
      </c>
      <c r="EI106" s="16">
        <v>0</v>
      </c>
      <c r="EJ106" s="16">
        <v>0</v>
      </c>
      <c r="EK106" s="16">
        <v>1</v>
      </c>
      <c r="EL106" s="16">
        <v>0</v>
      </c>
      <c r="EM106" s="16">
        <v>0</v>
      </c>
      <c r="EN106" s="16">
        <v>0</v>
      </c>
      <c r="EO106" s="16">
        <v>0</v>
      </c>
      <c r="EP106" s="16">
        <v>0</v>
      </c>
      <c r="EQ106" s="16">
        <v>0</v>
      </c>
      <c r="ER106" s="16">
        <v>0</v>
      </c>
      <c r="ES106" s="16">
        <v>0</v>
      </c>
      <c r="ET106" s="16">
        <v>1</v>
      </c>
      <c r="EU106" s="16">
        <v>0</v>
      </c>
      <c r="EV106" s="16">
        <v>0</v>
      </c>
      <c r="EW106" s="16">
        <v>0</v>
      </c>
      <c r="EX106" s="16">
        <v>0</v>
      </c>
      <c r="EY106" s="16">
        <v>0</v>
      </c>
      <c r="EZ106" s="16">
        <v>0</v>
      </c>
      <c r="FA106" s="16">
        <v>0</v>
      </c>
      <c r="FB106" s="16">
        <v>0</v>
      </c>
      <c r="FC106" s="16">
        <v>0</v>
      </c>
      <c r="FD106" s="16">
        <v>0</v>
      </c>
      <c r="FE106" s="16">
        <v>0</v>
      </c>
      <c r="FF106" s="16">
        <v>0</v>
      </c>
      <c r="FG106" s="16">
        <v>0</v>
      </c>
      <c r="FH106" s="16">
        <v>0</v>
      </c>
      <c r="FI106" s="16">
        <v>1</v>
      </c>
      <c r="FJ106" s="16">
        <v>0</v>
      </c>
      <c r="FK106" s="18">
        <v>4.49</v>
      </c>
      <c r="FL106" s="18">
        <v>3.55</v>
      </c>
      <c r="FM106" s="18">
        <v>79.064587973273944</v>
      </c>
      <c r="FN106" s="18">
        <v>7.19</v>
      </c>
      <c r="FO106" s="18">
        <v>4.37</v>
      </c>
      <c r="FP106" s="18">
        <v>1.08</v>
      </c>
      <c r="FQ106" s="18">
        <v>4.4400000000000004</v>
      </c>
      <c r="FR106" s="18">
        <v>3.54</v>
      </c>
      <c r="FS106" s="18">
        <f>FR106*100/FQ106</f>
        <v>79.729729729729726</v>
      </c>
      <c r="FT106" s="16">
        <v>8.1300000000000008</v>
      </c>
      <c r="FU106" s="16">
        <v>3.99</v>
      </c>
      <c r="FV106" s="16">
        <v>1.1200000000000001</v>
      </c>
      <c r="FW106" s="16">
        <v>2</v>
      </c>
      <c r="FX106" s="16">
        <v>1</v>
      </c>
      <c r="FY106" s="16">
        <v>2</v>
      </c>
      <c r="FZ106" s="16">
        <v>1</v>
      </c>
      <c r="GA106" s="16">
        <v>1</v>
      </c>
      <c r="GB106" s="16">
        <v>1</v>
      </c>
      <c r="GC106" s="16">
        <v>1</v>
      </c>
      <c r="GD106" s="16">
        <v>1</v>
      </c>
      <c r="GE106" s="16">
        <v>1</v>
      </c>
      <c r="GF106" s="16">
        <v>1</v>
      </c>
      <c r="GG106" s="16">
        <v>1</v>
      </c>
      <c r="GH106" s="16">
        <v>1</v>
      </c>
      <c r="GI106" s="16">
        <v>1</v>
      </c>
      <c r="GJ106" s="16">
        <v>1</v>
      </c>
      <c r="GK106" s="16">
        <v>1</v>
      </c>
      <c r="GL106" s="16">
        <v>1</v>
      </c>
      <c r="GM106" s="16">
        <v>1</v>
      </c>
      <c r="GN106" s="16">
        <v>1</v>
      </c>
      <c r="GO106" s="16">
        <v>2</v>
      </c>
      <c r="GP106" s="16">
        <v>4</v>
      </c>
      <c r="GQ106" s="7">
        <v>9.5547169811320742</v>
      </c>
      <c r="GR106" s="7">
        <v>0</v>
      </c>
      <c r="GS106" s="7">
        <v>0</v>
      </c>
      <c r="GT106" s="7">
        <v>1.5867047676342307</v>
      </c>
    </row>
    <row r="107" spans="1:202" x14ac:dyDescent="0.6">
      <c r="A107" s="4">
        <v>121</v>
      </c>
      <c r="B107" s="5">
        <v>0</v>
      </c>
      <c r="C107" s="6">
        <v>46.247775496235498</v>
      </c>
      <c r="D107" s="5">
        <v>172</v>
      </c>
      <c r="E107" s="5">
        <v>56</v>
      </c>
      <c r="F107" s="7">
        <v>18.929150892374299</v>
      </c>
      <c r="G107" s="5">
        <v>1</v>
      </c>
      <c r="H107" s="7">
        <v>25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1</v>
      </c>
      <c r="S107" s="5">
        <v>0</v>
      </c>
      <c r="T107" s="5">
        <v>0</v>
      </c>
      <c r="U107" s="5">
        <v>1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1</v>
      </c>
      <c r="AI107" s="5">
        <v>1</v>
      </c>
      <c r="AJ107" s="4">
        <v>0</v>
      </c>
      <c r="AK107" s="4">
        <v>0</v>
      </c>
      <c r="AL107" s="4">
        <v>1</v>
      </c>
      <c r="AM107" s="4">
        <v>0</v>
      </c>
      <c r="AN107" s="4">
        <v>1</v>
      </c>
      <c r="AO107" s="4">
        <v>0</v>
      </c>
      <c r="AP107" s="5"/>
      <c r="AQ107" s="5"/>
      <c r="AR107" s="5"/>
      <c r="AS107" s="4">
        <v>0</v>
      </c>
      <c r="AT107" s="4">
        <v>1</v>
      </c>
      <c r="AU107" s="4">
        <v>0</v>
      </c>
      <c r="AV107" s="4">
        <v>1</v>
      </c>
      <c r="AW107" s="4">
        <v>0</v>
      </c>
      <c r="AX107" s="4">
        <v>0</v>
      </c>
      <c r="AY107" s="4">
        <v>0</v>
      </c>
      <c r="AZ107" s="4">
        <v>110</v>
      </c>
      <c r="BA107" s="4">
        <v>70</v>
      </c>
      <c r="BB107" s="4">
        <v>74</v>
      </c>
      <c r="BC107" s="7">
        <v>4.45</v>
      </c>
      <c r="BD107" s="7">
        <v>3.63</v>
      </c>
      <c r="BE107" s="7">
        <v>81.573033707865207</v>
      </c>
      <c r="BF107" s="7">
        <v>7.72</v>
      </c>
      <c r="BG107" s="7">
        <v>4.8899999999999997</v>
      </c>
      <c r="BH107" s="7">
        <v>1.42</v>
      </c>
      <c r="BI107" s="7">
        <v>4.42</v>
      </c>
      <c r="BJ107" s="7">
        <v>3.68</v>
      </c>
      <c r="BK107" s="7">
        <v>83.257918552036202</v>
      </c>
      <c r="BL107" s="7">
        <v>7.48</v>
      </c>
      <c r="BM107" s="7">
        <v>5.0199999999999996</v>
      </c>
      <c r="BN107" s="7">
        <v>1.61</v>
      </c>
      <c r="BO107" s="4">
        <v>510</v>
      </c>
      <c r="BP107" s="7">
        <f>218+((5.14*D107)-(5.32*C107))-(1.8*E107)+(51.31*B107)</f>
        <v>755.24183436002704</v>
      </c>
      <c r="BQ107" s="7">
        <f>BO107*100/BP107</f>
        <v>67.52803894029006</v>
      </c>
      <c r="BR107" s="4">
        <v>97</v>
      </c>
      <c r="BS107" s="4">
        <v>98</v>
      </c>
      <c r="BT107" s="4">
        <v>74</v>
      </c>
      <c r="BU107" s="4">
        <v>97</v>
      </c>
      <c r="BV107" s="4">
        <v>0</v>
      </c>
      <c r="BW107" s="4">
        <v>3</v>
      </c>
      <c r="BX107" s="4">
        <v>1</v>
      </c>
      <c r="BY107" s="4">
        <v>4</v>
      </c>
      <c r="BZ107" s="4"/>
      <c r="CA107" s="4"/>
      <c r="CB107" s="4">
        <v>1</v>
      </c>
      <c r="CC107" s="4">
        <v>1</v>
      </c>
      <c r="CD107" s="4">
        <v>1</v>
      </c>
      <c r="CE107" s="4">
        <v>1</v>
      </c>
      <c r="CF107" s="4">
        <v>1</v>
      </c>
      <c r="CG107" s="4">
        <v>1</v>
      </c>
      <c r="CH107" s="4">
        <v>0</v>
      </c>
      <c r="CI107" s="4">
        <v>1</v>
      </c>
      <c r="CJ107" s="4">
        <v>1</v>
      </c>
      <c r="CK107" s="4">
        <v>2</v>
      </c>
      <c r="CL107" s="4">
        <v>3</v>
      </c>
      <c r="CM107" s="4">
        <v>2</v>
      </c>
      <c r="CN107" s="4">
        <v>1</v>
      </c>
      <c r="CO107" s="4">
        <v>2</v>
      </c>
      <c r="CP107" s="4">
        <v>2</v>
      </c>
      <c r="CQ107" s="4">
        <v>2</v>
      </c>
      <c r="CR107" s="4">
        <v>2</v>
      </c>
      <c r="CS107" s="4">
        <v>2</v>
      </c>
      <c r="CT107" s="4">
        <v>26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0</v>
      </c>
      <c r="DB107" s="4">
        <v>1</v>
      </c>
      <c r="DC107" s="4">
        <v>1</v>
      </c>
      <c r="DD107" s="4">
        <v>2</v>
      </c>
      <c r="DE107" s="4">
        <v>2</v>
      </c>
      <c r="DF107" s="4">
        <v>2</v>
      </c>
      <c r="DG107" s="4">
        <v>1</v>
      </c>
      <c r="DH107" s="4">
        <v>2</v>
      </c>
      <c r="DI107" s="4">
        <v>2</v>
      </c>
      <c r="DJ107" s="4">
        <v>2</v>
      </c>
      <c r="DK107" s="4">
        <v>2</v>
      </c>
      <c r="DL107" s="4">
        <v>2</v>
      </c>
      <c r="DM107" s="4">
        <v>25</v>
      </c>
      <c r="DN107" s="4">
        <v>18</v>
      </c>
      <c r="DO107" s="4">
        <v>5.32</v>
      </c>
      <c r="DP107" s="4">
        <v>3.78</v>
      </c>
      <c r="DQ107" s="28">
        <v>0.34599999999999997</v>
      </c>
      <c r="DR107" s="4">
        <v>112</v>
      </c>
      <c r="DS107" s="4">
        <v>0.2</v>
      </c>
      <c r="DT107" s="4"/>
      <c r="DU107" s="7">
        <v>8.9962264150943394</v>
      </c>
      <c r="DV107" s="7">
        <v>59.457447688363303</v>
      </c>
      <c r="DW107" s="7">
        <v>24.374350741335299</v>
      </c>
      <c r="DX107" s="7">
        <v>32.453501779716198</v>
      </c>
      <c r="DY107" s="7">
        <v>33.82</v>
      </c>
      <c r="DZ107" s="7">
        <v>32.49</v>
      </c>
      <c r="EA107" s="7">
        <v>-1.33</v>
      </c>
      <c r="EB107" s="8"/>
      <c r="EC107" s="18"/>
      <c r="ED107" s="18"/>
      <c r="EE107" s="18"/>
      <c r="EF107" s="18"/>
      <c r="EG107" s="26"/>
      <c r="EH107" s="18"/>
      <c r="FS107" s="18"/>
      <c r="GQ107" s="7"/>
      <c r="GR107" s="7"/>
      <c r="GS107" s="7"/>
      <c r="GT107" s="7"/>
    </row>
    <row r="108" spans="1:202" x14ac:dyDescent="0.6">
      <c r="A108" s="4">
        <v>105</v>
      </c>
      <c r="B108" s="5">
        <v>0</v>
      </c>
      <c r="C108" s="6">
        <v>46.403832991102</v>
      </c>
      <c r="D108" s="5">
        <v>173</v>
      </c>
      <c r="E108" s="5">
        <v>72</v>
      </c>
      <c r="F108" s="7">
        <v>24.056934745564501</v>
      </c>
      <c r="G108" s="5">
        <v>1</v>
      </c>
      <c r="H108" s="7">
        <v>28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1</v>
      </c>
      <c r="U108" s="5">
        <v>1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1</v>
      </c>
      <c r="AI108" s="5">
        <v>1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5"/>
      <c r="AQ108" s="5"/>
      <c r="AR108" s="5"/>
      <c r="AS108" s="4">
        <v>0</v>
      </c>
      <c r="AT108" s="4">
        <v>0</v>
      </c>
      <c r="AU108" s="4">
        <v>0</v>
      </c>
      <c r="AV108" s="4">
        <v>0</v>
      </c>
      <c r="AW108" s="4">
        <v>1</v>
      </c>
      <c r="AX108" s="4">
        <v>0</v>
      </c>
      <c r="AY108" s="4">
        <v>0</v>
      </c>
      <c r="AZ108" s="4">
        <v>110</v>
      </c>
      <c r="BA108" s="4">
        <v>70</v>
      </c>
      <c r="BB108" s="4">
        <v>82</v>
      </c>
      <c r="BC108" s="7">
        <v>6.72</v>
      </c>
      <c r="BD108" s="7">
        <v>2.4700000000000002</v>
      </c>
      <c r="BE108" s="7">
        <v>36.755952380952401</v>
      </c>
      <c r="BF108" s="7">
        <v>6.37</v>
      </c>
      <c r="BG108" s="7">
        <v>2.41</v>
      </c>
      <c r="BH108" s="7">
        <v>0.42</v>
      </c>
      <c r="BI108" s="7">
        <v>3.29</v>
      </c>
      <c r="BJ108" s="7">
        <v>2.56</v>
      </c>
      <c r="BK108" s="7">
        <v>77.811550151975695</v>
      </c>
      <c r="BL108" s="7">
        <v>7.03</v>
      </c>
      <c r="BM108" s="7">
        <v>2.63</v>
      </c>
      <c r="BN108" s="7">
        <v>0.61</v>
      </c>
      <c r="BO108" s="4">
        <v>375</v>
      </c>
      <c r="BP108" s="7">
        <f>218+((5.14*D108)-(5.32*C108))-(1.8*E108)+(51.31*B108)</f>
        <v>730.75160848733719</v>
      </c>
      <c r="BQ108" s="7">
        <f>BO108*100/BP108</f>
        <v>51.3170269684734</v>
      </c>
      <c r="BR108" s="4">
        <v>90</v>
      </c>
      <c r="BS108" s="4">
        <v>98</v>
      </c>
      <c r="BT108" s="4">
        <v>83</v>
      </c>
      <c r="BU108" s="4">
        <v>82</v>
      </c>
      <c r="BV108" s="4">
        <v>0</v>
      </c>
      <c r="BW108" s="4">
        <v>0</v>
      </c>
      <c r="BX108" s="4">
        <v>0</v>
      </c>
      <c r="BY108" s="4">
        <v>1</v>
      </c>
      <c r="BZ108" s="4"/>
      <c r="CA108" s="4"/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1</v>
      </c>
      <c r="CS108" s="4">
        <v>0</v>
      </c>
      <c r="CT108" s="4">
        <v>1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  <c r="DO108" s="4">
        <v>6.69</v>
      </c>
      <c r="DP108" s="4">
        <v>3.75</v>
      </c>
      <c r="DQ108" s="28">
        <v>0.36699999999999999</v>
      </c>
      <c r="DR108" s="4">
        <v>121</v>
      </c>
      <c r="DS108" s="4">
        <v>0.5</v>
      </c>
      <c r="DT108" s="4"/>
      <c r="DU108" s="7">
        <v>0</v>
      </c>
      <c r="DV108" s="7">
        <v>0</v>
      </c>
      <c r="DW108" s="7">
        <v>0</v>
      </c>
      <c r="DX108" s="7">
        <v>0</v>
      </c>
      <c r="DY108" s="7">
        <v>34.92</v>
      </c>
      <c r="DZ108" s="7">
        <v>34.06</v>
      </c>
      <c r="EA108" s="7">
        <v>-0.85999999999999899</v>
      </c>
      <c r="EB108" s="8"/>
      <c r="EC108" s="18"/>
      <c r="ED108" s="18"/>
      <c r="EE108" s="18"/>
      <c r="EF108" s="18"/>
      <c r="EG108" s="26"/>
      <c r="EH108" s="18"/>
      <c r="FS108" s="18"/>
      <c r="GQ108" s="7"/>
      <c r="GR108" s="7"/>
      <c r="GS108" s="7"/>
      <c r="GT108" s="7"/>
    </row>
    <row r="109" spans="1:202" x14ac:dyDescent="0.6">
      <c r="A109" s="4">
        <v>426</v>
      </c>
      <c r="B109" s="10">
        <v>1</v>
      </c>
      <c r="C109" s="6">
        <v>46.412046543463383</v>
      </c>
      <c r="D109" s="10">
        <v>195</v>
      </c>
      <c r="E109" s="10">
        <v>105</v>
      </c>
      <c r="F109" s="7">
        <v>27.613412228796847</v>
      </c>
      <c r="G109" s="5">
        <v>1</v>
      </c>
      <c r="H109" s="7">
        <v>45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10"/>
      <c r="AQ109" s="10"/>
      <c r="AR109" s="5"/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120</v>
      </c>
      <c r="BA109" s="9">
        <v>80</v>
      </c>
      <c r="BB109" s="9">
        <v>80</v>
      </c>
      <c r="BC109" s="19">
        <v>4.82</v>
      </c>
      <c r="BD109" s="19">
        <v>3.85</v>
      </c>
      <c r="BE109" s="7">
        <v>79.875518672199163</v>
      </c>
      <c r="BF109" s="19">
        <v>11.6</v>
      </c>
      <c r="BG109" s="19">
        <v>4.01</v>
      </c>
      <c r="BH109" s="19">
        <v>1.52</v>
      </c>
      <c r="BI109" s="19">
        <v>4.8899999999999997</v>
      </c>
      <c r="BJ109" s="19">
        <v>4.01</v>
      </c>
      <c r="BK109" s="7">
        <v>82.004089979550102</v>
      </c>
      <c r="BL109" s="19">
        <v>10.76</v>
      </c>
      <c r="BM109" s="19">
        <v>4.51</v>
      </c>
      <c r="BN109" s="19">
        <v>1.87</v>
      </c>
      <c r="BO109" s="9">
        <v>396</v>
      </c>
      <c r="BP109" s="7">
        <f>218+((5.14*D109)-(5.32*C109))-(1.8*E109)+(51.31*B109)</f>
        <v>835.69791238877474</v>
      </c>
      <c r="BQ109" s="7">
        <f>BO109*100/BP109</f>
        <v>47.385543762825264</v>
      </c>
      <c r="BR109" s="9">
        <v>196</v>
      </c>
      <c r="BS109" s="9">
        <v>89</v>
      </c>
      <c r="BT109" s="9">
        <v>80</v>
      </c>
      <c r="BU109" s="9">
        <v>96</v>
      </c>
      <c r="BV109" s="9">
        <v>6</v>
      </c>
      <c r="BW109" s="9">
        <v>6</v>
      </c>
      <c r="BX109" s="9">
        <v>6</v>
      </c>
      <c r="BY109" s="9">
        <v>6</v>
      </c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9">
        <v>3</v>
      </c>
      <c r="CV109" s="9">
        <v>0</v>
      </c>
      <c r="CW109" s="9">
        <v>0</v>
      </c>
      <c r="CX109" s="9">
        <v>1</v>
      </c>
      <c r="CY109" s="9">
        <v>1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15">
        <f>SUM(CU109:DL109)</f>
        <v>5</v>
      </c>
      <c r="DN109" s="4">
        <v>2</v>
      </c>
      <c r="DO109" s="4"/>
      <c r="DP109" s="4"/>
      <c r="DQ109" s="28"/>
      <c r="DR109" s="4"/>
      <c r="DS109" s="4"/>
      <c r="DT109" s="4"/>
      <c r="DU109" s="7">
        <v>88.799999999999983</v>
      </c>
      <c r="DV109" s="7">
        <v>66.950624431395241</v>
      </c>
      <c r="DW109" s="7">
        <v>37.250920766833509</v>
      </c>
      <c r="DX109" s="7">
        <v>54.812753797563538</v>
      </c>
      <c r="DY109" s="19">
        <v>34.369999999999997</v>
      </c>
      <c r="DZ109" s="19">
        <v>34.270000000000003</v>
      </c>
      <c r="EA109" s="7">
        <f>DZ109-DY109</f>
        <v>-9.9999999999994316E-2</v>
      </c>
      <c r="EB109" s="8"/>
      <c r="EC109" s="23"/>
      <c r="ED109" s="23"/>
      <c r="EE109" s="23"/>
      <c r="EF109" s="7"/>
      <c r="EG109" s="4"/>
      <c r="EH109" s="4"/>
      <c r="FS109" s="7"/>
      <c r="GQ109" s="7"/>
      <c r="GR109" s="7"/>
      <c r="GS109" s="7"/>
      <c r="GT109" s="7"/>
    </row>
    <row r="110" spans="1:202" x14ac:dyDescent="0.6">
      <c r="A110" s="4">
        <v>36</v>
      </c>
      <c r="B110" s="5">
        <v>0</v>
      </c>
      <c r="C110" s="6">
        <v>46.4229979466119</v>
      </c>
      <c r="D110" s="5">
        <v>165</v>
      </c>
      <c r="E110" s="5">
        <v>60</v>
      </c>
      <c r="F110" s="7">
        <v>22.038567493113</v>
      </c>
      <c r="G110" s="5">
        <v>1</v>
      </c>
      <c r="H110" s="7">
        <v>28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4">
        <v>0</v>
      </c>
      <c r="AK110" s="4">
        <v>0</v>
      </c>
      <c r="AL110" s="4">
        <v>1</v>
      </c>
      <c r="AM110" s="4">
        <v>1</v>
      </c>
      <c r="AN110" s="4">
        <v>0</v>
      </c>
      <c r="AO110" s="4">
        <v>0</v>
      </c>
      <c r="AP110" s="5"/>
      <c r="AQ110" s="5"/>
      <c r="AR110" s="5"/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110</v>
      </c>
      <c r="BA110" s="4">
        <v>65</v>
      </c>
      <c r="BB110" s="4">
        <v>85</v>
      </c>
      <c r="BC110" s="7">
        <v>4.58</v>
      </c>
      <c r="BD110" s="7">
        <v>3.43</v>
      </c>
      <c r="BE110" s="7">
        <v>74.890829694323102</v>
      </c>
      <c r="BF110" s="7">
        <v>6.32</v>
      </c>
      <c r="BG110" s="7">
        <v>3.75</v>
      </c>
      <c r="BH110" s="7">
        <v>0.93</v>
      </c>
      <c r="BI110" s="7">
        <v>4.42</v>
      </c>
      <c r="BJ110" s="7">
        <v>3.38</v>
      </c>
      <c r="BK110" s="7">
        <v>76.470588235294102</v>
      </c>
      <c r="BL110" s="7">
        <v>7.25</v>
      </c>
      <c r="BM110" s="7">
        <v>3.55</v>
      </c>
      <c r="BN110" s="7">
        <v>0.96</v>
      </c>
      <c r="BO110" s="4">
        <v>600</v>
      </c>
      <c r="BP110" s="7">
        <f>218+((5.14*D110)-(5.32*C110))-(1.8*E110)+(51.31*B110)</f>
        <v>711.12965092402465</v>
      </c>
      <c r="BQ110" s="7">
        <f>BO110*100/BP110</f>
        <v>84.372800265095762</v>
      </c>
      <c r="BR110" s="4">
        <v>98</v>
      </c>
      <c r="BS110" s="4">
        <v>99</v>
      </c>
      <c r="BT110" s="4">
        <v>89</v>
      </c>
      <c r="BU110" s="4">
        <v>125</v>
      </c>
      <c r="BV110" s="4">
        <v>0</v>
      </c>
      <c r="BW110" s="4">
        <v>1</v>
      </c>
      <c r="BX110" s="4">
        <v>0</v>
      </c>
      <c r="BY110" s="4">
        <v>1</v>
      </c>
      <c r="BZ110" s="4">
        <v>105</v>
      </c>
      <c r="CA110" s="4">
        <v>81</v>
      </c>
      <c r="CB110" s="4">
        <v>2</v>
      </c>
      <c r="CC110" s="4">
        <v>1</v>
      </c>
      <c r="CD110" s="4">
        <v>1</v>
      </c>
      <c r="CE110" s="4">
        <v>1</v>
      </c>
      <c r="CF110" s="4">
        <v>0</v>
      </c>
      <c r="CG110" s="4">
        <v>1</v>
      </c>
      <c r="CH110" s="4">
        <v>1</v>
      </c>
      <c r="CI110" s="4">
        <v>0</v>
      </c>
      <c r="CJ110" s="4">
        <v>0</v>
      </c>
      <c r="CK110" s="4">
        <v>0</v>
      </c>
      <c r="CL110" s="4">
        <v>1</v>
      </c>
      <c r="CM110" s="4">
        <v>1</v>
      </c>
      <c r="CN110" s="4">
        <v>0</v>
      </c>
      <c r="CO110" s="4">
        <v>1</v>
      </c>
      <c r="CP110" s="4">
        <v>1</v>
      </c>
      <c r="CQ110" s="4">
        <v>1</v>
      </c>
      <c r="CR110" s="4">
        <v>2</v>
      </c>
      <c r="CS110" s="4">
        <v>2</v>
      </c>
      <c r="CT110" s="4">
        <v>16</v>
      </c>
      <c r="CU110" s="4">
        <v>1</v>
      </c>
      <c r="CV110" s="4">
        <v>1</v>
      </c>
      <c r="CW110" s="4">
        <v>1</v>
      </c>
      <c r="CX110" s="4">
        <v>0</v>
      </c>
      <c r="CY110" s="4">
        <v>1</v>
      </c>
      <c r="CZ110" s="4">
        <v>1</v>
      </c>
      <c r="DA110" s="4">
        <v>1</v>
      </c>
      <c r="DB110" s="4">
        <v>0</v>
      </c>
      <c r="DC110" s="4">
        <v>0</v>
      </c>
      <c r="DD110" s="4">
        <v>0</v>
      </c>
      <c r="DE110" s="4">
        <v>1</v>
      </c>
      <c r="DF110" s="4">
        <v>1</v>
      </c>
      <c r="DG110" s="4">
        <v>0</v>
      </c>
      <c r="DH110" s="4">
        <v>0</v>
      </c>
      <c r="DI110" s="4">
        <v>1</v>
      </c>
      <c r="DJ110" s="4">
        <v>1</v>
      </c>
      <c r="DK110" s="4">
        <v>2</v>
      </c>
      <c r="DL110" s="4">
        <v>2</v>
      </c>
      <c r="DM110" s="4">
        <v>14</v>
      </c>
      <c r="DN110" s="4">
        <v>14</v>
      </c>
      <c r="DO110" s="4">
        <v>5.09</v>
      </c>
      <c r="DP110" s="4">
        <v>3.67</v>
      </c>
      <c r="DQ110" s="28">
        <v>0.34499999999999997</v>
      </c>
      <c r="DR110" s="4">
        <v>115</v>
      </c>
      <c r="DS110" s="4">
        <v>0.4</v>
      </c>
      <c r="DT110" s="4"/>
      <c r="DU110" s="7">
        <v>10.649441340782101</v>
      </c>
      <c r="DV110" s="7">
        <v>5.9631130593003103</v>
      </c>
      <c r="DW110" s="7">
        <v>3.8294456511474202</v>
      </c>
      <c r="DX110" s="7">
        <v>5.4927302100161501</v>
      </c>
      <c r="DY110" s="7">
        <v>35.26</v>
      </c>
      <c r="DZ110" s="7">
        <v>34.51</v>
      </c>
      <c r="EA110" s="7">
        <v>-0.75</v>
      </c>
      <c r="EB110" s="8"/>
      <c r="EC110" s="18">
        <v>2.128767123287671</v>
      </c>
      <c r="ED110" s="18">
        <v>48.550308008213598</v>
      </c>
      <c r="EE110" s="18">
        <v>165</v>
      </c>
      <c r="EF110" s="18">
        <v>48</v>
      </c>
      <c r="EG110" s="26">
        <v>1</v>
      </c>
      <c r="EH110" s="18">
        <v>30</v>
      </c>
      <c r="EI110" s="16">
        <v>0</v>
      </c>
      <c r="EJ110" s="16">
        <v>0</v>
      </c>
      <c r="EK110" s="16">
        <v>0</v>
      </c>
      <c r="EL110" s="16">
        <v>0</v>
      </c>
      <c r="EM110" s="16">
        <v>0</v>
      </c>
      <c r="EN110" s="16">
        <v>0</v>
      </c>
      <c r="EO110" s="16">
        <v>0</v>
      </c>
      <c r="EP110" s="16">
        <v>0</v>
      </c>
      <c r="EQ110" s="16">
        <v>0</v>
      </c>
      <c r="ER110" s="16">
        <v>0</v>
      </c>
      <c r="ES110" s="16">
        <v>0</v>
      </c>
      <c r="ET110" s="16">
        <v>0</v>
      </c>
      <c r="EU110" s="16">
        <v>0</v>
      </c>
      <c r="EV110" s="16">
        <v>0</v>
      </c>
      <c r="EW110" s="16">
        <v>0</v>
      </c>
      <c r="EX110" s="16">
        <v>0</v>
      </c>
      <c r="EY110" s="16">
        <v>0</v>
      </c>
      <c r="EZ110" s="16">
        <v>0</v>
      </c>
      <c r="FA110" s="16">
        <v>0</v>
      </c>
      <c r="FB110" s="16">
        <v>0</v>
      </c>
      <c r="FC110" s="16">
        <v>0</v>
      </c>
      <c r="FD110" s="16">
        <v>0</v>
      </c>
      <c r="FE110" s="16">
        <v>0</v>
      </c>
      <c r="FF110" s="16">
        <v>0</v>
      </c>
      <c r="FG110" s="16">
        <v>0</v>
      </c>
      <c r="FK110" s="18">
        <v>4.22</v>
      </c>
      <c r="FL110" s="18">
        <v>3.3</v>
      </c>
      <c r="FM110" s="18">
        <v>78.199052132701425</v>
      </c>
      <c r="FN110" s="18">
        <v>7.38</v>
      </c>
      <c r="FO110" s="18">
        <v>3.61</v>
      </c>
      <c r="FP110" s="18">
        <v>99</v>
      </c>
      <c r="FQ110" s="18">
        <v>4.24</v>
      </c>
      <c r="FR110" s="18">
        <v>3.36</v>
      </c>
      <c r="FS110" s="18">
        <f>FR110*100/FQ110</f>
        <v>79.245283018867923</v>
      </c>
      <c r="FT110" s="16">
        <v>7.46</v>
      </c>
      <c r="FU110" s="16">
        <v>3.83</v>
      </c>
      <c r="FV110" s="16">
        <v>1.18</v>
      </c>
      <c r="FW110" s="16">
        <v>2</v>
      </c>
      <c r="FX110" s="16">
        <v>2</v>
      </c>
      <c r="FY110" s="16">
        <v>2</v>
      </c>
      <c r="FZ110" s="16">
        <v>2</v>
      </c>
      <c r="GA110" s="16">
        <v>2</v>
      </c>
      <c r="GB110" s="16">
        <v>2</v>
      </c>
      <c r="GC110" s="16">
        <v>1</v>
      </c>
      <c r="GD110" s="16">
        <v>1</v>
      </c>
      <c r="GE110" s="16">
        <v>1</v>
      </c>
      <c r="GF110" s="16">
        <v>1</v>
      </c>
      <c r="GG110" s="16">
        <v>2</v>
      </c>
      <c r="GH110" s="16">
        <v>2</v>
      </c>
      <c r="GI110" s="16">
        <v>2</v>
      </c>
      <c r="GJ110" s="16">
        <v>1</v>
      </c>
      <c r="GK110" s="16">
        <v>2</v>
      </c>
      <c r="GL110" s="16">
        <v>1</v>
      </c>
      <c r="GM110" s="16">
        <v>3</v>
      </c>
      <c r="GN110" s="16">
        <v>3</v>
      </c>
      <c r="GO110" s="16">
        <v>14</v>
      </c>
      <c r="GP110" s="16">
        <v>9</v>
      </c>
      <c r="GQ110" s="7">
        <v>48.226415094339629</v>
      </c>
      <c r="GR110" s="7">
        <v>0</v>
      </c>
      <c r="GS110" s="7">
        <v>9.1085088299178363</v>
      </c>
      <c r="GT110" s="7">
        <v>12.844036697247704</v>
      </c>
    </row>
    <row r="111" spans="1:202" x14ac:dyDescent="0.6">
      <c r="A111" s="4">
        <v>93</v>
      </c>
      <c r="B111" s="5">
        <v>0</v>
      </c>
      <c r="C111" s="6">
        <v>46.433949349760397</v>
      </c>
      <c r="D111" s="5">
        <v>176</v>
      </c>
      <c r="E111" s="5">
        <v>71</v>
      </c>
      <c r="F111" s="7">
        <v>22.920971074380201</v>
      </c>
      <c r="G111" s="5">
        <v>1</v>
      </c>
      <c r="H111" s="7">
        <v>31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1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1</v>
      </c>
      <c r="AJ111" s="4">
        <v>0</v>
      </c>
      <c r="AK111" s="4">
        <v>0</v>
      </c>
      <c r="AL111" s="4">
        <v>0</v>
      </c>
      <c r="AM111" s="4">
        <v>0</v>
      </c>
      <c r="AN111" s="4">
        <v>1</v>
      </c>
      <c r="AO111" s="4">
        <v>0</v>
      </c>
      <c r="AP111" s="5"/>
      <c r="AQ111" s="5"/>
      <c r="AR111" s="5"/>
      <c r="AS111" s="4">
        <v>0</v>
      </c>
      <c r="AT111" s="4">
        <v>1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135</v>
      </c>
      <c r="BA111" s="4">
        <v>80</v>
      </c>
      <c r="BB111" s="4">
        <v>73</v>
      </c>
      <c r="BC111" s="7">
        <v>4.6500000000000004</v>
      </c>
      <c r="BD111" s="7">
        <v>3.61</v>
      </c>
      <c r="BE111" s="7">
        <v>77.634408602150501</v>
      </c>
      <c r="BF111" s="7">
        <v>7.61</v>
      </c>
      <c r="BG111" s="7">
        <v>4.43</v>
      </c>
      <c r="BH111" s="7">
        <v>1.1000000000000001</v>
      </c>
      <c r="BI111" s="7">
        <v>4.58</v>
      </c>
      <c r="BJ111" s="7">
        <v>3.65</v>
      </c>
      <c r="BK111" s="7">
        <v>79.6943231441048</v>
      </c>
      <c r="BL111" s="7">
        <v>8.1</v>
      </c>
      <c r="BM111" s="7">
        <v>5.0599999999999996</v>
      </c>
      <c r="BN111" s="7">
        <v>1.34</v>
      </c>
      <c r="BO111" s="4">
        <v>500</v>
      </c>
      <c r="BP111" s="7">
        <f>218+((5.14*D111)-(5.32*C111))-(1.8*E111)+(51.31*B111)</f>
        <v>747.81138945927478</v>
      </c>
      <c r="BQ111" s="7">
        <f>BO111*100/BP111</f>
        <v>66.861779192951118</v>
      </c>
      <c r="BR111" s="4">
        <v>99</v>
      </c>
      <c r="BS111" s="4">
        <v>98</v>
      </c>
      <c r="BT111" s="4">
        <v>73</v>
      </c>
      <c r="BU111" s="4">
        <v>76</v>
      </c>
      <c r="BV111" s="4">
        <v>1</v>
      </c>
      <c r="BW111" s="4">
        <v>1</v>
      </c>
      <c r="BX111" s="4">
        <v>0</v>
      </c>
      <c r="BY111" s="4">
        <v>1</v>
      </c>
      <c r="BZ111" s="4">
        <v>49</v>
      </c>
      <c r="CA111" s="4">
        <v>83</v>
      </c>
      <c r="CB111" s="4">
        <v>1</v>
      </c>
      <c r="CC111" s="4">
        <v>1</v>
      </c>
      <c r="CD111" s="4">
        <v>0</v>
      </c>
      <c r="CE111" s="4">
        <v>0</v>
      </c>
      <c r="CF111" s="4">
        <v>0</v>
      </c>
      <c r="CG111" s="4">
        <v>1</v>
      </c>
      <c r="CH111" s="4">
        <v>1</v>
      </c>
      <c r="CI111" s="4">
        <v>0</v>
      </c>
      <c r="CJ111" s="4">
        <v>0</v>
      </c>
      <c r="CK111" s="4">
        <v>0</v>
      </c>
      <c r="CL111" s="4">
        <v>1</v>
      </c>
      <c r="CM111" s="4">
        <v>1</v>
      </c>
      <c r="CN111" s="4">
        <v>0</v>
      </c>
      <c r="CO111" s="4">
        <v>1</v>
      </c>
      <c r="CP111" s="4">
        <v>1</v>
      </c>
      <c r="CQ111" s="4">
        <v>1</v>
      </c>
      <c r="CR111" s="4">
        <v>1</v>
      </c>
      <c r="CS111" s="4">
        <v>1</v>
      </c>
      <c r="CT111" s="4">
        <v>11</v>
      </c>
      <c r="CU111" s="4">
        <v>1</v>
      </c>
      <c r="CV111" s="4">
        <v>0</v>
      </c>
      <c r="CW111" s="4">
        <v>1</v>
      </c>
      <c r="CX111" s="4">
        <v>0</v>
      </c>
      <c r="CY111" s="4">
        <v>0</v>
      </c>
      <c r="CZ111" s="4">
        <v>1</v>
      </c>
      <c r="DA111" s="4">
        <v>0</v>
      </c>
      <c r="DB111" s="4">
        <v>0</v>
      </c>
      <c r="DC111" s="4">
        <v>0</v>
      </c>
      <c r="DD111" s="4">
        <v>0</v>
      </c>
      <c r="DE111" s="4">
        <v>1</v>
      </c>
      <c r="DF111" s="4">
        <v>1</v>
      </c>
      <c r="DG111" s="4">
        <v>0</v>
      </c>
      <c r="DH111" s="4">
        <v>1</v>
      </c>
      <c r="DI111" s="4">
        <v>1</v>
      </c>
      <c r="DJ111" s="4">
        <v>1</v>
      </c>
      <c r="DK111" s="4">
        <v>1</v>
      </c>
      <c r="DL111" s="4">
        <v>1</v>
      </c>
      <c r="DM111" s="4">
        <v>10</v>
      </c>
      <c r="DN111" s="4">
        <v>4</v>
      </c>
      <c r="DO111" s="4">
        <v>6.43</v>
      </c>
      <c r="DP111" s="4">
        <v>3.98</v>
      </c>
      <c r="DQ111" s="28">
        <v>0.36199999999999999</v>
      </c>
      <c r="DR111" s="4">
        <v>119</v>
      </c>
      <c r="DS111" s="4">
        <v>0.4</v>
      </c>
      <c r="DT111" s="4"/>
      <c r="DU111" s="7">
        <v>11.954716981132099</v>
      </c>
      <c r="DV111" s="7">
        <v>35.604995451161997</v>
      </c>
      <c r="DW111" s="7">
        <v>4.2544149589196296</v>
      </c>
      <c r="DX111" s="7">
        <v>15.0348423321803</v>
      </c>
      <c r="DY111" s="7">
        <v>34.21</v>
      </c>
      <c r="DZ111" s="7">
        <v>33.520000000000003</v>
      </c>
      <c r="EA111" s="7">
        <v>-0.68999999999999795</v>
      </c>
      <c r="EB111" s="8"/>
      <c r="EC111" s="18"/>
      <c r="ED111" s="18"/>
      <c r="EE111" s="18"/>
      <c r="EF111" s="18"/>
      <c r="EG111" s="26"/>
      <c r="EH111" s="18"/>
      <c r="FS111" s="18"/>
      <c r="GQ111" s="7"/>
      <c r="GR111" s="7"/>
      <c r="GS111" s="7"/>
      <c r="GT111" s="7"/>
    </row>
    <row r="112" spans="1:202" x14ac:dyDescent="0.6">
      <c r="A112" s="4">
        <v>284</v>
      </c>
      <c r="B112" s="5">
        <v>1</v>
      </c>
      <c r="C112" s="6">
        <v>46.510609171800098</v>
      </c>
      <c r="D112" s="5">
        <v>190</v>
      </c>
      <c r="E112" s="5">
        <v>82</v>
      </c>
      <c r="F112" s="7">
        <v>22.714681440443201</v>
      </c>
      <c r="G112" s="5">
        <v>1</v>
      </c>
      <c r="H112" s="7">
        <v>26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4">
        <v>0</v>
      </c>
      <c r="AK112" s="4">
        <v>0</v>
      </c>
      <c r="AL112" s="4">
        <v>1</v>
      </c>
      <c r="AM112" s="4">
        <v>0</v>
      </c>
      <c r="AN112" s="4">
        <v>0</v>
      </c>
      <c r="AO112" s="4">
        <v>0</v>
      </c>
      <c r="AP112" s="5"/>
      <c r="AQ112" s="5"/>
      <c r="AR112" s="5"/>
      <c r="AS112" s="4">
        <v>0</v>
      </c>
      <c r="AT112" s="4">
        <v>1</v>
      </c>
      <c r="AU112" s="4">
        <v>0</v>
      </c>
      <c r="AV112" s="4">
        <v>1</v>
      </c>
      <c r="AW112" s="4">
        <v>1</v>
      </c>
      <c r="AX112" s="4">
        <v>0</v>
      </c>
      <c r="AY112" s="4">
        <v>0</v>
      </c>
      <c r="AZ112" s="4">
        <v>130</v>
      </c>
      <c r="BA112" s="4">
        <v>85</v>
      </c>
      <c r="BB112" s="4">
        <v>78</v>
      </c>
      <c r="BC112" s="7">
        <v>6.84</v>
      </c>
      <c r="BD112" s="7">
        <v>5.42</v>
      </c>
      <c r="BE112" s="7">
        <v>79.239766081871295</v>
      </c>
      <c r="BF112" s="7">
        <v>11.22</v>
      </c>
      <c r="BG112" s="7">
        <v>6.95</v>
      </c>
      <c r="BH112" s="7">
        <v>1.96</v>
      </c>
      <c r="BI112" s="7">
        <v>6.94</v>
      </c>
      <c r="BJ112" s="7">
        <v>5.53</v>
      </c>
      <c r="BK112" s="7">
        <v>79.682997118155598</v>
      </c>
      <c r="BL112" s="7">
        <v>11.66</v>
      </c>
      <c r="BM112" s="7">
        <v>7.42</v>
      </c>
      <c r="BN112" s="7">
        <v>1.93</v>
      </c>
      <c r="BO112" s="4">
        <v>444</v>
      </c>
      <c r="BP112" s="7">
        <f>218+((5.14*D112)-(5.32*C112))-(1.8*E112)+(51.31*B112)</f>
        <v>850.8735592060234</v>
      </c>
      <c r="BQ112" s="7">
        <f>BO112*100/BP112</f>
        <v>52.181666147236989</v>
      </c>
      <c r="BR112" s="4">
        <v>98</v>
      </c>
      <c r="BS112" s="4">
        <v>99</v>
      </c>
      <c r="BT112" s="4">
        <v>90</v>
      </c>
      <c r="BU112" s="4">
        <v>98</v>
      </c>
      <c r="BV112" s="4">
        <v>0</v>
      </c>
      <c r="BW112" s="4">
        <v>1</v>
      </c>
      <c r="BX112" s="4">
        <v>3</v>
      </c>
      <c r="BY112" s="4">
        <v>4</v>
      </c>
      <c r="BZ112" s="4">
        <v>73.3</v>
      </c>
      <c r="CA112" s="4">
        <v>69.3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1</v>
      </c>
      <c r="CH112" s="4">
        <v>0</v>
      </c>
      <c r="CI112" s="4">
        <v>0</v>
      </c>
      <c r="CJ112" s="4">
        <v>0</v>
      </c>
      <c r="CK112" s="4">
        <v>2</v>
      </c>
      <c r="CL112" s="4">
        <v>1</v>
      </c>
      <c r="CM112" s="4">
        <v>2</v>
      </c>
      <c r="CN112" s="4">
        <v>1</v>
      </c>
      <c r="CO112" s="4">
        <v>1</v>
      </c>
      <c r="CP112" s="4">
        <v>1</v>
      </c>
      <c r="CQ112" s="4">
        <v>0</v>
      </c>
      <c r="CR112" s="4">
        <v>1</v>
      </c>
      <c r="CS112" s="4">
        <v>1</v>
      </c>
      <c r="CT112" s="4">
        <v>11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1</v>
      </c>
      <c r="DA112" s="4">
        <v>0</v>
      </c>
      <c r="DB112" s="4">
        <v>0</v>
      </c>
      <c r="DC112" s="4">
        <v>0</v>
      </c>
      <c r="DD112" s="4">
        <v>2</v>
      </c>
      <c r="DE112" s="4">
        <v>1</v>
      </c>
      <c r="DF112" s="4">
        <v>2</v>
      </c>
      <c r="DG112" s="4">
        <v>1</v>
      </c>
      <c r="DH112" s="4">
        <v>1</v>
      </c>
      <c r="DI112" s="4">
        <v>1</v>
      </c>
      <c r="DJ112" s="4">
        <v>0</v>
      </c>
      <c r="DK112" s="4">
        <v>1</v>
      </c>
      <c r="DL112" s="4">
        <v>2</v>
      </c>
      <c r="DM112" s="4">
        <v>12</v>
      </c>
      <c r="DN112" s="4">
        <v>8</v>
      </c>
      <c r="DO112" s="4">
        <v>8.3000000000000007</v>
      </c>
      <c r="DP112" s="4">
        <v>4.16</v>
      </c>
      <c r="DQ112" s="28">
        <v>0.39</v>
      </c>
      <c r="DR112" s="4">
        <v>132</v>
      </c>
      <c r="DS112" s="4">
        <v>1.575</v>
      </c>
      <c r="DT112" s="4"/>
      <c r="DU112" s="7">
        <v>0</v>
      </c>
      <c r="DV112" s="7">
        <v>35.472665619055498</v>
      </c>
      <c r="DW112" s="7">
        <v>3.0597790159599598</v>
      </c>
      <c r="DX112" s="7">
        <v>12.3752945305058</v>
      </c>
      <c r="DY112" s="7">
        <v>34.200000000000003</v>
      </c>
      <c r="DZ112" s="7">
        <v>31.5</v>
      </c>
      <c r="EA112" s="7">
        <v>-2.7</v>
      </c>
      <c r="EB112" s="8"/>
      <c r="EC112" s="18">
        <v>1.9671232876712328</v>
      </c>
      <c r="ED112" s="18">
        <v>48.477732459471333</v>
      </c>
      <c r="EE112" s="23">
        <v>190</v>
      </c>
      <c r="EF112" s="7">
        <v>82</v>
      </c>
      <c r="EG112" s="26">
        <v>1</v>
      </c>
      <c r="EH112" s="18">
        <v>28</v>
      </c>
      <c r="EI112" s="16">
        <v>0</v>
      </c>
      <c r="EJ112" s="16">
        <v>0</v>
      </c>
      <c r="EK112" s="16">
        <v>0</v>
      </c>
      <c r="EL112" s="16">
        <v>0</v>
      </c>
      <c r="EM112" s="16">
        <v>0</v>
      </c>
      <c r="EN112" s="16">
        <v>0</v>
      </c>
      <c r="EO112" s="16">
        <v>0</v>
      </c>
      <c r="EP112" s="16">
        <v>0</v>
      </c>
      <c r="EQ112" s="16">
        <v>0</v>
      </c>
      <c r="ER112" s="16">
        <v>0</v>
      </c>
      <c r="ES112" s="16">
        <v>0</v>
      </c>
      <c r="ET112" s="16">
        <v>0</v>
      </c>
      <c r="EU112" s="16">
        <v>0</v>
      </c>
      <c r="EV112" s="16">
        <v>0</v>
      </c>
      <c r="EW112" s="16">
        <v>0</v>
      </c>
      <c r="EX112" s="16">
        <v>0</v>
      </c>
      <c r="EY112" s="16">
        <v>0</v>
      </c>
      <c r="EZ112" s="16">
        <v>0</v>
      </c>
      <c r="FA112" s="16">
        <v>0</v>
      </c>
      <c r="FB112" s="16">
        <v>0</v>
      </c>
      <c r="FC112" s="16">
        <v>0</v>
      </c>
      <c r="FD112" s="16">
        <v>0</v>
      </c>
      <c r="FE112" s="16">
        <v>0</v>
      </c>
      <c r="FF112" s="16">
        <v>0</v>
      </c>
      <c r="FG112" s="16">
        <v>1</v>
      </c>
      <c r="FH112" s="16">
        <v>0</v>
      </c>
      <c r="FI112" s="16">
        <v>0</v>
      </c>
      <c r="FJ112" s="16">
        <v>0</v>
      </c>
      <c r="FK112" s="18">
        <v>6.74</v>
      </c>
      <c r="FL112" s="18">
        <v>5.17</v>
      </c>
      <c r="FM112" s="18">
        <v>76.70623145400593</v>
      </c>
      <c r="FN112" s="18">
        <v>10.71</v>
      </c>
      <c r="FO112" s="18">
        <v>6.22</v>
      </c>
      <c r="FP112" s="18">
        <v>1.57</v>
      </c>
      <c r="FQ112" s="18">
        <v>6.75</v>
      </c>
      <c r="FR112" s="18">
        <v>5.26</v>
      </c>
      <c r="FS112" s="18">
        <f>FR112*100/FQ112</f>
        <v>77.925925925925924</v>
      </c>
      <c r="FT112" s="16">
        <v>10.63</v>
      </c>
      <c r="FU112" s="16">
        <v>6.96</v>
      </c>
      <c r="FV112" s="16">
        <v>1.71</v>
      </c>
      <c r="FW112" s="16">
        <v>0</v>
      </c>
      <c r="FX112" s="16">
        <v>0</v>
      </c>
      <c r="FY112" s="16">
        <v>0</v>
      </c>
      <c r="FZ112" s="16">
        <v>0</v>
      </c>
      <c r="GA112" s="16">
        <v>0</v>
      </c>
      <c r="GB112" s="16">
        <v>0</v>
      </c>
      <c r="GC112" s="16">
        <v>0</v>
      </c>
      <c r="GD112" s="16">
        <v>0</v>
      </c>
      <c r="GE112" s="16">
        <v>0</v>
      </c>
      <c r="GF112" s="16">
        <v>1</v>
      </c>
      <c r="GG112" s="16">
        <v>1</v>
      </c>
      <c r="GH112" s="16">
        <v>1</v>
      </c>
      <c r="GI112" s="16">
        <v>0</v>
      </c>
      <c r="GJ112" s="16">
        <v>0</v>
      </c>
      <c r="GK112" s="16">
        <v>1</v>
      </c>
      <c r="GL112" s="16">
        <v>0</v>
      </c>
      <c r="GM112" s="16">
        <v>1</v>
      </c>
      <c r="GN112" s="16">
        <v>0</v>
      </c>
      <c r="GO112" s="16">
        <v>5</v>
      </c>
      <c r="GP112" s="16">
        <v>6</v>
      </c>
      <c r="GQ112" s="7">
        <v>0</v>
      </c>
      <c r="GR112" s="7">
        <v>35.720784054255233</v>
      </c>
      <c r="GS112" s="7">
        <v>12.579091510057605</v>
      </c>
      <c r="GT112" s="7">
        <v>17.50388529603449</v>
      </c>
    </row>
    <row r="113" spans="1:202" x14ac:dyDescent="0.6">
      <c r="A113" s="4">
        <v>435</v>
      </c>
      <c r="B113" s="5">
        <v>1</v>
      </c>
      <c r="C113" s="22">
        <v>46.516084873374403</v>
      </c>
      <c r="D113" s="5">
        <v>185</v>
      </c>
      <c r="E113" s="5">
        <v>87</v>
      </c>
      <c r="F113" s="23">
        <v>25.420014609203797</v>
      </c>
      <c r="G113" s="5">
        <v>1</v>
      </c>
      <c r="H113" s="7">
        <v>22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5"/>
      <c r="AQ113" s="5"/>
      <c r="AR113" s="5"/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120</v>
      </c>
      <c r="BA113" s="4">
        <v>75</v>
      </c>
      <c r="BB113" s="4">
        <v>69</v>
      </c>
      <c r="BC113" s="7">
        <v>5.34</v>
      </c>
      <c r="BD113" s="7">
        <v>3.89</v>
      </c>
      <c r="BE113" s="7">
        <v>72.846441947565552</v>
      </c>
      <c r="BF113" s="7">
        <v>10</v>
      </c>
      <c r="BG113" s="7">
        <v>2.96</v>
      </c>
      <c r="BH113" s="7">
        <v>3.02</v>
      </c>
      <c r="BI113" s="7">
        <v>5.49</v>
      </c>
      <c r="BJ113" s="7">
        <v>4.04</v>
      </c>
      <c r="BK113" s="7">
        <v>73.588342440801455</v>
      </c>
      <c r="BL113" s="7">
        <v>10.130000000000001</v>
      </c>
      <c r="BM113" s="7">
        <v>3.28</v>
      </c>
      <c r="BN113" s="7">
        <v>3.51</v>
      </c>
      <c r="BO113" s="4">
        <v>555</v>
      </c>
      <c r="BP113" s="7">
        <f>218+((5.14*D113)-(5.32*C113))-(1.8*E113)+(51.31*B113)</f>
        <v>816.14442847364808</v>
      </c>
      <c r="BQ113" s="7">
        <f>BO113*100/BP113</f>
        <v>68.002669703689591</v>
      </c>
      <c r="BR113" s="4">
        <v>99</v>
      </c>
      <c r="BS113" s="4">
        <v>99</v>
      </c>
      <c r="BT113" s="4">
        <v>69</v>
      </c>
      <c r="BU113" s="4">
        <v>91</v>
      </c>
      <c r="BV113" s="4">
        <v>0</v>
      </c>
      <c r="BW113" s="4">
        <v>0</v>
      </c>
      <c r="BX113" s="4">
        <v>0</v>
      </c>
      <c r="BY113" s="4">
        <v>0</v>
      </c>
      <c r="BZ113" s="4"/>
      <c r="CA113" s="4"/>
      <c r="CB113" s="4">
        <v>1</v>
      </c>
      <c r="CC113" s="4">
        <v>1</v>
      </c>
      <c r="CD113" s="4">
        <v>0</v>
      </c>
      <c r="CE113" s="4">
        <v>1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f>SUM(CB113:CS113)</f>
        <v>3</v>
      </c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>
        <v>11</v>
      </c>
      <c r="DO113" s="4"/>
      <c r="DP113" s="4"/>
      <c r="DQ113" s="28"/>
      <c r="DR113" s="4"/>
      <c r="DS113" s="4"/>
      <c r="DT113" s="4"/>
      <c r="DU113" s="7">
        <v>0</v>
      </c>
      <c r="DV113" s="7">
        <v>7.4931767430320066</v>
      </c>
      <c r="DW113" s="7">
        <v>6.1809424874870142</v>
      </c>
      <c r="DX113" s="7">
        <v>5.5522133654183587</v>
      </c>
      <c r="DY113" s="7">
        <v>34.64</v>
      </c>
      <c r="DZ113" s="7"/>
      <c r="EA113" s="7"/>
      <c r="EB113" s="8"/>
      <c r="EC113" s="23"/>
      <c r="ED113" s="23"/>
      <c r="EE113" s="23"/>
      <c r="EF113" s="7"/>
      <c r="EG113" s="4"/>
      <c r="EH113" s="4"/>
      <c r="FS113" s="7"/>
      <c r="GQ113" s="7"/>
      <c r="GR113" s="7"/>
      <c r="GS113" s="7"/>
      <c r="GT113" s="7"/>
    </row>
    <row r="114" spans="1:202" x14ac:dyDescent="0.6">
      <c r="A114" s="4">
        <v>394</v>
      </c>
      <c r="B114" s="10">
        <v>1</v>
      </c>
      <c r="C114" s="6">
        <v>46.581793292265573</v>
      </c>
      <c r="D114" s="10">
        <v>175</v>
      </c>
      <c r="E114" s="10">
        <v>85</v>
      </c>
      <c r="F114" s="7">
        <v>27.755102040816325</v>
      </c>
      <c r="G114" s="5">
        <v>1</v>
      </c>
      <c r="H114" s="7">
        <v>22.5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1</v>
      </c>
      <c r="T114" s="5">
        <v>0</v>
      </c>
      <c r="U114" s="5">
        <v>1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10"/>
      <c r="AQ114" s="10"/>
      <c r="AR114" s="5"/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130</v>
      </c>
      <c r="BA114" s="9">
        <v>85</v>
      </c>
      <c r="BB114" s="9">
        <v>77</v>
      </c>
      <c r="BC114" s="19">
        <v>3.84</v>
      </c>
      <c r="BD114" s="19">
        <v>2.82</v>
      </c>
      <c r="BE114" s="7">
        <v>73.4375</v>
      </c>
      <c r="BF114" s="19">
        <v>8.31</v>
      </c>
      <c r="BG114" s="19">
        <v>2.88</v>
      </c>
      <c r="BH114" s="19">
        <v>0.54</v>
      </c>
      <c r="BI114" s="19">
        <v>3.81</v>
      </c>
      <c r="BJ114" s="19">
        <v>2.87</v>
      </c>
      <c r="BK114" s="7">
        <v>75.328083989501309</v>
      </c>
      <c r="BL114" s="19">
        <v>8.15</v>
      </c>
      <c r="BM114" s="19">
        <v>3.2</v>
      </c>
      <c r="BN114" s="19">
        <v>0.61</v>
      </c>
      <c r="BO114" s="9">
        <v>405</v>
      </c>
      <c r="BP114" s="7">
        <f>218+((5.14*D114)-(5.32*C114))-(1.8*E114)+(51.31*B114)</f>
        <v>767.99485968514705</v>
      </c>
      <c r="BQ114" s="7">
        <f>BO114*100/BP114</f>
        <v>52.734727959772655</v>
      </c>
      <c r="BR114" s="9">
        <v>97</v>
      </c>
      <c r="BS114" s="9">
        <v>92</v>
      </c>
      <c r="BT114" s="9">
        <v>78</v>
      </c>
      <c r="BU114" s="9">
        <v>85</v>
      </c>
      <c r="BV114" s="9">
        <v>6</v>
      </c>
      <c r="BW114" s="9">
        <v>6</v>
      </c>
      <c r="BX114" s="9">
        <v>6</v>
      </c>
      <c r="BY114" s="9">
        <v>6</v>
      </c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9">
        <v>4</v>
      </c>
      <c r="CV114" s="9">
        <v>2</v>
      </c>
      <c r="CW114" s="9">
        <v>2</v>
      </c>
      <c r="CX114" s="9">
        <v>0</v>
      </c>
      <c r="CY114" s="9">
        <v>0</v>
      </c>
      <c r="CZ114" s="9">
        <v>0</v>
      </c>
      <c r="DA114" s="9">
        <v>1</v>
      </c>
      <c r="DB114" s="9">
        <v>0</v>
      </c>
      <c r="DC114" s="9">
        <v>0</v>
      </c>
      <c r="DD114" s="9">
        <v>1</v>
      </c>
      <c r="DE114" s="9">
        <v>2</v>
      </c>
      <c r="DF114" s="9">
        <v>2</v>
      </c>
      <c r="DG114" s="9">
        <v>1</v>
      </c>
      <c r="DH114" s="9">
        <v>0</v>
      </c>
      <c r="DI114" s="9">
        <v>0</v>
      </c>
      <c r="DJ114" s="9">
        <v>0</v>
      </c>
      <c r="DK114" s="9">
        <v>2</v>
      </c>
      <c r="DL114" s="9">
        <v>1</v>
      </c>
      <c r="DM114" s="15">
        <f>SUM(CU114:DL114)</f>
        <v>18</v>
      </c>
      <c r="DN114" s="4">
        <v>5</v>
      </c>
      <c r="DO114" s="4"/>
      <c r="DP114" s="4"/>
      <c r="DQ114" s="28"/>
      <c r="DR114" s="4"/>
      <c r="DS114" s="4"/>
      <c r="DT114" s="4"/>
      <c r="DU114" s="7">
        <v>36.075471698113212</v>
      </c>
      <c r="DV114" s="7">
        <v>30.841121495327101</v>
      </c>
      <c r="DW114" s="7">
        <v>8.3955047691000093</v>
      </c>
      <c r="DX114" s="7">
        <v>19.794956635082968</v>
      </c>
      <c r="DY114" s="19">
        <v>33.96</v>
      </c>
      <c r="DZ114" s="19">
        <v>33.409999999999997</v>
      </c>
      <c r="EA114" s="7">
        <f>DZ114-DY114</f>
        <v>-0.55000000000000426</v>
      </c>
      <c r="EB114" s="8"/>
      <c r="EC114" s="23"/>
      <c r="ED114" s="23"/>
      <c r="EE114" s="23"/>
      <c r="EF114" s="7"/>
      <c r="EG114" s="4"/>
      <c r="EH114" s="4"/>
      <c r="FS114" s="7"/>
      <c r="GQ114" s="7"/>
      <c r="GR114" s="7"/>
      <c r="GS114" s="7"/>
      <c r="GT114" s="7"/>
    </row>
    <row r="115" spans="1:202" x14ac:dyDescent="0.6">
      <c r="A115" s="4">
        <v>429</v>
      </c>
      <c r="B115" s="10">
        <v>1</v>
      </c>
      <c r="C115" s="6">
        <v>46.614647501711154</v>
      </c>
      <c r="D115" s="10">
        <v>171</v>
      </c>
      <c r="E115" s="10">
        <v>91</v>
      </c>
      <c r="F115" s="7">
        <v>31.120686707020965</v>
      </c>
      <c r="G115" s="5">
        <v>1</v>
      </c>
      <c r="H115" s="7">
        <v>26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10"/>
      <c r="AQ115" s="10"/>
      <c r="AR115" s="5"/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110</v>
      </c>
      <c r="BA115" s="9">
        <v>90</v>
      </c>
      <c r="BB115" s="9">
        <v>79</v>
      </c>
      <c r="BC115" s="19">
        <v>4.55</v>
      </c>
      <c r="BD115" s="19">
        <v>3.42</v>
      </c>
      <c r="BE115" s="7">
        <v>75.164835164835168</v>
      </c>
      <c r="BF115" s="19">
        <v>8.56</v>
      </c>
      <c r="BG115" s="19">
        <v>3.44</v>
      </c>
      <c r="BH115" s="19">
        <v>0.87</v>
      </c>
      <c r="BI115" s="19">
        <v>4.6900000000000004</v>
      </c>
      <c r="BJ115" s="19">
        <v>3.64</v>
      </c>
      <c r="BK115" s="7">
        <v>77.611940298507463</v>
      </c>
      <c r="BL115" s="19">
        <v>8.56</v>
      </c>
      <c r="BM115" s="19">
        <v>4.3</v>
      </c>
      <c r="BN115" s="19">
        <v>1.04</v>
      </c>
      <c r="BO115" s="9">
        <v>420</v>
      </c>
      <c r="BP115" s="7">
        <f>218+((5.14*D115)-(5.32*C115))-(1.8*E115)+(51.31*B115)</f>
        <v>736.46007529089661</v>
      </c>
      <c r="BQ115" s="7">
        <f>BO115*100/BP115</f>
        <v>57.029568077278718</v>
      </c>
      <c r="BR115" s="9">
        <v>98</v>
      </c>
      <c r="BS115" s="9">
        <v>97</v>
      </c>
      <c r="BT115" s="9">
        <v>89</v>
      </c>
      <c r="BU115" s="9">
        <v>103</v>
      </c>
      <c r="BV115" s="9">
        <v>6</v>
      </c>
      <c r="BW115" s="9">
        <v>6</v>
      </c>
      <c r="BX115" s="9">
        <v>6</v>
      </c>
      <c r="BY115" s="9">
        <v>6</v>
      </c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15">
        <f>SUM(CU115:DL115)</f>
        <v>0</v>
      </c>
      <c r="DN115" s="4">
        <v>0</v>
      </c>
      <c r="DO115" s="4"/>
      <c r="DP115" s="4"/>
      <c r="DQ115" s="28"/>
      <c r="DR115" s="4"/>
      <c r="DS115" s="4"/>
      <c r="DT115" s="4"/>
      <c r="DU115" s="7">
        <v>0</v>
      </c>
      <c r="DV115" s="7">
        <v>0</v>
      </c>
      <c r="DW115" s="7">
        <v>0</v>
      </c>
      <c r="DX115" s="7">
        <v>0</v>
      </c>
      <c r="DY115" s="19">
        <v>34.44</v>
      </c>
      <c r="DZ115" s="19">
        <v>34.78</v>
      </c>
      <c r="EA115" s="7">
        <f>DZ115-DY115</f>
        <v>0.34000000000000341</v>
      </c>
      <c r="EB115" s="8"/>
      <c r="EC115" s="23"/>
      <c r="ED115" s="23"/>
      <c r="EE115" s="23"/>
      <c r="EF115" s="7"/>
      <c r="EG115" s="4"/>
      <c r="EH115" s="4"/>
      <c r="FS115" s="7"/>
      <c r="GQ115" s="7"/>
      <c r="GR115" s="7"/>
      <c r="GS115" s="7"/>
      <c r="GT115" s="7"/>
    </row>
    <row r="116" spans="1:202" x14ac:dyDescent="0.6">
      <c r="A116" s="4">
        <v>243</v>
      </c>
      <c r="B116" s="5">
        <v>0</v>
      </c>
      <c r="C116" s="6">
        <v>46.672142368240898</v>
      </c>
      <c r="D116" s="5">
        <v>168</v>
      </c>
      <c r="E116" s="5">
        <v>58</v>
      </c>
      <c r="F116" s="7">
        <v>20.549886621315199</v>
      </c>
      <c r="G116" s="5">
        <v>1</v>
      </c>
      <c r="H116" s="7">
        <v>33.75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4">
        <v>0</v>
      </c>
      <c r="AK116" s="4">
        <v>0</v>
      </c>
      <c r="AL116" s="4">
        <v>1</v>
      </c>
      <c r="AM116" s="4">
        <v>1</v>
      </c>
      <c r="AN116" s="4">
        <v>1</v>
      </c>
      <c r="AO116" s="4">
        <v>1</v>
      </c>
      <c r="AP116" s="5">
        <v>7</v>
      </c>
      <c r="AQ116" s="5">
        <v>3</v>
      </c>
      <c r="AR116" s="5">
        <v>84</v>
      </c>
      <c r="AS116" s="4">
        <v>0</v>
      </c>
      <c r="AT116" s="4">
        <v>3</v>
      </c>
      <c r="AU116" s="4">
        <v>0</v>
      </c>
      <c r="AV116" s="4">
        <v>1</v>
      </c>
      <c r="AW116" s="4">
        <v>1</v>
      </c>
      <c r="AX116" s="4">
        <v>0</v>
      </c>
      <c r="AY116" s="4">
        <v>0</v>
      </c>
      <c r="AZ116" s="4">
        <v>120</v>
      </c>
      <c r="BA116" s="4">
        <v>80</v>
      </c>
      <c r="BB116" s="4">
        <v>76</v>
      </c>
      <c r="BC116" s="7">
        <v>3.28</v>
      </c>
      <c r="BD116" s="7">
        <v>2.2400000000000002</v>
      </c>
      <c r="BE116" s="7">
        <v>68.292682926829301</v>
      </c>
      <c r="BF116" s="7">
        <v>3.79</v>
      </c>
      <c r="BG116" s="7">
        <v>1.87</v>
      </c>
      <c r="BH116" s="7">
        <v>0.9</v>
      </c>
      <c r="BI116" s="7">
        <v>3.34</v>
      </c>
      <c r="BJ116" s="7">
        <v>2.16</v>
      </c>
      <c r="BK116" s="7">
        <v>64.670658682634695</v>
      </c>
      <c r="BL116" s="7">
        <v>4.0599999999999996</v>
      </c>
      <c r="BM116" s="7">
        <v>1.59</v>
      </c>
      <c r="BN116" s="7">
        <v>0.47</v>
      </c>
      <c r="BO116" s="4">
        <v>450</v>
      </c>
      <c r="BP116" s="7">
        <f>218+((5.14*D116)-(5.32*C116))-(1.8*E116)+(51.31*B116)</f>
        <v>728.82420260095842</v>
      </c>
      <c r="BQ116" s="7">
        <f>BO116*100/BP116</f>
        <v>61.74328437421299</v>
      </c>
      <c r="BR116" s="4">
        <v>96</v>
      </c>
      <c r="BS116" s="4">
        <v>98</v>
      </c>
      <c r="BT116" s="4">
        <v>78</v>
      </c>
      <c r="BU116" s="4">
        <v>82</v>
      </c>
      <c r="BV116" s="4">
        <v>2</v>
      </c>
      <c r="BW116" s="4">
        <v>3</v>
      </c>
      <c r="BX116" s="4">
        <v>2</v>
      </c>
      <c r="BY116" s="4">
        <v>4</v>
      </c>
      <c r="BZ116" s="4">
        <v>46.6</v>
      </c>
      <c r="CA116" s="4">
        <v>51.3</v>
      </c>
      <c r="CB116" s="4">
        <v>1</v>
      </c>
      <c r="CC116" s="4">
        <v>1</v>
      </c>
      <c r="CD116" s="4">
        <v>1</v>
      </c>
      <c r="CE116" s="4">
        <v>1</v>
      </c>
      <c r="CF116" s="4">
        <v>0</v>
      </c>
      <c r="CG116" s="4">
        <v>1</v>
      </c>
      <c r="CH116" s="4">
        <v>0</v>
      </c>
      <c r="CI116" s="4">
        <v>1</v>
      </c>
      <c r="CJ116" s="4">
        <v>1</v>
      </c>
      <c r="CK116" s="4">
        <v>1</v>
      </c>
      <c r="CL116" s="4">
        <v>1</v>
      </c>
      <c r="CM116" s="4">
        <v>0</v>
      </c>
      <c r="CN116" s="4">
        <v>0</v>
      </c>
      <c r="CO116" s="4">
        <v>0</v>
      </c>
      <c r="CP116" s="4">
        <v>1</v>
      </c>
      <c r="CQ116" s="4">
        <v>0</v>
      </c>
      <c r="CR116" s="4">
        <v>1</v>
      </c>
      <c r="CS116" s="4">
        <v>1</v>
      </c>
      <c r="CT116" s="4">
        <v>12</v>
      </c>
      <c r="CU116" s="4">
        <v>1</v>
      </c>
      <c r="CV116" s="4">
        <v>1</v>
      </c>
      <c r="CW116" s="4">
        <v>1</v>
      </c>
      <c r="CX116" s="4">
        <v>1</v>
      </c>
      <c r="CY116" s="4">
        <v>0</v>
      </c>
      <c r="CZ116" s="4">
        <v>1</v>
      </c>
      <c r="DA116" s="4">
        <v>0</v>
      </c>
      <c r="DB116" s="4">
        <v>1</v>
      </c>
      <c r="DC116" s="4">
        <v>1</v>
      </c>
      <c r="DD116" s="4">
        <v>1</v>
      </c>
      <c r="DE116" s="4">
        <v>1</v>
      </c>
      <c r="DF116" s="4">
        <v>1</v>
      </c>
      <c r="DG116" s="4">
        <v>1</v>
      </c>
      <c r="DH116" s="4">
        <v>0</v>
      </c>
      <c r="DI116" s="4">
        <v>1</v>
      </c>
      <c r="DJ116" s="4">
        <v>0</v>
      </c>
      <c r="DK116" s="4">
        <v>1</v>
      </c>
      <c r="DL116" s="4">
        <v>2</v>
      </c>
      <c r="DM116" s="4">
        <v>15</v>
      </c>
      <c r="DN116" s="4">
        <v>11</v>
      </c>
      <c r="DO116" s="4">
        <v>7.8</v>
      </c>
      <c r="DP116" s="4">
        <v>4.12</v>
      </c>
      <c r="DQ116" s="28">
        <v>0.41399999999999998</v>
      </c>
      <c r="DR116" s="4">
        <v>137</v>
      </c>
      <c r="DS116" s="4">
        <v>0.96599999999999997</v>
      </c>
      <c r="DT116" s="4"/>
      <c r="DU116" s="7">
        <v>22.188679245283002</v>
      </c>
      <c r="DV116" s="7">
        <v>53.527417087089603</v>
      </c>
      <c r="DW116" s="7">
        <v>10.9783737841156</v>
      </c>
      <c r="DX116" s="7">
        <v>25.735699603950501</v>
      </c>
      <c r="DY116" s="7">
        <v>30.77</v>
      </c>
      <c r="DZ116" s="7">
        <v>30.37</v>
      </c>
      <c r="EA116" s="7">
        <v>-0.39999999999999902</v>
      </c>
      <c r="EB116" s="8"/>
      <c r="EC116" s="18">
        <v>1.9945205479452055</v>
      </c>
      <c r="ED116" s="18">
        <v>48.666662916186105</v>
      </c>
      <c r="EE116" s="23">
        <v>168</v>
      </c>
      <c r="EF116" s="7">
        <v>60</v>
      </c>
      <c r="EG116" s="26">
        <v>1</v>
      </c>
      <c r="EH116" s="18">
        <v>36.25</v>
      </c>
      <c r="EI116" s="16">
        <v>0</v>
      </c>
      <c r="EJ116" s="16">
        <v>0</v>
      </c>
      <c r="EK116" s="16">
        <v>0</v>
      </c>
      <c r="EL116" s="16">
        <v>0</v>
      </c>
      <c r="EM116" s="16">
        <v>0</v>
      </c>
      <c r="EN116" s="16">
        <v>0</v>
      </c>
      <c r="EO116" s="16">
        <v>0</v>
      </c>
      <c r="EP116" s="16">
        <v>0</v>
      </c>
      <c r="EQ116" s="16">
        <v>0</v>
      </c>
      <c r="ER116" s="16">
        <v>0</v>
      </c>
      <c r="ES116" s="16">
        <v>0</v>
      </c>
      <c r="ET116" s="16">
        <v>0</v>
      </c>
      <c r="EU116" s="16">
        <v>0</v>
      </c>
      <c r="EV116" s="16">
        <v>0</v>
      </c>
      <c r="EW116" s="16">
        <v>0</v>
      </c>
      <c r="EX116" s="16">
        <v>0</v>
      </c>
      <c r="EY116" s="16">
        <v>0</v>
      </c>
      <c r="EZ116" s="16">
        <v>0</v>
      </c>
      <c r="FA116" s="16">
        <v>0</v>
      </c>
      <c r="FB116" s="16">
        <v>0</v>
      </c>
      <c r="FC116" s="16">
        <v>0</v>
      </c>
      <c r="FD116" s="16">
        <v>0</v>
      </c>
      <c r="FE116" s="16">
        <v>0</v>
      </c>
      <c r="FF116" s="16">
        <v>0</v>
      </c>
      <c r="FG116" s="16">
        <v>0</v>
      </c>
      <c r="FH116" s="16">
        <v>0</v>
      </c>
      <c r="FI116" s="16">
        <v>0</v>
      </c>
      <c r="FJ116" s="16">
        <v>0</v>
      </c>
      <c r="FK116" s="18">
        <v>3.21</v>
      </c>
      <c r="FL116" s="18">
        <v>2.15</v>
      </c>
      <c r="FM116" s="18">
        <v>66.978193146417439</v>
      </c>
      <c r="FN116" s="18">
        <v>3.88</v>
      </c>
      <c r="FO116" s="18">
        <v>1.62</v>
      </c>
      <c r="FP116" s="18">
        <v>0.81</v>
      </c>
      <c r="FQ116" s="18">
        <v>3.44</v>
      </c>
      <c r="FR116" s="18">
        <v>2.4</v>
      </c>
      <c r="FS116" s="18">
        <f>FR116*100/FQ116</f>
        <v>69.767441860465112</v>
      </c>
      <c r="FT116" s="16">
        <v>4.08</v>
      </c>
      <c r="FU116" s="16">
        <v>1.95</v>
      </c>
      <c r="FV116" s="16">
        <v>0.81</v>
      </c>
      <c r="FW116" s="16">
        <v>1</v>
      </c>
      <c r="FX116" s="16">
        <v>0</v>
      </c>
      <c r="FY116" s="16">
        <v>1</v>
      </c>
      <c r="FZ116" s="16">
        <v>0</v>
      </c>
      <c r="GA116" s="16">
        <v>0</v>
      </c>
      <c r="GB116" s="16">
        <v>1</v>
      </c>
      <c r="GC116" s="16">
        <v>1</v>
      </c>
      <c r="GD116" s="16">
        <v>0</v>
      </c>
      <c r="GE116" s="16">
        <v>0</v>
      </c>
      <c r="GF116" s="16">
        <v>1</v>
      </c>
      <c r="GG116" s="16">
        <v>1</v>
      </c>
      <c r="GH116" s="16">
        <v>1</v>
      </c>
      <c r="GI116" s="16">
        <v>0</v>
      </c>
      <c r="GJ116" s="16">
        <v>0</v>
      </c>
      <c r="GK116" s="16">
        <v>0</v>
      </c>
      <c r="GL116" s="16">
        <v>0</v>
      </c>
      <c r="GM116" s="16">
        <v>1</v>
      </c>
      <c r="GN116" s="16">
        <v>1</v>
      </c>
      <c r="GO116" s="16">
        <v>9</v>
      </c>
      <c r="GP116" s="16">
        <v>3</v>
      </c>
      <c r="GQ116" s="7">
        <v>30.384905660377353</v>
      </c>
      <c r="GR116" s="7">
        <v>18.311140517740469</v>
      </c>
      <c r="GS116" s="7">
        <v>0</v>
      </c>
      <c r="GT116" s="7">
        <v>10.595578282448487</v>
      </c>
    </row>
    <row r="117" spans="1:202" x14ac:dyDescent="0.6">
      <c r="A117" s="4">
        <v>308</v>
      </c>
      <c r="B117" s="5">
        <v>0</v>
      </c>
      <c r="C117" s="6">
        <v>46.718685831622203</v>
      </c>
      <c r="D117" s="5">
        <v>162</v>
      </c>
      <c r="E117" s="5">
        <v>55</v>
      </c>
      <c r="F117" s="7">
        <v>20.9571711629325</v>
      </c>
      <c r="G117" s="5">
        <v>1</v>
      </c>
      <c r="H117" s="7">
        <v>25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4">
        <v>0</v>
      </c>
      <c r="AK117" s="4">
        <v>0</v>
      </c>
      <c r="AL117" s="4">
        <v>1</v>
      </c>
      <c r="AM117" s="4">
        <v>1</v>
      </c>
      <c r="AN117" s="4">
        <v>1</v>
      </c>
      <c r="AO117" s="4">
        <v>1</v>
      </c>
      <c r="AP117" s="5">
        <v>7</v>
      </c>
      <c r="AQ117" s="5">
        <v>12</v>
      </c>
      <c r="AR117" s="5">
        <v>336</v>
      </c>
      <c r="AS117" s="4">
        <v>0</v>
      </c>
      <c r="AT117" s="4">
        <v>1</v>
      </c>
      <c r="AU117" s="4">
        <v>0</v>
      </c>
      <c r="AV117" s="4">
        <v>1</v>
      </c>
      <c r="AW117" s="4">
        <v>0</v>
      </c>
      <c r="AX117" s="4">
        <v>0</v>
      </c>
      <c r="AY117" s="4">
        <v>0</v>
      </c>
      <c r="AZ117" s="4">
        <v>135</v>
      </c>
      <c r="BA117" s="4">
        <v>85</v>
      </c>
      <c r="BB117" s="4">
        <v>68</v>
      </c>
      <c r="BC117" s="7">
        <v>3.05</v>
      </c>
      <c r="BD117" s="7">
        <v>2.41</v>
      </c>
      <c r="BE117" s="7">
        <v>79.016393442622999</v>
      </c>
      <c r="BF117" s="7">
        <v>4.6900000000000004</v>
      </c>
      <c r="BG117" s="7">
        <v>2.77</v>
      </c>
      <c r="BH117" s="7">
        <v>0.85</v>
      </c>
      <c r="BI117" s="7">
        <v>2.93</v>
      </c>
      <c r="BJ117" s="7">
        <v>2.34</v>
      </c>
      <c r="BK117" s="7">
        <v>79.863481228668903</v>
      </c>
      <c r="BL117" s="7">
        <v>5.79</v>
      </c>
      <c r="BM117" s="7">
        <v>3.13</v>
      </c>
      <c r="BN117" s="7">
        <v>0.81</v>
      </c>
      <c r="BO117" s="4">
        <v>345</v>
      </c>
      <c r="BP117" s="7">
        <f>218+((5.14*D117)-(5.32*C117))-(1.8*E117)+(51.31*B117)</f>
        <v>703.13659137576985</v>
      </c>
      <c r="BQ117" s="7">
        <f>BO117*100/BP117</f>
        <v>49.06585779086916</v>
      </c>
      <c r="BR117" s="4">
        <v>96</v>
      </c>
      <c r="BS117" s="4">
        <v>98</v>
      </c>
      <c r="BT117" s="4">
        <v>68</v>
      </c>
      <c r="BU117" s="4">
        <v>72</v>
      </c>
      <c r="BV117" s="4">
        <v>1</v>
      </c>
      <c r="BW117" s="4">
        <v>1</v>
      </c>
      <c r="BX117" s="4">
        <v>1</v>
      </c>
      <c r="BY117" s="4">
        <v>2</v>
      </c>
      <c r="BZ117" s="4">
        <v>67.900000000000006</v>
      </c>
      <c r="CA117" s="4">
        <v>76</v>
      </c>
      <c r="CB117" s="4">
        <v>2</v>
      </c>
      <c r="CC117" s="4">
        <v>2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1</v>
      </c>
      <c r="CJ117" s="4">
        <v>1</v>
      </c>
      <c r="CK117" s="4">
        <v>1</v>
      </c>
      <c r="CL117" s="4">
        <v>1</v>
      </c>
      <c r="CM117" s="4">
        <v>2</v>
      </c>
      <c r="CN117" s="4">
        <v>1</v>
      </c>
      <c r="CO117" s="4">
        <v>0</v>
      </c>
      <c r="CP117" s="4">
        <v>0</v>
      </c>
      <c r="CQ117" s="4">
        <v>1</v>
      </c>
      <c r="CR117" s="4">
        <v>2</v>
      </c>
      <c r="CS117" s="4">
        <v>1</v>
      </c>
      <c r="CT117" s="4">
        <v>15</v>
      </c>
      <c r="CU117" s="4">
        <v>4</v>
      </c>
      <c r="CV117" s="4">
        <v>4</v>
      </c>
      <c r="CW117" s="4">
        <v>3</v>
      </c>
      <c r="CX117" s="4">
        <v>0</v>
      </c>
      <c r="CY117" s="4">
        <v>0</v>
      </c>
      <c r="CZ117" s="4">
        <v>1</v>
      </c>
      <c r="DA117" s="4">
        <v>0</v>
      </c>
      <c r="DB117" s="4">
        <v>1</v>
      </c>
      <c r="DC117" s="4">
        <v>0</v>
      </c>
      <c r="DD117" s="4">
        <v>1</v>
      </c>
      <c r="DE117" s="4">
        <v>2</v>
      </c>
      <c r="DF117" s="4">
        <v>1</v>
      </c>
      <c r="DG117" s="4">
        <v>0</v>
      </c>
      <c r="DH117" s="4">
        <v>0</v>
      </c>
      <c r="DI117" s="4">
        <v>0</v>
      </c>
      <c r="DJ117" s="4">
        <v>0</v>
      </c>
      <c r="DK117" s="4">
        <v>2</v>
      </c>
      <c r="DL117" s="4">
        <v>2</v>
      </c>
      <c r="DM117" s="4">
        <v>21</v>
      </c>
      <c r="DN117" s="4">
        <v>16</v>
      </c>
      <c r="DO117" s="4">
        <v>10.4</v>
      </c>
      <c r="DP117" s="4">
        <v>4.3899999999999997</v>
      </c>
      <c r="DQ117" s="28">
        <v>0.39900000000000002</v>
      </c>
      <c r="DR117" s="4">
        <v>135</v>
      </c>
      <c r="DS117" s="4">
        <v>0.88700000000000001</v>
      </c>
      <c r="DT117" s="4"/>
      <c r="DU117" s="7">
        <v>32.679245283018901</v>
      </c>
      <c r="DV117" s="7">
        <v>35.472665619055498</v>
      </c>
      <c r="DW117" s="7">
        <v>11.2711304183587</v>
      </c>
      <c r="DX117" s="7">
        <v>22.161227252218399</v>
      </c>
      <c r="DY117" s="7">
        <v>34.82</v>
      </c>
      <c r="DZ117" s="7">
        <v>31.94</v>
      </c>
      <c r="EA117" s="7">
        <v>-2.88</v>
      </c>
      <c r="EB117" s="8"/>
      <c r="EC117" s="18">
        <v>2.1369863013698631</v>
      </c>
      <c r="ED117" s="18">
        <v>48.855672132992069</v>
      </c>
      <c r="EE117" s="23">
        <v>162</v>
      </c>
      <c r="EF117" s="7">
        <v>55</v>
      </c>
      <c r="EG117" s="26">
        <v>1</v>
      </c>
      <c r="EH117" s="18">
        <v>27</v>
      </c>
      <c r="EI117" s="16">
        <v>0</v>
      </c>
      <c r="EJ117" s="16">
        <v>0</v>
      </c>
      <c r="EK117" s="16">
        <v>0</v>
      </c>
      <c r="EL117" s="16">
        <v>0</v>
      </c>
      <c r="EM117" s="16">
        <v>0</v>
      </c>
      <c r="EN117" s="16">
        <v>0</v>
      </c>
      <c r="EO117" s="16">
        <v>0</v>
      </c>
      <c r="EP117" s="16">
        <v>0</v>
      </c>
      <c r="EQ117" s="16">
        <v>0</v>
      </c>
      <c r="ER117" s="16">
        <v>0</v>
      </c>
      <c r="ES117" s="16">
        <v>0</v>
      </c>
      <c r="ET117" s="16">
        <v>0</v>
      </c>
      <c r="EU117" s="16">
        <v>0</v>
      </c>
      <c r="EV117" s="16">
        <v>0</v>
      </c>
      <c r="EW117" s="16">
        <v>0</v>
      </c>
      <c r="EX117" s="16">
        <v>0</v>
      </c>
      <c r="EY117" s="16">
        <v>0</v>
      </c>
      <c r="EZ117" s="16">
        <v>0</v>
      </c>
      <c r="FA117" s="16">
        <v>0</v>
      </c>
      <c r="FB117" s="16">
        <v>0</v>
      </c>
      <c r="FC117" s="16">
        <v>0</v>
      </c>
      <c r="FD117" s="16">
        <v>0</v>
      </c>
      <c r="FE117" s="16">
        <v>0</v>
      </c>
      <c r="FF117" s="16">
        <v>0</v>
      </c>
      <c r="FG117" s="16">
        <v>0</v>
      </c>
      <c r="FH117" s="16">
        <v>0</v>
      </c>
      <c r="FI117" s="16">
        <v>0</v>
      </c>
      <c r="FJ117" s="16">
        <v>0</v>
      </c>
      <c r="FK117" s="18">
        <v>3.06</v>
      </c>
      <c r="FL117" s="18">
        <v>2.4300000000000002</v>
      </c>
      <c r="FM117" s="18">
        <v>79.411764705882362</v>
      </c>
      <c r="FN117" s="18">
        <v>5.72</v>
      </c>
      <c r="FO117" s="18">
        <v>2.58</v>
      </c>
      <c r="FP117" s="18">
        <v>1.43</v>
      </c>
      <c r="FQ117" s="18">
        <v>3.09</v>
      </c>
      <c r="FR117" s="18">
        <v>2.4700000000000002</v>
      </c>
      <c r="FS117" s="18">
        <f>FR117*100/FQ117</f>
        <v>79.935275080906166</v>
      </c>
      <c r="FT117" s="16">
        <v>6.12</v>
      </c>
      <c r="FU117" s="16">
        <v>3.34</v>
      </c>
      <c r="FV117" s="16">
        <v>0.86</v>
      </c>
      <c r="FW117" s="16">
        <v>3</v>
      </c>
      <c r="FX117" s="16">
        <v>1</v>
      </c>
      <c r="FY117" s="16">
        <v>0</v>
      </c>
      <c r="FZ117" s="16">
        <v>0</v>
      </c>
      <c r="GA117" s="16">
        <v>0</v>
      </c>
      <c r="GB117" s="16">
        <v>0</v>
      </c>
      <c r="GC117" s="16">
        <v>0</v>
      </c>
      <c r="GD117" s="16">
        <v>0</v>
      </c>
      <c r="GE117" s="16">
        <v>0</v>
      </c>
      <c r="GF117" s="16">
        <v>1</v>
      </c>
      <c r="GG117" s="16">
        <v>1</v>
      </c>
      <c r="GH117" s="16">
        <v>0</v>
      </c>
      <c r="GI117" s="16">
        <v>0</v>
      </c>
      <c r="GJ117" s="16">
        <v>0</v>
      </c>
      <c r="GK117" s="16">
        <v>0</v>
      </c>
      <c r="GL117" s="16">
        <v>0</v>
      </c>
      <c r="GM117" s="16">
        <v>1</v>
      </c>
      <c r="GN117" s="16">
        <v>1</v>
      </c>
      <c r="GO117" s="16">
        <v>8</v>
      </c>
      <c r="GP117" s="16">
        <v>9</v>
      </c>
      <c r="GQ117" s="7">
        <v>20.66415094339623</v>
      </c>
      <c r="GR117" s="7">
        <v>7.4931767430320066</v>
      </c>
      <c r="GS117" s="7">
        <v>4.1977523845500047</v>
      </c>
      <c r="GT117" s="7">
        <v>7.9310171955682547</v>
      </c>
    </row>
    <row r="118" spans="1:202" x14ac:dyDescent="0.6">
      <c r="A118" s="4">
        <v>313</v>
      </c>
      <c r="B118" s="5">
        <v>0</v>
      </c>
      <c r="C118" s="6">
        <v>46.7460643394935</v>
      </c>
      <c r="D118" s="5">
        <v>158</v>
      </c>
      <c r="E118" s="5">
        <v>68</v>
      </c>
      <c r="F118" s="7">
        <v>27.239224483255899</v>
      </c>
      <c r="G118" s="5">
        <v>1</v>
      </c>
      <c r="H118" s="7">
        <v>32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4">
        <v>0</v>
      </c>
      <c r="AK118" s="4">
        <v>0</v>
      </c>
      <c r="AL118" s="4">
        <v>1</v>
      </c>
      <c r="AM118" s="4">
        <v>1</v>
      </c>
      <c r="AN118" s="4">
        <v>1</v>
      </c>
      <c r="AO118" s="4">
        <v>1</v>
      </c>
      <c r="AP118" s="5">
        <v>7</v>
      </c>
      <c r="AQ118" s="5">
        <v>12</v>
      </c>
      <c r="AR118" s="5">
        <v>336</v>
      </c>
      <c r="AS118" s="4">
        <v>0</v>
      </c>
      <c r="AT118" s="4">
        <v>2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130</v>
      </c>
      <c r="BA118" s="4">
        <v>75</v>
      </c>
      <c r="BB118" s="4">
        <v>78</v>
      </c>
      <c r="BC118" s="7">
        <v>3.28</v>
      </c>
      <c r="BD118" s="7">
        <v>2.58</v>
      </c>
      <c r="BE118" s="7">
        <v>78.658536585365894</v>
      </c>
      <c r="BF118" s="7">
        <v>6.12</v>
      </c>
      <c r="BG118" s="7">
        <v>3.57</v>
      </c>
      <c r="BH118" s="7">
        <v>0.71</v>
      </c>
      <c r="BI118" s="7">
        <v>3.34</v>
      </c>
      <c r="BJ118" s="7">
        <v>2.67</v>
      </c>
      <c r="BK118" s="7">
        <v>79.940119760479107</v>
      </c>
      <c r="BL118" s="7">
        <v>8.3000000000000007</v>
      </c>
      <c r="BM118" s="7">
        <v>3.38</v>
      </c>
      <c r="BN118" s="7">
        <v>0.87</v>
      </c>
      <c r="BO118" s="4">
        <v>500</v>
      </c>
      <c r="BP118" s="7">
        <f>218+((5.14*D118)-(5.32*C118))-(1.8*E118)+(51.31*B118)</f>
        <v>659.03093771389456</v>
      </c>
      <c r="BQ118" s="7">
        <f>BO118*100/BP118</f>
        <v>75.868972363337704</v>
      </c>
      <c r="BR118" s="4">
        <v>99</v>
      </c>
      <c r="BS118" s="4">
        <v>98</v>
      </c>
      <c r="BT118" s="4">
        <v>102</v>
      </c>
      <c r="BU118" s="4">
        <v>111</v>
      </c>
      <c r="BV118" s="4">
        <v>0</v>
      </c>
      <c r="BW118" s="4">
        <v>1</v>
      </c>
      <c r="BX118" s="4">
        <v>1</v>
      </c>
      <c r="BY118" s="4">
        <v>4</v>
      </c>
      <c r="BZ118" s="4">
        <v>69.3</v>
      </c>
      <c r="CA118" s="4">
        <v>74.099999999999994</v>
      </c>
      <c r="CB118" s="4">
        <v>4</v>
      </c>
      <c r="CC118" s="4">
        <v>4</v>
      </c>
      <c r="CD118" s="4">
        <v>3</v>
      </c>
      <c r="CE118" s="4">
        <v>0</v>
      </c>
      <c r="CF118" s="4">
        <v>0</v>
      </c>
      <c r="CG118" s="4">
        <v>1</v>
      </c>
      <c r="CH118" s="4">
        <v>0</v>
      </c>
      <c r="CI118" s="4">
        <v>0</v>
      </c>
      <c r="CJ118" s="4">
        <v>1</v>
      </c>
      <c r="CK118" s="4">
        <v>0</v>
      </c>
      <c r="CL118" s="4">
        <v>2</v>
      </c>
      <c r="CM118" s="4">
        <v>2</v>
      </c>
      <c r="CN118" s="4">
        <v>0</v>
      </c>
      <c r="CO118" s="4">
        <v>1</v>
      </c>
      <c r="CP118" s="4">
        <v>1</v>
      </c>
      <c r="CQ118" s="4">
        <v>1</v>
      </c>
      <c r="CR118" s="4">
        <v>1</v>
      </c>
      <c r="CS118" s="4">
        <v>2</v>
      </c>
      <c r="CT118" s="4">
        <v>23</v>
      </c>
      <c r="CU118" s="4">
        <v>4</v>
      </c>
      <c r="CV118" s="4">
        <v>4</v>
      </c>
      <c r="CW118" s="4">
        <v>3</v>
      </c>
      <c r="CX118" s="4">
        <v>0</v>
      </c>
      <c r="CY118" s="4">
        <v>0</v>
      </c>
      <c r="CZ118" s="4">
        <v>1</v>
      </c>
      <c r="DA118" s="4">
        <v>0</v>
      </c>
      <c r="DB118" s="4">
        <v>0</v>
      </c>
      <c r="DC118" s="4">
        <v>1</v>
      </c>
      <c r="DD118" s="4">
        <v>0</v>
      </c>
      <c r="DE118" s="4">
        <v>2</v>
      </c>
      <c r="DF118" s="4">
        <v>2</v>
      </c>
      <c r="DG118" s="4">
        <v>0</v>
      </c>
      <c r="DH118" s="4">
        <v>1</v>
      </c>
      <c r="DI118" s="4">
        <v>1</v>
      </c>
      <c r="DJ118" s="4">
        <v>1</v>
      </c>
      <c r="DK118" s="4">
        <v>1</v>
      </c>
      <c r="DL118" s="4">
        <v>2</v>
      </c>
      <c r="DM118" s="4">
        <v>23</v>
      </c>
      <c r="DN118" s="4">
        <v>14</v>
      </c>
      <c r="DO118" s="4">
        <v>9.1</v>
      </c>
      <c r="DP118" s="4">
        <v>4.53</v>
      </c>
      <c r="DQ118" s="28">
        <v>0.42099999999999999</v>
      </c>
      <c r="DR118" s="4">
        <v>141</v>
      </c>
      <c r="DS118" s="4">
        <v>2.6070000000000002</v>
      </c>
      <c r="DT118" s="4"/>
      <c r="DU118" s="7">
        <v>59.230188679245302</v>
      </c>
      <c r="DV118" s="7">
        <v>41.402696220329197</v>
      </c>
      <c r="DW118" s="7">
        <v>8.1405231844366792</v>
      </c>
      <c r="DX118" s="7">
        <v>26.7057702912719</v>
      </c>
      <c r="DY118" s="7">
        <v>34.71</v>
      </c>
      <c r="DZ118" s="7">
        <v>34.58</v>
      </c>
      <c r="EA118" s="7">
        <v>-0.130000000000003</v>
      </c>
      <c r="EB118" s="8"/>
      <c r="EC118" s="18">
        <v>1.9972602739726026</v>
      </c>
      <c r="ED118" s="18">
        <v>48.7433246134661</v>
      </c>
      <c r="EE118" s="23">
        <v>158</v>
      </c>
      <c r="EF118" s="7">
        <v>70</v>
      </c>
      <c r="EG118" s="26">
        <v>1</v>
      </c>
      <c r="EH118" s="18">
        <v>34</v>
      </c>
      <c r="EI118" s="16">
        <v>0</v>
      </c>
      <c r="EJ118" s="16">
        <v>0</v>
      </c>
      <c r="EK118" s="16">
        <v>0</v>
      </c>
      <c r="EL118" s="16">
        <v>0</v>
      </c>
      <c r="EM118" s="16">
        <v>0</v>
      </c>
      <c r="EN118" s="16">
        <v>0</v>
      </c>
      <c r="EO118" s="16">
        <v>0</v>
      </c>
      <c r="EP118" s="16">
        <v>0</v>
      </c>
      <c r="EQ118" s="16">
        <v>0</v>
      </c>
      <c r="ER118" s="16">
        <v>0</v>
      </c>
      <c r="ES118" s="16">
        <v>0</v>
      </c>
      <c r="ET118" s="16">
        <v>0</v>
      </c>
      <c r="EU118" s="16">
        <v>0</v>
      </c>
      <c r="EV118" s="16">
        <v>0</v>
      </c>
      <c r="EW118" s="16">
        <v>0</v>
      </c>
      <c r="EX118" s="16">
        <v>0</v>
      </c>
      <c r="EY118" s="16">
        <v>0</v>
      </c>
      <c r="EZ118" s="16">
        <v>0</v>
      </c>
      <c r="FA118" s="16">
        <v>0</v>
      </c>
      <c r="FB118" s="16">
        <v>0</v>
      </c>
      <c r="FC118" s="16">
        <v>0</v>
      </c>
      <c r="FD118" s="16">
        <v>0</v>
      </c>
      <c r="FE118" s="16">
        <v>0</v>
      </c>
      <c r="FF118" s="16">
        <v>0</v>
      </c>
      <c r="FG118" s="16">
        <v>0</v>
      </c>
      <c r="FH118" s="16">
        <v>0</v>
      </c>
      <c r="FI118" s="16">
        <v>0</v>
      </c>
      <c r="FJ118" s="16">
        <v>0</v>
      </c>
      <c r="FK118" s="18">
        <v>3.11</v>
      </c>
      <c r="FL118" s="18">
        <v>2.38</v>
      </c>
      <c r="FM118" s="18">
        <v>76.527331189710608</v>
      </c>
      <c r="FN118" s="18">
        <v>7.72</v>
      </c>
      <c r="FO118" s="18">
        <v>3.37</v>
      </c>
      <c r="FP118" s="18">
        <v>0.59</v>
      </c>
      <c r="FQ118" s="18">
        <v>3.22</v>
      </c>
      <c r="FR118" s="18">
        <v>2.5</v>
      </c>
      <c r="FS118" s="18">
        <f>FR118*100/FQ118</f>
        <v>77.639751552795033</v>
      </c>
      <c r="FT118" s="16">
        <v>8.19</v>
      </c>
      <c r="FU118" s="16">
        <v>2.83</v>
      </c>
      <c r="FV118" s="16">
        <v>0.68</v>
      </c>
      <c r="FW118" s="16">
        <v>3</v>
      </c>
      <c r="FX118" s="16">
        <v>3</v>
      </c>
      <c r="FY118" s="16">
        <v>2</v>
      </c>
      <c r="FZ118" s="16">
        <v>1</v>
      </c>
      <c r="GA118" s="16">
        <v>0</v>
      </c>
      <c r="GB118" s="16">
        <v>1</v>
      </c>
      <c r="GC118" s="16">
        <v>1</v>
      </c>
      <c r="GD118" s="16">
        <v>0</v>
      </c>
      <c r="GE118" s="16">
        <v>1</v>
      </c>
      <c r="GF118" s="16">
        <v>0</v>
      </c>
      <c r="GG118" s="16">
        <v>1</v>
      </c>
      <c r="GH118" s="16">
        <v>1</v>
      </c>
      <c r="GI118" s="16">
        <v>0</v>
      </c>
      <c r="GJ118" s="16">
        <v>1</v>
      </c>
      <c r="GK118" s="16">
        <v>1</v>
      </c>
      <c r="GL118" s="16">
        <v>1</v>
      </c>
      <c r="GM118" s="16">
        <v>1</v>
      </c>
      <c r="GN118" s="16">
        <v>1</v>
      </c>
      <c r="GO118" s="16">
        <v>19</v>
      </c>
      <c r="GP118" s="16">
        <v>11</v>
      </c>
      <c r="GQ118" s="7">
        <v>43.396226415094333</v>
      </c>
      <c r="GR118" s="7">
        <v>41.394425605822519</v>
      </c>
      <c r="GS118" s="7">
        <v>12.843516857115874</v>
      </c>
      <c r="GT118" s="7">
        <v>26.570411590715391</v>
      </c>
    </row>
    <row r="119" spans="1:202" x14ac:dyDescent="0.6">
      <c r="A119" s="17">
        <v>193</v>
      </c>
      <c r="B119" s="5">
        <v>0</v>
      </c>
      <c r="C119" s="6">
        <v>46.819986310746103</v>
      </c>
      <c r="D119" s="5">
        <v>165</v>
      </c>
      <c r="E119" s="5">
        <v>64</v>
      </c>
      <c r="F119" s="7">
        <v>23.5078053259871</v>
      </c>
      <c r="G119" s="5">
        <v>1</v>
      </c>
      <c r="H119" s="7">
        <v>48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1</v>
      </c>
      <c r="V119" s="5">
        <v>0</v>
      </c>
      <c r="W119" s="5">
        <v>1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1</v>
      </c>
      <c r="AJ119" s="4">
        <v>0</v>
      </c>
      <c r="AK119" s="4">
        <v>0</v>
      </c>
      <c r="AL119" s="4">
        <v>1</v>
      </c>
      <c r="AM119" s="4">
        <v>0</v>
      </c>
      <c r="AN119" s="4">
        <v>1</v>
      </c>
      <c r="AO119" s="4">
        <v>1</v>
      </c>
      <c r="AP119" s="5">
        <v>3.5</v>
      </c>
      <c r="AQ119" s="5">
        <v>12</v>
      </c>
      <c r="AR119" s="5">
        <f>AQ119*4*AP119</f>
        <v>168</v>
      </c>
      <c r="AS119" s="4">
        <v>0</v>
      </c>
      <c r="AT119" s="4">
        <v>2</v>
      </c>
      <c r="AU119" s="4">
        <v>0</v>
      </c>
      <c r="AV119" s="4">
        <v>1</v>
      </c>
      <c r="AW119" s="4">
        <v>0</v>
      </c>
      <c r="AX119" s="4">
        <v>0</v>
      </c>
      <c r="AY119" s="4">
        <v>0</v>
      </c>
      <c r="AZ119" s="4">
        <v>120</v>
      </c>
      <c r="BA119" s="4">
        <v>80</v>
      </c>
      <c r="BB119" s="4">
        <v>74</v>
      </c>
      <c r="BC119" s="7">
        <v>2.8</v>
      </c>
      <c r="BD119" s="7">
        <v>2.23</v>
      </c>
      <c r="BE119" s="7">
        <f>BD119*100/BC119</f>
        <v>79.642857142857153</v>
      </c>
      <c r="BF119" s="7">
        <v>5.99</v>
      </c>
      <c r="BG119" s="7">
        <v>2.48</v>
      </c>
      <c r="BH119" s="7">
        <v>0.87</v>
      </c>
      <c r="BI119" s="7">
        <v>2.98</v>
      </c>
      <c r="BJ119" s="7">
        <v>2.04</v>
      </c>
      <c r="BK119" s="7">
        <v>68.456375838926178</v>
      </c>
      <c r="BL119" s="7">
        <v>4.63</v>
      </c>
      <c r="BM119" s="7">
        <v>1.79</v>
      </c>
      <c r="BN119" s="7">
        <v>0.47</v>
      </c>
      <c r="BO119" s="4">
        <v>360</v>
      </c>
      <c r="BP119" s="7">
        <f>218+((5.14*D119)-(5.32*C119))-(1.8*E119)+(51.31*B119)</f>
        <v>701.81767282683063</v>
      </c>
      <c r="BQ119" s="7">
        <f>BO119*100/BP119</f>
        <v>51.295373989367732</v>
      </c>
      <c r="BR119" s="4">
        <v>98</v>
      </c>
      <c r="BS119" s="4">
        <v>99</v>
      </c>
      <c r="BT119" s="4">
        <v>96</v>
      </c>
      <c r="BU119" s="4">
        <v>83</v>
      </c>
      <c r="BV119" s="4">
        <v>0</v>
      </c>
      <c r="BW119" s="4">
        <v>2</v>
      </c>
      <c r="BX119" s="4">
        <v>0</v>
      </c>
      <c r="BY119" s="4">
        <v>3</v>
      </c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>
        <v>3</v>
      </c>
      <c r="CV119" s="4">
        <v>3</v>
      </c>
      <c r="CW119" s="4">
        <v>3</v>
      </c>
      <c r="CX119" s="4">
        <v>1</v>
      </c>
      <c r="CY119" s="4">
        <v>1</v>
      </c>
      <c r="CZ119" s="4">
        <v>1</v>
      </c>
      <c r="DA119" s="4">
        <v>0</v>
      </c>
      <c r="DB119" s="4">
        <v>1</v>
      </c>
      <c r="DC119" s="4">
        <v>1</v>
      </c>
      <c r="DD119" s="4">
        <v>3</v>
      </c>
      <c r="DE119" s="4">
        <v>3</v>
      </c>
      <c r="DF119" s="4">
        <v>3</v>
      </c>
      <c r="DG119" s="4">
        <v>2</v>
      </c>
      <c r="DH119" s="4">
        <v>1</v>
      </c>
      <c r="DI119" s="4">
        <v>2</v>
      </c>
      <c r="DJ119" s="4">
        <v>1</v>
      </c>
      <c r="DK119" s="4">
        <v>2</v>
      </c>
      <c r="DL119" s="4">
        <v>2</v>
      </c>
      <c r="DM119" s="4">
        <v>33</v>
      </c>
      <c r="DN119" s="4">
        <v>20</v>
      </c>
      <c r="DO119" s="4"/>
      <c r="DP119" s="4"/>
      <c r="DQ119" s="28"/>
      <c r="DR119" s="4"/>
      <c r="DS119" s="4"/>
      <c r="DT119" s="4"/>
      <c r="DU119" s="7">
        <v>58.0981132075472</v>
      </c>
      <c r="DV119" s="7">
        <v>61.268712265321298</v>
      </c>
      <c r="DW119" s="7">
        <v>39.578808197185801</v>
      </c>
      <c r="DX119" s="7">
        <v>49.227954078307498</v>
      </c>
      <c r="DY119" s="7"/>
      <c r="DZ119" s="7"/>
      <c r="EA119" s="7"/>
      <c r="EB119" s="8"/>
      <c r="EC119" s="18">
        <v>2.5890410958904111</v>
      </c>
      <c r="ED119" s="18">
        <v>49.407255304585902</v>
      </c>
      <c r="EE119" s="18">
        <v>162</v>
      </c>
      <c r="EF119" s="18">
        <v>71</v>
      </c>
      <c r="EG119" s="26">
        <v>1</v>
      </c>
      <c r="EH119" s="18">
        <v>51.5</v>
      </c>
      <c r="EI119" s="16">
        <v>1</v>
      </c>
      <c r="EJ119" s="16">
        <v>0</v>
      </c>
      <c r="EK119" s="16">
        <v>0</v>
      </c>
      <c r="EL119" s="16">
        <v>0</v>
      </c>
      <c r="EM119" s="16">
        <v>0</v>
      </c>
      <c r="EN119" s="16">
        <v>0</v>
      </c>
      <c r="EO119" s="16">
        <v>0</v>
      </c>
      <c r="EP119" s="16">
        <v>0</v>
      </c>
      <c r="EQ119" s="16">
        <v>0</v>
      </c>
      <c r="ER119" s="16">
        <v>0</v>
      </c>
      <c r="ES119" s="16">
        <v>0</v>
      </c>
      <c r="ET119" s="16">
        <v>1</v>
      </c>
      <c r="EU119" s="16">
        <v>0</v>
      </c>
      <c r="EV119" s="16">
        <v>1</v>
      </c>
      <c r="EW119" s="16">
        <v>0</v>
      </c>
      <c r="EX119" s="16">
        <v>0</v>
      </c>
      <c r="EY119" s="16">
        <v>0</v>
      </c>
      <c r="EZ119" s="16">
        <v>0</v>
      </c>
      <c r="FA119" s="16">
        <v>0</v>
      </c>
      <c r="FB119" s="16">
        <v>0</v>
      </c>
      <c r="FC119" s="16">
        <v>0</v>
      </c>
      <c r="FD119" s="16">
        <v>0</v>
      </c>
      <c r="FE119" s="16">
        <v>0</v>
      </c>
      <c r="FF119" s="16">
        <v>1</v>
      </c>
      <c r="FG119" s="16">
        <v>2</v>
      </c>
      <c r="FH119" s="16">
        <v>0</v>
      </c>
      <c r="FI119" s="16">
        <v>0</v>
      </c>
      <c r="FJ119" s="16">
        <v>0</v>
      </c>
      <c r="FK119" s="18">
        <v>2.81</v>
      </c>
      <c r="FL119" s="18">
        <v>2.08</v>
      </c>
      <c r="FM119" s="18">
        <v>74.021352313167256</v>
      </c>
      <c r="FN119" s="18">
        <v>4.1399999999999997</v>
      </c>
      <c r="FO119" s="18">
        <v>2.1800000000000002</v>
      </c>
      <c r="FP119" s="18">
        <v>0.66</v>
      </c>
      <c r="FQ119" s="18">
        <v>2.88</v>
      </c>
      <c r="FR119" s="18">
        <v>2.2400000000000002</v>
      </c>
      <c r="FS119" s="18">
        <f>FR119*100/FQ119</f>
        <v>77.777777777777786</v>
      </c>
      <c r="FT119" s="16">
        <v>4.4000000000000004</v>
      </c>
      <c r="FU119" s="16">
        <v>2.95</v>
      </c>
      <c r="FV119" s="16">
        <v>0.68</v>
      </c>
      <c r="FW119" s="16">
        <v>4</v>
      </c>
      <c r="FX119" s="16">
        <v>4</v>
      </c>
      <c r="FY119" s="16">
        <v>3</v>
      </c>
      <c r="FZ119" s="16">
        <v>1</v>
      </c>
      <c r="GA119" s="16">
        <v>1</v>
      </c>
      <c r="GB119" s="16">
        <v>2</v>
      </c>
      <c r="GC119" s="16">
        <v>1</v>
      </c>
      <c r="GD119" s="16">
        <v>2</v>
      </c>
      <c r="GE119" s="16">
        <v>1</v>
      </c>
      <c r="GF119" s="16">
        <v>4</v>
      </c>
      <c r="GG119" s="16">
        <v>4</v>
      </c>
      <c r="GH119" s="16">
        <v>4</v>
      </c>
      <c r="GI119" s="16">
        <v>3</v>
      </c>
      <c r="GJ119" s="16">
        <v>2</v>
      </c>
      <c r="GK119" s="16">
        <v>4</v>
      </c>
      <c r="GL119" s="16">
        <v>3</v>
      </c>
      <c r="GM119" s="16">
        <v>3</v>
      </c>
      <c r="GN119" s="16">
        <v>3</v>
      </c>
      <c r="GO119" s="16">
        <v>31</v>
      </c>
      <c r="GP119" s="16">
        <v>20</v>
      </c>
      <c r="GQ119" s="7">
        <v>31.698113207547173</v>
      </c>
      <c r="GR119" s="7">
        <v>35.472665619055498</v>
      </c>
      <c r="GS119" s="7">
        <v>6.6767400132212673</v>
      </c>
      <c r="GT119" s="7">
        <v>19.559332230410586</v>
      </c>
    </row>
    <row r="120" spans="1:202" x14ac:dyDescent="0.6">
      <c r="A120" s="4">
        <v>199</v>
      </c>
      <c r="B120" s="5">
        <v>1</v>
      </c>
      <c r="C120" s="6">
        <v>46.830937713894599</v>
      </c>
      <c r="D120" s="5">
        <v>180</v>
      </c>
      <c r="E120" s="5">
        <v>105</v>
      </c>
      <c r="F120" s="7">
        <v>32.407407407407398</v>
      </c>
      <c r="G120" s="5">
        <v>1</v>
      </c>
      <c r="H120" s="7">
        <v>60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4"/>
      <c r="AK120" s="4">
        <v>0</v>
      </c>
      <c r="AL120" s="4">
        <v>1</v>
      </c>
      <c r="AM120" s="4">
        <v>1</v>
      </c>
      <c r="AN120" s="4">
        <v>1</v>
      </c>
      <c r="AO120" s="4">
        <v>0</v>
      </c>
      <c r="AP120" s="5"/>
      <c r="AQ120" s="5"/>
      <c r="AR120" s="5"/>
      <c r="AS120" s="4">
        <v>1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/>
      <c r="BA120" s="4"/>
      <c r="BB120" s="4"/>
      <c r="BC120" s="7">
        <v>4.95</v>
      </c>
      <c r="BD120" s="7">
        <v>3.33</v>
      </c>
      <c r="BE120" s="7">
        <v>67.272727272727295</v>
      </c>
      <c r="BF120" s="7">
        <v>9.2799999999999994</v>
      </c>
      <c r="BG120" s="7">
        <v>2.79</v>
      </c>
      <c r="BH120" s="7">
        <v>1.1299999999999999</v>
      </c>
      <c r="BI120" s="7">
        <v>4.95</v>
      </c>
      <c r="BJ120" s="7">
        <v>3.33</v>
      </c>
      <c r="BK120" s="7">
        <v>67.272727272727295</v>
      </c>
      <c r="BL120" s="7"/>
      <c r="BM120" s="7"/>
      <c r="BN120" s="7"/>
      <c r="BO120" s="4"/>
      <c r="BP120" s="4"/>
      <c r="BQ120" s="7"/>
      <c r="BR120" s="4"/>
      <c r="BS120" s="4"/>
      <c r="BT120" s="4"/>
      <c r="BU120" s="4"/>
      <c r="BV120" s="4"/>
      <c r="BW120" s="4"/>
      <c r="BX120" s="4"/>
      <c r="BY120" s="4"/>
      <c r="BZ120" s="4">
        <v>93</v>
      </c>
      <c r="CA120" s="4">
        <v>89</v>
      </c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>
        <v>3</v>
      </c>
      <c r="CV120" s="4">
        <v>0</v>
      </c>
      <c r="CW120" s="4">
        <v>0</v>
      </c>
      <c r="CX120" s="4">
        <v>1</v>
      </c>
      <c r="CY120" s="4">
        <v>0</v>
      </c>
      <c r="CZ120" s="4">
        <v>1</v>
      </c>
      <c r="DA120" s="4">
        <v>0</v>
      </c>
      <c r="DB120" s="4">
        <v>0</v>
      </c>
      <c r="DC120" s="4">
        <v>0</v>
      </c>
      <c r="DD120" s="4">
        <v>0</v>
      </c>
      <c r="DE120" s="4">
        <v>1</v>
      </c>
      <c r="DF120" s="4">
        <v>2</v>
      </c>
      <c r="DG120" s="4">
        <v>0</v>
      </c>
      <c r="DH120" s="4">
        <v>0</v>
      </c>
      <c r="DI120" s="4">
        <v>1</v>
      </c>
      <c r="DJ120" s="4">
        <v>0</v>
      </c>
      <c r="DK120" s="4">
        <v>1</v>
      </c>
      <c r="DL120" s="4">
        <v>1</v>
      </c>
      <c r="DM120" s="4">
        <v>11</v>
      </c>
      <c r="DN120" s="4">
        <v>15</v>
      </c>
      <c r="DO120" s="4">
        <v>8.74</v>
      </c>
      <c r="DP120" s="4">
        <v>4.87</v>
      </c>
      <c r="DQ120" s="28">
        <v>0.46300000000000002</v>
      </c>
      <c r="DR120" s="4">
        <v>155</v>
      </c>
      <c r="DS120" s="4">
        <v>1.8</v>
      </c>
      <c r="DT120" s="4"/>
      <c r="DU120" s="7">
        <v>22.5811320754717</v>
      </c>
      <c r="DV120" s="7">
        <v>29.493011330741901</v>
      </c>
      <c r="DW120" s="7">
        <v>17.390688450278599</v>
      </c>
      <c r="DX120" s="7">
        <v>21.920589562340201</v>
      </c>
      <c r="DY120" s="7">
        <v>34.36</v>
      </c>
      <c r="DZ120" s="7">
        <v>33.380000000000003</v>
      </c>
      <c r="EA120" s="7">
        <v>-0.97999999999999698</v>
      </c>
      <c r="EB120" s="8"/>
      <c r="EC120" s="18">
        <v>2.0657534246575344</v>
      </c>
      <c r="ED120" s="18">
        <v>48.895277207392198</v>
      </c>
      <c r="EE120" s="18">
        <v>180</v>
      </c>
      <c r="EF120" s="18">
        <v>105</v>
      </c>
      <c r="EG120" s="26">
        <v>1</v>
      </c>
      <c r="EH120" s="18">
        <v>64</v>
      </c>
      <c r="EI120" s="16">
        <v>0</v>
      </c>
      <c r="EJ120" s="16">
        <v>0</v>
      </c>
      <c r="EK120" s="16">
        <v>0</v>
      </c>
      <c r="EL120" s="16">
        <v>0</v>
      </c>
      <c r="EM120" s="16">
        <v>0</v>
      </c>
      <c r="EN120" s="16">
        <v>0</v>
      </c>
      <c r="EO120" s="16">
        <v>0</v>
      </c>
      <c r="EP120" s="16">
        <v>0</v>
      </c>
      <c r="EQ120" s="16">
        <v>0</v>
      </c>
      <c r="ER120" s="16">
        <v>0</v>
      </c>
      <c r="ES120" s="16">
        <v>0</v>
      </c>
      <c r="ET120" s="16">
        <v>0</v>
      </c>
      <c r="EU120" s="16">
        <v>0</v>
      </c>
      <c r="EV120" s="16">
        <v>0</v>
      </c>
      <c r="EW120" s="16">
        <v>0</v>
      </c>
      <c r="EX120" s="16">
        <v>0</v>
      </c>
      <c r="EY120" s="16">
        <v>0</v>
      </c>
      <c r="EZ120" s="16">
        <v>0</v>
      </c>
      <c r="FA120" s="16">
        <v>0</v>
      </c>
      <c r="FB120" s="16">
        <v>0</v>
      </c>
      <c r="FC120" s="16">
        <v>0</v>
      </c>
      <c r="FD120" s="16">
        <v>0</v>
      </c>
      <c r="FE120" s="16">
        <v>0</v>
      </c>
      <c r="FF120" s="16">
        <v>0</v>
      </c>
      <c r="FG120" s="16">
        <v>0</v>
      </c>
      <c r="FH120" s="16">
        <v>0</v>
      </c>
      <c r="FI120" s="16">
        <v>1</v>
      </c>
      <c r="FJ120" s="16">
        <v>0</v>
      </c>
      <c r="FK120" s="18">
        <v>4.43</v>
      </c>
      <c r="FL120" s="18">
        <v>3.01</v>
      </c>
      <c r="FM120" s="18">
        <v>67.945823927765247</v>
      </c>
      <c r="FN120" s="18">
        <v>8.84</v>
      </c>
      <c r="FO120" s="18">
        <v>2.46</v>
      </c>
      <c r="FP120" s="18">
        <v>1.04</v>
      </c>
      <c r="FQ120" s="18">
        <v>4.8499999999999996</v>
      </c>
      <c r="FR120" s="18">
        <v>3.32</v>
      </c>
      <c r="FS120" s="18">
        <f>FR120*100/FQ120</f>
        <v>68.453608247422679</v>
      </c>
      <c r="FT120" s="16">
        <v>8.91</v>
      </c>
      <c r="FU120" s="16">
        <v>2.88</v>
      </c>
      <c r="FV120" s="16">
        <v>0.97</v>
      </c>
      <c r="FW120" s="16">
        <v>4</v>
      </c>
      <c r="FX120" s="16">
        <v>1</v>
      </c>
      <c r="FY120" s="16">
        <v>1</v>
      </c>
      <c r="FZ120" s="16">
        <v>1</v>
      </c>
      <c r="GA120" s="16">
        <v>1</v>
      </c>
      <c r="GB120" s="16">
        <v>2</v>
      </c>
      <c r="GC120" s="16">
        <v>1</v>
      </c>
      <c r="GD120" s="16">
        <v>1</v>
      </c>
      <c r="GE120" s="16">
        <v>1</v>
      </c>
      <c r="GF120" s="16">
        <v>2</v>
      </c>
      <c r="GG120" s="16">
        <v>2</v>
      </c>
      <c r="GH120" s="16">
        <v>3</v>
      </c>
      <c r="GI120" s="16">
        <v>1</v>
      </c>
      <c r="GJ120" s="16">
        <v>1</v>
      </c>
      <c r="GK120" s="16">
        <v>2</v>
      </c>
      <c r="GL120" s="16">
        <v>2</v>
      </c>
      <c r="GM120" s="16">
        <v>2</v>
      </c>
      <c r="GN120" s="16">
        <v>3</v>
      </c>
      <c r="GO120" s="16">
        <v>13</v>
      </c>
      <c r="GP120" s="16">
        <v>12</v>
      </c>
      <c r="GQ120" s="7">
        <v>41.37358490566038</v>
      </c>
      <c r="GR120" s="7">
        <v>47.60565710032256</v>
      </c>
      <c r="GS120" s="7">
        <v>14.916422702804798</v>
      </c>
      <c r="GT120" s="7">
        <v>29.217426179375352</v>
      </c>
    </row>
    <row r="121" spans="1:202" x14ac:dyDescent="0.6">
      <c r="A121" s="4">
        <v>111</v>
      </c>
      <c r="B121" s="5">
        <v>0</v>
      </c>
      <c r="C121" s="6">
        <v>46.836413415468897</v>
      </c>
      <c r="D121" s="5">
        <v>170</v>
      </c>
      <c r="E121" s="5">
        <v>78</v>
      </c>
      <c r="F121" s="7">
        <v>26.989619377162601</v>
      </c>
      <c r="G121" s="5">
        <v>1</v>
      </c>
      <c r="H121" s="7">
        <v>30</v>
      </c>
      <c r="I121" s="5">
        <v>0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1</v>
      </c>
      <c r="V121" s="5">
        <v>1</v>
      </c>
      <c r="W121" s="5">
        <v>1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2</v>
      </c>
      <c r="AJ121" s="4">
        <v>0</v>
      </c>
      <c r="AK121" s="4">
        <v>0</v>
      </c>
      <c r="AL121" s="4">
        <v>1</v>
      </c>
      <c r="AM121" s="4">
        <v>1</v>
      </c>
      <c r="AN121" s="4">
        <v>1</v>
      </c>
      <c r="AO121" s="4">
        <v>1</v>
      </c>
      <c r="AP121" s="5">
        <v>1</v>
      </c>
      <c r="AQ121" s="5">
        <v>12</v>
      </c>
      <c r="AR121" s="5">
        <v>48</v>
      </c>
      <c r="AS121" s="4">
        <v>0</v>
      </c>
      <c r="AT121" s="4">
        <v>1</v>
      </c>
      <c r="AU121" s="4">
        <v>0</v>
      </c>
      <c r="AV121" s="4">
        <v>1</v>
      </c>
      <c r="AW121" s="4">
        <v>0</v>
      </c>
      <c r="AX121" s="4">
        <v>0</v>
      </c>
      <c r="AY121" s="4">
        <v>0</v>
      </c>
      <c r="AZ121" s="4">
        <v>105</v>
      </c>
      <c r="BA121" s="4">
        <v>75</v>
      </c>
      <c r="BB121" s="4">
        <v>73</v>
      </c>
      <c r="BC121" s="7">
        <v>3.6</v>
      </c>
      <c r="BD121" s="7">
        <v>2.66</v>
      </c>
      <c r="BE121" s="7">
        <f>BD121*100/BC121</f>
        <v>73.888888888888886</v>
      </c>
      <c r="BF121" s="7">
        <v>8.7100000000000009</v>
      </c>
      <c r="BG121" s="7">
        <v>2.4</v>
      </c>
      <c r="BH121" s="7">
        <v>0.56000000000000005</v>
      </c>
      <c r="BI121" s="7">
        <v>3.67</v>
      </c>
      <c r="BJ121" s="7">
        <v>2.69</v>
      </c>
      <c r="BK121" s="7">
        <v>73.297002724795647</v>
      </c>
      <c r="BL121" s="7">
        <v>8.56</v>
      </c>
      <c r="BM121" s="7">
        <v>2.3199999999999998</v>
      </c>
      <c r="BN121" s="7">
        <v>0.62</v>
      </c>
      <c r="BO121" s="4">
        <v>480</v>
      </c>
      <c r="BP121" s="7">
        <f>218+((5.14*D121)-(5.32*C121))-(1.8*E121)+(51.31*B121)</f>
        <v>702.23028062970536</v>
      </c>
      <c r="BQ121" s="7">
        <f>BO121*100/BP121</f>
        <v>68.353645981995172</v>
      </c>
      <c r="BR121" s="4">
        <v>98</v>
      </c>
      <c r="BS121" s="4">
        <v>97</v>
      </c>
      <c r="BT121" s="4">
        <v>77</v>
      </c>
      <c r="BU121" s="4">
        <v>92</v>
      </c>
      <c r="BV121" s="4">
        <v>1</v>
      </c>
      <c r="BW121" s="4">
        <v>1</v>
      </c>
      <c r="BX121" s="4">
        <v>0</v>
      </c>
      <c r="BY121" s="4">
        <v>1</v>
      </c>
      <c r="BZ121" s="4"/>
      <c r="CA121" s="4"/>
      <c r="CB121" s="4">
        <v>3</v>
      </c>
      <c r="CC121" s="4">
        <v>1</v>
      </c>
      <c r="CD121" s="4">
        <v>1</v>
      </c>
      <c r="CE121" s="4">
        <v>0</v>
      </c>
      <c r="CF121" s="4">
        <v>0</v>
      </c>
      <c r="CG121" s="4">
        <v>1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v>0</v>
      </c>
      <c r="CO121" s="4">
        <v>1</v>
      </c>
      <c r="CP121" s="4">
        <v>1</v>
      </c>
      <c r="CQ121" s="4">
        <v>0</v>
      </c>
      <c r="CR121" s="4">
        <v>2</v>
      </c>
      <c r="CS121" s="4">
        <v>2</v>
      </c>
      <c r="CT121" s="4">
        <v>12</v>
      </c>
      <c r="CU121" s="4">
        <v>1</v>
      </c>
      <c r="CV121" s="4">
        <v>1</v>
      </c>
      <c r="CW121" s="4">
        <v>1</v>
      </c>
      <c r="CX121" s="4">
        <v>0</v>
      </c>
      <c r="CY121" s="4">
        <v>0</v>
      </c>
      <c r="CZ121" s="4">
        <v>1</v>
      </c>
      <c r="DA121" s="4">
        <v>0</v>
      </c>
      <c r="DB121" s="4">
        <v>0</v>
      </c>
      <c r="DC121" s="4">
        <v>1</v>
      </c>
      <c r="DD121" s="4">
        <v>1</v>
      </c>
      <c r="DE121" s="4">
        <v>1</v>
      </c>
      <c r="DF121" s="4">
        <v>1</v>
      </c>
      <c r="DG121" s="4">
        <v>1</v>
      </c>
      <c r="DH121" s="4">
        <v>0</v>
      </c>
      <c r="DI121" s="4">
        <v>1</v>
      </c>
      <c r="DJ121" s="4">
        <v>0</v>
      </c>
      <c r="DK121" s="4">
        <v>1</v>
      </c>
      <c r="DL121" s="4">
        <v>2</v>
      </c>
      <c r="DM121" s="4">
        <v>13</v>
      </c>
      <c r="DN121" s="4">
        <v>14</v>
      </c>
      <c r="DO121" s="4">
        <v>9.52</v>
      </c>
      <c r="DP121" s="4">
        <v>4.49</v>
      </c>
      <c r="DQ121" s="28">
        <v>0.41799999999999998</v>
      </c>
      <c r="DR121" s="4">
        <v>137</v>
      </c>
      <c r="DS121" s="4">
        <v>7.6</v>
      </c>
      <c r="DT121" s="4"/>
      <c r="DU121" s="7">
        <v>34.716981132075503</v>
      </c>
      <c r="DV121" s="7">
        <v>35.472665619055498</v>
      </c>
      <c r="DW121" s="7">
        <v>14.2978562659363</v>
      </c>
      <c r="DX121" s="7">
        <v>24.106381912067</v>
      </c>
      <c r="DY121" s="7"/>
      <c r="DZ121" s="7"/>
      <c r="EA121" s="7"/>
      <c r="EB121" s="8"/>
      <c r="EC121" s="18">
        <v>1.8547945205479452</v>
      </c>
      <c r="ED121" s="18">
        <v>48.689938398357299</v>
      </c>
      <c r="EE121" s="18">
        <v>172</v>
      </c>
      <c r="EF121" s="18">
        <v>80</v>
      </c>
      <c r="EG121" s="26">
        <v>1</v>
      </c>
      <c r="EH121" s="18">
        <v>32</v>
      </c>
      <c r="EI121" s="16">
        <v>1</v>
      </c>
      <c r="EJ121" s="16">
        <v>0</v>
      </c>
      <c r="EK121" s="16">
        <v>0</v>
      </c>
      <c r="EL121" s="16">
        <v>1</v>
      </c>
      <c r="EM121" s="16">
        <v>0</v>
      </c>
      <c r="EN121" s="16">
        <v>0</v>
      </c>
      <c r="EO121" s="16">
        <v>0</v>
      </c>
      <c r="EP121" s="16">
        <v>0</v>
      </c>
      <c r="EQ121" s="16">
        <v>0</v>
      </c>
      <c r="ER121" s="16">
        <v>0</v>
      </c>
      <c r="ES121" s="16">
        <v>0</v>
      </c>
      <c r="ET121" s="16">
        <v>2</v>
      </c>
      <c r="EU121" s="16">
        <v>1</v>
      </c>
      <c r="EV121" s="16">
        <v>1</v>
      </c>
      <c r="EW121" s="16">
        <v>0</v>
      </c>
      <c r="EX121" s="16">
        <v>0</v>
      </c>
      <c r="EY121" s="16">
        <v>0</v>
      </c>
      <c r="EZ121" s="16">
        <v>0</v>
      </c>
      <c r="FA121" s="16">
        <v>0</v>
      </c>
      <c r="FB121" s="16">
        <v>0</v>
      </c>
      <c r="FC121" s="16">
        <v>0</v>
      </c>
      <c r="FD121" s="16">
        <v>0</v>
      </c>
      <c r="FE121" s="16">
        <v>0</v>
      </c>
      <c r="FF121" s="16">
        <v>2</v>
      </c>
      <c r="FG121" s="16">
        <v>1</v>
      </c>
      <c r="FH121" s="16">
        <v>0</v>
      </c>
      <c r="FI121" s="16">
        <v>1</v>
      </c>
      <c r="FJ121" s="16">
        <v>0</v>
      </c>
      <c r="FK121" s="18">
        <v>3.17</v>
      </c>
      <c r="FL121" s="18">
        <v>2.4</v>
      </c>
      <c r="FM121" s="18">
        <v>75.709779179810724</v>
      </c>
      <c r="FN121" s="18">
        <v>6.55</v>
      </c>
      <c r="FO121" s="18">
        <v>2.19</v>
      </c>
      <c r="FP121" s="18">
        <v>0.64</v>
      </c>
      <c r="FQ121" s="18">
        <v>3.21</v>
      </c>
      <c r="FR121" s="18">
        <v>2.4500000000000002</v>
      </c>
      <c r="FS121" s="18">
        <f>FR121*100/FQ121</f>
        <v>76.323987538940813</v>
      </c>
      <c r="FT121" s="16">
        <v>5.07</v>
      </c>
      <c r="FU121" s="16">
        <v>2.42</v>
      </c>
      <c r="FV121" s="16">
        <v>0.75</v>
      </c>
      <c r="FW121" s="16">
        <v>2</v>
      </c>
      <c r="FX121" s="16">
        <v>2</v>
      </c>
      <c r="FY121" s="16">
        <v>2</v>
      </c>
      <c r="FZ121" s="16">
        <v>1</v>
      </c>
      <c r="GA121" s="16">
        <v>1</v>
      </c>
      <c r="GB121" s="16">
        <v>2</v>
      </c>
      <c r="GC121" s="16" t="s">
        <v>31</v>
      </c>
      <c r="GD121" s="16">
        <v>1</v>
      </c>
      <c r="GE121" s="16">
        <v>1</v>
      </c>
      <c r="GF121" s="16">
        <v>2</v>
      </c>
      <c r="GG121" s="16">
        <v>2</v>
      </c>
      <c r="GH121" s="16">
        <v>2</v>
      </c>
      <c r="GI121" s="16">
        <v>1</v>
      </c>
      <c r="GJ121" s="16">
        <v>1</v>
      </c>
      <c r="GK121" s="16">
        <v>2</v>
      </c>
      <c r="GL121" s="16">
        <v>1</v>
      </c>
      <c r="GM121" s="16">
        <v>2</v>
      </c>
      <c r="GN121" s="16">
        <v>2</v>
      </c>
      <c r="GO121" s="16">
        <v>9</v>
      </c>
      <c r="GP121" s="16">
        <v>10</v>
      </c>
      <c r="GQ121" s="7">
        <v>2.3245283018867928</v>
      </c>
      <c r="GR121" s="7">
        <v>6.2112314945000415</v>
      </c>
      <c r="GS121" s="7">
        <v>3.8861082255170452</v>
      </c>
      <c r="GT121" s="7">
        <v>4.3314784178071895</v>
      </c>
    </row>
    <row r="122" spans="1:202" x14ac:dyDescent="0.6">
      <c r="A122" s="17">
        <v>134</v>
      </c>
      <c r="B122" s="5">
        <v>0</v>
      </c>
      <c r="C122" s="6">
        <v>47.2306639288159</v>
      </c>
      <c r="D122" s="5">
        <v>165</v>
      </c>
      <c r="E122" s="5">
        <v>65</v>
      </c>
      <c r="F122" s="7">
        <v>23.875114784205699</v>
      </c>
      <c r="G122" s="5">
        <v>1</v>
      </c>
      <c r="H122" s="7">
        <v>27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5"/>
      <c r="AQ122" s="5"/>
      <c r="AR122" s="5"/>
      <c r="AS122" s="4">
        <v>0</v>
      </c>
      <c r="AT122" s="4">
        <v>0</v>
      </c>
      <c r="AU122" s="4">
        <v>1</v>
      </c>
      <c r="AV122" s="4">
        <v>1</v>
      </c>
      <c r="AW122" s="4">
        <v>1</v>
      </c>
      <c r="AX122" s="4">
        <v>1</v>
      </c>
      <c r="AY122" s="4">
        <v>0</v>
      </c>
      <c r="AZ122" s="4">
        <v>105</v>
      </c>
      <c r="BA122" s="4">
        <v>65</v>
      </c>
      <c r="BB122" s="4">
        <v>76</v>
      </c>
      <c r="BC122" s="7">
        <v>3.12</v>
      </c>
      <c r="BD122" s="7">
        <v>2.2400000000000002</v>
      </c>
      <c r="BE122" s="7">
        <v>71.794871794871796</v>
      </c>
      <c r="BF122" s="7">
        <v>6.24</v>
      </c>
      <c r="BG122" s="7">
        <v>4.91</v>
      </c>
      <c r="BH122" s="7">
        <v>0.64</v>
      </c>
      <c r="BI122" s="7">
        <v>3.17</v>
      </c>
      <c r="BJ122" s="7">
        <v>2.29</v>
      </c>
      <c r="BK122" s="7">
        <v>72.239747634069403</v>
      </c>
      <c r="BL122" s="7">
        <v>6.9</v>
      </c>
      <c r="BM122" s="7">
        <v>2.02</v>
      </c>
      <c r="BN122" s="7"/>
      <c r="BO122" s="4">
        <v>480</v>
      </c>
      <c r="BP122" s="7">
        <f>218+((5.14*D122)-(5.32*C122))-(1.8*E122)+(51.31*B122)</f>
        <v>697.83286789869931</v>
      </c>
      <c r="BQ122" s="7">
        <f>BO122*100/BP122</f>
        <v>68.784378334796216</v>
      </c>
      <c r="BR122" s="4">
        <v>98</v>
      </c>
      <c r="BS122" s="4">
        <v>98</v>
      </c>
      <c r="BT122" s="4">
        <v>66</v>
      </c>
      <c r="BU122" s="4">
        <v>86</v>
      </c>
      <c r="BV122" s="4">
        <v>1</v>
      </c>
      <c r="BW122" s="4"/>
      <c r="BX122" s="4">
        <v>2</v>
      </c>
      <c r="BY122" s="4"/>
      <c r="BZ122" s="4">
        <v>49</v>
      </c>
      <c r="CA122" s="4">
        <v>43</v>
      </c>
      <c r="CB122" s="4">
        <v>0</v>
      </c>
      <c r="CC122" s="4">
        <v>0</v>
      </c>
      <c r="CD122" s="4">
        <v>3</v>
      </c>
      <c r="CE122" s="4">
        <v>0</v>
      </c>
      <c r="CF122" s="4">
        <v>0</v>
      </c>
      <c r="CG122" s="4">
        <v>1</v>
      </c>
      <c r="CH122" s="4">
        <v>0</v>
      </c>
      <c r="CI122" s="4">
        <v>0</v>
      </c>
      <c r="CJ122" s="4">
        <v>0</v>
      </c>
      <c r="CK122" s="4">
        <v>1</v>
      </c>
      <c r="CL122" s="4">
        <v>2</v>
      </c>
      <c r="CM122" s="4">
        <v>1</v>
      </c>
      <c r="CN122" s="4">
        <v>0</v>
      </c>
      <c r="CO122" s="4">
        <v>0</v>
      </c>
      <c r="CP122" s="4">
        <v>0</v>
      </c>
      <c r="CQ122" s="4">
        <v>0</v>
      </c>
      <c r="CR122" s="4">
        <v>1</v>
      </c>
      <c r="CS122" s="4">
        <v>1</v>
      </c>
      <c r="CT122" s="4">
        <v>10</v>
      </c>
      <c r="CU122" s="4">
        <v>1</v>
      </c>
      <c r="CV122" s="4">
        <v>0</v>
      </c>
      <c r="CW122" s="4">
        <v>2</v>
      </c>
      <c r="CX122" s="4">
        <v>0</v>
      </c>
      <c r="CY122" s="4">
        <v>0</v>
      </c>
      <c r="CZ122" s="4">
        <v>1</v>
      </c>
      <c r="DA122" s="4">
        <v>1</v>
      </c>
      <c r="DB122" s="4">
        <v>0</v>
      </c>
      <c r="DC122" s="4">
        <v>0</v>
      </c>
      <c r="DD122" s="4">
        <v>1</v>
      </c>
      <c r="DE122" s="4">
        <v>1</v>
      </c>
      <c r="DF122" s="4">
        <v>2</v>
      </c>
      <c r="DG122" s="4">
        <v>0</v>
      </c>
      <c r="DH122" s="4">
        <v>0</v>
      </c>
      <c r="DI122" s="4">
        <v>0</v>
      </c>
      <c r="DJ122" s="4">
        <v>0</v>
      </c>
      <c r="DK122" s="4">
        <v>1</v>
      </c>
      <c r="DL122" s="4">
        <v>1</v>
      </c>
      <c r="DM122" s="4">
        <v>11</v>
      </c>
      <c r="DN122" s="4">
        <v>9</v>
      </c>
      <c r="DO122" s="4"/>
      <c r="DP122" s="4"/>
      <c r="DQ122" s="28"/>
      <c r="DR122" s="4"/>
      <c r="DS122" s="4"/>
      <c r="DT122" s="4"/>
      <c r="DU122" s="7">
        <v>47.381132075471697</v>
      </c>
      <c r="DV122" s="7">
        <v>53.527417087089603</v>
      </c>
      <c r="DW122" s="7">
        <v>16.011899140617601</v>
      </c>
      <c r="DX122" s="7">
        <v>32.591367122875603</v>
      </c>
      <c r="DY122" s="7">
        <v>34.54</v>
      </c>
      <c r="DZ122" s="7">
        <v>33.58</v>
      </c>
      <c r="EA122" s="7">
        <v>-0.96000000000000096</v>
      </c>
      <c r="EB122" s="8"/>
      <c r="EC122" s="18">
        <v>2.0520547945205481</v>
      </c>
      <c r="ED122" s="18">
        <v>49.281314168377797</v>
      </c>
      <c r="EE122" s="18">
        <v>165</v>
      </c>
      <c r="EF122" s="18">
        <v>65</v>
      </c>
      <c r="EG122" s="26">
        <v>1</v>
      </c>
      <c r="EH122" s="18">
        <v>29</v>
      </c>
      <c r="EI122" s="16">
        <v>0</v>
      </c>
      <c r="EJ122" s="16">
        <v>0</v>
      </c>
      <c r="EK122" s="16">
        <v>0</v>
      </c>
      <c r="EL122" s="16">
        <v>0</v>
      </c>
      <c r="EM122" s="16">
        <v>0</v>
      </c>
      <c r="EN122" s="16">
        <v>0</v>
      </c>
      <c r="EO122" s="16">
        <v>0</v>
      </c>
      <c r="EP122" s="16">
        <v>0</v>
      </c>
      <c r="EQ122" s="16">
        <v>0</v>
      </c>
      <c r="ER122" s="16">
        <v>0</v>
      </c>
      <c r="ES122" s="16">
        <v>0</v>
      </c>
      <c r="ET122" s="16">
        <v>0</v>
      </c>
      <c r="EU122" s="16">
        <v>0</v>
      </c>
      <c r="EV122" s="16">
        <v>0</v>
      </c>
      <c r="EW122" s="16">
        <v>0</v>
      </c>
      <c r="EX122" s="16">
        <v>0</v>
      </c>
      <c r="EY122" s="16">
        <v>0</v>
      </c>
      <c r="EZ122" s="16">
        <v>0</v>
      </c>
      <c r="FA122" s="16">
        <v>0</v>
      </c>
      <c r="FB122" s="16">
        <v>0</v>
      </c>
      <c r="FC122" s="16">
        <v>0</v>
      </c>
      <c r="FD122" s="16">
        <v>0</v>
      </c>
      <c r="FE122" s="16">
        <v>0</v>
      </c>
      <c r="FF122" s="16">
        <v>0</v>
      </c>
      <c r="FG122" s="16">
        <v>1</v>
      </c>
      <c r="FH122" s="16">
        <v>0</v>
      </c>
      <c r="FI122" s="16">
        <v>1</v>
      </c>
      <c r="FJ122" s="16">
        <v>0</v>
      </c>
      <c r="FK122" s="18">
        <v>2.58</v>
      </c>
      <c r="FL122" s="18">
        <v>2.0299999999999998</v>
      </c>
      <c r="FM122" s="18">
        <v>78.682170542635646</v>
      </c>
      <c r="FN122" s="18">
        <v>6.08</v>
      </c>
      <c r="FO122" s="18">
        <v>2.1800000000000002</v>
      </c>
      <c r="FP122" s="18">
        <v>0.89</v>
      </c>
      <c r="FQ122" s="18">
        <v>2.91</v>
      </c>
      <c r="FR122" s="18">
        <v>2.2000000000000002</v>
      </c>
      <c r="FS122" s="18">
        <f>FR122*100/FQ122</f>
        <v>75.601374570446737</v>
      </c>
      <c r="FT122" s="16">
        <v>6.15</v>
      </c>
      <c r="FU122" s="16">
        <v>2.25</v>
      </c>
      <c r="FV122" s="16">
        <v>0.7</v>
      </c>
      <c r="GG122" s="16">
        <v>2</v>
      </c>
      <c r="GH122" s="16">
        <v>3</v>
      </c>
      <c r="GI122" s="16">
        <v>1</v>
      </c>
      <c r="GJ122" s="16">
        <v>1</v>
      </c>
      <c r="GK122" s="16">
        <v>1</v>
      </c>
      <c r="GL122" s="16">
        <v>1</v>
      </c>
      <c r="GM122" s="16">
        <v>2</v>
      </c>
      <c r="GN122" s="16">
        <v>3</v>
      </c>
      <c r="GO122" s="16">
        <v>14</v>
      </c>
      <c r="GP122" s="16">
        <v>15</v>
      </c>
      <c r="GQ122" s="7">
        <v>23.758490566037732</v>
      </c>
      <c r="GR122" s="7">
        <v>23.331403523281782</v>
      </c>
      <c r="GS122" s="7">
        <v>0</v>
      </c>
      <c r="GT122" s="7">
        <v>11.016694239735299</v>
      </c>
    </row>
    <row r="123" spans="1:202" x14ac:dyDescent="0.6">
      <c r="A123" s="4">
        <v>333</v>
      </c>
      <c r="B123" s="5">
        <v>1</v>
      </c>
      <c r="C123" s="6">
        <v>47.356605065023999</v>
      </c>
      <c r="D123" s="5">
        <v>188</v>
      </c>
      <c r="E123" s="5">
        <v>96</v>
      </c>
      <c r="F123" s="7">
        <v>27.161611588954301</v>
      </c>
      <c r="G123" s="5">
        <v>1</v>
      </c>
      <c r="H123" s="7">
        <v>30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5"/>
      <c r="AQ123" s="5"/>
      <c r="AR123" s="5"/>
      <c r="AS123" s="4">
        <v>0</v>
      </c>
      <c r="AT123" s="4">
        <v>0</v>
      </c>
      <c r="AU123" s="4">
        <v>0</v>
      </c>
      <c r="AV123" s="4">
        <v>1</v>
      </c>
      <c r="AW123" s="4">
        <v>0</v>
      </c>
      <c r="AX123" s="4">
        <v>0</v>
      </c>
      <c r="AY123" s="4">
        <v>0</v>
      </c>
      <c r="AZ123" s="4">
        <v>130</v>
      </c>
      <c r="BA123" s="4">
        <v>90</v>
      </c>
      <c r="BB123" s="4">
        <v>84</v>
      </c>
      <c r="BC123" s="7">
        <v>5.19</v>
      </c>
      <c r="BD123" s="7">
        <v>4.6100000000000003</v>
      </c>
      <c r="BE123" s="7">
        <v>88.824662813102094</v>
      </c>
      <c r="BF123" s="7">
        <v>10.17</v>
      </c>
      <c r="BG123" s="7">
        <v>7.65</v>
      </c>
      <c r="BH123" s="7">
        <v>2.97</v>
      </c>
      <c r="BI123" s="7">
        <v>5.15</v>
      </c>
      <c r="BJ123" s="7">
        <v>4.57</v>
      </c>
      <c r="BK123" s="7">
        <v>88.737864077669897</v>
      </c>
      <c r="BL123" s="7">
        <v>9.36</v>
      </c>
      <c r="BM123" s="7">
        <v>7.93</v>
      </c>
      <c r="BN123" s="7">
        <v>3.09</v>
      </c>
      <c r="BO123" s="4">
        <v>438</v>
      </c>
      <c r="BP123" s="7">
        <f>218+((5.14*D123)-(5.32*C123))-(1.8*E123)+(51.31*B123)</f>
        <v>810.89286105407223</v>
      </c>
      <c r="BQ123" s="7">
        <f>BO123*100/BP123</f>
        <v>54.014533983028016</v>
      </c>
      <c r="BR123" s="4">
        <v>99</v>
      </c>
      <c r="BS123" s="4">
        <v>99</v>
      </c>
      <c r="BT123" s="4">
        <v>71</v>
      </c>
      <c r="BU123" s="4">
        <v>78</v>
      </c>
      <c r="BV123" s="4">
        <v>0</v>
      </c>
      <c r="BW123" s="4">
        <v>0</v>
      </c>
      <c r="BX123" s="4">
        <v>1</v>
      </c>
      <c r="BY123" s="4">
        <v>2</v>
      </c>
      <c r="BZ123" s="4">
        <v>85</v>
      </c>
      <c r="CA123" s="4">
        <v>104.5</v>
      </c>
      <c r="CB123" s="4">
        <v>1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1</v>
      </c>
      <c r="CJ123" s="4">
        <v>0</v>
      </c>
      <c r="CK123" s="4">
        <v>0</v>
      </c>
      <c r="CL123" s="4">
        <v>1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1</v>
      </c>
      <c r="CT123" s="4">
        <v>5</v>
      </c>
      <c r="CU123" s="4">
        <v>1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1</v>
      </c>
      <c r="DF123" s="4">
        <v>1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1</v>
      </c>
      <c r="DM123" s="4">
        <v>4</v>
      </c>
      <c r="DN123" s="4">
        <v>1</v>
      </c>
      <c r="DO123" s="4">
        <v>8</v>
      </c>
      <c r="DP123" s="4">
        <v>4.68</v>
      </c>
      <c r="DQ123" s="28">
        <v>0.43</v>
      </c>
      <c r="DR123" s="4">
        <v>138</v>
      </c>
      <c r="DS123" s="4">
        <v>0.68200000000000005</v>
      </c>
      <c r="DT123" s="4"/>
      <c r="DU123" s="7">
        <v>0</v>
      </c>
      <c r="DV123" s="7">
        <v>17.426184765528099</v>
      </c>
      <c r="DW123" s="7">
        <v>0</v>
      </c>
      <c r="DX123" s="7">
        <v>5.2814959643054102</v>
      </c>
      <c r="DY123" s="7">
        <v>31.6</v>
      </c>
      <c r="DZ123" s="7">
        <v>34</v>
      </c>
      <c r="EA123" s="7">
        <v>2.4</v>
      </c>
      <c r="EB123" s="8"/>
      <c r="EC123" s="18">
        <v>2.1506849315068495</v>
      </c>
      <c r="ED123" s="18">
        <v>49.507289996530851</v>
      </c>
      <c r="EE123" s="23">
        <v>188</v>
      </c>
      <c r="EF123" s="7">
        <v>96</v>
      </c>
      <c r="EG123" s="26">
        <v>1</v>
      </c>
      <c r="EH123" s="18">
        <v>32</v>
      </c>
      <c r="EI123" s="16">
        <v>0</v>
      </c>
      <c r="EJ123" s="16">
        <v>0</v>
      </c>
      <c r="EK123" s="16">
        <v>0</v>
      </c>
      <c r="EL123" s="16">
        <v>0</v>
      </c>
      <c r="EM123" s="16">
        <v>0</v>
      </c>
      <c r="EN123" s="16">
        <v>0</v>
      </c>
      <c r="EO123" s="16">
        <v>0</v>
      </c>
      <c r="EP123" s="16">
        <v>0</v>
      </c>
      <c r="EQ123" s="16">
        <v>0</v>
      </c>
      <c r="ER123" s="16">
        <v>0</v>
      </c>
      <c r="ES123" s="16">
        <v>0</v>
      </c>
      <c r="ET123" s="16">
        <v>0</v>
      </c>
      <c r="EU123" s="16">
        <v>0</v>
      </c>
      <c r="EV123" s="16">
        <v>0</v>
      </c>
      <c r="EW123" s="16">
        <v>0</v>
      </c>
      <c r="EX123" s="16">
        <v>0</v>
      </c>
      <c r="EY123" s="16">
        <v>0</v>
      </c>
      <c r="EZ123" s="16">
        <v>0</v>
      </c>
      <c r="FA123" s="16">
        <v>0</v>
      </c>
      <c r="FB123" s="16">
        <v>0</v>
      </c>
      <c r="FC123" s="16">
        <v>0</v>
      </c>
      <c r="FD123" s="16">
        <v>0</v>
      </c>
      <c r="FE123" s="16">
        <v>0</v>
      </c>
      <c r="FF123" s="16">
        <v>0</v>
      </c>
      <c r="FG123" s="16">
        <v>0</v>
      </c>
      <c r="FH123" s="16">
        <v>0</v>
      </c>
      <c r="FI123" s="16">
        <v>0</v>
      </c>
      <c r="FJ123" s="16">
        <v>0</v>
      </c>
      <c r="FK123" s="18">
        <v>5.04</v>
      </c>
      <c r="FL123" s="18">
        <v>4.32</v>
      </c>
      <c r="FM123" s="18">
        <v>85.714285714285708</v>
      </c>
      <c r="FN123" s="18">
        <v>9.34</v>
      </c>
      <c r="FO123" s="18">
        <v>7.37</v>
      </c>
      <c r="FP123" s="18">
        <v>2.67</v>
      </c>
      <c r="FQ123" s="18">
        <v>4.8600000000000003</v>
      </c>
      <c r="FR123" s="18">
        <v>4.49</v>
      </c>
      <c r="FS123" s="18">
        <f>FR123*100/FQ123</f>
        <v>92.386831275720155</v>
      </c>
      <c r="FT123" s="16">
        <v>10.039999999999999</v>
      </c>
      <c r="FU123" s="16">
        <v>7.56</v>
      </c>
      <c r="FV123" s="16">
        <v>3.86</v>
      </c>
      <c r="FW123" s="16">
        <v>1</v>
      </c>
      <c r="FX123" s="16">
        <v>0</v>
      </c>
      <c r="FY123" s="16">
        <v>0</v>
      </c>
      <c r="FZ123" s="16">
        <v>0</v>
      </c>
      <c r="GA123" s="16">
        <v>0</v>
      </c>
      <c r="GB123" s="16">
        <v>0</v>
      </c>
      <c r="GC123" s="16">
        <v>0</v>
      </c>
      <c r="GD123" s="16">
        <v>0</v>
      </c>
      <c r="GE123" s="16">
        <v>0</v>
      </c>
      <c r="GF123" s="16">
        <v>0</v>
      </c>
      <c r="GG123" s="16">
        <v>1</v>
      </c>
      <c r="GH123" s="16">
        <v>1</v>
      </c>
      <c r="GI123" s="16">
        <v>0</v>
      </c>
      <c r="GJ123" s="16">
        <v>0</v>
      </c>
      <c r="GK123" s="16">
        <v>0</v>
      </c>
      <c r="GL123" s="16">
        <v>0</v>
      </c>
      <c r="GM123" s="16">
        <v>1</v>
      </c>
      <c r="GN123" s="16">
        <v>1</v>
      </c>
      <c r="GO123" s="16">
        <v>5</v>
      </c>
      <c r="GP123" s="16">
        <v>5</v>
      </c>
      <c r="GQ123" s="7">
        <v>9.3584905660377355</v>
      </c>
      <c r="GR123" s="7">
        <v>13.456289802332314</v>
      </c>
      <c r="GS123" s="7">
        <v>8.0271980356974204</v>
      </c>
      <c r="GT123" s="7">
        <v>9.8937183536371371</v>
      </c>
    </row>
    <row r="124" spans="1:202" x14ac:dyDescent="0.6">
      <c r="A124" s="4">
        <v>351</v>
      </c>
      <c r="B124" s="5">
        <v>0</v>
      </c>
      <c r="C124" s="6">
        <v>47.389459274469502</v>
      </c>
      <c r="D124" s="5">
        <v>175</v>
      </c>
      <c r="E124" s="5">
        <v>75</v>
      </c>
      <c r="F124" s="7">
        <v>24.4897959183673</v>
      </c>
      <c r="G124" s="5">
        <v>1</v>
      </c>
      <c r="H124" s="7">
        <v>67.5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1</v>
      </c>
      <c r="U124" s="5">
        <v>1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4">
        <v>0</v>
      </c>
      <c r="AK124" s="4">
        <v>0</v>
      </c>
      <c r="AL124" s="4">
        <v>1</v>
      </c>
      <c r="AM124" s="4">
        <v>0</v>
      </c>
      <c r="AN124" s="4">
        <v>1</v>
      </c>
      <c r="AO124" s="4">
        <v>0</v>
      </c>
      <c r="AP124" s="5"/>
      <c r="AQ124" s="5"/>
      <c r="AR124" s="5"/>
      <c r="AS124" s="4">
        <v>0</v>
      </c>
      <c r="AT124" s="4">
        <v>1</v>
      </c>
      <c r="AU124" s="4">
        <v>0</v>
      </c>
      <c r="AV124" s="4">
        <v>1</v>
      </c>
      <c r="AW124" s="4">
        <v>0</v>
      </c>
      <c r="AX124" s="4">
        <v>0</v>
      </c>
      <c r="AY124" s="4">
        <v>0</v>
      </c>
      <c r="AZ124" s="4">
        <v>130</v>
      </c>
      <c r="BA124" s="4">
        <v>85</v>
      </c>
      <c r="BB124" s="4">
        <v>68</v>
      </c>
      <c r="BC124" s="7">
        <v>4.07</v>
      </c>
      <c r="BD124" s="7">
        <v>3.27</v>
      </c>
      <c r="BE124" s="7">
        <v>80.343980343980306</v>
      </c>
      <c r="BF124" s="7">
        <v>6.53</v>
      </c>
      <c r="BG124" s="7">
        <v>4.17</v>
      </c>
      <c r="BH124" s="7">
        <v>1.25</v>
      </c>
      <c r="BI124" s="7">
        <v>4.1900000000000004</v>
      </c>
      <c r="BJ124" s="7">
        <v>3.38</v>
      </c>
      <c r="BK124" s="7">
        <v>80.668257756563193</v>
      </c>
      <c r="BL124" s="7">
        <v>7.7</v>
      </c>
      <c r="BM124" s="7">
        <v>4.66</v>
      </c>
      <c r="BN124" s="7">
        <v>1.19</v>
      </c>
      <c r="BO124" s="4">
        <v>418</v>
      </c>
      <c r="BP124" s="7">
        <f>218+((5.14*D124)-(5.32*C124))-(1.8*E124)+(51.31*B124)</f>
        <v>730.38807665982222</v>
      </c>
      <c r="BQ124" s="7">
        <f>BO124*100/BP124</f>
        <v>57.229849905488429</v>
      </c>
      <c r="BR124" s="4">
        <v>99</v>
      </c>
      <c r="BS124" s="4">
        <v>99</v>
      </c>
      <c r="BT124" s="4">
        <v>86</v>
      </c>
      <c r="BU124" s="4">
        <v>93</v>
      </c>
      <c r="BV124" s="4">
        <v>0</v>
      </c>
      <c r="BW124" s="4">
        <v>0.5</v>
      </c>
      <c r="BX124" s="4">
        <v>5</v>
      </c>
      <c r="BY124" s="4">
        <v>6</v>
      </c>
      <c r="BZ124" s="4">
        <v>84.9</v>
      </c>
      <c r="CA124" s="4">
        <v>87.8</v>
      </c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>
        <v>2</v>
      </c>
      <c r="CV124" s="4">
        <v>0</v>
      </c>
      <c r="CW124" s="4">
        <v>2</v>
      </c>
      <c r="CX124" s="4">
        <v>1</v>
      </c>
      <c r="CY124" s="4">
        <v>1</v>
      </c>
      <c r="CZ124" s="4">
        <v>1</v>
      </c>
      <c r="DA124" s="4">
        <v>0</v>
      </c>
      <c r="DB124" s="4">
        <v>1</v>
      </c>
      <c r="DC124" s="4">
        <v>1</v>
      </c>
      <c r="DD124" s="4">
        <v>2</v>
      </c>
      <c r="DE124" s="4">
        <v>2</v>
      </c>
      <c r="DF124" s="4">
        <v>2</v>
      </c>
      <c r="DG124" s="4">
        <v>1</v>
      </c>
      <c r="DH124" s="4">
        <v>0</v>
      </c>
      <c r="DI124" s="4">
        <v>1</v>
      </c>
      <c r="DJ124" s="4">
        <v>1</v>
      </c>
      <c r="DK124" s="4">
        <v>1</v>
      </c>
      <c r="DL124" s="4">
        <v>1</v>
      </c>
      <c r="DM124" s="4">
        <v>20</v>
      </c>
      <c r="DN124" s="4">
        <v>15</v>
      </c>
      <c r="DO124" s="4">
        <v>10.3</v>
      </c>
      <c r="DP124" s="4">
        <v>4.41</v>
      </c>
      <c r="DQ124" s="28">
        <v>0.38900000000000001</v>
      </c>
      <c r="DR124" s="4">
        <v>125</v>
      </c>
      <c r="DS124" s="4">
        <v>4.4249999999999998</v>
      </c>
      <c r="DT124" s="4"/>
      <c r="DU124" s="7">
        <v>22.264150943396199</v>
      </c>
      <c r="DV124" s="7">
        <v>47.630468943842502</v>
      </c>
      <c r="DW124" s="7">
        <v>15.874964585891</v>
      </c>
      <c r="DX124" s="7">
        <v>26.560385020303801</v>
      </c>
      <c r="DY124" s="7">
        <v>32.25</v>
      </c>
      <c r="DZ124" s="7">
        <v>32.520000000000003</v>
      </c>
      <c r="EA124" s="7">
        <v>0.27000000000000302</v>
      </c>
      <c r="EB124" s="8"/>
      <c r="EC124" s="18">
        <v>2.1315068493150684</v>
      </c>
      <c r="ED124" s="18">
        <v>49.520966123784568</v>
      </c>
      <c r="EE124" s="23">
        <v>176</v>
      </c>
      <c r="EF124" s="7">
        <v>80</v>
      </c>
      <c r="EG124" s="26">
        <v>1</v>
      </c>
      <c r="EH124" s="18">
        <v>72</v>
      </c>
      <c r="EI124" s="16">
        <v>0</v>
      </c>
      <c r="EJ124" s="16">
        <v>0</v>
      </c>
      <c r="EK124" s="16">
        <v>0</v>
      </c>
      <c r="EL124" s="16">
        <v>0</v>
      </c>
      <c r="EM124" s="16">
        <v>0</v>
      </c>
      <c r="EN124" s="16">
        <v>0</v>
      </c>
      <c r="EO124" s="16">
        <v>0</v>
      </c>
      <c r="EP124" s="16">
        <v>0</v>
      </c>
      <c r="EQ124" s="16">
        <v>0</v>
      </c>
      <c r="ER124" s="16">
        <v>0</v>
      </c>
      <c r="ES124" s="16">
        <v>0</v>
      </c>
      <c r="ET124" s="16">
        <v>0</v>
      </c>
      <c r="EU124" s="16">
        <v>0</v>
      </c>
      <c r="EV124" s="16">
        <v>0</v>
      </c>
      <c r="EW124" s="16">
        <v>0</v>
      </c>
      <c r="EX124" s="16">
        <v>0</v>
      </c>
      <c r="EY124" s="16">
        <v>0</v>
      </c>
      <c r="EZ124" s="16">
        <v>0</v>
      </c>
      <c r="FA124" s="16">
        <v>0</v>
      </c>
      <c r="FB124" s="16">
        <v>0</v>
      </c>
      <c r="FC124" s="16">
        <v>0</v>
      </c>
      <c r="FD124" s="16">
        <v>0</v>
      </c>
      <c r="FE124" s="16">
        <v>0</v>
      </c>
      <c r="FF124" s="16">
        <v>0</v>
      </c>
      <c r="FG124" s="16">
        <v>1</v>
      </c>
      <c r="FH124" s="16">
        <v>0</v>
      </c>
      <c r="FI124" s="16">
        <v>0</v>
      </c>
      <c r="FJ124" s="16">
        <v>0</v>
      </c>
      <c r="FK124" s="18">
        <v>3.19</v>
      </c>
      <c r="FL124" s="18">
        <v>3.09</v>
      </c>
      <c r="FM124" s="18">
        <v>96.865203761755481</v>
      </c>
      <c r="FN124" s="18">
        <v>8.68</v>
      </c>
      <c r="FO124" s="18">
        <v>4.53</v>
      </c>
      <c r="FP124" s="18">
        <v>2.2200000000000002</v>
      </c>
      <c r="FQ124" s="18">
        <v>3.72</v>
      </c>
      <c r="FR124" s="18">
        <v>3.24</v>
      </c>
      <c r="FS124" s="18">
        <f>FR124*100/FQ124</f>
        <v>87.096774193548384</v>
      </c>
      <c r="FT124" s="16">
        <v>9.01</v>
      </c>
      <c r="FU124" s="16">
        <v>4.66</v>
      </c>
      <c r="FV124" s="16">
        <v>1.68</v>
      </c>
      <c r="FW124" s="16">
        <v>1</v>
      </c>
      <c r="FX124" s="16">
        <v>1</v>
      </c>
      <c r="FY124" s="16">
        <v>2</v>
      </c>
      <c r="FZ124" s="16">
        <v>1</v>
      </c>
      <c r="GA124" s="16">
        <v>1</v>
      </c>
      <c r="GB124" s="16">
        <v>1</v>
      </c>
      <c r="GC124" s="16">
        <v>1</v>
      </c>
      <c r="GD124" s="16">
        <v>1</v>
      </c>
      <c r="GE124" s="16">
        <v>0</v>
      </c>
      <c r="GF124" s="16">
        <v>1</v>
      </c>
      <c r="GG124" s="16">
        <v>2</v>
      </c>
      <c r="GH124" s="16">
        <v>2</v>
      </c>
      <c r="GI124" s="16">
        <v>1</v>
      </c>
      <c r="GJ124" s="16">
        <v>1</v>
      </c>
      <c r="GK124" s="16">
        <v>1</v>
      </c>
      <c r="GL124" s="16">
        <v>1</v>
      </c>
      <c r="GM124" s="16">
        <v>2</v>
      </c>
      <c r="GN124" s="16">
        <v>2</v>
      </c>
      <c r="GO124" s="16">
        <v>22</v>
      </c>
      <c r="GP124" s="16">
        <v>9</v>
      </c>
      <c r="GQ124" s="7">
        <v>36.030188679245285</v>
      </c>
      <c r="GR124" s="7">
        <v>49.474815978827223</v>
      </c>
      <c r="GS124" s="7">
        <v>21.177637170648786</v>
      </c>
      <c r="GT124" s="7">
        <v>32.220384017646765</v>
      </c>
    </row>
    <row r="125" spans="1:202" x14ac:dyDescent="0.6">
      <c r="A125" s="4">
        <v>239</v>
      </c>
      <c r="B125" s="5">
        <v>0</v>
      </c>
      <c r="C125" s="6">
        <v>47.529089664613302</v>
      </c>
      <c r="D125" s="5">
        <v>171</v>
      </c>
      <c r="E125" s="5">
        <v>105</v>
      </c>
      <c r="F125" s="7">
        <v>35.908484661947298</v>
      </c>
      <c r="G125" s="5">
        <v>1</v>
      </c>
      <c r="H125" s="7">
        <v>30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1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1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1</v>
      </c>
      <c r="AG125" s="5">
        <v>0</v>
      </c>
      <c r="AH125" s="5">
        <v>0</v>
      </c>
      <c r="AI125" s="5">
        <v>1</v>
      </c>
      <c r="AJ125" s="4">
        <v>0</v>
      </c>
      <c r="AK125" s="4">
        <v>0</v>
      </c>
      <c r="AL125" s="4">
        <v>1</v>
      </c>
      <c r="AM125" s="4">
        <v>0</v>
      </c>
      <c r="AN125" s="4">
        <v>1</v>
      </c>
      <c r="AO125" s="4">
        <v>0</v>
      </c>
      <c r="AP125" s="5"/>
      <c r="AQ125" s="5"/>
      <c r="AR125" s="5"/>
      <c r="AS125" s="4">
        <v>0</v>
      </c>
      <c r="AT125" s="4">
        <v>0</v>
      </c>
      <c r="AU125" s="4">
        <v>1</v>
      </c>
      <c r="AV125" s="4">
        <v>0</v>
      </c>
      <c r="AW125" s="4">
        <v>0</v>
      </c>
      <c r="AX125" s="4">
        <v>0</v>
      </c>
      <c r="AY125" s="4">
        <v>0</v>
      </c>
      <c r="AZ125" s="4">
        <v>130</v>
      </c>
      <c r="BA125" s="4">
        <v>90</v>
      </c>
      <c r="BB125" s="4">
        <v>98</v>
      </c>
      <c r="BC125" s="7">
        <v>2.98</v>
      </c>
      <c r="BD125" s="7">
        <v>2.2799999999999998</v>
      </c>
      <c r="BE125" s="7">
        <v>76.5100671140939</v>
      </c>
      <c r="BF125" s="7">
        <v>4.3</v>
      </c>
      <c r="BG125" s="7">
        <v>2.21</v>
      </c>
      <c r="BH125" s="7">
        <v>0.98</v>
      </c>
      <c r="BI125" s="7">
        <v>3.07</v>
      </c>
      <c r="BJ125" s="7">
        <v>2.25</v>
      </c>
      <c r="BK125" s="7">
        <v>73.289902280130306</v>
      </c>
      <c r="BL125" s="7">
        <v>4.09</v>
      </c>
      <c r="BM125" s="7">
        <v>1.99</v>
      </c>
      <c r="BN125" s="7">
        <v>1.01</v>
      </c>
      <c r="BO125" s="4">
        <v>336</v>
      </c>
      <c r="BP125" s="7">
        <f>218+((5.14*D125)-(5.32*C125))-(1.8*E125)+(51.31*B125)</f>
        <v>655.08524298425709</v>
      </c>
      <c r="BQ125" s="7">
        <f>BO125*100/BP125</f>
        <v>51.291034807828012</v>
      </c>
      <c r="BR125" s="4">
        <v>96</v>
      </c>
      <c r="BS125" s="4">
        <v>95</v>
      </c>
      <c r="BT125" s="4">
        <v>99</v>
      </c>
      <c r="BU125" s="4">
        <v>111</v>
      </c>
      <c r="BV125" s="4">
        <v>2</v>
      </c>
      <c r="BW125" s="4">
        <v>3</v>
      </c>
      <c r="BX125" s="4">
        <v>4</v>
      </c>
      <c r="BY125" s="4">
        <v>6</v>
      </c>
      <c r="BZ125" s="4">
        <v>74.7</v>
      </c>
      <c r="CA125" s="4">
        <v>83.6</v>
      </c>
      <c r="CB125" s="4">
        <v>3</v>
      </c>
      <c r="CC125" s="4">
        <v>2</v>
      </c>
      <c r="CD125" s="4">
        <v>0</v>
      </c>
      <c r="CE125" s="4">
        <v>0</v>
      </c>
      <c r="CF125" s="4">
        <v>0</v>
      </c>
      <c r="CG125" s="4">
        <v>1</v>
      </c>
      <c r="CH125" s="4">
        <v>0</v>
      </c>
      <c r="CI125" s="4">
        <v>0</v>
      </c>
      <c r="CJ125" s="4">
        <v>0</v>
      </c>
      <c r="CK125" s="4">
        <v>1</v>
      </c>
      <c r="CL125" s="4">
        <v>2</v>
      </c>
      <c r="CM125" s="4">
        <v>1</v>
      </c>
      <c r="CN125" s="4">
        <v>1</v>
      </c>
      <c r="CO125" s="4">
        <v>1</v>
      </c>
      <c r="CP125" s="4">
        <v>1</v>
      </c>
      <c r="CQ125" s="4">
        <v>3</v>
      </c>
      <c r="CR125" s="4">
        <v>2</v>
      </c>
      <c r="CS125" s="4">
        <v>2</v>
      </c>
      <c r="CT125" s="4">
        <v>20</v>
      </c>
      <c r="CU125" s="4">
        <v>4</v>
      </c>
      <c r="CV125" s="4">
        <v>3</v>
      </c>
      <c r="CW125" s="4">
        <v>1</v>
      </c>
      <c r="CX125" s="4">
        <v>0</v>
      </c>
      <c r="CY125" s="4">
        <v>0</v>
      </c>
      <c r="CZ125" s="4">
        <v>1</v>
      </c>
      <c r="DA125" s="4">
        <v>0</v>
      </c>
      <c r="DB125" s="4">
        <v>0</v>
      </c>
      <c r="DC125" s="4">
        <v>0</v>
      </c>
      <c r="DD125" s="4">
        <v>1</v>
      </c>
      <c r="DE125" s="4">
        <v>1</v>
      </c>
      <c r="DF125" s="4">
        <v>2</v>
      </c>
      <c r="DG125" s="4">
        <v>1</v>
      </c>
      <c r="DH125" s="4">
        <v>1</v>
      </c>
      <c r="DI125" s="4">
        <v>1</v>
      </c>
      <c r="DJ125" s="4">
        <v>3</v>
      </c>
      <c r="DK125" s="4">
        <v>2</v>
      </c>
      <c r="DL125" s="4">
        <v>2</v>
      </c>
      <c r="DM125" s="4">
        <v>23</v>
      </c>
      <c r="DN125" s="4">
        <v>12</v>
      </c>
      <c r="DO125" s="4">
        <v>8.1</v>
      </c>
      <c r="DP125" s="4">
        <v>4.8899999999999997</v>
      </c>
      <c r="DQ125" s="28">
        <v>0.44700000000000001</v>
      </c>
      <c r="DR125" s="4">
        <v>150</v>
      </c>
      <c r="DS125" s="4">
        <v>9.3699999999999992</v>
      </c>
      <c r="DT125" s="4"/>
      <c r="DU125" s="7">
        <v>14.4905660377358</v>
      </c>
      <c r="DV125" s="7">
        <v>35.786948970308501</v>
      </c>
      <c r="DW125" s="7">
        <v>15.908017754273301</v>
      </c>
      <c r="DX125" s="7">
        <v>21.6974983706823</v>
      </c>
      <c r="DY125" s="7">
        <v>27.02</v>
      </c>
      <c r="DZ125" s="7">
        <v>29.17</v>
      </c>
      <c r="EA125" s="7">
        <v>2.15</v>
      </c>
      <c r="EB125" s="8"/>
      <c r="EC125" s="18">
        <v>2.0520547945205481</v>
      </c>
      <c r="ED125" s="18">
        <v>49.581144459133853</v>
      </c>
      <c r="EE125" s="18">
        <v>189</v>
      </c>
      <c r="EF125" s="7">
        <v>106</v>
      </c>
      <c r="EG125" s="26">
        <v>1</v>
      </c>
      <c r="EH125" s="18">
        <v>32</v>
      </c>
      <c r="EI125" s="16">
        <v>1</v>
      </c>
      <c r="EJ125" s="16">
        <v>0</v>
      </c>
      <c r="EK125" s="16">
        <v>0</v>
      </c>
      <c r="EL125" s="16">
        <v>0</v>
      </c>
      <c r="EM125" s="16">
        <v>0</v>
      </c>
      <c r="EN125" s="16">
        <v>0</v>
      </c>
      <c r="EO125" s="16">
        <v>0</v>
      </c>
      <c r="EP125" s="16">
        <v>0</v>
      </c>
      <c r="EQ125" s="16">
        <v>0</v>
      </c>
      <c r="ER125" s="16">
        <v>0</v>
      </c>
      <c r="ES125" s="16">
        <v>0</v>
      </c>
      <c r="ET125" s="16">
        <v>1</v>
      </c>
      <c r="EU125" s="16">
        <v>1</v>
      </c>
      <c r="EV125" s="16">
        <v>0</v>
      </c>
      <c r="EW125" s="16">
        <v>0</v>
      </c>
      <c r="EX125" s="16">
        <v>0</v>
      </c>
      <c r="EY125" s="16">
        <v>0</v>
      </c>
      <c r="EZ125" s="16">
        <v>0</v>
      </c>
      <c r="FA125" s="16">
        <v>0</v>
      </c>
      <c r="FB125" s="16">
        <v>0</v>
      </c>
      <c r="FC125" s="16">
        <v>0</v>
      </c>
      <c r="FD125" s="16">
        <v>0</v>
      </c>
      <c r="FE125" s="16">
        <v>0</v>
      </c>
      <c r="FF125" s="16">
        <v>1</v>
      </c>
      <c r="FG125" s="16">
        <v>0</v>
      </c>
      <c r="FH125" s="16">
        <v>0</v>
      </c>
      <c r="FI125" s="16">
        <v>0</v>
      </c>
      <c r="FJ125" s="16">
        <v>0</v>
      </c>
      <c r="FK125" s="18">
        <v>5.82</v>
      </c>
      <c r="FL125" s="18">
        <v>4.8899999999999997</v>
      </c>
      <c r="FM125" s="18">
        <v>84.020618556701024</v>
      </c>
      <c r="FN125" s="18">
        <v>8.99</v>
      </c>
      <c r="FO125" s="18">
        <v>6.56</v>
      </c>
      <c r="FP125" s="18">
        <v>2.27</v>
      </c>
      <c r="FQ125" s="18">
        <v>5.58</v>
      </c>
      <c r="FR125" s="18">
        <v>5.09</v>
      </c>
      <c r="FS125" s="18">
        <f>FR125*100/FQ125</f>
        <v>91.218637992831546</v>
      </c>
      <c r="FT125" s="16">
        <v>11.08</v>
      </c>
      <c r="FU125" s="16">
        <v>7.35</v>
      </c>
      <c r="FV125" s="16">
        <v>3.19</v>
      </c>
      <c r="FW125" s="16">
        <v>0</v>
      </c>
      <c r="FX125" s="16">
        <v>0</v>
      </c>
      <c r="FY125" s="16">
        <v>0</v>
      </c>
      <c r="FZ125" s="16">
        <v>0</v>
      </c>
      <c r="GA125" s="16">
        <v>0</v>
      </c>
      <c r="GB125" s="16">
        <v>0</v>
      </c>
      <c r="GC125" s="16">
        <v>0</v>
      </c>
      <c r="GD125" s="16">
        <v>0</v>
      </c>
      <c r="GE125" s="16">
        <v>0</v>
      </c>
      <c r="GF125" s="16">
        <v>0</v>
      </c>
      <c r="GG125" s="16">
        <v>0</v>
      </c>
      <c r="GH125" s="16">
        <v>1</v>
      </c>
      <c r="GI125" s="16">
        <v>0</v>
      </c>
      <c r="GJ125" s="16">
        <v>0</v>
      </c>
      <c r="GK125" s="16">
        <v>0</v>
      </c>
      <c r="GL125" s="16">
        <v>0</v>
      </c>
      <c r="GM125" s="16">
        <v>1</v>
      </c>
      <c r="GN125" s="16">
        <v>1</v>
      </c>
      <c r="GO125" s="16">
        <v>3</v>
      </c>
      <c r="GP125" s="16">
        <v>5</v>
      </c>
      <c r="GQ125" s="7">
        <v>0</v>
      </c>
      <c r="GR125" s="7">
        <v>0</v>
      </c>
      <c r="GS125" s="7">
        <v>4.4385683256209267</v>
      </c>
      <c r="GT125" s="7">
        <v>2.3562440467238179</v>
      </c>
    </row>
    <row r="126" spans="1:202" x14ac:dyDescent="0.6">
      <c r="A126" s="4">
        <v>320</v>
      </c>
      <c r="B126" s="5">
        <v>1</v>
      </c>
      <c r="C126" s="6">
        <v>47.564681724845997</v>
      </c>
      <c r="D126" s="5">
        <v>186</v>
      </c>
      <c r="E126" s="5">
        <v>67</v>
      </c>
      <c r="F126" s="7">
        <v>19.366400739969901</v>
      </c>
      <c r="G126" s="5">
        <v>1</v>
      </c>
      <c r="H126" s="7">
        <v>60</v>
      </c>
      <c r="I126" s="5">
        <v>0</v>
      </c>
      <c r="J126" s="5">
        <v>0</v>
      </c>
      <c r="K126" s="5">
        <v>0</v>
      </c>
      <c r="L126" s="5">
        <v>1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1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1</v>
      </c>
      <c r="AH126" s="5">
        <v>0</v>
      </c>
      <c r="AI126" s="5">
        <v>1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5"/>
      <c r="AQ126" s="5"/>
      <c r="AR126" s="5"/>
      <c r="AS126" s="4">
        <v>0</v>
      </c>
      <c r="AT126" s="4">
        <v>0</v>
      </c>
      <c r="AU126" s="4">
        <v>0</v>
      </c>
      <c r="AV126" s="4">
        <v>0</v>
      </c>
      <c r="AW126" s="4">
        <v>1</v>
      </c>
      <c r="AX126" s="4">
        <v>1</v>
      </c>
      <c r="AY126" s="4">
        <v>0</v>
      </c>
      <c r="AZ126" s="4">
        <v>125</v>
      </c>
      <c r="BA126" s="4">
        <v>65</v>
      </c>
      <c r="BB126" s="4">
        <v>76</v>
      </c>
      <c r="BC126" s="7">
        <v>4.68</v>
      </c>
      <c r="BD126" s="7">
        <v>3.29</v>
      </c>
      <c r="BE126" s="7">
        <v>70.299145299145295</v>
      </c>
      <c r="BF126" s="7">
        <v>7.25</v>
      </c>
      <c r="BG126" s="7">
        <v>2.61</v>
      </c>
      <c r="BH126" s="7">
        <v>1.05</v>
      </c>
      <c r="BI126" s="7">
        <v>4.66</v>
      </c>
      <c r="BJ126" s="7">
        <v>3.22</v>
      </c>
      <c r="BK126" s="7">
        <v>69.098712446351897</v>
      </c>
      <c r="BL126" s="7">
        <v>6.38</v>
      </c>
      <c r="BM126" s="7">
        <v>2.5099999999999998</v>
      </c>
      <c r="BN126" s="7">
        <v>0.78</v>
      </c>
      <c r="BO126" s="4">
        <v>483</v>
      </c>
      <c r="BP126" s="7">
        <f>218+((5.14*D126)-(5.32*C126))-(1.8*E126)+(51.31*B126)</f>
        <v>851.7058932238192</v>
      </c>
      <c r="BQ126" s="7">
        <f>BO126*100/BP126</f>
        <v>56.709716798105184</v>
      </c>
      <c r="BR126" s="4">
        <v>98</v>
      </c>
      <c r="BS126" s="4">
        <v>98</v>
      </c>
      <c r="BT126" s="4">
        <v>76</v>
      </c>
      <c r="BU126" s="4">
        <v>84</v>
      </c>
      <c r="BV126" s="4">
        <v>2</v>
      </c>
      <c r="BW126" s="4">
        <v>3</v>
      </c>
      <c r="BX126" s="4">
        <v>3</v>
      </c>
      <c r="BY126" s="4">
        <v>4</v>
      </c>
      <c r="BZ126" s="4">
        <v>64.8</v>
      </c>
      <c r="CA126" s="4">
        <v>79.599999999999994</v>
      </c>
      <c r="CB126" s="4">
        <v>2</v>
      </c>
      <c r="CC126" s="4">
        <v>2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1</v>
      </c>
      <c r="CS126" s="4">
        <v>1</v>
      </c>
      <c r="CT126" s="4">
        <v>6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1</v>
      </c>
      <c r="DL126" s="4">
        <v>1</v>
      </c>
      <c r="DM126" s="4">
        <v>2</v>
      </c>
      <c r="DN126" s="4">
        <v>4</v>
      </c>
      <c r="DO126" s="4">
        <v>9.3000000000000007</v>
      </c>
      <c r="DP126" s="4">
        <v>4.9800000000000004</v>
      </c>
      <c r="DQ126" s="28">
        <v>0.45400000000000001</v>
      </c>
      <c r="DR126" s="4">
        <v>154</v>
      </c>
      <c r="DS126" s="4">
        <v>0.28599999999999998</v>
      </c>
      <c r="DT126" s="4"/>
      <c r="DU126" s="7">
        <v>4.5584905660377402</v>
      </c>
      <c r="DV126" s="7">
        <v>0</v>
      </c>
      <c r="DW126" s="7">
        <v>0</v>
      </c>
      <c r="DX126" s="7">
        <v>0.75700606607509902</v>
      </c>
      <c r="DY126" s="7">
        <v>34.71</v>
      </c>
      <c r="DZ126" s="7">
        <v>34.619999999999997</v>
      </c>
      <c r="EA126" s="7">
        <v>-9.0000000000003397E-2</v>
      </c>
      <c r="EB126" s="8"/>
      <c r="EC126" s="18">
        <v>2.1397260273972605</v>
      </c>
      <c r="ED126" s="18">
        <v>49.704407752243256</v>
      </c>
      <c r="EE126" s="23">
        <v>187</v>
      </c>
      <c r="EF126" s="7">
        <v>67</v>
      </c>
      <c r="EG126" s="26">
        <v>1</v>
      </c>
      <c r="EH126" s="18">
        <v>64</v>
      </c>
      <c r="EI126" s="16">
        <v>0</v>
      </c>
      <c r="EJ126" s="16">
        <v>0</v>
      </c>
      <c r="EK126" s="16">
        <v>0</v>
      </c>
      <c r="EL126" s="16">
        <v>0</v>
      </c>
      <c r="EM126" s="16">
        <v>0</v>
      </c>
      <c r="EN126" s="16">
        <v>0</v>
      </c>
      <c r="EO126" s="16">
        <v>0</v>
      </c>
      <c r="EP126" s="16">
        <v>0</v>
      </c>
      <c r="EQ126" s="16">
        <v>0</v>
      </c>
      <c r="ER126" s="16">
        <v>0</v>
      </c>
      <c r="ES126" s="16">
        <v>0</v>
      </c>
      <c r="ET126" s="16">
        <v>0</v>
      </c>
      <c r="EU126" s="16">
        <v>0</v>
      </c>
      <c r="EV126" s="16">
        <v>0</v>
      </c>
      <c r="EW126" s="16">
        <v>0</v>
      </c>
      <c r="EX126" s="16">
        <v>0</v>
      </c>
      <c r="EY126" s="16">
        <v>0</v>
      </c>
      <c r="EZ126" s="16">
        <v>0</v>
      </c>
      <c r="FA126" s="16">
        <v>0</v>
      </c>
      <c r="FB126" s="16">
        <v>0</v>
      </c>
      <c r="FC126" s="16">
        <v>0</v>
      </c>
      <c r="FD126" s="16">
        <v>0</v>
      </c>
      <c r="FE126" s="16">
        <v>0</v>
      </c>
      <c r="FF126" s="16">
        <v>0</v>
      </c>
      <c r="FG126" s="16">
        <v>0</v>
      </c>
      <c r="FH126" s="16">
        <v>1</v>
      </c>
      <c r="FI126" s="16">
        <v>0</v>
      </c>
      <c r="FJ126" s="16">
        <v>0</v>
      </c>
      <c r="FK126" s="18">
        <v>4.3099999999999996</v>
      </c>
      <c r="FL126" s="18">
        <v>3.28</v>
      </c>
      <c r="FM126" s="18">
        <v>76.102088167053367</v>
      </c>
      <c r="FN126" s="18">
        <v>8.83</v>
      </c>
      <c r="FO126" s="18">
        <v>2.69</v>
      </c>
      <c r="FP126" s="18">
        <v>0.86</v>
      </c>
      <c r="FQ126" s="18">
        <v>4.67</v>
      </c>
      <c r="FR126" s="18">
        <v>3.38</v>
      </c>
      <c r="FS126" s="18">
        <f>FR126*100/FQ126</f>
        <v>72.376873661670231</v>
      </c>
      <c r="FT126" s="16">
        <v>7.59</v>
      </c>
      <c r="FU126" s="16">
        <v>2.96</v>
      </c>
      <c r="FV126" s="16">
        <v>0.77</v>
      </c>
      <c r="FW126" s="16">
        <v>1</v>
      </c>
      <c r="FX126" s="16">
        <v>1</v>
      </c>
      <c r="FY126" s="16">
        <v>0</v>
      </c>
      <c r="FZ126" s="16">
        <v>1</v>
      </c>
      <c r="GA126" s="16">
        <v>1</v>
      </c>
      <c r="GB126" s="16">
        <v>0</v>
      </c>
      <c r="GC126" s="16">
        <v>0</v>
      </c>
      <c r="GD126" s="16">
        <v>0</v>
      </c>
      <c r="GE126" s="16">
        <v>0</v>
      </c>
      <c r="GF126" s="16">
        <v>0</v>
      </c>
      <c r="GG126" s="16">
        <v>0</v>
      </c>
      <c r="GH126" s="16">
        <v>1</v>
      </c>
      <c r="GI126" s="16">
        <v>0</v>
      </c>
      <c r="GJ126" s="16">
        <v>0</v>
      </c>
      <c r="GK126" s="16">
        <v>0</v>
      </c>
      <c r="GL126" s="16">
        <v>0</v>
      </c>
      <c r="GM126" s="16">
        <v>0</v>
      </c>
      <c r="GN126" s="16">
        <v>1</v>
      </c>
      <c r="GO126" s="16">
        <v>6</v>
      </c>
      <c r="GP126" s="16">
        <v>0</v>
      </c>
      <c r="GQ126" s="7">
        <v>0</v>
      </c>
      <c r="GR126" s="7">
        <v>0</v>
      </c>
      <c r="GS126" s="7">
        <v>4.4385683256209267</v>
      </c>
      <c r="GT126" s="7">
        <v>2.3562440467238179</v>
      </c>
    </row>
    <row r="127" spans="1:202" x14ac:dyDescent="0.6">
      <c r="A127" s="17">
        <v>201</v>
      </c>
      <c r="B127" s="5">
        <v>0</v>
      </c>
      <c r="C127" s="6">
        <v>47.589322381930202</v>
      </c>
      <c r="D127" s="5">
        <v>170</v>
      </c>
      <c r="E127" s="5">
        <v>65</v>
      </c>
      <c r="F127" s="7">
        <v>22.4913494809689</v>
      </c>
      <c r="G127" s="5">
        <v>1</v>
      </c>
      <c r="H127" s="7">
        <v>30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5"/>
      <c r="AQ127" s="5"/>
      <c r="AR127" s="5"/>
      <c r="AS127" s="4">
        <v>0</v>
      </c>
      <c r="AT127" s="4">
        <v>1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/>
      <c r="BA127" s="4"/>
      <c r="BB127" s="4"/>
      <c r="BC127" s="7">
        <v>2.69</v>
      </c>
      <c r="BD127" s="7">
        <v>1.87</v>
      </c>
      <c r="BE127" s="7">
        <f>BD127*100/BC127</f>
        <v>69.516728624535318</v>
      </c>
      <c r="BF127" s="7">
        <v>4.99</v>
      </c>
      <c r="BG127" s="7">
        <v>2.02</v>
      </c>
      <c r="BH127" s="7">
        <v>0.56000000000000005</v>
      </c>
      <c r="BI127" s="7">
        <v>2.69</v>
      </c>
      <c r="BJ127" s="7">
        <v>1.97</v>
      </c>
      <c r="BK127" s="7">
        <v>73.234200743494426</v>
      </c>
      <c r="BL127" s="7">
        <v>4.99</v>
      </c>
      <c r="BM127" s="7">
        <v>2.02</v>
      </c>
      <c r="BN127" s="7">
        <v>0.56000000000000005</v>
      </c>
      <c r="BO127" s="4"/>
      <c r="BP127" s="4"/>
      <c r="BQ127" s="7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>
        <v>4</v>
      </c>
      <c r="CV127" s="4">
        <v>0</v>
      </c>
      <c r="CW127" s="4">
        <v>3</v>
      </c>
      <c r="CX127" s="4">
        <v>0</v>
      </c>
      <c r="CY127" s="4">
        <v>1</v>
      </c>
      <c r="CZ127" s="4">
        <v>1</v>
      </c>
      <c r="DA127" s="4">
        <v>0</v>
      </c>
      <c r="DB127" s="4">
        <v>0</v>
      </c>
      <c r="DC127" s="4">
        <v>0</v>
      </c>
      <c r="DD127" s="4">
        <v>1</v>
      </c>
      <c r="DE127" s="4">
        <v>1</v>
      </c>
      <c r="DF127" s="4">
        <v>1</v>
      </c>
      <c r="DG127" s="4">
        <v>0</v>
      </c>
      <c r="DH127" s="4">
        <v>0</v>
      </c>
      <c r="DI127" s="4">
        <v>1</v>
      </c>
      <c r="DJ127" s="4">
        <v>0</v>
      </c>
      <c r="DK127" s="4">
        <v>1</v>
      </c>
      <c r="DL127" s="4">
        <v>1</v>
      </c>
      <c r="DM127" s="4">
        <v>15</v>
      </c>
      <c r="DN127" s="4">
        <v>12</v>
      </c>
      <c r="DO127" s="4"/>
      <c r="DP127" s="4"/>
      <c r="DQ127" s="28"/>
      <c r="DR127" s="4"/>
      <c r="DS127" s="4"/>
      <c r="DT127" s="4"/>
      <c r="DU127" s="7">
        <v>27.969811320754701</v>
      </c>
      <c r="DV127" s="7">
        <v>18.294599288727198</v>
      </c>
      <c r="DW127" s="7">
        <v>1.98319010293701</v>
      </c>
      <c r="DX127" s="7">
        <v>11.242292073996101</v>
      </c>
      <c r="DY127" s="7"/>
      <c r="DZ127" s="7"/>
      <c r="EA127" s="7"/>
      <c r="EB127" s="8"/>
      <c r="EC127" s="18">
        <v>2.2794520547945205</v>
      </c>
      <c r="ED127" s="18">
        <v>49.867214236824097</v>
      </c>
      <c r="EE127" s="18">
        <v>170</v>
      </c>
      <c r="EF127" s="18">
        <v>60</v>
      </c>
      <c r="EG127" s="26">
        <v>1</v>
      </c>
      <c r="EH127" s="18">
        <v>31</v>
      </c>
      <c r="EI127" s="16">
        <v>0</v>
      </c>
      <c r="EJ127" s="16">
        <v>0</v>
      </c>
      <c r="EK127" s="16">
        <v>0</v>
      </c>
      <c r="EL127" s="16">
        <v>0</v>
      </c>
      <c r="EM127" s="16">
        <v>0</v>
      </c>
      <c r="EN127" s="16">
        <v>0</v>
      </c>
      <c r="EO127" s="16">
        <v>0</v>
      </c>
      <c r="EP127" s="16">
        <v>0</v>
      </c>
      <c r="EQ127" s="16">
        <v>0</v>
      </c>
      <c r="ER127" s="16">
        <v>0</v>
      </c>
      <c r="ES127" s="16">
        <v>0</v>
      </c>
      <c r="ET127" s="16">
        <v>0</v>
      </c>
      <c r="EU127" s="16">
        <v>0</v>
      </c>
      <c r="EV127" s="16">
        <v>0</v>
      </c>
      <c r="EW127" s="16">
        <v>0</v>
      </c>
      <c r="EX127" s="16">
        <v>0</v>
      </c>
      <c r="EY127" s="16">
        <v>0</v>
      </c>
      <c r="EZ127" s="16">
        <v>0</v>
      </c>
      <c r="FA127" s="16">
        <v>0</v>
      </c>
      <c r="FB127" s="16">
        <v>0</v>
      </c>
      <c r="FC127" s="16">
        <v>0</v>
      </c>
      <c r="FD127" s="16">
        <v>0</v>
      </c>
      <c r="FE127" s="16">
        <v>0</v>
      </c>
      <c r="FF127" s="16">
        <v>0</v>
      </c>
      <c r="FG127" s="16">
        <v>3</v>
      </c>
      <c r="FH127" s="16">
        <v>0</v>
      </c>
      <c r="FI127" s="16">
        <v>1</v>
      </c>
      <c r="FJ127" s="16">
        <v>0</v>
      </c>
      <c r="FK127" s="18">
        <v>2.0299999999999998</v>
      </c>
      <c r="FL127" s="18">
        <v>1.7</v>
      </c>
      <c r="FM127" s="18">
        <v>83.743842364532028</v>
      </c>
      <c r="FN127" s="18">
        <v>4.47</v>
      </c>
      <c r="FO127" s="18">
        <v>3.02</v>
      </c>
      <c r="FP127" s="18">
        <v>0.97</v>
      </c>
      <c r="FQ127" s="18">
        <v>2.25</v>
      </c>
      <c r="FR127" s="18">
        <v>1.81</v>
      </c>
      <c r="FS127" s="18">
        <f>FR127*100/FQ127</f>
        <v>80.444444444444443</v>
      </c>
      <c r="FT127" s="16">
        <v>4.63</v>
      </c>
      <c r="FU127" s="16">
        <v>1.87</v>
      </c>
      <c r="FV127" s="16">
        <v>0.68</v>
      </c>
      <c r="FW127" s="16">
        <v>4</v>
      </c>
      <c r="FX127" s="16">
        <v>1</v>
      </c>
      <c r="FY127" s="16">
        <v>1</v>
      </c>
      <c r="FZ127" s="16">
        <v>2</v>
      </c>
      <c r="GA127" s="16">
        <v>2</v>
      </c>
      <c r="GB127" s="16">
        <v>2</v>
      </c>
      <c r="GC127" s="16">
        <v>1</v>
      </c>
      <c r="GD127" s="16">
        <v>1</v>
      </c>
      <c r="GE127" s="16">
        <v>1</v>
      </c>
      <c r="GF127" s="16">
        <v>1</v>
      </c>
      <c r="GG127" s="16">
        <v>2</v>
      </c>
      <c r="GH127" s="16">
        <v>2</v>
      </c>
      <c r="GI127" s="16">
        <v>1</v>
      </c>
      <c r="GJ127" s="16">
        <v>1</v>
      </c>
      <c r="GK127" s="16">
        <v>2</v>
      </c>
      <c r="GL127" s="16">
        <v>2</v>
      </c>
      <c r="GM127" s="16">
        <v>2</v>
      </c>
      <c r="GN127" s="16">
        <v>2</v>
      </c>
      <c r="GO127" s="16">
        <v>12</v>
      </c>
      <c r="GP127" s="16">
        <v>8</v>
      </c>
      <c r="GQ127" s="7">
        <v>21.645283018867925</v>
      </c>
      <c r="GR127" s="7">
        <v>18.153998842113968</v>
      </c>
      <c r="GS127" s="7">
        <v>0</v>
      </c>
      <c r="GT127" s="7">
        <v>9.0966060059156764</v>
      </c>
    </row>
    <row r="128" spans="1:202" x14ac:dyDescent="0.6">
      <c r="A128" s="4">
        <v>252</v>
      </c>
      <c r="B128" s="5">
        <v>0</v>
      </c>
      <c r="C128" s="6">
        <v>47.644079397672797</v>
      </c>
      <c r="D128" s="5">
        <v>167</v>
      </c>
      <c r="E128" s="5">
        <v>90</v>
      </c>
      <c r="F128" s="7">
        <v>32.270787765785798</v>
      </c>
      <c r="G128" s="5">
        <v>1</v>
      </c>
      <c r="H128" s="7">
        <v>22.5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5"/>
      <c r="AQ128" s="5"/>
      <c r="AR128" s="5"/>
      <c r="AS128" s="4">
        <v>0</v>
      </c>
      <c r="AT128" s="4">
        <v>1</v>
      </c>
      <c r="AU128" s="4">
        <v>0</v>
      </c>
      <c r="AV128" s="4">
        <v>0</v>
      </c>
      <c r="AW128" s="4">
        <v>0</v>
      </c>
      <c r="AX128" s="4">
        <v>0</v>
      </c>
      <c r="AY128" s="4">
        <v>1</v>
      </c>
      <c r="AZ128" s="4">
        <v>130</v>
      </c>
      <c r="BA128" s="4">
        <v>80</v>
      </c>
      <c r="BB128" s="4">
        <v>68</v>
      </c>
      <c r="BC128" s="7">
        <v>3.57</v>
      </c>
      <c r="BD128" s="7">
        <v>3.09</v>
      </c>
      <c r="BE128" s="7">
        <v>86.554621848739501</v>
      </c>
      <c r="BF128" s="7">
        <v>7.18</v>
      </c>
      <c r="BG128" s="7">
        <v>4.93</v>
      </c>
      <c r="BH128" s="7">
        <v>1.76</v>
      </c>
      <c r="BI128" s="7">
        <v>3.76</v>
      </c>
      <c r="BJ128" s="7">
        <v>2.98</v>
      </c>
      <c r="BK128" s="7">
        <v>79.255319148936195</v>
      </c>
      <c r="BL128" s="7">
        <v>8.0299999999999994</v>
      </c>
      <c r="BM128" s="7">
        <v>3.72</v>
      </c>
      <c r="BN128" s="7">
        <v>0.96</v>
      </c>
      <c r="BO128" s="4">
        <v>464</v>
      </c>
      <c r="BP128" s="7">
        <f>218+((5.14*D128)-(5.32*C128))-(1.8*E128)+(51.31*B128)</f>
        <v>660.91349760438072</v>
      </c>
      <c r="BQ128" s="7">
        <f>BO128*100/BP128</f>
        <v>70.205859266282971</v>
      </c>
      <c r="BR128" s="4">
        <v>95</v>
      </c>
      <c r="BS128" s="4">
        <v>97</v>
      </c>
      <c r="BT128" s="4">
        <v>70</v>
      </c>
      <c r="BU128" s="4">
        <v>74</v>
      </c>
      <c r="BV128" s="4">
        <v>1</v>
      </c>
      <c r="BW128" s="4">
        <v>1</v>
      </c>
      <c r="BX128" s="4">
        <v>1</v>
      </c>
      <c r="BY128" s="4">
        <v>2</v>
      </c>
      <c r="BZ128" s="4">
        <v>76.900000000000006</v>
      </c>
      <c r="CA128" s="4">
        <v>79.900000000000006</v>
      </c>
      <c r="CB128" s="4">
        <v>1</v>
      </c>
      <c r="CC128" s="4">
        <v>0</v>
      </c>
      <c r="CD128" s="4">
        <v>1</v>
      </c>
      <c r="CE128" s="4">
        <v>1</v>
      </c>
      <c r="CF128" s="4">
        <v>1</v>
      </c>
      <c r="CG128" s="4">
        <v>1</v>
      </c>
      <c r="CH128" s="4">
        <v>1</v>
      </c>
      <c r="CI128" s="4">
        <v>1</v>
      </c>
      <c r="CJ128" s="4">
        <v>0</v>
      </c>
      <c r="CK128" s="4">
        <v>0</v>
      </c>
      <c r="CL128" s="4">
        <v>2</v>
      </c>
      <c r="CM128" s="4">
        <v>2</v>
      </c>
      <c r="CN128" s="4">
        <v>0</v>
      </c>
      <c r="CO128" s="4">
        <v>0</v>
      </c>
      <c r="CP128" s="4">
        <v>1</v>
      </c>
      <c r="CQ128" s="4">
        <v>0</v>
      </c>
      <c r="CR128" s="4">
        <v>2</v>
      </c>
      <c r="CS128" s="4">
        <v>2</v>
      </c>
      <c r="CT128" s="4">
        <v>16</v>
      </c>
      <c r="CU128" s="4">
        <v>1</v>
      </c>
      <c r="CV128" s="4">
        <v>0</v>
      </c>
      <c r="CW128" s="4">
        <v>1</v>
      </c>
      <c r="CX128" s="4">
        <v>1</v>
      </c>
      <c r="CY128" s="4">
        <v>1</v>
      </c>
      <c r="CZ128" s="4">
        <v>1</v>
      </c>
      <c r="DA128" s="4">
        <v>1</v>
      </c>
      <c r="DB128" s="4">
        <v>1</v>
      </c>
      <c r="DC128" s="4">
        <v>0</v>
      </c>
      <c r="DD128" s="4">
        <v>0</v>
      </c>
      <c r="DE128" s="4">
        <v>2</v>
      </c>
      <c r="DF128" s="4">
        <v>2</v>
      </c>
      <c r="DG128" s="4">
        <v>0</v>
      </c>
      <c r="DH128" s="4">
        <v>0</v>
      </c>
      <c r="DI128" s="4">
        <v>0</v>
      </c>
      <c r="DJ128" s="4">
        <v>0</v>
      </c>
      <c r="DK128" s="4">
        <v>2</v>
      </c>
      <c r="DL128" s="4">
        <v>2</v>
      </c>
      <c r="DM128" s="4">
        <v>15</v>
      </c>
      <c r="DN128" s="4">
        <v>14</v>
      </c>
      <c r="DO128" s="4">
        <v>5.2</v>
      </c>
      <c r="DP128" s="4">
        <v>4.2</v>
      </c>
      <c r="DQ128" s="28">
        <v>0.376</v>
      </c>
      <c r="DR128" s="4">
        <v>129</v>
      </c>
      <c r="DS128" s="4">
        <v>5.0910000000000002</v>
      </c>
      <c r="DT128" s="4"/>
      <c r="DU128" s="7">
        <v>25.388679245283001</v>
      </c>
      <c r="DV128" s="7">
        <v>57.331899760152197</v>
      </c>
      <c r="DW128" s="7">
        <v>32.153377847604098</v>
      </c>
      <c r="DX128" s="7">
        <v>38.795926721932197</v>
      </c>
      <c r="DY128" s="7">
        <v>31.75</v>
      </c>
      <c r="DZ128" s="7">
        <v>31.47</v>
      </c>
      <c r="EA128" s="7">
        <v>-0.28000000000000103</v>
      </c>
      <c r="EB128" s="8"/>
      <c r="EC128" s="18">
        <v>2.1753424657534248</v>
      </c>
      <c r="ED128" s="18">
        <v>49.819421863426221</v>
      </c>
      <c r="EE128" s="23">
        <v>164</v>
      </c>
      <c r="EF128" s="7">
        <v>90</v>
      </c>
      <c r="EG128" s="26">
        <v>1</v>
      </c>
      <c r="EH128" s="18">
        <v>24</v>
      </c>
      <c r="EI128" s="16">
        <v>1</v>
      </c>
      <c r="EJ128" s="16">
        <v>0</v>
      </c>
      <c r="EK128" s="16">
        <v>0</v>
      </c>
      <c r="EL128" s="16">
        <v>0</v>
      </c>
      <c r="EM128" s="16">
        <v>0</v>
      </c>
      <c r="EN128" s="16">
        <v>0</v>
      </c>
      <c r="EO128" s="16">
        <v>0</v>
      </c>
      <c r="EP128" s="16">
        <v>0</v>
      </c>
      <c r="EQ128" s="16">
        <v>0</v>
      </c>
      <c r="ER128" s="16">
        <v>0</v>
      </c>
      <c r="ES128" s="16">
        <v>0</v>
      </c>
      <c r="ET128" s="16">
        <v>1</v>
      </c>
      <c r="EU128" s="16">
        <v>0</v>
      </c>
      <c r="EV128" s="16">
        <v>0</v>
      </c>
      <c r="EW128" s="16">
        <v>1</v>
      </c>
      <c r="EX128" s="16">
        <v>0</v>
      </c>
      <c r="EY128" s="16">
        <v>0</v>
      </c>
      <c r="EZ128" s="16">
        <v>0</v>
      </c>
      <c r="FA128" s="16">
        <v>0</v>
      </c>
      <c r="FB128" s="16">
        <v>0</v>
      </c>
      <c r="FC128" s="16">
        <v>0</v>
      </c>
      <c r="FD128" s="16">
        <v>0</v>
      </c>
      <c r="FE128" s="16">
        <v>0</v>
      </c>
      <c r="FF128" s="16">
        <v>1</v>
      </c>
      <c r="FG128" s="16">
        <v>0</v>
      </c>
      <c r="FH128" s="16">
        <v>0</v>
      </c>
      <c r="FI128" s="16">
        <v>0</v>
      </c>
      <c r="FJ128" s="16">
        <v>0</v>
      </c>
      <c r="FK128" s="18">
        <v>3.31</v>
      </c>
      <c r="FL128" s="18">
        <v>2.9</v>
      </c>
      <c r="FM128" s="18">
        <v>87.61329305135952</v>
      </c>
      <c r="FN128" s="18">
        <v>7.2</v>
      </c>
      <c r="FO128" s="18">
        <v>4.7</v>
      </c>
      <c r="FP128" s="18">
        <v>1.37</v>
      </c>
      <c r="FQ128" s="18">
        <v>3.5</v>
      </c>
      <c r="FR128" s="18">
        <v>2.89</v>
      </c>
      <c r="FS128" s="18">
        <f>FR128*100/FQ128</f>
        <v>82.571428571428569</v>
      </c>
      <c r="FT128" s="16">
        <v>8.17</v>
      </c>
      <c r="FU128" s="16">
        <v>3.9</v>
      </c>
      <c r="FV128" s="16">
        <v>1.1399999999999999</v>
      </c>
      <c r="FW128" s="16">
        <v>0</v>
      </c>
      <c r="FX128" s="16">
        <v>0</v>
      </c>
      <c r="FY128" s="16">
        <v>0</v>
      </c>
      <c r="FZ128" s="16">
        <v>0</v>
      </c>
      <c r="GA128" s="16">
        <v>1</v>
      </c>
      <c r="GB128" s="16">
        <v>0</v>
      </c>
      <c r="GC128" s="16">
        <v>0</v>
      </c>
      <c r="GD128" s="16">
        <v>0</v>
      </c>
      <c r="GE128" s="16">
        <v>0</v>
      </c>
      <c r="GF128" s="16">
        <v>0</v>
      </c>
      <c r="GG128" s="16">
        <v>0</v>
      </c>
      <c r="GH128" s="16">
        <v>0</v>
      </c>
      <c r="GI128" s="16">
        <v>0</v>
      </c>
      <c r="GJ128" s="16">
        <v>0</v>
      </c>
      <c r="GK128" s="16">
        <v>0</v>
      </c>
      <c r="GL128" s="16">
        <v>0</v>
      </c>
      <c r="GM128" s="16">
        <v>1</v>
      </c>
      <c r="GN128" s="16">
        <v>1</v>
      </c>
      <c r="GO128" s="16">
        <v>3</v>
      </c>
      <c r="GP128" s="16">
        <v>0</v>
      </c>
      <c r="GQ128" s="7">
        <v>6.3245283018867919</v>
      </c>
      <c r="GR128" s="7">
        <v>7.4931767430320066</v>
      </c>
      <c r="GS128" s="7">
        <v>8.126357540844273</v>
      </c>
      <c r="GT128" s="7">
        <v>7.6352333684263307</v>
      </c>
    </row>
    <row r="129" spans="1:202" x14ac:dyDescent="0.6">
      <c r="A129" s="4">
        <v>349</v>
      </c>
      <c r="B129" s="5">
        <v>0</v>
      </c>
      <c r="C129" s="6">
        <v>47.704312114989698</v>
      </c>
      <c r="D129" s="5">
        <v>165</v>
      </c>
      <c r="E129" s="5">
        <v>88</v>
      </c>
      <c r="F129" s="7">
        <v>32.323232323232297</v>
      </c>
      <c r="G129" s="5">
        <v>1</v>
      </c>
      <c r="H129" s="7">
        <v>40</v>
      </c>
      <c r="I129" s="5">
        <v>0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1</v>
      </c>
      <c r="V129" s="5">
        <v>1</v>
      </c>
      <c r="W129" s="5">
        <v>0</v>
      </c>
      <c r="X129" s="5">
        <v>1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2</v>
      </c>
      <c r="AJ129" s="4">
        <v>0</v>
      </c>
      <c r="AK129" s="4">
        <v>0</v>
      </c>
      <c r="AL129" s="4">
        <v>1</v>
      </c>
      <c r="AM129" s="4">
        <v>0</v>
      </c>
      <c r="AN129" s="4">
        <v>1</v>
      </c>
      <c r="AO129" s="4">
        <v>0</v>
      </c>
      <c r="AP129" s="5"/>
      <c r="AQ129" s="5"/>
      <c r="AR129" s="5"/>
      <c r="AS129" s="4">
        <v>1</v>
      </c>
      <c r="AT129" s="4">
        <v>2</v>
      </c>
      <c r="AU129" s="4">
        <v>1</v>
      </c>
      <c r="AV129" s="4">
        <v>1</v>
      </c>
      <c r="AW129" s="4">
        <v>1</v>
      </c>
      <c r="AX129" s="4">
        <v>0</v>
      </c>
      <c r="AY129" s="4">
        <v>0</v>
      </c>
      <c r="AZ129" s="4">
        <v>125</v>
      </c>
      <c r="BA129" s="4">
        <v>75</v>
      </c>
      <c r="BB129" s="4">
        <v>64</v>
      </c>
      <c r="BC129" s="7">
        <v>3</v>
      </c>
      <c r="BD129" s="7">
        <v>2.2999999999999998</v>
      </c>
      <c r="BE129" s="7">
        <v>76.6666666666667</v>
      </c>
      <c r="BF129" s="7">
        <v>3.99</v>
      </c>
      <c r="BG129" s="7">
        <v>2.4700000000000002</v>
      </c>
      <c r="BH129" s="7">
        <v>0.65</v>
      </c>
      <c r="BI129" s="7">
        <v>3.09</v>
      </c>
      <c r="BJ129" s="7">
        <v>2.4900000000000002</v>
      </c>
      <c r="BK129" s="7">
        <v>80.582524271844704</v>
      </c>
      <c r="BL129" s="7">
        <v>5.0999999999999996</v>
      </c>
      <c r="BM129" s="7">
        <v>2.69</v>
      </c>
      <c r="BN129" s="7">
        <v>1.1499999999999999</v>
      </c>
      <c r="BO129" s="4">
        <v>396</v>
      </c>
      <c r="BP129" s="7">
        <f>218+((5.14*D129)-(5.32*C129))-(1.8*E129)+(51.31*B129)</f>
        <v>653.91305954825475</v>
      </c>
      <c r="BQ129" s="7">
        <f>BO129*100/BP129</f>
        <v>60.558509150065021</v>
      </c>
      <c r="BR129" s="4">
        <v>98</v>
      </c>
      <c r="BS129" s="4">
        <v>99</v>
      </c>
      <c r="BT129" s="4">
        <v>81</v>
      </c>
      <c r="BU129" s="4">
        <v>98</v>
      </c>
      <c r="BV129" s="4">
        <v>0</v>
      </c>
      <c r="BW129" s="4">
        <v>0.5</v>
      </c>
      <c r="BX129" s="4">
        <v>1</v>
      </c>
      <c r="BY129" s="4">
        <v>4</v>
      </c>
      <c r="BZ129" s="4">
        <v>64.099999999999994</v>
      </c>
      <c r="CA129" s="4">
        <v>81.3</v>
      </c>
      <c r="CB129" s="4">
        <v>3</v>
      </c>
      <c r="CC129" s="4">
        <v>1</v>
      </c>
      <c r="CD129" s="4">
        <v>1</v>
      </c>
      <c r="CE129" s="4">
        <v>1</v>
      </c>
      <c r="CF129" s="4">
        <v>1</v>
      </c>
      <c r="CG129" s="4">
        <v>1</v>
      </c>
      <c r="CH129" s="4">
        <v>1</v>
      </c>
      <c r="CI129" s="4">
        <v>0</v>
      </c>
      <c r="CJ129" s="4">
        <v>1</v>
      </c>
      <c r="CK129" s="4">
        <v>1</v>
      </c>
      <c r="CL129" s="4">
        <v>2</v>
      </c>
      <c r="CM129" s="4">
        <v>1</v>
      </c>
      <c r="CN129" s="4">
        <v>0</v>
      </c>
      <c r="CO129" s="4">
        <v>0</v>
      </c>
      <c r="CP129" s="4">
        <v>0</v>
      </c>
      <c r="CQ129" s="4">
        <v>1</v>
      </c>
      <c r="CR129" s="4">
        <v>2</v>
      </c>
      <c r="CS129" s="4">
        <v>2</v>
      </c>
      <c r="CT129" s="4">
        <v>19</v>
      </c>
      <c r="CU129" s="4">
        <v>1</v>
      </c>
      <c r="CV129" s="4">
        <v>1</v>
      </c>
      <c r="CW129" s="4">
        <v>1</v>
      </c>
      <c r="CX129" s="4">
        <v>1</v>
      </c>
      <c r="CY129" s="4">
        <v>1</v>
      </c>
      <c r="CZ129" s="4">
        <v>1</v>
      </c>
      <c r="DA129" s="4">
        <v>1</v>
      </c>
      <c r="DB129" s="4">
        <v>0</v>
      </c>
      <c r="DC129" s="4">
        <v>0</v>
      </c>
      <c r="DD129" s="4">
        <v>1</v>
      </c>
      <c r="DE129" s="4">
        <v>1</v>
      </c>
      <c r="DF129" s="4">
        <v>2</v>
      </c>
      <c r="DG129" s="4">
        <v>0</v>
      </c>
      <c r="DH129" s="4">
        <v>1</v>
      </c>
      <c r="DI129" s="4">
        <v>1</v>
      </c>
      <c r="DJ129" s="4">
        <v>1</v>
      </c>
      <c r="DK129" s="4">
        <v>1</v>
      </c>
      <c r="DL129" s="4">
        <v>1</v>
      </c>
      <c r="DM129" s="4">
        <v>16</v>
      </c>
      <c r="DN129" s="4">
        <v>6</v>
      </c>
      <c r="DO129" s="4">
        <v>9.3000000000000007</v>
      </c>
      <c r="DP129" s="4">
        <v>4.6500000000000004</v>
      </c>
      <c r="DQ129" s="28">
        <v>0.42</v>
      </c>
      <c r="DR129" s="4">
        <v>137</v>
      </c>
      <c r="DS129" s="4">
        <v>3.4180000000000001</v>
      </c>
      <c r="DT129" s="4"/>
      <c r="DU129" s="7">
        <v>4.4226415094339604</v>
      </c>
      <c r="DV129" s="7">
        <v>18.352493590273799</v>
      </c>
      <c r="DW129" s="7">
        <v>35.791859476815603</v>
      </c>
      <c r="DX129" s="7">
        <v>25.297037148443401</v>
      </c>
      <c r="DY129" s="7">
        <v>33.96</v>
      </c>
      <c r="DZ129" s="7">
        <v>34.340000000000003</v>
      </c>
      <c r="EA129" s="7">
        <v>0.380000000000003</v>
      </c>
      <c r="EB129" s="8"/>
      <c r="EC129" s="18">
        <v>2.1616438356164385</v>
      </c>
      <c r="ED129" s="18">
        <v>49.865955950606136</v>
      </c>
      <c r="EE129" s="23">
        <v>165</v>
      </c>
      <c r="EF129" s="7">
        <v>88</v>
      </c>
      <c r="EG129" s="26">
        <v>1</v>
      </c>
      <c r="EH129" s="18">
        <v>44</v>
      </c>
      <c r="EI129" s="16">
        <v>1</v>
      </c>
      <c r="EJ129" s="16">
        <v>0</v>
      </c>
      <c r="EK129" s="16">
        <v>0</v>
      </c>
      <c r="EL129" s="16">
        <v>0</v>
      </c>
      <c r="EM129" s="16">
        <v>0</v>
      </c>
      <c r="EN129" s="16">
        <v>0</v>
      </c>
      <c r="EO129" s="16">
        <v>0</v>
      </c>
      <c r="EP129" s="16">
        <v>0</v>
      </c>
      <c r="EQ129" s="16">
        <v>0</v>
      </c>
      <c r="ER129" s="16">
        <v>0</v>
      </c>
      <c r="ES129" s="16">
        <v>0</v>
      </c>
      <c r="ET129" s="16">
        <v>1</v>
      </c>
      <c r="EU129" s="16">
        <v>0</v>
      </c>
      <c r="EV129" s="16">
        <v>0</v>
      </c>
      <c r="EW129" s="16">
        <v>0</v>
      </c>
      <c r="EX129" s="16">
        <v>0</v>
      </c>
      <c r="EY129" s="16">
        <v>0</v>
      </c>
      <c r="EZ129" s="16">
        <v>0</v>
      </c>
      <c r="FA129" s="16">
        <v>0</v>
      </c>
      <c r="FB129" s="16">
        <v>0</v>
      </c>
      <c r="FC129" s="16">
        <v>0</v>
      </c>
      <c r="FD129" s="16">
        <v>0</v>
      </c>
      <c r="FE129" s="16">
        <v>0</v>
      </c>
      <c r="FF129" s="16">
        <v>0</v>
      </c>
      <c r="FG129" s="16">
        <v>1</v>
      </c>
      <c r="FH129" s="16">
        <v>0</v>
      </c>
      <c r="FI129" s="16">
        <v>0</v>
      </c>
      <c r="FJ129" s="16">
        <v>0</v>
      </c>
      <c r="FK129" s="18">
        <v>2.73</v>
      </c>
      <c r="FL129" s="18">
        <v>2.3199999999999998</v>
      </c>
      <c r="FM129" s="18">
        <v>84.981684981684978</v>
      </c>
      <c r="FN129" s="18">
        <v>5.81</v>
      </c>
      <c r="FO129" s="18">
        <v>2.65</v>
      </c>
      <c r="FP129" s="18">
        <v>1.0900000000000001</v>
      </c>
      <c r="FQ129" s="18">
        <v>2.37</v>
      </c>
      <c r="FR129" s="18">
        <v>2.33</v>
      </c>
      <c r="FS129" s="18">
        <f>FR129*100/FQ129</f>
        <v>98.312236286919827</v>
      </c>
      <c r="FT129" s="16">
        <v>6.75</v>
      </c>
      <c r="FU129" s="16">
        <v>2.31</v>
      </c>
      <c r="FV129" s="16">
        <v>2.06</v>
      </c>
      <c r="FW129" s="16">
        <v>4</v>
      </c>
      <c r="FX129" s="16">
        <v>3</v>
      </c>
      <c r="FY129" s="16">
        <v>1</v>
      </c>
      <c r="FZ129" s="16">
        <v>1</v>
      </c>
      <c r="GA129" s="16">
        <v>0</v>
      </c>
      <c r="GB129" s="16">
        <v>1</v>
      </c>
      <c r="GC129" s="16">
        <v>0</v>
      </c>
      <c r="GD129" s="16">
        <v>0</v>
      </c>
      <c r="GE129" s="16">
        <v>0</v>
      </c>
      <c r="GF129" s="16">
        <v>0</v>
      </c>
      <c r="GG129" s="16">
        <v>1</v>
      </c>
      <c r="GH129" s="16">
        <v>2</v>
      </c>
      <c r="GI129" s="16">
        <v>0</v>
      </c>
      <c r="GJ129" s="16">
        <v>0</v>
      </c>
      <c r="GK129" s="16">
        <v>1</v>
      </c>
      <c r="GL129" s="16">
        <v>1</v>
      </c>
      <c r="GM129" s="16">
        <v>2</v>
      </c>
      <c r="GN129" s="16">
        <v>2</v>
      </c>
      <c r="GO129" s="16">
        <v>19</v>
      </c>
      <c r="GP129" s="16">
        <v>12</v>
      </c>
      <c r="GQ129" s="7">
        <v>30.143396226415099</v>
      </c>
      <c r="GR129" s="7">
        <v>18.708130014060046</v>
      </c>
      <c r="GS129" s="7">
        <v>7.8194352630087822</v>
      </c>
      <c r="GT129" s="7">
        <v>14.826790996139769</v>
      </c>
    </row>
    <row r="130" spans="1:202" x14ac:dyDescent="0.6">
      <c r="A130" s="4">
        <v>294</v>
      </c>
      <c r="B130" s="5">
        <v>1</v>
      </c>
      <c r="C130" s="6">
        <v>47.789185489390803</v>
      </c>
      <c r="D130" s="5">
        <v>170</v>
      </c>
      <c r="E130" s="5">
        <v>75</v>
      </c>
      <c r="F130" s="7">
        <v>25.951557093425599</v>
      </c>
      <c r="G130" s="5">
        <v>1</v>
      </c>
      <c r="H130" s="7">
        <v>25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1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1</v>
      </c>
      <c r="AJ130" s="4">
        <v>0</v>
      </c>
      <c r="AK130" s="4">
        <v>0</v>
      </c>
      <c r="AL130" s="4">
        <v>1</v>
      </c>
      <c r="AM130" s="4">
        <v>1</v>
      </c>
      <c r="AN130" s="4">
        <v>0</v>
      </c>
      <c r="AO130" s="4">
        <v>0</v>
      </c>
      <c r="AP130" s="5"/>
      <c r="AQ130" s="5"/>
      <c r="AR130" s="5"/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1</v>
      </c>
      <c r="AY130" s="4">
        <v>1</v>
      </c>
      <c r="AZ130" s="4">
        <v>120</v>
      </c>
      <c r="BA130" s="4">
        <v>85</v>
      </c>
      <c r="BB130" s="4">
        <v>78</v>
      </c>
      <c r="BC130" s="7">
        <v>4.4400000000000004</v>
      </c>
      <c r="BD130" s="7">
        <v>3.71</v>
      </c>
      <c r="BE130" s="7">
        <v>83.558558558558502</v>
      </c>
      <c r="BF130" s="7">
        <v>11.65</v>
      </c>
      <c r="BG130" s="7">
        <v>5.34</v>
      </c>
      <c r="BH130" s="7">
        <v>1.48</v>
      </c>
      <c r="BI130" s="7">
        <v>4.3899999999999997</v>
      </c>
      <c r="BJ130" s="7">
        <v>3.68</v>
      </c>
      <c r="BK130" s="7">
        <v>83.826879271070595</v>
      </c>
      <c r="BL130" s="7">
        <v>12.44</v>
      </c>
      <c r="BM130" s="7">
        <v>5.37</v>
      </c>
      <c r="BN130" s="7">
        <v>1.51</v>
      </c>
      <c r="BO130" s="4">
        <v>425</v>
      </c>
      <c r="BP130" s="7">
        <f>218+((5.14*D130)-(5.32*C130))-(1.8*E130)+(51.31*B130)</f>
        <v>753.87153319644085</v>
      </c>
      <c r="BQ130" s="7">
        <f>BO130*100/BP130</f>
        <v>56.375653050326171</v>
      </c>
      <c r="BR130" s="4">
        <v>97</v>
      </c>
      <c r="BS130" s="4">
        <v>98</v>
      </c>
      <c r="BT130" s="4">
        <v>94</v>
      </c>
      <c r="BU130" s="4">
        <v>96</v>
      </c>
      <c r="BV130" s="4">
        <v>1</v>
      </c>
      <c r="BW130" s="4">
        <v>1</v>
      </c>
      <c r="BX130" s="4">
        <v>2</v>
      </c>
      <c r="BY130" s="4">
        <v>3</v>
      </c>
      <c r="BZ130" s="4">
        <v>105.7</v>
      </c>
      <c r="CA130" s="4">
        <v>119.6</v>
      </c>
      <c r="CB130" s="4">
        <v>1</v>
      </c>
      <c r="CC130" s="4">
        <v>1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0</v>
      </c>
      <c r="CR130" s="4">
        <v>1</v>
      </c>
      <c r="CS130" s="4">
        <v>1</v>
      </c>
      <c r="CT130" s="4">
        <v>6</v>
      </c>
      <c r="CU130" s="4">
        <v>1</v>
      </c>
      <c r="CV130" s="4">
        <v>1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1</v>
      </c>
      <c r="DF130" s="4">
        <v>1</v>
      </c>
      <c r="DG130" s="4">
        <v>0</v>
      </c>
      <c r="DH130" s="4">
        <v>0</v>
      </c>
      <c r="DI130" s="4">
        <v>0</v>
      </c>
      <c r="DJ130" s="4">
        <v>0</v>
      </c>
      <c r="DK130" s="4">
        <v>1</v>
      </c>
      <c r="DL130" s="4">
        <v>1</v>
      </c>
      <c r="DM130" s="4">
        <v>6</v>
      </c>
      <c r="DN130" s="4">
        <v>6</v>
      </c>
      <c r="DO130" s="4">
        <v>7.4</v>
      </c>
      <c r="DP130" s="4">
        <v>4.95</v>
      </c>
      <c r="DQ130" s="28">
        <v>0.45100000000000001</v>
      </c>
      <c r="DR130" s="4">
        <v>153</v>
      </c>
      <c r="DS130" s="4">
        <v>1.1140000000000001</v>
      </c>
      <c r="DT130" s="4"/>
      <c r="DU130" s="7">
        <v>65.615094339622601</v>
      </c>
      <c r="DV130" s="7">
        <v>0</v>
      </c>
      <c r="DW130" s="7">
        <v>0</v>
      </c>
      <c r="DX130" s="7">
        <v>10.8963753947962</v>
      </c>
      <c r="DY130" s="7">
        <v>33.89</v>
      </c>
      <c r="DZ130" s="7">
        <v>33</v>
      </c>
      <c r="EA130" s="7">
        <v>-0.89000000000000101</v>
      </c>
      <c r="EB130" s="8"/>
      <c r="EC130" s="18">
        <v>2.0904109589041098</v>
      </c>
      <c r="ED130" s="18">
        <v>49.879596448294912</v>
      </c>
      <c r="EE130" s="23">
        <v>170</v>
      </c>
      <c r="EF130" s="7">
        <v>75</v>
      </c>
      <c r="EG130" s="26">
        <v>1</v>
      </c>
      <c r="EH130" s="18">
        <v>27</v>
      </c>
      <c r="EI130" s="16">
        <v>0</v>
      </c>
      <c r="EJ130" s="16">
        <v>0</v>
      </c>
      <c r="EK130" s="16">
        <v>0</v>
      </c>
      <c r="EL130" s="16">
        <v>0</v>
      </c>
      <c r="EM130" s="16">
        <v>0</v>
      </c>
      <c r="EN130" s="16">
        <v>0</v>
      </c>
      <c r="EO130" s="16">
        <v>0</v>
      </c>
      <c r="EP130" s="16">
        <v>0</v>
      </c>
      <c r="EQ130" s="16">
        <v>0</v>
      </c>
      <c r="ER130" s="16">
        <v>0</v>
      </c>
      <c r="ES130" s="16">
        <v>0</v>
      </c>
      <c r="ET130" s="16">
        <v>0</v>
      </c>
      <c r="EU130" s="16">
        <v>0</v>
      </c>
      <c r="EV130" s="16">
        <v>0</v>
      </c>
      <c r="EW130" s="16">
        <v>0</v>
      </c>
      <c r="EX130" s="16">
        <v>0</v>
      </c>
      <c r="EY130" s="16">
        <v>0</v>
      </c>
      <c r="EZ130" s="16">
        <v>0</v>
      </c>
      <c r="FA130" s="16">
        <v>0</v>
      </c>
      <c r="FB130" s="16">
        <v>0</v>
      </c>
      <c r="FC130" s="16">
        <v>0</v>
      </c>
      <c r="FD130" s="16">
        <v>0</v>
      </c>
      <c r="FE130" s="16">
        <v>0</v>
      </c>
      <c r="FF130" s="16">
        <v>0</v>
      </c>
      <c r="FG130" s="16">
        <v>0</v>
      </c>
      <c r="FH130" s="16">
        <v>0</v>
      </c>
      <c r="FI130" s="16">
        <v>0</v>
      </c>
      <c r="FJ130" s="16">
        <v>0</v>
      </c>
      <c r="FK130" s="18">
        <v>4.03</v>
      </c>
      <c r="FL130" s="18">
        <v>3.7</v>
      </c>
      <c r="FM130" s="18">
        <v>91.811414392059547</v>
      </c>
      <c r="FN130" s="18">
        <v>13.15</v>
      </c>
      <c r="FO130" s="18">
        <v>11.82</v>
      </c>
      <c r="FP130" s="18">
        <v>2.56</v>
      </c>
      <c r="FQ130" s="18">
        <v>4.04</v>
      </c>
      <c r="FR130" s="18">
        <v>3.6</v>
      </c>
      <c r="FS130" s="18">
        <f>FR130*100/FQ130</f>
        <v>89.10891089108911</v>
      </c>
      <c r="FT130" s="16">
        <v>12.48</v>
      </c>
      <c r="FU130" s="16">
        <v>6.3</v>
      </c>
      <c r="FV130" s="16">
        <v>2.0099999999999998</v>
      </c>
      <c r="FW130" s="16">
        <v>1</v>
      </c>
      <c r="FX130" s="16">
        <v>2</v>
      </c>
      <c r="FY130" s="16">
        <v>0</v>
      </c>
      <c r="FZ130" s="16">
        <v>0</v>
      </c>
      <c r="GA130" s="16">
        <v>0</v>
      </c>
      <c r="GB130" s="16">
        <v>0</v>
      </c>
      <c r="GC130" s="16">
        <v>0</v>
      </c>
      <c r="GD130" s="16">
        <v>0</v>
      </c>
      <c r="GE130" s="16">
        <v>0</v>
      </c>
      <c r="GF130" s="16">
        <v>0</v>
      </c>
      <c r="GG130" s="16">
        <v>0</v>
      </c>
      <c r="GH130" s="16">
        <v>1</v>
      </c>
      <c r="GI130" s="16">
        <v>0</v>
      </c>
      <c r="GJ130" s="16">
        <v>0</v>
      </c>
      <c r="GK130" s="16">
        <v>0</v>
      </c>
      <c r="GL130" s="16">
        <v>0</v>
      </c>
      <c r="GM130" s="16">
        <v>0</v>
      </c>
      <c r="GN130" s="16">
        <v>0</v>
      </c>
      <c r="GO130" s="16">
        <v>4</v>
      </c>
      <c r="GP130" s="16">
        <v>10</v>
      </c>
      <c r="GQ130" s="7">
        <v>22.581132075471697</v>
      </c>
      <c r="GR130" s="7">
        <v>0</v>
      </c>
      <c r="GS130" s="7">
        <v>4.4385683256209267</v>
      </c>
      <c r="GT130" s="7">
        <v>6.1061813806587457</v>
      </c>
    </row>
    <row r="131" spans="1:202" x14ac:dyDescent="0.6">
      <c r="A131" s="4">
        <v>403</v>
      </c>
      <c r="B131" s="10">
        <v>1</v>
      </c>
      <c r="C131" s="6">
        <v>47.835728952772072</v>
      </c>
      <c r="D131" s="10">
        <v>176</v>
      </c>
      <c r="E131" s="10">
        <v>92</v>
      </c>
      <c r="F131" s="7">
        <v>29.700413223140497</v>
      </c>
      <c r="G131" s="5">
        <v>1</v>
      </c>
      <c r="H131" s="7">
        <v>45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1</v>
      </c>
      <c r="AP131" s="10">
        <v>7</v>
      </c>
      <c r="AQ131" s="10">
        <v>12</v>
      </c>
      <c r="AR131" s="21">
        <f>AQ131*4*AP131</f>
        <v>336</v>
      </c>
      <c r="AS131" s="9">
        <v>0</v>
      </c>
      <c r="AT131" s="9">
        <v>1</v>
      </c>
      <c r="AU131" s="9">
        <v>1</v>
      </c>
      <c r="AV131" s="9">
        <v>0</v>
      </c>
      <c r="AW131" s="9">
        <v>0</v>
      </c>
      <c r="AX131" s="9">
        <v>1</v>
      </c>
      <c r="AY131" s="9">
        <v>1</v>
      </c>
      <c r="AZ131" s="9">
        <v>130</v>
      </c>
      <c r="BA131" s="9">
        <v>80</v>
      </c>
      <c r="BB131" s="9">
        <v>85</v>
      </c>
      <c r="BC131" s="19">
        <v>4.7300000000000004</v>
      </c>
      <c r="BD131" s="19">
        <v>3.57</v>
      </c>
      <c r="BE131" s="7">
        <v>75.475687103594069</v>
      </c>
      <c r="BF131" s="19">
        <v>6.94</v>
      </c>
      <c r="BG131" s="19">
        <v>3.43</v>
      </c>
      <c r="BH131" s="19">
        <v>1.31</v>
      </c>
      <c r="BI131" s="19">
        <v>4.8600000000000003</v>
      </c>
      <c r="BJ131" s="19">
        <v>3.87</v>
      </c>
      <c r="BK131" s="7">
        <v>79.629629629629619</v>
      </c>
      <c r="BL131" s="19">
        <v>8.9700000000000006</v>
      </c>
      <c r="BM131" s="19">
        <v>3.8</v>
      </c>
      <c r="BN131" s="19">
        <v>1.41</v>
      </c>
      <c r="BO131" s="9">
        <v>460</v>
      </c>
      <c r="BP131" s="7">
        <f>218+((5.14*D131)-(5.32*C131))-(1.8*E131)+(51.31*B131)</f>
        <v>753.86392197125247</v>
      </c>
      <c r="BQ131" s="7">
        <f>BO131*100/BP131</f>
        <v>61.018969948470549</v>
      </c>
      <c r="BR131" s="9">
        <v>98</v>
      </c>
      <c r="BS131" s="9">
        <v>97</v>
      </c>
      <c r="BT131" s="9">
        <v>89</v>
      </c>
      <c r="BU131" s="9">
        <v>106</v>
      </c>
      <c r="BV131" s="9">
        <v>6</v>
      </c>
      <c r="BW131" s="9">
        <v>7</v>
      </c>
      <c r="BX131" s="9">
        <v>6</v>
      </c>
      <c r="BY131" s="9">
        <v>7</v>
      </c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9">
        <v>4</v>
      </c>
      <c r="CV131" s="9">
        <v>3</v>
      </c>
      <c r="CW131" s="9">
        <v>2</v>
      </c>
      <c r="CX131" s="9">
        <v>1</v>
      </c>
      <c r="CY131" s="9">
        <v>1</v>
      </c>
      <c r="CZ131" s="9">
        <v>0</v>
      </c>
      <c r="DA131" s="9">
        <v>0</v>
      </c>
      <c r="DB131" s="9">
        <v>0</v>
      </c>
      <c r="DC131" s="9">
        <v>0</v>
      </c>
      <c r="DD131" s="9">
        <v>1</v>
      </c>
      <c r="DE131" s="9">
        <v>1</v>
      </c>
      <c r="DF131" s="9">
        <v>1</v>
      </c>
      <c r="DG131" s="9">
        <v>0</v>
      </c>
      <c r="DH131" s="9">
        <v>0</v>
      </c>
      <c r="DI131" s="9">
        <v>0</v>
      </c>
      <c r="DJ131" s="9">
        <v>0</v>
      </c>
      <c r="DK131" s="9">
        <v>3</v>
      </c>
      <c r="DL131" s="9">
        <v>3</v>
      </c>
      <c r="DM131" s="15">
        <f>SUM(CU131:DL131)</f>
        <v>20</v>
      </c>
      <c r="DN131" s="4">
        <v>11</v>
      </c>
      <c r="DO131" s="4"/>
      <c r="DP131" s="4"/>
      <c r="DQ131" s="28"/>
      <c r="DR131" s="4"/>
      <c r="DS131" s="4"/>
      <c r="DT131" s="4"/>
      <c r="DU131" s="7">
        <v>44.950943396226414</v>
      </c>
      <c r="DV131" s="7">
        <v>20.329170457364985</v>
      </c>
      <c r="DW131" s="7">
        <v>8.3482859571253183</v>
      </c>
      <c r="DX131" s="7">
        <v>18.057853311274879</v>
      </c>
      <c r="DY131" s="19">
        <v>34.64</v>
      </c>
      <c r="DZ131" s="19">
        <v>34.340000000000003</v>
      </c>
      <c r="EA131" s="7">
        <f>DZ131-DY131</f>
        <v>-0.29999999999999716</v>
      </c>
      <c r="EB131" s="8"/>
      <c r="EC131" s="23"/>
      <c r="ED131" s="23"/>
      <c r="EE131" s="23"/>
      <c r="EF131" s="7"/>
      <c r="EG131" s="4"/>
      <c r="EH131" s="4"/>
      <c r="FS131" s="7"/>
      <c r="GQ131" s="7"/>
      <c r="GR131" s="7"/>
      <c r="GS131" s="7"/>
      <c r="GT131" s="7"/>
    </row>
    <row r="132" spans="1:202" x14ac:dyDescent="0.6">
      <c r="A132" s="4">
        <v>26</v>
      </c>
      <c r="B132" s="5">
        <v>0</v>
      </c>
      <c r="C132" s="6">
        <v>47.852156057494902</v>
      </c>
      <c r="D132" s="5">
        <v>164</v>
      </c>
      <c r="E132" s="5">
        <v>63</v>
      </c>
      <c r="F132" s="7">
        <v>23.4235574063058</v>
      </c>
      <c r="G132" s="5">
        <v>1</v>
      </c>
      <c r="H132" s="7">
        <v>30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f>SUM(J132:T132)</f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f>SUM(V132:AH132)</f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5"/>
      <c r="AQ132" s="5"/>
      <c r="AR132" s="5"/>
      <c r="AS132" s="4">
        <v>0</v>
      </c>
      <c r="AT132" s="4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4">
        <v>95</v>
      </c>
      <c r="BA132" s="4">
        <v>70</v>
      </c>
      <c r="BB132" s="4">
        <v>72</v>
      </c>
      <c r="BC132" s="7">
        <v>3.74</v>
      </c>
      <c r="BD132" s="7">
        <v>2.75</v>
      </c>
      <c r="BE132" s="7">
        <f>BD132*100/BC132</f>
        <v>73.529411764705884</v>
      </c>
      <c r="BF132" s="7">
        <v>5.66</v>
      </c>
      <c r="BG132" s="7">
        <v>2.73</v>
      </c>
      <c r="BH132" s="7">
        <v>0.87</v>
      </c>
      <c r="BI132" s="18">
        <v>3.82</v>
      </c>
      <c r="BJ132" s="18">
        <v>3</v>
      </c>
      <c r="BK132" s="7">
        <v>78.534031413612567</v>
      </c>
      <c r="BL132" s="18">
        <v>5.0999999999999996</v>
      </c>
      <c r="BM132" s="18">
        <v>3.27</v>
      </c>
      <c r="BN132" s="18">
        <v>1.07</v>
      </c>
      <c r="BO132" s="4">
        <v>525</v>
      </c>
      <c r="BP132" s="7">
        <f>218+((5.14*D132)-(5.32*C132))-(1.8*E132)+(51.31*B132)</f>
        <v>692.98652977412701</v>
      </c>
      <c r="BQ132" s="7">
        <f>BO132*100/BP132</f>
        <v>75.759048328272584</v>
      </c>
      <c r="BR132" s="4">
        <v>97</v>
      </c>
      <c r="BS132" s="4">
        <v>98</v>
      </c>
      <c r="BT132" s="4">
        <v>72</v>
      </c>
      <c r="BU132" s="4">
        <v>87</v>
      </c>
      <c r="BV132" s="4">
        <v>0</v>
      </c>
      <c r="BW132" s="4">
        <v>0</v>
      </c>
      <c r="BX132" s="4">
        <v>0</v>
      </c>
      <c r="BY132" s="4">
        <v>0</v>
      </c>
      <c r="BZ132" s="4"/>
      <c r="CA132" s="4"/>
      <c r="CB132" s="4">
        <v>1</v>
      </c>
      <c r="CC132" s="4">
        <v>1</v>
      </c>
      <c r="CD132" s="4">
        <v>3</v>
      </c>
      <c r="CE132" s="4">
        <v>0</v>
      </c>
      <c r="CF132" s="4">
        <v>0</v>
      </c>
      <c r="CG132" s="4">
        <v>1</v>
      </c>
      <c r="CH132" s="4">
        <v>1</v>
      </c>
      <c r="CI132" s="4">
        <v>0</v>
      </c>
      <c r="CJ132" s="4">
        <v>0</v>
      </c>
      <c r="CK132" s="4">
        <v>1</v>
      </c>
      <c r="CL132" s="4">
        <v>2</v>
      </c>
      <c r="CM132" s="4">
        <v>2</v>
      </c>
      <c r="CN132" s="4">
        <v>0</v>
      </c>
      <c r="CO132" s="4">
        <v>0</v>
      </c>
      <c r="CP132" s="4">
        <v>0</v>
      </c>
      <c r="CQ132" s="4">
        <v>0</v>
      </c>
      <c r="CR132" s="4">
        <v>1</v>
      </c>
      <c r="CS132" s="4">
        <v>1</v>
      </c>
      <c r="CT132" s="4">
        <v>14</v>
      </c>
      <c r="CU132" s="4">
        <v>1</v>
      </c>
      <c r="CV132" s="4">
        <v>1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1</v>
      </c>
      <c r="DE132" s="4">
        <v>2</v>
      </c>
      <c r="DF132" s="4">
        <v>2</v>
      </c>
      <c r="DG132" s="4">
        <v>0</v>
      </c>
      <c r="DH132" s="4">
        <v>0</v>
      </c>
      <c r="DI132" s="4">
        <v>0</v>
      </c>
      <c r="DJ132" s="4">
        <v>0</v>
      </c>
      <c r="DK132" s="4">
        <v>1</v>
      </c>
      <c r="DL132" s="4">
        <v>1</v>
      </c>
      <c r="DM132" s="4">
        <v>9</v>
      </c>
      <c r="DN132" s="4">
        <v>9</v>
      </c>
      <c r="DO132" s="4">
        <v>8.75</v>
      </c>
      <c r="DP132" s="4">
        <v>4.2300000000000004</v>
      </c>
      <c r="DQ132" s="28">
        <v>0.39600000000000002</v>
      </c>
      <c r="DR132" s="4">
        <v>130</v>
      </c>
      <c r="DS132" s="4">
        <v>0.2</v>
      </c>
      <c r="DT132" s="4"/>
      <c r="DU132" s="7">
        <v>0</v>
      </c>
      <c r="DV132" s="7">
        <v>6.2112314945000398</v>
      </c>
      <c r="DW132" s="7">
        <v>3.88610822551705</v>
      </c>
      <c r="DX132" s="7">
        <v>3.9454554569609499</v>
      </c>
      <c r="DY132" s="7"/>
      <c r="DZ132" s="7"/>
      <c r="EA132" s="7"/>
      <c r="EB132" s="8"/>
      <c r="EC132" s="18">
        <v>2.0136986301369864</v>
      </c>
      <c r="ED132" s="18">
        <v>49.864476386036998</v>
      </c>
      <c r="EE132" s="18">
        <v>162</v>
      </c>
      <c r="EF132" s="18">
        <v>62</v>
      </c>
      <c r="EG132" s="26">
        <v>1</v>
      </c>
      <c r="EH132" s="18">
        <v>32</v>
      </c>
      <c r="EI132" s="16">
        <v>0</v>
      </c>
      <c r="EJ132" s="16">
        <v>0</v>
      </c>
      <c r="EK132" s="16">
        <v>0</v>
      </c>
      <c r="EL132" s="16">
        <v>0</v>
      </c>
      <c r="EM132" s="16">
        <v>0</v>
      </c>
      <c r="EN132" s="16">
        <v>0</v>
      </c>
      <c r="EO132" s="16">
        <v>0</v>
      </c>
      <c r="EP132" s="16">
        <v>0</v>
      </c>
      <c r="EQ132" s="16">
        <v>0</v>
      </c>
      <c r="ER132" s="16">
        <v>0</v>
      </c>
      <c r="ES132" s="16">
        <v>0</v>
      </c>
      <c r="ET132" s="16">
        <v>0</v>
      </c>
      <c r="EU132" s="16">
        <v>0</v>
      </c>
      <c r="EV132" s="16">
        <v>0</v>
      </c>
      <c r="EW132" s="16">
        <v>0</v>
      </c>
      <c r="EX132" s="16">
        <v>0</v>
      </c>
      <c r="EY132" s="16">
        <v>0</v>
      </c>
      <c r="EZ132" s="16">
        <v>0</v>
      </c>
      <c r="FA132" s="16">
        <v>0</v>
      </c>
      <c r="FB132" s="16">
        <v>0</v>
      </c>
      <c r="FC132" s="16">
        <v>0</v>
      </c>
      <c r="FD132" s="16">
        <v>0</v>
      </c>
      <c r="FE132" s="16">
        <v>0</v>
      </c>
      <c r="FF132" s="16">
        <v>0</v>
      </c>
      <c r="FG132" s="16">
        <v>0</v>
      </c>
      <c r="FH132" s="16">
        <v>0</v>
      </c>
      <c r="FI132" s="16">
        <v>0</v>
      </c>
      <c r="FJ132" s="16">
        <v>0</v>
      </c>
      <c r="FK132" s="18">
        <v>3.41</v>
      </c>
      <c r="FL132" s="18">
        <v>2.62</v>
      </c>
      <c r="FM132" s="18">
        <v>76.832844574780054</v>
      </c>
      <c r="FN132" s="18">
        <v>5.68</v>
      </c>
      <c r="FO132" s="18">
        <v>2.4300000000000002</v>
      </c>
      <c r="FP132" s="18">
        <v>0.86</v>
      </c>
      <c r="FQ132" s="18">
        <v>3.57</v>
      </c>
      <c r="FR132" s="18">
        <v>2.82</v>
      </c>
      <c r="FS132" s="18">
        <f>FR132*100/FQ132</f>
        <v>78.991596638655466</v>
      </c>
      <c r="FT132" s="16">
        <v>5.35</v>
      </c>
      <c r="FU132" s="16">
        <v>3.05</v>
      </c>
      <c r="FV132" s="16">
        <v>1.3</v>
      </c>
      <c r="FW132" s="16">
        <v>2</v>
      </c>
      <c r="FX132" s="16">
        <v>1</v>
      </c>
      <c r="FY132" s="16">
        <v>2</v>
      </c>
      <c r="FZ132" s="16">
        <v>1</v>
      </c>
      <c r="GA132" s="16">
        <v>1</v>
      </c>
      <c r="GB132" s="16">
        <v>1</v>
      </c>
      <c r="GC132" s="16">
        <v>1</v>
      </c>
      <c r="GD132" s="16">
        <v>1</v>
      </c>
      <c r="GE132" s="16">
        <v>1</v>
      </c>
      <c r="GF132" s="16">
        <v>1</v>
      </c>
      <c r="GG132" s="16">
        <v>2</v>
      </c>
      <c r="GH132" s="16">
        <v>2</v>
      </c>
      <c r="GI132" s="16">
        <v>1</v>
      </c>
      <c r="GJ132" s="16">
        <v>1</v>
      </c>
      <c r="GK132" s="16">
        <v>1</v>
      </c>
      <c r="GL132" s="16">
        <v>1</v>
      </c>
      <c r="GM132" s="16">
        <v>2</v>
      </c>
      <c r="GN132" s="16">
        <v>2</v>
      </c>
      <c r="GO132" s="16">
        <v>6</v>
      </c>
      <c r="GP132" s="16">
        <v>12</v>
      </c>
      <c r="GQ132" s="7">
        <v>0</v>
      </c>
      <c r="GR132" s="7">
        <v>29.493011330741879</v>
      </c>
      <c r="GS132" s="7">
        <v>17.489847955425439</v>
      </c>
      <c r="GT132" s="7">
        <v>18.223291723066122</v>
      </c>
    </row>
    <row r="133" spans="1:202" x14ac:dyDescent="0.6">
      <c r="A133" s="4">
        <v>65</v>
      </c>
      <c r="B133" s="5">
        <v>0</v>
      </c>
      <c r="C133" s="6">
        <v>47.956194387405901</v>
      </c>
      <c r="D133" s="5">
        <v>172</v>
      </c>
      <c r="E133" s="5">
        <v>70</v>
      </c>
      <c r="F133" s="7">
        <v>23.661438615467802</v>
      </c>
      <c r="G133" s="5">
        <v>1</v>
      </c>
      <c r="H133" s="7">
        <v>25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4">
        <v>1</v>
      </c>
      <c r="AK133" s="4">
        <v>0</v>
      </c>
      <c r="AL133" s="4">
        <v>1</v>
      </c>
      <c r="AM133" s="4">
        <v>0</v>
      </c>
      <c r="AN133" s="4">
        <v>1</v>
      </c>
      <c r="AO133" s="4">
        <v>1</v>
      </c>
      <c r="AP133" s="5">
        <v>5</v>
      </c>
      <c r="AQ133" s="5">
        <v>5</v>
      </c>
      <c r="AR133" s="5">
        <f>AP133*4*AQ133</f>
        <v>100</v>
      </c>
      <c r="AS133" s="4">
        <v>0</v>
      </c>
      <c r="AT133" s="4">
        <v>1</v>
      </c>
      <c r="AU133" s="4">
        <v>0</v>
      </c>
      <c r="AV133" s="4">
        <v>1</v>
      </c>
      <c r="AW133" s="4">
        <v>1</v>
      </c>
      <c r="AX133" s="4">
        <v>1</v>
      </c>
      <c r="AY133" s="4">
        <v>1</v>
      </c>
      <c r="AZ133" s="4">
        <v>130</v>
      </c>
      <c r="BA133" s="4">
        <v>80</v>
      </c>
      <c r="BB133" s="4">
        <v>84</v>
      </c>
      <c r="BC133" s="7">
        <v>2.65</v>
      </c>
      <c r="BD133" s="7">
        <v>1.29</v>
      </c>
      <c r="BE133" s="7">
        <f>BD133*100/BC133</f>
        <v>48.679245283018872</v>
      </c>
      <c r="BF133" s="7">
        <v>2.25</v>
      </c>
      <c r="BG133" s="7">
        <v>0.57999999999999996</v>
      </c>
      <c r="BH133" s="7">
        <v>0.23</v>
      </c>
      <c r="BI133" s="7">
        <v>2.66</v>
      </c>
      <c r="BJ133" s="7">
        <v>1.51</v>
      </c>
      <c r="BK133" s="7">
        <v>56.766917293233078</v>
      </c>
      <c r="BL133" s="7">
        <v>4.0199999999999996</v>
      </c>
      <c r="BM133" s="7">
        <v>0.76</v>
      </c>
      <c r="BN133" s="7">
        <v>0.35</v>
      </c>
      <c r="BO133" s="4"/>
      <c r="BP133" s="7"/>
      <c r="BQ133" s="7"/>
      <c r="BR133" s="4">
        <v>97</v>
      </c>
      <c r="BS133" s="4"/>
      <c r="BT133" s="4">
        <v>85</v>
      </c>
      <c r="BU133" s="4"/>
      <c r="BV133" s="4"/>
      <c r="BW133" s="4"/>
      <c r="BX133" s="4"/>
      <c r="BY133" s="4"/>
      <c r="BZ133" s="4"/>
      <c r="CA133" s="4"/>
      <c r="CB133" s="4">
        <v>4</v>
      </c>
      <c r="CC133" s="4">
        <v>3</v>
      </c>
      <c r="CD133" s="4">
        <v>3</v>
      </c>
      <c r="CE133" s="4">
        <v>3</v>
      </c>
      <c r="CF133" s="4">
        <v>1</v>
      </c>
      <c r="CG133" s="4">
        <v>2</v>
      </c>
      <c r="CH133" s="4">
        <v>0</v>
      </c>
      <c r="CI133" s="4">
        <v>1</v>
      </c>
      <c r="CJ133" s="4">
        <v>1</v>
      </c>
      <c r="CK133" s="4">
        <v>2</v>
      </c>
      <c r="CL133" s="4">
        <v>2</v>
      </c>
      <c r="CM133" s="4">
        <v>2</v>
      </c>
      <c r="CN133" s="4">
        <v>1</v>
      </c>
      <c r="CO133" s="4">
        <v>0</v>
      </c>
      <c r="CP133" s="4">
        <v>0</v>
      </c>
      <c r="CQ133" s="4">
        <v>0</v>
      </c>
      <c r="CR133" s="4">
        <v>1</v>
      </c>
      <c r="CS133" s="4">
        <v>3</v>
      </c>
      <c r="CT133" s="4">
        <v>29</v>
      </c>
      <c r="CU133" s="4">
        <v>4</v>
      </c>
      <c r="CV133" s="4">
        <v>2</v>
      </c>
      <c r="CW133" s="4">
        <v>3</v>
      </c>
      <c r="CX133" s="4">
        <v>3</v>
      </c>
      <c r="CY133" s="4">
        <v>1</v>
      </c>
      <c r="CZ133" s="4">
        <v>3</v>
      </c>
      <c r="DA133" s="4">
        <v>0</v>
      </c>
      <c r="DB133" s="4">
        <v>2</v>
      </c>
      <c r="DC133" s="4">
        <v>0</v>
      </c>
      <c r="DD133" s="4">
        <v>3</v>
      </c>
      <c r="DE133" s="4">
        <v>3</v>
      </c>
      <c r="DF133" s="4">
        <v>2</v>
      </c>
      <c r="DG133" s="4">
        <v>2</v>
      </c>
      <c r="DH133" s="4">
        <v>0</v>
      </c>
      <c r="DI133" s="4">
        <v>1</v>
      </c>
      <c r="DJ133" s="4">
        <v>1</v>
      </c>
      <c r="DK133" s="4">
        <v>3</v>
      </c>
      <c r="DL133" s="4">
        <v>3</v>
      </c>
      <c r="DM133" s="4">
        <v>36</v>
      </c>
      <c r="DN133" s="4">
        <v>30</v>
      </c>
      <c r="DO133" s="4"/>
      <c r="DP133" s="4"/>
      <c r="DQ133" s="28"/>
      <c r="DR133" s="4"/>
      <c r="DS133" s="4"/>
      <c r="DT133" s="4"/>
      <c r="DU133" s="7"/>
      <c r="DV133" s="7"/>
      <c r="DW133" s="7"/>
      <c r="DX133" s="7"/>
      <c r="DY133" s="7"/>
      <c r="DZ133" s="7"/>
      <c r="EA133" s="7"/>
      <c r="EB133" s="8"/>
      <c r="EC133" s="18"/>
      <c r="ED133" s="18"/>
      <c r="EE133" s="18"/>
      <c r="EF133" s="18"/>
      <c r="EG133" s="26"/>
      <c r="EH133" s="18"/>
      <c r="FS133" s="18"/>
      <c r="GQ133" s="7"/>
      <c r="GR133" s="7"/>
      <c r="GS133" s="7"/>
      <c r="GT133" s="7"/>
    </row>
    <row r="134" spans="1:202" x14ac:dyDescent="0.6">
      <c r="A134" s="4">
        <v>72</v>
      </c>
      <c r="B134" s="5">
        <v>1</v>
      </c>
      <c r="C134" s="6">
        <v>48.153319644079396</v>
      </c>
      <c r="D134" s="5">
        <v>173</v>
      </c>
      <c r="E134" s="5">
        <v>83</v>
      </c>
      <c r="F134" s="7">
        <v>27.732299776136902</v>
      </c>
      <c r="G134" s="5">
        <v>1</v>
      </c>
      <c r="H134" s="7">
        <v>25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4">
        <v>0</v>
      </c>
      <c r="AK134" s="4">
        <v>0</v>
      </c>
      <c r="AL134" s="4">
        <v>1</v>
      </c>
      <c r="AM134" s="4">
        <v>1</v>
      </c>
      <c r="AN134" s="4">
        <v>1</v>
      </c>
      <c r="AO134" s="4">
        <v>1</v>
      </c>
      <c r="AP134" s="5">
        <v>7</v>
      </c>
      <c r="AQ134" s="5">
        <v>12</v>
      </c>
      <c r="AR134" s="5">
        <v>336</v>
      </c>
      <c r="AS134" s="4">
        <v>0</v>
      </c>
      <c r="AT134" s="4">
        <v>0</v>
      </c>
      <c r="AU134" s="4">
        <v>1</v>
      </c>
      <c r="AV134" s="4">
        <v>1</v>
      </c>
      <c r="AW134" s="4">
        <v>0</v>
      </c>
      <c r="AX134" s="4">
        <v>0</v>
      </c>
      <c r="AY134" s="4">
        <v>1</v>
      </c>
      <c r="AZ134" s="4">
        <v>150</v>
      </c>
      <c r="BA134" s="4">
        <v>90</v>
      </c>
      <c r="BB134" s="4">
        <v>73</v>
      </c>
      <c r="BC134" s="7">
        <v>5.05</v>
      </c>
      <c r="BD134" s="7">
        <v>3.76</v>
      </c>
      <c r="BE134" s="7">
        <v>74.455445544554493</v>
      </c>
      <c r="BF134" s="7">
        <v>6.77</v>
      </c>
      <c r="BG134" s="7">
        <v>3.57</v>
      </c>
      <c r="BH134" s="7">
        <v>0.98</v>
      </c>
      <c r="BI134" s="7">
        <v>5.16</v>
      </c>
      <c r="BJ134" s="7">
        <v>4.03</v>
      </c>
      <c r="BK134" s="7">
        <v>78.100775193798498</v>
      </c>
      <c r="BL134" s="7">
        <v>7.8</v>
      </c>
      <c r="BM134" s="7">
        <v>4.28</v>
      </c>
      <c r="BN134" s="7">
        <v>1.31</v>
      </c>
      <c r="BO134" s="4">
        <v>495</v>
      </c>
      <c r="BP134" s="7">
        <f>218+((5.14*D134)-(5.32*C134))-(1.8*E134)+(51.31*B134)</f>
        <v>752.95433949349763</v>
      </c>
      <c r="BQ134" s="7">
        <f>BO134*100/BP134</f>
        <v>65.741038205979379</v>
      </c>
      <c r="BR134" s="4">
        <v>98</v>
      </c>
      <c r="BS134" s="4">
        <v>99</v>
      </c>
      <c r="BT134" s="4">
        <v>73</v>
      </c>
      <c r="BU134" s="4">
        <v>77</v>
      </c>
      <c r="BV134" s="4">
        <v>0</v>
      </c>
      <c r="BW134" s="4">
        <v>3</v>
      </c>
      <c r="BX134" s="4">
        <v>0</v>
      </c>
      <c r="BY134" s="4">
        <v>0</v>
      </c>
      <c r="BZ134" s="4">
        <v>83.2</v>
      </c>
      <c r="CA134" s="4">
        <v>82.7</v>
      </c>
      <c r="CB134" s="4">
        <v>4</v>
      </c>
      <c r="CC134" s="4">
        <v>4</v>
      </c>
      <c r="CD134" s="4">
        <v>2</v>
      </c>
      <c r="CE134" s="4">
        <v>0</v>
      </c>
      <c r="CF134" s="4">
        <v>0</v>
      </c>
      <c r="CG134" s="4">
        <v>2</v>
      </c>
      <c r="CH134" s="4">
        <v>2</v>
      </c>
      <c r="CI134" s="4">
        <v>2</v>
      </c>
      <c r="CJ134" s="4">
        <v>1</v>
      </c>
      <c r="CK134" s="4">
        <v>2</v>
      </c>
      <c r="CL134" s="4">
        <v>2</v>
      </c>
      <c r="CM134" s="4">
        <v>2</v>
      </c>
      <c r="CN134" s="4">
        <v>2</v>
      </c>
      <c r="CO134" s="4">
        <v>1</v>
      </c>
      <c r="CP134" s="4">
        <v>1</v>
      </c>
      <c r="CQ134" s="4">
        <v>1</v>
      </c>
      <c r="CR134" s="4">
        <v>2</v>
      </c>
      <c r="CS134" s="4">
        <v>3</v>
      </c>
      <c r="CT134" s="4">
        <v>33</v>
      </c>
      <c r="CU134" s="4">
        <v>4</v>
      </c>
      <c r="CV134" s="4">
        <v>4</v>
      </c>
      <c r="CW134" s="4">
        <v>3</v>
      </c>
      <c r="CX134" s="4">
        <v>0</v>
      </c>
      <c r="CY134" s="4">
        <v>0</v>
      </c>
      <c r="CZ134" s="4">
        <v>1</v>
      </c>
      <c r="DA134" s="4">
        <v>1</v>
      </c>
      <c r="DB134" s="4">
        <v>1</v>
      </c>
      <c r="DC134" s="4">
        <v>1</v>
      </c>
      <c r="DD134" s="4">
        <v>2</v>
      </c>
      <c r="DE134" s="4">
        <v>2</v>
      </c>
      <c r="DF134" s="4">
        <v>2</v>
      </c>
      <c r="DG134" s="4">
        <v>1</v>
      </c>
      <c r="DH134" s="4">
        <v>0</v>
      </c>
      <c r="DI134" s="4">
        <v>1</v>
      </c>
      <c r="DJ134" s="4">
        <v>0</v>
      </c>
      <c r="DK134" s="4">
        <v>2</v>
      </c>
      <c r="DL134" s="4">
        <v>2</v>
      </c>
      <c r="DM134" s="4">
        <v>27</v>
      </c>
      <c r="DN134" s="4">
        <v>13</v>
      </c>
      <c r="DO134" s="4">
        <v>6.65</v>
      </c>
      <c r="DP134" s="4">
        <v>5.8</v>
      </c>
      <c r="DQ134" s="28">
        <v>0.58699999999999997</v>
      </c>
      <c r="DR134" s="4">
        <v>166</v>
      </c>
      <c r="DS134" s="4">
        <v>2.2999999999999998</v>
      </c>
      <c r="DT134" s="4"/>
      <c r="DU134" s="7">
        <v>64.467924528301893</v>
      </c>
      <c r="DV134" s="7">
        <v>29.493011330741901</v>
      </c>
      <c r="DW134" s="7">
        <v>35.022192841628097</v>
      </c>
      <c r="DX134" s="7">
        <v>38.236326264601203</v>
      </c>
      <c r="DY134" s="7">
        <v>34.229999999999997</v>
      </c>
      <c r="DZ134" s="7">
        <v>32.76</v>
      </c>
      <c r="EA134" s="7">
        <v>-1.47</v>
      </c>
      <c r="EB134" s="8"/>
      <c r="EC134" s="18"/>
      <c r="ED134" s="18"/>
      <c r="EE134" s="18"/>
      <c r="EF134" s="18"/>
      <c r="EG134" s="26"/>
      <c r="EH134" s="18"/>
      <c r="FS134" s="18"/>
      <c r="GQ134" s="7"/>
      <c r="GR134" s="7"/>
      <c r="GS134" s="7"/>
      <c r="GT134" s="7"/>
    </row>
    <row r="135" spans="1:202" x14ac:dyDescent="0.6">
      <c r="A135" s="4">
        <v>391</v>
      </c>
      <c r="B135" s="10">
        <v>0</v>
      </c>
      <c r="C135" s="6">
        <v>48.156057494866531</v>
      </c>
      <c r="D135" s="10">
        <v>155</v>
      </c>
      <c r="E135" s="10">
        <v>70</v>
      </c>
      <c r="F135" s="7">
        <v>29.136316337148799</v>
      </c>
      <c r="G135" s="5">
        <v>1</v>
      </c>
      <c r="H135" s="7">
        <v>15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10"/>
      <c r="AQ135" s="10"/>
      <c r="AR135" s="5"/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130</v>
      </c>
      <c r="BA135" s="9">
        <v>85</v>
      </c>
      <c r="BB135" s="9">
        <v>80</v>
      </c>
      <c r="BC135" s="19">
        <v>4.1500000000000004</v>
      </c>
      <c r="BD135" s="19">
        <v>3.31</v>
      </c>
      <c r="BE135" s="7">
        <v>79.759036144578303</v>
      </c>
      <c r="BF135" s="19">
        <v>5.54</v>
      </c>
      <c r="BG135" s="19">
        <v>3.68</v>
      </c>
      <c r="BH135" s="19">
        <v>1.22</v>
      </c>
      <c r="BI135" s="19">
        <v>4.38</v>
      </c>
      <c r="BJ135" s="19">
        <v>3.57</v>
      </c>
      <c r="BK135" s="7">
        <v>81.506849315068493</v>
      </c>
      <c r="BL135" s="19">
        <v>5.93</v>
      </c>
      <c r="BM135" s="19">
        <v>3.99</v>
      </c>
      <c r="BN135" s="19">
        <v>1.67</v>
      </c>
      <c r="BO135" s="9">
        <v>450</v>
      </c>
      <c r="BP135" s="7">
        <f>218+((5.14*D135)-(5.32*C135))-(1.8*E135)+(51.31*B135)</f>
        <v>632.50977412731004</v>
      </c>
      <c r="BQ135" s="7">
        <f>BO135*100/BP135</f>
        <v>71.145145641563644</v>
      </c>
      <c r="BR135" s="9">
        <v>99</v>
      </c>
      <c r="BS135" s="9">
        <v>98</v>
      </c>
      <c r="BT135" s="9">
        <v>78</v>
      </c>
      <c r="BU135" s="9">
        <v>117</v>
      </c>
      <c r="BV135" s="9">
        <v>6</v>
      </c>
      <c r="BW135" s="9">
        <v>6</v>
      </c>
      <c r="BX135" s="9">
        <v>6</v>
      </c>
      <c r="BY135" s="9">
        <v>6</v>
      </c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9">
        <v>1</v>
      </c>
      <c r="CV135" s="9">
        <v>1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1</v>
      </c>
      <c r="DE135" s="9">
        <v>1</v>
      </c>
      <c r="DF135" s="9">
        <v>2</v>
      </c>
      <c r="DG135" s="9">
        <v>0</v>
      </c>
      <c r="DH135" s="9">
        <v>0</v>
      </c>
      <c r="DI135" s="9">
        <v>0</v>
      </c>
      <c r="DJ135" s="9">
        <v>0</v>
      </c>
      <c r="DK135" s="9">
        <v>1</v>
      </c>
      <c r="DL135" s="9">
        <v>1</v>
      </c>
      <c r="DM135" s="15">
        <f>SUM(CU135:DL135)</f>
        <v>8</v>
      </c>
      <c r="DN135" s="4">
        <v>11</v>
      </c>
      <c r="DO135" s="4"/>
      <c r="DP135" s="4"/>
      <c r="DQ135" s="28"/>
      <c r="DR135" s="4"/>
      <c r="DS135" s="4"/>
      <c r="DT135" s="4"/>
      <c r="DU135" s="7">
        <v>9.3584905660377355</v>
      </c>
      <c r="DV135" s="7">
        <v>19.667521296832355</v>
      </c>
      <c r="DW135" s="7">
        <v>8.0271980356974204</v>
      </c>
      <c r="DX135" s="7">
        <v>11.776206948413295</v>
      </c>
      <c r="DY135" s="19">
        <v>34.06</v>
      </c>
      <c r="DZ135" s="19">
        <v>34.21</v>
      </c>
      <c r="EA135" s="7">
        <f>DZ135-DY135</f>
        <v>0.14999999999999858</v>
      </c>
      <c r="EB135" s="8"/>
      <c r="EC135" s="23"/>
      <c r="ED135" s="23"/>
      <c r="EE135" s="23"/>
      <c r="EF135" s="7"/>
      <c r="EG135" s="4"/>
      <c r="EH135" s="4"/>
      <c r="FS135" s="7"/>
      <c r="GQ135" s="7"/>
      <c r="GR135" s="7"/>
      <c r="GS135" s="7"/>
      <c r="GT135" s="7"/>
    </row>
    <row r="136" spans="1:202" x14ac:dyDescent="0.6">
      <c r="A136" s="17">
        <v>441</v>
      </c>
      <c r="B136" s="21">
        <v>1</v>
      </c>
      <c r="C136" s="22">
        <v>48.213552361396303</v>
      </c>
      <c r="D136" s="21">
        <v>178</v>
      </c>
      <c r="E136" s="21">
        <v>77</v>
      </c>
      <c r="F136" s="23">
        <v>24.302487059714682</v>
      </c>
      <c r="G136" s="21">
        <v>1</v>
      </c>
      <c r="H136" s="23">
        <v>27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17">
        <v>0</v>
      </c>
      <c r="AK136" s="17">
        <v>0</v>
      </c>
      <c r="AL136" s="17">
        <v>0</v>
      </c>
      <c r="AM136" s="17">
        <v>0</v>
      </c>
      <c r="AN136" s="17">
        <v>0</v>
      </c>
      <c r="AO136" s="17">
        <v>0</v>
      </c>
      <c r="AP136" s="21"/>
      <c r="AQ136" s="21"/>
      <c r="AR136" s="21"/>
      <c r="AS136" s="17">
        <v>0</v>
      </c>
      <c r="AT136" s="17">
        <v>1</v>
      </c>
      <c r="AU136" s="17">
        <v>0</v>
      </c>
      <c r="AV136" s="17">
        <v>0</v>
      </c>
      <c r="AW136" s="17">
        <v>1</v>
      </c>
      <c r="AX136" s="17">
        <v>0</v>
      </c>
      <c r="AY136" s="17">
        <v>0</v>
      </c>
      <c r="AZ136" s="17">
        <v>140</v>
      </c>
      <c r="BA136" s="17">
        <v>80</v>
      </c>
      <c r="BB136" s="17">
        <v>95</v>
      </c>
      <c r="BC136" s="23">
        <v>3.48</v>
      </c>
      <c r="BD136" s="23">
        <v>2.5299999999999998</v>
      </c>
      <c r="BE136" s="23">
        <v>72.701149425287355</v>
      </c>
      <c r="BF136" s="23">
        <v>5.93</v>
      </c>
      <c r="BG136" s="23">
        <v>1.81</v>
      </c>
      <c r="BH136" s="23">
        <v>2.64</v>
      </c>
      <c r="BI136" s="23">
        <v>3.46</v>
      </c>
      <c r="BJ136" s="23">
        <v>2.58</v>
      </c>
      <c r="BK136" s="23">
        <v>74.566473988439313</v>
      </c>
      <c r="BL136" s="23">
        <v>6.18</v>
      </c>
      <c r="BM136" s="23">
        <v>1.96</v>
      </c>
      <c r="BN136" s="23">
        <v>2.8</v>
      </c>
      <c r="BO136" s="17">
        <v>340</v>
      </c>
      <c r="BP136" s="23">
        <f>218+((5.14*D136)-(5.32*C136))-(1.8*E136)+(51.31*B136)</f>
        <v>789.13390143737161</v>
      </c>
      <c r="BQ136" s="23">
        <f>BO136*100/BP136</f>
        <v>43.085210175447465</v>
      </c>
      <c r="BR136" s="17">
        <v>96</v>
      </c>
      <c r="BS136" s="17">
        <v>96</v>
      </c>
      <c r="BT136" s="17">
        <v>70</v>
      </c>
      <c r="BU136" s="17">
        <v>79</v>
      </c>
      <c r="BV136" s="17">
        <v>0</v>
      </c>
      <c r="BW136" s="17">
        <v>0</v>
      </c>
      <c r="BX136" s="17">
        <v>3</v>
      </c>
      <c r="BY136" s="17">
        <v>3</v>
      </c>
      <c r="BZ136" s="17"/>
      <c r="CA136" s="17"/>
      <c r="CB136" s="17">
        <v>1</v>
      </c>
      <c r="CC136" s="17">
        <v>0</v>
      </c>
      <c r="CD136" s="17">
        <v>0</v>
      </c>
      <c r="CE136" s="17">
        <v>0</v>
      </c>
      <c r="CF136" s="17">
        <v>0</v>
      </c>
      <c r="CG136" s="17">
        <v>1</v>
      </c>
      <c r="CH136" s="17">
        <v>0</v>
      </c>
      <c r="CI136" s="17">
        <v>0</v>
      </c>
      <c r="CJ136" s="17">
        <v>0</v>
      </c>
      <c r="CK136" s="17">
        <v>1</v>
      </c>
      <c r="CL136" s="17">
        <v>2</v>
      </c>
      <c r="CM136" s="17">
        <v>1</v>
      </c>
      <c r="CN136" s="17">
        <v>0</v>
      </c>
      <c r="CO136" s="17">
        <v>0</v>
      </c>
      <c r="CP136" s="17">
        <v>1</v>
      </c>
      <c r="CQ136" s="17">
        <v>0</v>
      </c>
      <c r="CR136" s="17">
        <v>2</v>
      </c>
      <c r="CS136" s="17">
        <v>2</v>
      </c>
      <c r="CT136" s="17">
        <f>SUM(CB136:CS136)</f>
        <v>11</v>
      </c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>
        <v>11</v>
      </c>
      <c r="DO136" s="17"/>
      <c r="DP136" s="17"/>
      <c r="DQ136" s="29"/>
      <c r="DR136" s="17"/>
      <c r="DS136" s="17"/>
      <c r="DT136" s="17"/>
      <c r="DU136" s="23">
        <v>0</v>
      </c>
      <c r="DV136" s="23">
        <v>36.754610867587459</v>
      </c>
      <c r="DW136" s="23">
        <v>11.913306261214467</v>
      </c>
      <c r="DX136" s="23">
        <v>17.463779014388127</v>
      </c>
      <c r="DY136" s="23">
        <v>33.700000000000003</v>
      </c>
      <c r="DZ136" s="23">
        <v>33.07</v>
      </c>
      <c r="EA136" s="23">
        <f>DZ136-DY136</f>
        <v>-0.63000000000000256</v>
      </c>
      <c r="EB136" s="8"/>
      <c r="EC136" s="23"/>
      <c r="ED136" s="23"/>
      <c r="EE136" s="23"/>
      <c r="EF136" s="23"/>
      <c r="EG136" s="17"/>
      <c r="EH136" s="17"/>
      <c r="FS136" s="23"/>
      <c r="GQ136" s="23"/>
      <c r="GR136" s="23"/>
      <c r="GS136" s="23"/>
      <c r="GT136" s="23"/>
    </row>
    <row r="137" spans="1:202" x14ac:dyDescent="0.6">
      <c r="A137" s="4">
        <v>372</v>
      </c>
      <c r="B137" s="5">
        <v>1</v>
      </c>
      <c r="C137" s="6">
        <v>48.287474332648898</v>
      </c>
      <c r="D137" s="5">
        <v>180</v>
      </c>
      <c r="E137" s="5">
        <v>95</v>
      </c>
      <c r="F137" s="7">
        <v>29.320987654321002</v>
      </c>
      <c r="G137" s="5">
        <v>1</v>
      </c>
      <c r="H137" s="7">
        <v>37.5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4">
        <v>0</v>
      </c>
      <c r="AK137" s="4">
        <v>0</v>
      </c>
      <c r="AL137" s="4">
        <v>1</v>
      </c>
      <c r="AM137" s="4">
        <v>1</v>
      </c>
      <c r="AN137" s="4">
        <v>1</v>
      </c>
      <c r="AO137" s="4">
        <v>1</v>
      </c>
      <c r="AP137" s="5">
        <v>4</v>
      </c>
      <c r="AQ137" s="5">
        <v>12</v>
      </c>
      <c r="AR137" s="5">
        <v>192</v>
      </c>
      <c r="AS137" s="4">
        <v>0</v>
      </c>
      <c r="AT137" s="4">
        <v>2</v>
      </c>
      <c r="AU137" s="4">
        <v>1</v>
      </c>
      <c r="AV137" s="4">
        <v>0</v>
      </c>
      <c r="AW137" s="4">
        <v>1</v>
      </c>
      <c r="AX137" s="4">
        <v>0</v>
      </c>
      <c r="AY137" s="4">
        <v>1</v>
      </c>
      <c r="AZ137" s="4">
        <v>120</v>
      </c>
      <c r="BA137" s="4">
        <v>70</v>
      </c>
      <c r="BB137" s="4">
        <v>67</v>
      </c>
      <c r="BC137" s="7">
        <v>4.83</v>
      </c>
      <c r="BD137" s="7">
        <v>4.0199999999999996</v>
      </c>
      <c r="BE137" s="7">
        <v>83.229813664596307</v>
      </c>
      <c r="BF137" s="7">
        <v>12.84</v>
      </c>
      <c r="BG137" s="7">
        <v>6.69</v>
      </c>
      <c r="BH137" s="7">
        <v>1.46</v>
      </c>
      <c r="BI137" s="7">
        <v>4.82</v>
      </c>
      <c r="BJ137" s="7">
        <v>4.3600000000000003</v>
      </c>
      <c r="BK137" s="7">
        <v>90.456431535269701</v>
      </c>
      <c r="BL137" s="7">
        <v>15.87</v>
      </c>
      <c r="BM137" s="7">
        <v>8.43</v>
      </c>
      <c r="BN137" s="7">
        <v>2.77</v>
      </c>
      <c r="BO137" s="4">
        <v>391</v>
      </c>
      <c r="BP137" s="7">
        <f>218+((5.14*D137)-(5.32*C137))-(1.8*E137)+(51.31*B137)</f>
        <v>766.62063655030784</v>
      </c>
      <c r="BQ137" s="7">
        <f>BO137*100/BP137</f>
        <v>51.00306218724409</v>
      </c>
      <c r="BR137" s="4">
        <v>99</v>
      </c>
      <c r="BS137" s="4">
        <v>97</v>
      </c>
      <c r="BT137" s="4">
        <v>70</v>
      </c>
      <c r="BU137" s="4">
        <v>79</v>
      </c>
      <c r="BV137" s="4">
        <v>0</v>
      </c>
      <c r="BW137" s="4">
        <v>0.5</v>
      </c>
      <c r="BX137" s="4">
        <v>2</v>
      </c>
      <c r="BY137" s="4">
        <v>3</v>
      </c>
      <c r="BZ137" s="4">
        <v>73.5</v>
      </c>
      <c r="CA137" s="4">
        <v>83.2</v>
      </c>
      <c r="CB137" s="4">
        <v>1</v>
      </c>
      <c r="CC137" s="4">
        <v>1</v>
      </c>
      <c r="CD137" s="4">
        <v>1</v>
      </c>
      <c r="CE137" s="4">
        <v>0</v>
      </c>
      <c r="CF137" s="4">
        <v>0</v>
      </c>
      <c r="CG137" s="4">
        <v>1</v>
      </c>
      <c r="CH137" s="4">
        <v>1</v>
      </c>
      <c r="CI137" s="4">
        <v>1</v>
      </c>
      <c r="CJ137" s="4">
        <v>1</v>
      </c>
      <c r="CK137" s="4">
        <v>2</v>
      </c>
      <c r="CL137" s="4">
        <v>3</v>
      </c>
      <c r="CM137" s="4">
        <v>3</v>
      </c>
      <c r="CN137" s="4">
        <v>2</v>
      </c>
      <c r="CO137" s="4">
        <v>2</v>
      </c>
      <c r="CP137" s="4">
        <v>1</v>
      </c>
      <c r="CQ137" s="4">
        <v>1</v>
      </c>
      <c r="CR137" s="4">
        <v>2</v>
      </c>
      <c r="CS137" s="4">
        <v>2</v>
      </c>
      <c r="CT137" s="4">
        <v>25</v>
      </c>
      <c r="CU137" s="4">
        <v>1</v>
      </c>
      <c r="CV137" s="4">
        <v>1</v>
      </c>
      <c r="CW137" s="4">
        <v>1</v>
      </c>
      <c r="CX137" s="4">
        <v>0</v>
      </c>
      <c r="CY137" s="4">
        <v>0</v>
      </c>
      <c r="CZ137" s="4">
        <v>1</v>
      </c>
      <c r="DA137" s="4">
        <v>1</v>
      </c>
      <c r="DB137" s="4">
        <v>1</v>
      </c>
      <c r="DC137" s="4">
        <v>1</v>
      </c>
      <c r="DD137" s="4">
        <v>2</v>
      </c>
      <c r="DE137" s="4">
        <v>3</v>
      </c>
      <c r="DF137" s="4">
        <v>3</v>
      </c>
      <c r="DG137" s="4">
        <v>2</v>
      </c>
      <c r="DH137" s="4">
        <v>2</v>
      </c>
      <c r="DI137" s="4">
        <v>2</v>
      </c>
      <c r="DJ137" s="4">
        <v>2</v>
      </c>
      <c r="DK137" s="4">
        <v>2</v>
      </c>
      <c r="DL137" s="4">
        <v>2</v>
      </c>
      <c r="DM137" s="4">
        <v>27</v>
      </c>
      <c r="DN137" s="4">
        <v>23</v>
      </c>
      <c r="DO137" s="4">
        <v>10.4</v>
      </c>
      <c r="DP137" s="4">
        <v>4.8</v>
      </c>
      <c r="DQ137" s="28">
        <v>0.47899999999999998</v>
      </c>
      <c r="DR137" s="4">
        <v>165</v>
      </c>
      <c r="DS137" s="4">
        <v>4.5880000000000001</v>
      </c>
      <c r="DT137" s="4"/>
      <c r="DU137" s="7">
        <v>43.0641509433962</v>
      </c>
      <c r="DV137" s="7">
        <v>67.819038954594305</v>
      </c>
      <c r="DW137" s="7">
        <v>28.491831145528401</v>
      </c>
      <c r="DX137" s="7">
        <v>42.831002155712603</v>
      </c>
      <c r="DY137" s="7">
        <v>34</v>
      </c>
      <c r="DZ137" s="7">
        <v>32.659999999999997</v>
      </c>
      <c r="EA137" s="7">
        <v>-1.34</v>
      </c>
      <c r="EB137" s="8"/>
      <c r="EC137" s="18">
        <v>1.978082191780822</v>
      </c>
      <c r="ED137" s="18">
        <v>50.265556524429719</v>
      </c>
      <c r="EE137" s="23">
        <v>179</v>
      </c>
      <c r="EF137" s="7">
        <v>95</v>
      </c>
      <c r="EG137" s="26">
        <v>1</v>
      </c>
      <c r="EH137" s="18">
        <v>40.5</v>
      </c>
      <c r="EI137" s="16">
        <v>0</v>
      </c>
      <c r="EJ137" s="16">
        <v>0</v>
      </c>
      <c r="EK137" s="16">
        <v>0</v>
      </c>
      <c r="EL137" s="16">
        <v>0</v>
      </c>
      <c r="EM137" s="16">
        <v>0</v>
      </c>
      <c r="EN137" s="16">
        <v>0</v>
      </c>
      <c r="EO137" s="16">
        <v>0</v>
      </c>
      <c r="EP137" s="16">
        <v>0</v>
      </c>
      <c r="EQ137" s="16">
        <v>0</v>
      </c>
      <c r="ER137" s="16">
        <v>0</v>
      </c>
      <c r="ES137" s="16">
        <v>0</v>
      </c>
      <c r="ET137" s="16">
        <v>0</v>
      </c>
      <c r="EU137" s="16">
        <v>0</v>
      </c>
      <c r="EV137" s="16">
        <v>0</v>
      </c>
      <c r="EW137" s="16">
        <v>0</v>
      </c>
      <c r="EX137" s="16">
        <v>0</v>
      </c>
      <c r="EY137" s="16">
        <v>0</v>
      </c>
      <c r="EZ137" s="16">
        <v>0</v>
      </c>
      <c r="FA137" s="16">
        <v>0</v>
      </c>
      <c r="FB137" s="16">
        <v>0</v>
      </c>
      <c r="FC137" s="16">
        <v>0</v>
      </c>
      <c r="FD137" s="16">
        <v>0</v>
      </c>
      <c r="FE137" s="16">
        <v>0</v>
      </c>
      <c r="FF137" s="16">
        <v>0</v>
      </c>
      <c r="FG137" s="16">
        <v>1</v>
      </c>
      <c r="FH137" s="16">
        <v>0</v>
      </c>
      <c r="FI137" s="16">
        <v>0</v>
      </c>
      <c r="FJ137" s="16">
        <v>0</v>
      </c>
      <c r="FK137" s="18">
        <v>4.41</v>
      </c>
      <c r="FL137" s="18">
        <v>4.0199999999999996</v>
      </c>
      <c r="FM137" s="18">
        <v>91.156462585033992</v>
      </c>
      <c r="FN137" s="18">
        <v>9.84</v>
      </c>
      <c r="FO137" s="18">
        <v>7.81</v>
      </c>
      <c r="FP137" s="18">
        <v>2.56</v>
      </c>
      <c r="FQ137" s="18">
        <v>4.68</v>
      </c>
      <c r="FR137" s="18">
        <v>4.05</v>
      </c>
      <c r="FS137" s="18">
        <f>FR137*100/FQ137</f>
        <v>86.538461538461547</v>
      </c>
      <c r="FT137" s="16">
        <v>8.58</v>
      </c>
      <c r="FU137" s="16">
        <v>7.31</v>
      </c>
      <c r="FV137" s="16">
        <v>1.89</v>
      </c>
      <c r="FW137" s="16">
        <v>2</v>
      </c>
      <c r="FX137" s="16">
        <v>2</v>
      </c>
      <c r="FY137" s="16">
        <v>3</v>
      </c>
      <c r="FZ137" s="16">
        <v>1</v>
      </c>
      <c r="GA137" s="16">
        <v>1</v>
      </c>
      <c r="GB137" s="16">
        <v>1</v>
      </c>
      <c r="GC137" s="16">
        <v>0</v>
      </c>
      <c r="GD137" s="16">
        <v>0</v>
      </c>
      <c r="GE137" s="16">
        <v>0</v>
      </c>
      <c r="GF137" s="16">
        <v>1</v>
      </c>
      <c r="GG137" s="16">
        <v>2</v>
      </c>
      <c r="GH137" s="16">
        <v>2</v>
      </c>
      <c r="GI137" s="16">
        <v>1</v>
      </c>
      <c r="GJ137" s="16">
        <v>1</v>
      </c>
      <c r="GK137" s="16">
        <v>1</v>
      </c>
      <c r="GL137" s="16">
        <v>1</v>
      </c>
      <c r="GM137" s="16">
        <v>2</v>
      </c>
      <c r="GN137" s="16">
        <v>2</v>
      </c>
      <c r="GO137" s="16">
        <v>23</v>
      </c>
      <c r="GP137" s="16">
        <v>18</v>
      </c>
      <c r="GQ137" s="7">
        <v>25.358490566037734</v>
      </c>
      <c r="GR137" s="7">
        <v>35.472665619055498</v>
      </c>
      <c r="GS137" s="7">
        <v>9.9253942770799863</v>
      </c>
      <c r="GT137" s="7">
        <v>20.231112447987162</v>
      </c>
    </row>
    <row r="138" spans="1:202" x14ac:dyDescent="0.6">
      <c r="A138" s="4">
        <v>192</v>
      </c>
      <c r="B138" s="5">
        <v>0</v>
      </c>
      <c r="C138" s="6">
        <v>48.3422313483915</v>
      </c>
      <c r="D138" s="5">
        <v>163</v>
      </c>
      <c r="E138" s="5">
        <v>60</v>
      </c>
      <c r="F138" s="7">
        <v>22.582709172343701</v>
      </c>
      <c r="G138" s="5">
        <v>0</v>
      </c>
      <c r="H138" s="7">
        <v>26.25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1</v>
      </c>
      <c r="T138" s="5">
        <v>0</v>
      </c>
      <c r="U138" s="5">
        <v>1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4">
        <v>0</v>
      </c>
      <c r="AK138" s="4">
        <v>0</v>
      </c>
      <c r="AL138" s="4">
        <v>1</v>
      </c>
      <c r="AM138" s="4">
        <v>0</v>
      </c>
      <c r="AN138" s="4">
        <v>1</v>
      </c>
      <c r="AO138" s="4">
        <v>1</v>
      </c>
      <c r="AP138" s="5">
        <v>4</v>
      </c>
      <c r="AQ138" s="5">
        <v>12</v>
      </c>
      <c r="AR138" s="5">
        <v>192</v>
      </c>
      <c r="AS138" s="4">
        <v>0</v>
      </c>
      <c r="AT138" s="4">
        <v>2</v>
      </c>
      <c r="AU138" s="4">
        <v>1</v>
      </c>
      <c r="AV138" s="4">
        <v>1</v>
      </c>
      <c r="AW138" s="4">
        <v>0</v>
      </c>
      <c r="AX138" s="4">
        <v>0</v>
      </c>
      <c r="AY138" s="4">
        <v>0</v>
      </c>
      <c r="AZ138" s="4">
        <v>125</v>
      </c>
      <c r="BA138" s="4">
        <v>85</v>
      </c>
      <c r="BB138" s="4">
        <v>100</v>
      </c>
      <c r="BC138" s="7">
        <v>3.13</v>
      </c>
      <c r="BD138" s="7">
        <v>2.48</v>
      </c>
      <c r="BE138" s="7">
        <v>79.233226837060698</v>
      </c>
      <c r="BF138" s="7">
        <v>7.78</v>
      </c>
      <c r="BG138" s="7">
        <v>3.35</v>
      </c>
      <c r="BH138" s="7">
        <v>0.86</v>
      </c>
      <c r="BI138" s="7">
        <v>3.2</v>
      </c>
      <c r="BJ138" s="7">
        <v>2.5099999999999998</v>
      </c>
      <c r="BK138" s="7">
        <v>78.4375</v>
      </c>
      <c r="BL138" s="7">
        <v>7.82</v>
      </c>
      <c r="BM138" s="7">
        <v>3.19</v>
      </c>
      <c r="BN138" s="7">
        <v>0.85</v>
      </c>
      <c r="BO138" s="4">
        <v>460</v>
      </c>
      <c r="BP138" s="7">
        <f>218+((5.14*D138)-(5.32*C138))-(1.8*E138)+(51.31*B138)</f>
        <v>690.63932922655715</v>
      </c>
      <c r="BQ138" s="7">
        <f>BO138*100/BP138</f>
        <v>66.604952908655122</v>
      </c>
      <c r="BR138" s="4">
        <v>98</v>
      </c>
      <c r="BS138" s="4">
        <v>98</v>
      </c>
      <c r="BT138" s="4">
        <v>100</v>
      </c>
      <c r="BU138" s="4">
        <v>116</v>
      </c>
      <c r="BV138" s="4">
        <v>0</v>
      </c>
      <c r="BW138" s="4">
        <v>0</v>
      </c>
      <c r="BX138" s="4"/>
      <c r="BY138" s="4"/>
      <c r="BZ138" s="4">
        <v>76</v>
      </c>
      <c r="CA138" s="4">
        <v>62</v>
      </c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>
        <v>3</v>
      </c>
      <c r="CV138" s="4">
        <v>3</v>
      </c>
      <c r="CW138" s="4">
        <v>3</v>
      </c>
      <c r="CX138" s="4">
        <v>0</v>
      </c>
      <c r="CY138" s="4">
        <v>0</v>
      </c>
      <c r="CZ138" s="4">
        <v>2</v>
      </c>
      <c r="DA138" s="4">
        <v>2</v>
      </c>
      <c r="DB138" s="4">
        <v>1</v>
      </c>
      <c r="DC138" s="4">
        <v>0</v>
      </c>
      <c r="DD138" s="4">
        <v>1</v>
      </c>
      <c r="DE138" s="4">
        <v>2</v>
      </c>
      <c r="DF138" s="4">
        <v>2</v>
      </c>
      <c r="DG138" s="4">
        <v>1</v>
      </c>
      <c r="DH138" s="4">
        <v>0</v>
      </c>
      <c r="DI138" s="4">
        <v>1</v>
      </c>
      <c r="DJ138" s="4">
        <v>1</v>
      </c>
      <c r="DK138" s="4">
        <v>2</v>
      </c>
      <c r="DL138" s="4">
        <v>2</v>
      </c>
      <c r="DM138" s="4">
        <v>26</v>
      </c>
      <c r="DN138" s="4">
        <v>18</v>
      </c>
      <c r="DO138" s="4">
        <v>9.73</v>
      </c>
      <c r="DP138" s="4">
        <v>4.42</v>
      </c>
      <c r="DQ138" s="28">
        <v>0.40899999999999997</v>
      </c>
      <c r="DR138" s="4">
        <v>134</v>
      </c>
      <c r="DS138" s="4">
        <v>0.4</v>
      </c>
      <c r="DT138" s="4"/>
      <c r="DU138" s="7">
        <v>31.698113207547198</v>
      </c>
      <c r="DV138" s="7">
        <v>35.472665619055498</v>
      </c>
      <c r="DW138" s="7">
        <v>6.67674001322127</v>
      </c>
      <c r="DX138" s="7">
        <v>19.5593322304106</v>
      </c>
      <c r="DY138" s="7">
        <v>33.21</v>
      </c>
      <c r="DZ138" s="7">
        <v>33.11</v>
      </c>
      <c r="EA138" s="7">
        <v>-0.100000000000001</v>
      </c>
      <c r="EB138" s="8"/>
      <c r="EC138" s="18">
        <v>2.1534246575342464</v>
      </c>
      <c r="ED138" s="18">
        <v>50.494182067077297</v>
      </c>
      <c r="EE138" s="18">
        <v>163</v>
      </c>
      <c r="EF138" s="18">
        <v>58</v>
      </c>
      <c r="EG138" s="26">
        <v>0</v>
      </c>
      <c r="EH138" s="18">
        <v>26.25</v>
      </c>
      <c r="EI138" s="16">
        <v>0</v>
      </c>
      <c r="EJ138" s="16">
        <v>0</v>
      </c>
      <c r="EK138" s="16">
        <v>0</v>
      </c>
      <c r="EL138" s="16">
        <v>0</v>
      </c>
      <c r="EM138" s="16">
        <v>0</v>
      </c>
      <c r="EN138" s="16">
        <v>0</v>
      </c>
      <c r="EO138" s="16">
        <v>0</v>
      </c>
      <c r="EP138" s="16">
        <v>0</v>
      </c>
      <c r="EQ138" s="16">
        <v>0</v>
      </c>
      <c r="ER138" s="16">
        <v>0</v>
      </c>
      <c r="ES138" s="16">
        <v>0</v>
      </c>
      <c r="ET138" s="16">
        <v>0</v>
      </c>
      <c r="EU138" s="16">
        <v>0</v>
      </c>
      <c r="EV138" s="16">
        <v>0</v>
      </c>
      <c r="EW138" s="16">
        <v>0</v>
      </c>
      <c r="EX138" s="16">
        <v>0</v>
      </c>
      <c r="EY138" s="16">
        <v>0</v>
      </c>
      <c r="EZ138" s="16">
        <v>0</v>
      </c>
      <c r="FA138" s="16">
        <v>0</v>
      </c>
      <c r="FB138" s="16">
        <v>0</v>
      </c>
      <c r="FC138" s="16">
        <v>0</v>
      </c>
      <c r="FD138" s="16">
        <v>0</v>
      </c>
      <c r="FE138" s="16">
        <v>0</v>
      </c>
      <c r="FF138" s="16">
        <v>0</v>
      </c>
      <c r="FG138" s="16">
        <v>2</v>
      </c>
      <c r="FH138" s="16">
        <v>0</v>
      </c>
      <c r="FI138" s="16">
        <v>0</v>
      </c>
      <c r="FJ138" s="16">
        <v>0</v>
      </c>
      <c r="FK138" s="18">
        <v>3.21</v>
      </c>
      <c r="FL138" s="18">
        <v>2.4300000000000002</v>
      </c>
      <c r="FM138" s="18">
        <v>75.700934579439263</v>
      </c>
      <c r="FN138" s="18">
        <v>7.75</v>
      </c>
      <c r="FO138" s="18">
        <v>2.57</v>
      </c>
      <c r="FP138" s="18">
        <v>0.75</v>
      </c>
      <c r="FQ138" s="18">
        <v>3.1</v>
      </c>
      <c r="FR138" s="18">
        <v>2.67</v>
      </c>
      <c r="FS138" s="18">
        <f>FR138*100/FQ138</f>
        <v>86.129032258064512</v>
      </c>
      <c r="FT138" s="16">
        <v>8.07</v>
      </c>
      <c r="FU138" s="16">
        <v>4.16</v>
      </c>
      <c r="FV138" s="16">
        <v>1.52</v>
      </c>
      <c r="FW138" s="16">
        <v>4</v>
      </c>
      <c r="FX138" s="16">
        <v>4</v>
      </c>
      <c r="FY138" s="16">
        <v>3</v>
      </c>
      <c r="FZ138" s="16">
        <v>1</v>
      </c>
      <c r="GA138" s="16">
        <v>1</v>
      </c>
      <c r="GB138" s="16">
        <v>2</v>
      </c>
      <c r="GC138" s="16">
        <v>1</v>
      </c>
      <c r="GD138" s="16">
        <v>1</v>
      </c>
      <c r="GE138" s="16">
        <v>1</v>
      </c>
      <c r="GF138" s="16">
        <v>2</v>
      </c>
      <c r="GG138" s="16">
        <v>3</v>
      </c>
      <c r="GH138" s="16">
        <v>3</v>
      </c>
      <c r="GI138" s="16">
        <v>2</v>
      </c>
      <c r="GJ138" s="16">
        <v>2</v>
      </c>
      <c r="GK138" s="16">
        <v>2</v>
      </c>
      <c r="GL138" s="16">
        <v>2</v>
      </c>
      <c r="GM138" s="16">
        <v>3</v>
      </c>
      <c r="GN138" s="16">
        <v>3</v>
      </c>
      <c r="GO138" s="16">
        <v>22</v>
      </c>
      <c r="GP138" s="16">
        <v>15</v>
      </c>
      <c r="GQ138" s="7">
        <v>19.59245283018868</v>
      </c>
      <c r="GR138" s="7">
        <v>12.174344553800347</v>
      </c>
      <c r="GS138" s="7">
        <v>0</v>
      </c>
      <c r="GT138" s="7">
        <v>6.9434000100265711</v>
      </c>
    </row>
    <row r="139" spans="1:202" x14ac:dyDescent="0.6">
      <c r="A139" s="4">
        <v>97</v>
      </c>
      <c r="B139" s="5">
        <v>1</v>
      </c>
      <c r="C139" s="6">
        <v>48.479123887748102</v>
      </c>
      <c r="D139" s="5">
        <v>180</v>
      </c>
      <c r="E139" s="5">
        <v>82</v>
      </c>
      <c r="F139" s="7">
        <v>25.3086419753086</v>
      </c>
      <c r="G139" s="5">
        <v>1</v>
      </c>
      <c r="H139" s="7">
        <v>25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4">
        <v>0</v>
      </c>
      <c r="AK139" s="4">
        <v>0</v>
      </c>
      <c r="AL139" s="4">
        <v>1</v>
      </c>
      <c r="AM139" s="4">
        <v>0</v>
      </c>
      <c r="AN139" s="4">
        <v>1</v>
      </c>
      <c r="AO139" s="4">
        <v>0</v>
      </c>
      <c r="AP139" s="5"/>
      <c r="AQ139" s="5"/>
      <c r="AR139" s="5"/>
      <c r="AS139" s="4">
        <v>0</v>
      </c>
      <c r="AT139" s="4">
        <v>1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120</v>
      </c>
      <c r="BA139" s="4">
        <v>80</v>
      </c>
      <c r="BB139" s="4">
        <v>75</v>
      </c>
      <c r="BC139" s="7">
        <v>3.54</v>
      </c>
      <c r="BD139" s="7">
        <v>2.56</v>
      </c>
      <c r="BE139" s="7">
        <f>BD139*100/BC139</f>
        <v>72.316384180790962</v>
      </c>
      <c r="BF139" s="7">
        <v>6.68</v>
      </c>
      <c r="BG139" s="7">
        <v>1.96</v>
      </c>
      <c r="BH139" s="7">
        <v>0.43</v>
      </c>
      <c r="BI139" s="7">
        <v>3.7</v>
      </c>
      <c r="BJ139" s="7">
        <v>2.67</v>
      </c>
      <c r="BK139" s="7">
        <v>72.162162162162161</v>
      </c>
      <c r="BL139" s="7">
        <v>6.19</v>
      </c>
      <c r="BM139" s="7">
        <v>2.25</v>
      </c>
      <c r="BN139" s="7">
        <v>0.37</v>
      </c>
      <c r="BO139" s="4"/>
      <c r="BP139" s="7"/>
      <c r="BQ139" s="7"/>
      <c r="BR139" s="4">
        <v>98</v>
      </c>
      <c r="BS139" s="4"/>
      <c r="BT139" s="4">
        <v>76</v>
      </c>
      <c r="BU139" s="4"/>
      <c r="BV139" s="4">
        <v>1</v>
      </c>
      <c r="BW139" s="4"/>
      <c r="BX139" s="4"/>
      <c r="BY139" s="4"/>
      <c r="BZ139" s="4"/>
      <c r="CA139" s="4"/>
      <c r="CB139" s="4">
        <v>3</v>
      </c>
      <c r="CC139" s="4">
        <v>1</v>
      </c>
      <c r="CD139" s="4">
        <v>1</v>
      </c>
      <c r="CE139" s="4">
        <v>2</v>
      </c>
      <c r="CF139" s="4">
        <v>1</v>
      </c>
      <c r="CG139" s="4">
        <v>1</v>
      </c>
      <c r="CH139" s="4">
        <v>0</v>
      </c>
      <c r="CI139" s="4">
        <v>0</v>
      </c>
      <c r="CJ139" s="4">
        <v>0</v>
      </c>
      <c r="CK139" s="4">
        <v>0</v>
      </c>
      <c r="CL139" s="4">
        <v>1</v>
      </c>
      <c r="CM139" s="4">
        <v>1</v>
      </c>
      <c r="CN139" s="4">
        <v>0</v>
      </c>
      <c r="CO139" s="4">
        <v>0</v>
      </c>
      <c r="CP139" s="4">
        <v>0</v>
      </c>
      <c r="CQ139" s="4">
        <v>0</v>
      </c>
      <c r="CR139" s="4">
        <v>2</v>
      </c>
      <c r="CS139" s="4">
        <v>2</v>
      </c>
      <c r="CT139" s="4">
        <v>15</v>
      </c>
      <c r="CU139" s="4">
        <v>1</v>
      </c>
      <c r="CV139" s="4">
        <v>1</v>
      </c>
      <c r="CW139" s="4">
        <v>0</v>
      </c>
      <c r="CX139" s="4">
        <v>1</v>
      </c>
      <c r="CY139" s="4">
        <v>1</v>
      </c>
      <c r="CZ139" s="4">
        <v>1</v>
      </c>
      <c r="DA139" s="4">
        <v>0</v>
      </c>
      <c r="DB139" s="4">
        <v>0</v>
      </c>
      <c r="DC139" s="4">
        <v>0</v>
      </c>
      <c r="DD139" s="4">
        <v>0</v>
      </c>
      <c r="DE139" s="4">
        <v>1</v>
      </c>
      <c r="DF139" s="4">
        <v>1</v>
      </c>
      <c r="DG139" s="4">
        <v>0</v>
      </c>
      <c r="DH139" s="4">
        <v>0</v>
      </c>
      <c r="DI139" s="4">
        <v>0</v>
      </c>
      <c r="DJ139" s="4">
        <v>0</v>
      </c>
      <c r="DK139" s="4">
        <v>2</v>
      </c>
      <c r="DL139" s="4">
        <v>2</v>
      </c>
      <c r="DM139" s="4">
        <v>11</v>
      </c>
      <c r="DN139" s="4">
        <v>7</v>
      </c>
      <c r="DO139" s="4"/>
      <c r="DP139" s="4"/>
      <c r="DQ139" s="28"/>
      <c r="DR139" s="4"/>
      <c r="DS139" s="4"/>
      <c r="DT139" s="4"/>
      <c r="DU139" s="7">
        <v>29.222641509433998</v>
      </c>
      <c r="DV139" s="7">
        <v>23.3314035232818</v>
      </c>
      <c r="DW139" s="7">
        <v>10.1237132873737</v>
      </c>
      <c r="DX139" s="7">
        <v>17.298340602596902</v>
      </c>
      <c r="DY139" s="7"/>
      <c r="DZ139" s="7"/>
      <c r="EA139" s="7"/>
      <c r="EB139" s="8"/>
      <c r="EC139" s="18"/>
      <c r="ED139" s="18"/>
      <c r="EE139" s="18"/>
      <c r="EF139" s="18"/>
      <c r="EG139" s="26"/>
      <c r="EH139" s="18"/>
      <c r="FS139" s="18"/>
      <c r="GQ139" s="7"/>
      <c r="GR139" s="7"/>
      <c r="GS139" s="7"/>
      <c r="GT139" s="7"/>
    </row>
    <row r="140" spans="1:202" x14ac:dyDescent="0.6">
      <c r="A140" s="4">
        <v>242</v>
      </c>
      <c r="B140" s="5">
        <v>0</v>
      </c>
      <c r="C140" s="6">
        <v>48.492813141683797</v>
      </c>
      <c r="D140" s="5">
        <v>172</v>
      </c>
      <c r="E140" s="5">
        <v>72</v>
      </c>
      <c r="F140" s="7">
        <v>24.3374797187669</v>
      </c>
      <c r="G140" s="5">
        <v>1</v>
      </c>
      <c r="H140" s="7">
        <v>22.5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4">
        <v>0</v>
      </c>
      <c r="AK140" s="4">
        <v>0</v>
      </c>
      <c r="AL140" s="4">
        <v>1</v>
      </c>
      <c r="AM140" s="4">
        <v>1</v>
      </c>
      <c r="AN140" s="4">
        <v>0</v>
      </c>
      <c r="AO140" s="4">
        <v>0</v>
      </c>
      <c r="AP140" s="5"/>
      <c r="AQ140" s="5"/>
      <c r="AR140" s="5"/>
      <c r="AS140" s="4">
        <v>0</v>
      </c>
      <c r="AT140" s="4">
        <v>1</v>
      </c>
      <c r="AU140" s="4">
        <v>0</v>
      </c>
      <c r="AV140" s="4">
        <v>1</v>
      </c>
      <c r="AW140" s="4">
        <v>0</v>
      </c>
      <c r="AX140" s="4">
        <v>0</v>
      </c>
      <c r="AY140" s="4">
        <v>1</v>
      </c>
      <c r="AZ140" s="4">
        <v>130</v>
      </c>
      <c r="BA140" s="4">
        <v>85</v>
      </c>
      <c r="BB140" s="4">
        <v>78</v>
      </c>
      <c r="BC140" s="7">
        <v>4.43</v>
      </c>
      <c r="BD140" s="7">
        <v>3.43</v>
      </c>
      <c r="BE140" s="7">
        <v>77.426636568848807</v>
      </c>
      <c r="BF140" s="7">
        <v>10.52</v>
      </c>
      <c r="BG140" s="7">
        <v>4.18</v>
      </c>
      <c r="BH140" s="7">
        <v>0.93</v>
      </c>
      <c r="BI140" s="7">
        <v>4.3099999999999996</v>
      </c>
      <c r="BJ140" s="7">
        <v>3.45</v>
      </c>
      <c r="BK140" s="7">
        <v>80.046403712297007</v>
      </c>
      <c r="BL140" s="7">
        <v>10.039999999999999</v>
      </c>
      <c r="BM140" s="7">
        <v>4.28</v>
      </c>
      <c r="BN140" s="7">
        <v>0.91</v>
      </c>
      <c r="BO140" s="4">
        <v>520</v>
      </c>
      <c r="BP140" s="7">
        <f>218+((5.14*D140)-(5.32*C140))-(1.8*E140)+(51.31*B140)</f>
        <v>714.49823408624206</v>
      </c>
      <c r="BQ140" s="7">
        <f>BO140*100/BP140</f>
        <v>72.778346424469177</v>
      </c>
      <c r="BR140" s="4">
        <v>98</v>
      </c>
      <c r="BS140" s="4">
        <v>97</v>
      </c>
      <c r="BT140" s="4">
        <v>80</v>
      </c>
      <c r="BU140" s="4">
        <v>84</v>
      </c>
      <c r="BV140" s="4">
        <v>1</v>
      </c>
      <c r="BW140" s="4">
        <v>2</v>
      </c>
      <c r="BX140" s="4">
        <v>2</v>
      </c>
      <c r="BY140" s="4">
        <v>3</v>
      </c>
      <c r="BZ140" s="4">
        <v>98.2</v>
      </c>
      <c r="CA140" s="4">
        <v>85.7</v>
      </c>
      <c r="CB140" s="4">
        <v>1</v>
      </c>
      <c r="CC140" s="4">
        <v>1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1</v>
      </c>
      <c r="CM140" s="4">
        <v>1</v>
      </c>
      <c r="CN140" s="4">
        <v>0</v>
      </c>
      <c r="CO140" s="4">
        <v>0</v>
      </c>
      <c r="CP140" s="4">
        <v>1</v>
      </c>
      <c r="CQ140" s="4">
        <v>0</v>
      </c>
      <c r="CR140" s="4">
        <v>2</v>
      </c>
      <c r="CS140" s="4">
        <v>0</v>
      </c>
      <c r="CT140" s="4">
        <v>7</v>
      </c>
      <c r="CU140" s="4">
        <v>1</v>
      </c>
      <c r="CV140" s="4">
        <v>1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1</v>
      </c>
      <c r="DF140" s="4">
        <v>1</v>
      </c>
      <c r="DG140" s="4">
        <v>0</v>
      </c>
      <c r="DH140" s="4">
        <v>0</v>
      </c>
      <c r="DI140" s="4">
        <v>1</v>
      </c>
      <c r="DJ140" s="4">
        <v>0</v>
      </c>
      <c r="DK140" s="4">
        <v>2</v>
      </c>
      <c r="DL140" s="4">
        <v>0</v>
      </c>
      <c r="DM140" s="4">
        <v>7</v>
      </c>
      <c r="DN140" s="4">
        <v>1</v>
      </c>
      <c r="DO140" s="4">
        <v>7.7</v>
      </c>
      <c r="DP140" s="4">
        <v>4.29</v>
      </c>
      <c r="DQ140" s="28">
        <v>0.43</v>
      </c>
      <c r="DR140" s="4">
        <v>148</v>
      </c>
      <c r="DS140" s="4">
        <v>0.18099999999999999</v>
      </c>
      <c r="DT140" s="4"/>
      <c r="DU140" s="7">
        <v>8.8000000000000007</v>
      </c>
      <c r="DV140" s="7">
        <v>29.220081052022199</v>
      </c>
      <c r="DW140" s="7">
        <v>5.0429691188969699</v>
      </c>
      <c r="DX140" s="7">
        <v>12.994435253421599</v>
      </c>
      <c r="DY140" s="7">
        <v>34.54</v>
      </c>
      <c r="DZ140" s="7">
        <v>33.82</v>
      </c>
      <c r="EA140" s="7">
        <v>-0.71999999999999897</v>
      </c>
      <c r="EB140" s="8"/>
      <c r="EC140" s="18">
        <v>2.032876712328767</v>
      </c>
      <c r="ED140" s="18">
        <v>50.525689854012562</v>
      </c>
      <c r="EE140" s="18">
        <v>172</v>
      </c>
      <c r="EF140" s="7">
        <v>72</v>
      </c>
      <c r="EG140" s="26">
        <v>1</v>
      </c>
      <c r="EH140" s="18">
        <v>24</v>
      </c>
      <c r="EI140" s="16">
        <v>0</v>
      </c>
      <c r="EJ140" s="16">
        <v>0</v>
      </c>
      <c r="EK140" s="16">
        <v>0</v>
      </c>
      <c r="EL140" s="16">
        <v>0</v>
      </c>
      <c r="EM140" s="16">
        <v>0</v>
      </c>
      <c r="EN140" s="16">
        <v>0</v>
      </c>
      <c r="EO140" s="16">
        <v>0</v>
      </c>
      <c r="EP140" s="16">
        <v>0</v>
      </c>
      <c r="EQ140" s="16">
        <v>0</v>
      </c>
      <c r="ER140" s="16">
        <v>0</v>
      </c>
      <c r="ES140" s="16">
        <v>0</v>
      </c>
      <c r="ET140" s="16">
        <v>0</v>
      </c>
      <c r="EU140" s="16">
        <v>0</v>
      </c>
      <c r="EV140" s="16">
        <v>0</v>
      </c>
      <c r="EW140" s="16">
        <v>0</v>
      </c>
      <c r="EX140" s="16">
        <v>0</v>
      </c>
      <c r="EY140" s="16">
        <v>0</v>
      </c>
      <c r="EZ140" s="16">
        <v>0</v>
      </c>
      <c r="FA140" s="16">
        <v>0</v>
      </c>
      <c r="FB140" s="16">
        <v>0</v>
      </c>
      <c r="FC140" s="16">
        <v>0</v>
      </c>
      <c r="FD140" s="16">
        <v>0</v>
      </c>
      <c r="FE140" s="16">
        <v>0</v>
      </c>
      <c r="FF140" s="16">
        <v>0</v>
      </c>
      <c r="FG140" s="16">
        <v>1</v>
      </c>
      <c r="FH140" s="16">
        <v>0</v>
      </c>
      <c r="FI140" s="16">
        <v>0</v>
      </c>
      <c r="FJ140" s="16">
        <v>0</v>
      </c>
      <c r="FK140" s="18">
        <v>3.53</v>
      </c>
      <c r="FL140" s="18">
        <v>3.17</v>
      </c>
      <c r="FM140" s="18">
        <v>89.801699716713884</v>
      </c>
      <c r="FN140" s="18">
        <v>10.050000000000001</v>
      </c>
      <c r="FO140" s="18">
        <v>4.63</v>
      </c>
      <c r="FP140" s="18">
        <v>1.72</v>
      </c>
      <c r="FQ140" s="18">
        <v>3.56</v>
      </c>
      <c r="FR140" s="18">
        <v>3.21</v>
      </c>
      <c r="FS140" s="18">
        <f>FR140*100/FQ140</f>
        <v>90.168539325842701</v>
      </c>
      <c r="FT140" s="16">
        <v>10.01</v>
      </c>
      <c r="FU140" s="18">
        <v>4.8899999999999997</v>
      </c>
      <c r="FV140" s="16">
        <v>1.75</v>
      </c>
      <c r="FW140" s="16">
        <v>1</v>
      </c>
      <c r="FX140" s="16">
        <v>1</v>
      </c>
      <c r="FY140" s="16">
        <v>0</v>
      </c>
      <c r="FZ140" s="16">
        <v>0</v>
      </c>
      <c r="GA140" s="16">
        <v>0</v>
      </c>
      <c r="GB140" s="16">
        <v>0</v>
      </c>
      <c r="GC140" s="16">
        <v>0</v>
      </c>
      <c r="GD140" s="16">
        <v>0</v>
      </c>
      <c r="GE140" s="16">
        <v>0</v>
      </c>
      <c r="GF140" s="16">
        <v>1</v>
      </c>
      <c r="GG140" s="16">
        <v>1</v>
      </c>
      <c r="GH140" s="16">
        <v>2</v>
      </c>
      <c r="GI140" s="16">
        <v>0</v>
      </c>
      <c r="GJ140" s="16">
        <v>0</v>
      </c>
      <c r="GK140" s="16">
        <v>0</v>
      </c>
      <c r="GL140" s="16">
        <v>0</v>
      </c>
      <c r="GM140" s="16">
        <v>1</v>
      </c>
      <c r="GN140" s="16">
        <v>0</v>
      </c>
      <c r="GO140" s="16">
        <v>7</v>
      </c>
      <c r="GP140" s="16">
        <v>1</v>
      </c>
      <c r="GQ140" s="7">
        <v>0</v>
      </c>
      <c r="GR140" s="7">
        <v>24.919361508560083</v>
      </c>
      <c r="GS140" s="7">
        <v>8.0271980356974204</v>
      </c>
      <c r="GT140" s="7">
        <v>11.813806587456758</v>
      </c>
    </row>
    <row r="141" spans="1:202" x14ac:dyDescent="0.6">
      <c r="A141" s="4">
        <v>365</v>
      </c>
      <c r="B141" s="5">
        <v>1</v>
      </c>
      <c r="C141" s="6">
        <v>48.539356605065002</v>
      </c>
      <c r="D141" s="5">
        <v>178</v>
      </c>
      <c r="E141" s="5">
        <v>96</v>
      </c>
      <c r="F141" s="7">
        <v>30.299204645878</v>
      </c>
      <c r="G141" s="5">
        <v>1</v>
      </c>
      <c r="H141" s="7">
        <v>48</v>
      </c>
      <c r="I141" s="5">
        <v>0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1</v>
      </c>
      <c r="V141" s="5">
        <v>1</v>
      </c>
      <c r="W141" s="5">
        <v>0</v>
      </c>
      <c r="X141" s="5">
        <v>1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2</v>
      </c>
      <c r="AJ141" s="4">
        <v>0</v>
      </c>
      <c r="AK141" s="4">
        <v>0</v>
      </c>
      <c r="AL141" s="4">
        <v>1</v>
      </c>
      <c r="AM141" s="4">
        <v>1</v>
      </c>
      <c r="AN141" s="4">
        <v>1</v>
      </c>
      <c r="AO141" s="4">
        <v>1</v>
      </c>
      <c r="AP141" s="5">
        <v>7</v>
      </c>
      <c r="AQ141" s="5">
        <v>12</v>
      </c>
      <c r="AR141" s="5">
        <v>336</v>
      </c>
      <c r="AS141" s="4">
        <v>0</v>
      </c>
      <c r="AT141" s="4">
        <v>1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130</v>
      </c>
      <c r="BA141" s="4">
        <v>75</v>
      </c>
      <c r="BB141" s="4">
        <v>70</v>
      </c>
      <c r="BC141" s="7">
        <v>5.49</v>
      </c>
      <c r="BD141" s="7">
        <v>4.6500000000000004</v>
      </c>
      <c r="BE141" s="7">
        <v>84.699453551912598</v>
      </c>
      <c r="BF141" s="7">
        <v>9.1199999999999992</v>
      </c>
      <c r="BG141" s="7">
        <v>7.45</v>
      </c>
      <c r="BH141" s="7">
        <v>2.61</v>
      </c>
      <c r="BI141" s="7">
        <v>5.42</v>
      </c>
      <c r="BJ141" s="7">
        <v>4.6399999999999997</v>
      </c>
      <c r="BK141" s="7">
        <v>85.608856088560898</v>
      </c>
      <c r="BL141" s="7">
        <v>9.98</v>
      </c>
      <c r="BM141" s="7">
        <v>8.11</v>
      </c>
      <c r="BN141" s="7">
        <v>2.2400000000000002</v>
      </c>
      <c r="BO141" s="4">
        <v>447</v>
      </c>
      <c r="BP141" s="7">
        <f>218+((5.14*D141)-(5.32*C141))-(1.8*E141)+(51.31*B141)</f>
        <v>753.20062286105417</v>
      </c>
      <c r="BQ141" s="7">
        <f>BO141*100/BP141</f>
        <v>59.346737964987028</v>
      </c>
      <c r="BR141" s="4">
        <v>99</v>
      </c>
      <c r="BS141" s="4">
        <v>98</v>
      </c>
      <c r="BT141" s="4">
        <v>80</v>
      </c>
      <c r="BU141" s="4">
        <v>84</v>
      </c>
      <c r="BV141" s="4">
        <v>0.5</v>
      </c>
      <c r="BW141" s="4">
        <v>1</v>
      </c>
      <c r="BX141" s="4">
        <v>1</v>
      </c>
      <c r="BY141" s="4">
        <v>2</v>
      </c>
      <c r="BZ141" s="4">
        <v>83.3</v>
      </c>
      <c r="CA141" s="4">
        <v>86.6</v>
      </c>
      <c r="CB141" s="4">
        <v>2</v>
      </c>
      <c r="CC141" s="4">
        <v>1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1</v>
      </c>
      <c r="CJ141" s="4">
        <v>0</v>
      </c>
      <c r="CK141" s="4">
        <v>1</v>
      </c>
      <c r="CL141" s="4">
        <v>1</v>
      </c>
      <c r="CM141" s="4">
        <v>2</v>
      </c>
      <c r="CN141" s="4">
        <v>1</v>
      </c>
      <c r="CO141" s="4">
        <v>1</v>
      </c>
      <c r="CP141" s="4">
        <v>1</v>
      </c>
      <c r="CQ141" s="4">
        <v>1</v>
      </c>
      <c r="CR141" s="4">
        <v>3</v>
      </c>
      <c r="CS141" s="4">
        <v>2</v>
      </c>
      <c r="CT141" s="4">
        <v>17</v>
      </c>
      <c r="CU141" s="4">
        <v>2</v>
      </c>
      <c r="CV141" s="4">
        <v>2</v>
      </c>
      <c r="CW141" s="4">
        <v>0</v>
      </c>
      <c r="CX141" s="4">
        <v>0</v>
      </c>
      <c r="CY141" s="4">
        <v>0</v>
      </c>
      <c r="CZ141" s="4">
        <v>1</v>
      </c>
      <c r="DA141" s="4">
        <v>0</v>
      </c>
      <c r="DB141" s="4">
        <v>1</v>
      </c>
      <c r="DC141" s="4">
        <v>0</v>
      </c>
      <c r="DD141" s="4">
        <v>1</v>
      </c>
      <c r="DE141" s="4">
        <v>1</v>
      </c>
      <c r="DF141" s="4">
        <v>2</v>
      </c>
      <c r="DG141" s="4">
        <v>0</v>
      </c>
      <c r="DH141" s="4">
        <v>2</v>
      </c>
      <c r="DI141" s="4">
        <v>1</v>
      </c>
      <c r="DJ141" s="4">
        <v>1</v>
      </c>
      <c r="DK141" s="4">
        <v>3</v>
      </c>
      <c r="DL141" s="4">
        <v>1</v>
      </c>
      <c r="DM141" s="4">
        <v>18</v>
      </c>
      <c r="DN141" s="4">
        <v>14</v>
      </c>
      <c r="DO141" s="4">
        <v>11.1</v>
      </c>
      <c r="DP141" s="4">
        <v>5.61</v>
      </c>
      <c r="DQ141" s="28">
        <v>0.505</v>
      </c>
      <c r="DR141" s="4">
        <v>169</v>
      </c>
      <c r="DS141" s="4"/>
      <c r="DT141" s="4"/>
      <c r="DU141" s="7">
        <v>24.150943396226399</v>
      </c>
      <c r="DV141" s="7">
        <v>60.466462658175502</v>
      </c>
      <c r="DW141" s="7">
        <v>3.5744640664840901</v>
      </c>
      <c r="DX141" s="7">
        <v>24.234220684814801</v>
      </c>
      <c r="DY141" s="7">
        <v>31.7</v>
      </c>
      <c r="DZ141" s="7">
        <v>31.5</v>
      </c>
      <c r="EA141" s="7">
        <v>-0.19999999999999901</v>
      </c>
      <c r="EB141" s="8"/>
      <c r="EC141" s="18">
        <v>1.989041095890411</v>
      </c>
      <c r="ED141" s="18">
        <v>50.528397700955416</v>
      </c>
      <c r="EE141" s="23">
        <v>178</v>
      </c>
      <c r="EF141" s="7">
        <v>108</v>
      </c>
      <c r="EG141" s="26">
        <v>0</v>
      </c>
      <c r="EH141" s="18">
        <v>48</v>
      </c>
      <c r="EI141" s="16">
        <v>1</v>
      </c>
      <c r="EJ141" s="16">
        <v>0</v>
      </c>
      <c r="EK141" s="16">
        <v>0</v>
      </c>
      <c r="EL141" s="16">
        <v>0</v>
      </c>
      <c r="EM141" s="16">
        <v>0</v>
      </c>
      <c r="EN141" s="16">
        <v>0</v>
      </c>
      <c r="EO141" s="16">
        <v>0</v>
      </c>
      <c r="EP141" s="16">
        <v>0</v>
      </c>
      <c r="EQ141" s="16">
        <v>0</v>
      </c>
      <c r="ER141" s="16">
        <v>0</v>
      </c>
      <c r="ES141" s="16">
        <v>0</v>
      </c>
      <c r="ET141" s="16">
        <v>1</v>
      </c>
      <c r="EU141" s="16">
        <v>0</v>
      </c>
      <c r="EV141" s="16">
        <v>0</v>
      </c>
      <c r="EW141" s="16">
        <v>0</v>
      </c>
      <c r="EX141" s="16">
        <v>0</v>
      </c>
      <c r="EY141" s="16">
        <v>0</v>
      </c>
      <c r="EZ141" s="16">
        <v>0</v>
      </c>
      <c r="FA141" s="16">
        <v>0</v>
      </c>
      <c r="FB141" s="16">
        <v>0</v>
      </c>
      <c r="FC141" s="16">
        <v>0</v>
      </c>
      <c r="FD141" s="16">
        <v>0</v>
      </c>
      <c r="FE141" s="16">
        <v>0</v>
      </c>
      <c r="FF141" s="16">
        <v>0</v>
      </c>
      <c r="FG141" s="16">
        <v>0</v>
      </c>
      <c r="FH141" s="16">
        <v>0</v>
      </c>
      <c r="FI141" s="16">
        <v>0</v>
      </c>
      <c r="FJ141" s="16">
        <v>0</v>
      </c>
      <c r="FK141" s="18">
        <v>4.8899999999999997</v>
      </c>
      <c r="FL141" s="18">
        <v>4.21</v>
      </c>
      <c r="FM141" s="18">
        <v>86.094069529652359</v>
      </c>
      <c r="FN141" s="18">
        <v>9.86</v>
      </c>
      <c r="FO141" s="18">
        <v>7</v>
      </c>
      <c r="FP141" s="18">
        <v>2.37</v>
      </c>
      <c r="FQ141" s="18">
        <v>5.15</v>
      </c>
      <c r="FR141" s="18">
        <v>4.42</v>
      </c>
      <c r="FS141" s="18">
        <f>FR141*100/FQ141</f>
        <v>85.825242718446603</v>
      </c>
      <c r="FT141" s="16">
        <v>10.87</v>
      </c>
      <c r="FU141" s="16">
        <v>7.45</v>
      </c>
      <c r="FV141" s="16">
        <v>2.27</v>
      </c>
      <c r="FW141" s="16">
        <v>1</v>
      </c>
      <c r="FX141" s="16">
        <v>1</v>
      </c>
      <c r="FY141" s="16">
        <v>1</v>
      </c>
      <c r="FZ141" s="16">
        <v>0</v>
      </c>
      <c r="GA141" s="16">
        <v>0</v>
      </c>
      <c r="GB141" s="16">
        <v>1</v>
      </c>
      <c r="GC141" s="16">
        <v>0</v>
      </c>
      <c r="GD141" s="16">
        <v>1</v>
      </c>
      <c r="GE141" s="16">
        <v>1</v>
      </c>
      <c r="GF141" s="16">
        <v>1</v>
      </c>
      <c r="GG141" s="16">
        <v>2</v>
      </c>
      <c r="GH141" s="16">
        <v>2</v>
      </c>
      <c r="GI141" s="16">
        <v>2</v>
      </c>
      <c r="GJ141" s="16">
        <v>1</v>
      </c>
      <c r="GK141" s="16">
        <v>2</v>
      </c>
      <c r="GL141" s="16">
        <v>1</v>
      </c>
      <c r="GM141" s="16">
        <v>3</v>
      </c>
      <c r="GN141" s="16">
        <v>1</v>
      </c>
      <c r="GO141" s="16">
        <v>21</v>
      </c>
      <c r="GP141" s="16">
        <v>18</v>
      </c>
      <c r="GQ141" s="7">
        <v>8.6490566037735839</v>
      </c>
      <c r="GR141" s="7">
        <v>54.941692167728071</v>
      </c>
      <c r="GS141" s="7">
        <v>4.1505335725753145</v>
      </c>
      <c r="GT141" s="7">
        <v>20.291271870456708</v>
      </c>
    </row>
    <row r="142" spans="1:202" x14ac:dyDescent="0.6">
      <c r="A142" s="4">
        <v>191</v>
      </c>
      <c r="B142" s="5">
        <v>1</v>
      </c>
      <c r="C142" s="6">
        <v>48.626967830253299</v>
      </c>
      <c r="D142" s="5">
        <v>174</v>
      </c>
      <c r="E142" s="5">
        <v>76</v>
      </c>
      <c r="F142" s="7">
        <v>25.1023913330691</v>
      </c>
      <c r="G142" s="5">
        <v>1</v>
      </c>
      <c r="H142" s="7">
        <v>30</v>
      </c>
      <c r="I142" s="5">
        <v>0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1</v>
      </c>
      <c r="V142" s="5">
        <v>1</v>
      </c>
      <c r="W142" s="5">
        <v>0</v>
      </c>
      <c r="X142" s="5">
        <v>0</v>
      </c>
      <c r="Y142" s="5">
        <v>1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2</v>
      </c>
      <c r="AJ142" s="4">
        <v>0</v>
      </c>
      <c r="AK142" s="4">
        <v>0</v>
      </c>
      <c r="AL142" s="4">
        <v>1</v>
      </c>
      <c r="AM142" s="4">
        <v>0</v>
      </c>
      <c r="AN142" s="4">
        <v>1</v>
      </c>
      <c r="AO142" s="4">
        <v>1</v>
      </c>
      <c r="AP142" s="5">
        <v>7</v>
      </c>
      <c r="AQ142" s="5">
        <v>1</v>
      </c>
      <c r="AR142" s="5">
        <v>28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1</v>
      </c>
      <c r="AZ142" s="4">
        <v>170</v>
      </c>
      <c r="BA142" s="4">
        <v>110</v>
      </c>
      <c r="BB142" s="4">
        <v>98</v>
      </c>
      <c r="BC142" s="7">
        <v>4.5199999999999996</v>
      </c>
      <c r="BD142" s="7">
        <v>3.45</v>
      </c>
      <c r="BE142" s="7">
        <v>76.327433628318602</v>
      </c>
      <c r="BF142" s="7">
        <v>10.56</v>
      </c>
      <c r="BG142" s="7">
        <v>3.61</v>
      </c>
      <c r="BH142" s="7">
        <v>1.03</v>
      </c>
      <c r="BI142" s="7">
        <v>3.52</v>
      </c>
      <c r="BJ142" s="7">
        <v>3.45</v>
      </c>
      <c r="BK142" s="7">
        <v>98.011363636363598</v>
      </c>
      <c r="BL142" s="7">
        <v>10.56</v>
      </c>
      <c r="BM142" s="7">
        <v>3.61</v>
      </c>
      <c r="BN142" s="7">
        <v>1.03</v>
      </c>
      <c r="BO142" s="4"/>
      <c r="BP142" s="4"/>
      <c r="BQ142" s="7"/>
      <c r="BR142" s="4">
        <v>94</v>
      </c>
      <c r="BS142" s="4">
        <v>96</v>
      </c>
      <c r="BT142" s="4">
        <v>113</v>
      </c>
      <c r="BU142" s="4">
        <v>117</v>
      </c>
      <c r="BV142" s="4"/>
      <c r="BW142" s="4"/>
      <c r="BX142" s="4"/>
      <c r="BY142" s="4"/>
      <c r="BZ142" s="4">
        <v>70</v>
      </c>
      <c r="CA142" s="4">
        <v>69</v>
      </c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>
        <v>2</v>
      </c>
      <c r="CV142" s="4">
        <v>2</v>
      </c>
      <c r="CW142" s="4">
        <v>0</v>
      </c>
      <c r="CX142" s="4">
        <v>0</v>
      </c>
      <c r="CY142" s="4">
        <v>0</v>
      </c>
      <c r="CZ142" s="4">
        <v>1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1</v>
      </c>
      <c r="DG142" s="4">
        <v>0</v>
      </c>
      <c r="DH142" s="4">
        <v>0</v>
      </c>
      <c r="DI142" s="4">
        <v>1</v>
      </c>
      <c r="DJ142" s="4">
        <v>0</v>
      </c>
      <c r="DK142" s="4">
        <v>2</v>
      </c>
      <c r="DL142" s="4">
        <v>2</v>
      </c>
      <c r="DM142" s="4">
        <v>11</v>
      </c>
      <c r="DN142" s="4">
        <v>11</v>
      </c>
      <c r="DO142" s="4"/>
      <c r="DP142" s="4"/>
      <c r="DQ142" s="28"/>
      <c r="DR142" s="4"/>
      <c r="DS142" s="4"/>
      <c r="DT142" s="4"/>
      <c r="DU142" s="7">
        <v>19.592452830188702</v>
      </c>
      <c r="DV142" s="7">
        <v>12.174344553800299</v>
      </c>
      <c r="DW142" s="7">
        <v>0</v>
      </c>
      <c r="DX142" s="7">
        <v>6.9434000100265703</v>
      </c>
      <c r="DY142" s="7">
        <v>34.54</v>
      </c>
      <c r="DZ142" s="7">
        <v>34.71</v>
      </c>
      <c r="EA142" s="7">
        <v>0.17000000000000201</v>
      </c>
      <c r="EB142" s="8"/>
      <c r="EC142" s="18">
        <v>2.021917808219178</v>
      </c>
      <c r="ED142" s="18">
        <v>50.6475017111567</v>
      </c>
      <c r="EE142" s="18">
        <v>175</v>
      </c>
      <c r="EF142" s="18">
        <v>80</v>
      </c>
      <c r="EG142" s="26">
        <v>1</v>
      </c>
      <c r="EH142" s="18">
        <v>32</v>
      </c>
      <c r="EI142" s="16">
        <v>0</v>
      </c>
      <c r="EJ142" s="16">
        <v>0</v>
      </c>
      <c r="EK142" s="16">
        <v>0</v>
      </c>
      <c r="EL142" s="16">
        <v>0</v>
      </c>
      <c r="EM142" s="16">
        <v>0</v>
      </c>
      <c r="EN142" s="16">
        <v>0</v>
      </c>
      <c r="EO142" s="16">
        <v>0</v>
      </c>
      <c r="EP142" s="16">
        <v>0</v>
      </c>
      <c r="EQ142" s="16">
        <v>0</v>
      </c>
      <c r="ER142" s="16">
        <v>0</v>
      </c>
      <c r="ES142" s="16">
        <v>0</v>
      </c>
      <c r="ET142" s="16">
        <v>0</v>
      </c>
      <c r="EU142" s="16">
        <v>0</v>
      </c>
      <c r="EV142" s="16">
        <v>0</v>
      </c>
      <c r="EW142" s="16">
        <v>0</v>
      </c>
      <c r="EX142" s="16">
        <v>0</v>
      </c>
      <c r="EY142" s="16">
        <v>0</v>
      </c>
      <c r="EZ142" s="16">
        <v>0</v>
      </c>
      <c r="FA142" s="16">
        <v>0</v>
      </c>
      <c r="FB142" s="16">
        <v>0</v>
      </c>
      <c r="FC142" s="16">
        <v>0</v>
      </c>
      <c r="FD142" s="16">
        <v>0</v>
      </c>
      <c r="FE142" s="16">
        <v>0</v>
      </c>
      <c r="FF142" s="16">
        <v>0</v>
      </c>
      <c r="FG142" s="16">
        <v>0</v>
      </c>
      <c r="FH142" s="16">
        <v>0</v>
      </c>
      <c r="FI142" s="16">
        <v>0</v>
      </c>
      <c r="FJ142" s="16">
        <v>0</v>
      </c>
      <c r="FK142" s="18">
        <v>4.28</v>
      </c>
      <c r="FL142" s="18">
        <v>3.43</v>
      </c>
      <c r="FM142" s="18">
        <v>80.140186915887853</v>
      </c>
      <c r="FN142" s="18">
        <v>9.85</v>
      </c>
      <c r="FO142" s="18">
        <v>4.5999999999999996</v>
      </c>
      <c r="FP142" s="18">
        <v>1.21</v>
      </c>
      <c r="FQ142" s="18">
        <v>4.1500000000000004</v>
      </c>
      <c r="FR142" s="18">
        <v>3.41</v>
      </c>
      <c r="FS142" s="18">
        <f>FR142*100/FQ142</f>
        <v>82.168674698795172</v>
      </c>
      <c r="FT142" s="16">
        <v>9.41</v>
      </c>
      <c r="FU142" s="16">
        <v>4.5999999999999996</v>
      </c>
      <c r="FV142" s="16">
        <v>1.53</v>
      </c>
      <c r="FW142" s="16">
        <v>2</v>
      </c>
      <c r="FX142" s="16">
        <v>2</v>
      </c>
      <c r="FY142" s="16">
        <v>1</v>
      </c>
      <c r="FZ142" s="16">
        <v>2</v>
      </c>
      <c r="GA142" s="16">
        <v>1</v>
      </c>
      <c r="GB142" s="16">
        <v>1</v>
      </c>
      <c r="GC142" s="16">
        <v>1</v>
      </c>
      <c r="GD142" s="16">
        <v>1</v>
      </c>
      <c r="GE142" s="16">
        <v>1</v>
      </c>
      <c r="GF142" s="16">
        <v>1</v>
      </c>
      <c r="GG142" s="16">
        <v>2</v>
      </c>
      <c r="GH142" s="16">
        <v>2</v>
      </c>
      <c r="GI142" s="16">
        <v>1</v>
      </c>
      <c r="GJ142" s="16">
        <v>1</v>
      </c>
      <c r="GK142" s="16">
        <v>2</v>
      </c>
      <c r="GL142" s="16">
        <v>2</v>
      </c>
      <c r="GM142" s="16">
        <v>2</v>
      </c>
      <c r="GN142" s="16">
        <v>2</v>
      </c>
      <c r="GO142" s="16">
        <v>9</v>
      </c>
      <c r="GP142" s="16">
        <v>13</v>
      </c>
      <c r="GQ142" s="7">
        <v>66.188679245283026</v>
      </c>
      <c r="GR142" s="7">
        <v>53.527417087089567</v>
      </c>
      <c r="GS142" s="7">
        <v>36.561526112003015</v>
      </c>
      <c r="GT142" s="7">
        <v>46.62355241389681</v>
      </c>
    </row>
    <row r="143" spans="1:202" x14ac:dyDescent="0.6">
      <c r="A143" s="4">
        <v>359</v>
      </c>
      <c r="B143" s="5">
        <v>0</v>
      </c>
      <c r="C143" s="6">
        <v>48.640657084188902</v>
      </c>
      <c r="D143" s="5">
        <v>160</v>
      </c>
      <c r="E143" s="5">
        <v>54</v>
      </c>
      <c r="F143" s="7">
        <v>21.09375</v>
      </c>
      <c r="G143" s="5">
        <v>1</v>
      </c>
      <c r="H143" s="7">
        <v>60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1</v>
      </c>
      <c r="U143" s="5">
        <v>1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1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1</v>
      </c>
      <c r="AJ143" s="4">
        <v>0</v>
      </c>
      <c r="AK143" s="4">
        <v>0</v>
      </c>
      <c r="AL143" s="4">
        <v>1</v>
      </c>
      <c r="AM143" s="4">
        <v>1</v>
      </c>
      <c r="AN143" s="4">
        <v>1</v>
      </c>
      <c r="AO143" s="4">
        <v>1</v>
      </c>
      <c r="AP143" s="5">
        <v>4</v>
      </c>
      <c r="AQ143" s="5">
        <v>12</v>
      </c>
      <c r="AR143" s="5">
        <v>192</v>
      </c>
      <c r="AS143" s="4">
        <v>0</v>
      </c>
      <c r="AT143" s="4">
        <v>2</v>
      </c>
      <c r="AU143" s="4">
        <v>0</v>
      </c>
      <c r="AV143" s="4">
        <v>1</v>
      </c>
      <c r="AW143" s="4">
        <v>0</v>
      </c>
      <c r="AX143" s="4">
        <v>0</v>
      </c>
      <c r="AY143" s="4">
        <v>0</v>
      </c>
      <c r="AZ143" s="4">
        <v>115</v>
      </c>
      <c r="BA143" s="4">
        <v>65</v>
      </c>
      <c r="BB143" s="4">
        <v>60</v>
      </c>
      <c r="BC143" s="7">
        <v>3.4</v>
      </c>
      <c r="BD143" s="7">
        <v>2.84</v>
      </c>
      <c r="BE143" s="7">
        <v>83.529411764705898</v>
      </c>
      <c r="BF143" s="7">
        <v>9.08</v>
      </c>
      <c r="BG143" s="7">
        <v>5.76</v>
      </c>
      <c r="BH143" s="7">
        <v>1.1000000000000001</v>
      </c>
      <c r="BI143" s="7">
        <v>3.38</v>
      </c>
      <c r="BJ143" s="7">
        <v>2.92</v>
      </c>
      <c r="BK143" s="7">
        <v>86.390532544378701</v>
      </c>
      <c r="BL143" s="7">
        <v>9.98</v>
      </c>
      <c r="BM143" s="7">
        <v>6.22</v>
      </c>
      <c r="BN143" s="7">
        <v>1.27</v>
      </c>
      <c r="BO143" s="4">
        <v>369</v>
      </c>
      <c r="BP143" s="7">
        <f>218+((5.14*D143)-(5.32*C143))-(1.8*E143)+(51.31*B143)</f>
        <v>684.43170431211502</v>
      </c>
      <c r="BQ143" s="7">
        <f>BO143*100/BP143</f>
        <v>53.913341196089355</v>
      </c>
      <c r="BR143" s="4">
        <v>99</v>
      </c>
      <c r="BS143" s="4">
        <v>99</v>
      </c>
      <c r="BT143" s="4">
        <v>64</v>
      </c>
      <c r="BU143" s="4">
        <v>82</v>
      </c>
      <c r="BV143" s="4">
        <v>0.5</v>
      </c>
      <c r="BW143" s="4">
        <v>1</v>
      </c>
      <c r="BX143" s="4">
        <v>1</v>
      </c>
      <c r="BY143" s="4">
        <v>2</v>
      </c>
      <c r="BZ143" s="4">
        <v>87.4</v>
      </c>
      <c r="CA143" s="4">
        <v>84</v>
      </c>
      <c r="CB143" s="4">
        <v>4</v>
      </c>
      <c r="CC143" s="4">
        <v>3</v>
      </c>
      <c r="CD143" s="4">
        <v>0</v>
      </c>
      <c r="CE143" s="4">
        <v>0</v>
      </c>
      <c r="CF143" s="4">
        <v>0</v>
      </c>
      <c r="CG143" s="4">
        <v>1</v>
      </c>
      <c r="CH143" s="4">
        <v>0</v>
      </c>
      <c r="CI143" s="4">
        <v>0</v>
      </c>
      <c r="CJ143" s="4">
        <v>0</v>
      </c>
      <c r="CK143" s="4">
        <v>1</v>
      </c>
      <c r="CL143" s="4">
        <v>2</v>
      </c>
      <c r="CM143" s="4">
        <v>3</v>
      </c>
      <c r="CN143" s="4">
        <v>0</v>
      </c>
      <c r="CO143" s="4">
        <v>0</v>
      </c>
      <c r="CP143" s="4">
        <v>1</v>
      </c>
      <c r="CQ143" s="4">
        <v>0</v>
      </c>
      <c r="CR143" s="4">
        <v>2</v>
      </c>
      <c r="CS143" s="4">
        <v>2</v>
      </c>
      <c r="CT143" s="4">
        <v>19</v>
      </c>
      <c r="CU143" s="4">
        <v>4</v>
      </c>
      <c r="CV143" s="4">
        <v>3</v>
      </c>
      <c r="CW143" s="4">
        <v>0</v>
      </c>
      <c r="CX143" s="4">
        <v>0</v>
      </c>
      <c r="CY143" s="4">
        <v>0</v>
      </c>
      <c r="CZ143" s="4">
        <v>1</v>
      </c>
      <c r="DA143" s="4">
        <v>0</v>
      </c>
      <c r="DB143" s="4">
        <v>0</v>
      </c>
      <c r="DC143" s="4">
        <v>0</v>
      </c>
      <c r="DD143" s="4">
        <v>1</v>
      </c>
      <c r="DE143" s="4">
        <v>2</v>
      </c>
      <c r="DF143" s="4">
        <v>3</v>
      </c>
      <c r="DG143" s="4">
        <v>0</v>
      </c>
      <c r="DH143" s="4">
        <v>0</v>
      </c>
      <c r="DI143" s="4">
        <v>1</v>
      </c>
      <c r="DJ143" s="4">
        <v>0</v>
      </c>
      <c r="DK143" s="4">
        <v>2</v>
      </c>
      <c r="DL143" s="4">
        <v>2</v>
      </c>
      <c r="DM143" s="4">
        <v>19</v>
      </c>
      <c r="DN143" s="4">
        <v>15</v>
      </c>
      <c r="DO143" s="4">
        <v>6.6</v>
      </c>
      <c r="DP143" s="4">
        <v>4.59</v>
      </c>
      <c r="DQ143" s="28">
        <v>0.42899999999999999</v>
      </c>
      <c r="DR143" s="4">
        <v>142</v>
      </c>
      <c r="DS143" s="4"/>
      <c r="DT143" s="4"/>
      <c r="DU143" s="7">
        <v>37.026415094339598</v>
      </c>
      <c r="DV143" s="7">
        <v>29.493011330741901</v>
      </c>
      <c r="DW143" s="7">
        <v>22.929455094909802</v>
      </c>
      <c r="DX143" s="7">
        <v>27.2597383065123</v>
      </c>
      <c r="DY143" s="7">
        <v>34.270000000000003</v>
      </c>
      <c r="DZ143" s="7">
        <v>34.11</v>
      </c>
      <c r="EA143" s="7">
        <v>-0.160000000000004</v>
      </c>
      <c r="EB143" s="8"/>
      <c r="EC143" s="18">
        <v>1.989041095890411</v>
      </c>
      <c r="ED143" s="18">
        <v>50.629698180079316</v>
      </c>
      <c r="EE143" s="23">
        <v>160</v>
      </c>
      <c r="EF143" s="7">
        <v>55</v>
      </c>
      <c r="EG143" s="26">
        <v>1</v>
      </c>
      <c r="EH143" s="18">
        <v>64</v>
      </c>
      <c r="EI143" s="16">
        <v>0</v>
      </c>
      <c r="EJ143" s="16">
        <v>0</v>
      </c>
      <c r="EK143" s="16">
        <v>0</v>
      </c>
      <c r="EL143" s="16">
        <v>0</v>
      </c>
      <c r="EM143" s="16">
        <v>0</v>
      </c>
      <c r="EN143" s="16">
        <v>0</v>
      </c>
      <c r="EO143" s="16">
        <v>0</v>
      </c>
      <c r="EP143" s="16">
        <v>0</v>
      </c>
      <c r="EQ143" s="16">
        <v>0</v>
      </c>
      <c r="ER143" s="16">
        <v>0</v>
      </c>
      <c r="ES143" s="16">
        <v>0</v>
      </c>
      <c r="ET143" s="16">
        <v>0</v>
      </c>
      <c r="EU143" s="16">
        <v>0</v>
      </c>
      <c r="EV143" s="16">
        <v>0</v>
      </c>
      <c r="EW143" s="16">
        <v>0</v>
      </c>
      <c r="EX143" s="16">
        <v>0</v>
      </c>
      <c r="EY143" s="16">
        <v>0</v>
      </c>
      <c r="EZ143" s="16">
        <v>0</v>
      </c>
      <c r="FA143" s="16">
        <v>0</v>
      </c>
      <c r="FB143" s="16">
        <v>0</v>
      </c>
      <c r="FC143" s="16">
        <v>0</v>
      </c>
      <c r="FD143" s="16">
        <v>0</v>
      </c>
      <c r="FE143" s="16">
        <v>0</v>
      </c>
      <c r="FF143" s="16">
        <v>0</v>
      </c>
      <c r="FG143" s="16">
        <v>0</v>
      </c>
      <c r="FH143" s="16">
        <v>1</v>
      </c>
      <c r="FI143" s="16">
        <v>0</v>
      </c>
      <c r="FJ143" s="16">
        <v>0</v>
      </c>
      <c r="FK143" s="18">
        <v>2.87</v>
      </c>
      <c r="FL143" s="18">
        <v>2.6</v>
      </c>
      <c r="FM143" s="18">
        <v>90.59233449477351</v>
      </c>
      <c r="FN143" s="18">
        <v>9.02</v>
      </c>
      <c r="FO143" s="18">
        <v>5.6</v>
      </c>
      <c r="FP143" s="18">
        <v>0.78</v>
      </c>
      <c r="FQ143" s="18">
        <v>2.96</v>
      </c>
      <c r="FR143" s="18">
        <v>2.76</v>
      </c>
      <c r="FS143" s="18">
        <f>FR143*100/FQ143</f>
        <v>93.243243243243242</v>
      </c>
      <c r="FT143" s="16">
        <v>9.08</v>
      </c>
      <c r="FU143" s="16">
        <v>6.24</v>
      </c>
      <c r="FV143" s="16">
        <v>1.79</v>
      </c>
      <c r="FW143" s="16">
        <v>4</v>
      </c>
      <c r="FX143" s="16">
        <v>4</v>
      </c>
      <c r="FY143" s="16">
        <v>0</v>
      </c>
      <c r="FZ143" s="16">
        <v>0</v>
      </c>
      <c r="GA143" s="16">
        <v>0</v>
      </c>
      <c r="GB143" s="16">
        <v>1</v>
      </c>
      <c r="GC143" s="16">
        <v>0</v>
      </c>
      <c r="GD143" s="16">
        <v>0</v>
      </c>
      <c r="GE143" s="16">
        <v>0</v>
      </c>
      <c r="GF143" s="16">
        <v>2</v>
      </c>
      <c r="GG143" s="16">
        <v>2</v>
      </c>
      <c r="GH143" s="16">
        <v>2</v>
      </c>
      <c r="GI143" s="16">
        <v>0</v>
      </c>
      <c r="GJ143" s="16">
        <v>0</v>
      </c>
      <c r="GK143" s="16">
        <v>1</v>
      </c>
      <c r="GL143" s="16">
        <v>0</v>
      </c>
      <c r="GM143" s="16">
        <v>2</v>
      </c>
      <c r="GN143" s="16">
        <v>2</v>
      </c>
      <c r="GO143" s="16">
        <v>20</v>
      </c>
      <c r="GP143" s="16">
        <v>13</v>
      </c>
      <c r="GQ143" s="7">
        <v>48.920754716981129</v>
      </c>
      <c r="GR143" s="7">
        <v>12.083367794227112</v>
      </c>
      <c r="GS143" s="7">
        <v>8.0649730852771739</v>
      </c>
      <c r="GT143" s="7">
        <v>16.06757908457412</v>
      </c>
    </row>
    <row r="144" spans="1:202" x14ac:dyDescent="0.6">
      <c r="A144" s="4">
        <v>71</v>
      </c>
      <c r="B144" s="5">
        <v>0</v>
      </c>
      <c r="C144" s="6">
        <v>48.651608487337398</v>
      </c>
      <c r="D144" s="5">
        <v>170</v>
      </c>
      <c r="E144" s="5">
        <v>65</v>
      </c>
      <c r="F144" s="7">
        <v>22.4913494809689</v>
      </c>
      <c r="G144" s="5">
        <v>1</v>
      </c>
      <c r="H144" s="7">
        <v>24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1</v>
      </c>
      <c r="AO144" s="4">
        <v>1</v>
      </c>
      <c r="AP144" s="5">
        <v>1</v>
      </c>
      <c r="AQ144" s="5">
        <v>12</v>
      </c>
      <c r="AR144" s="5">
        <v>48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140</v>
      </c>
      <c r="BA144" s="4">
        <v>80</v>
      </c>
      <c r="BB144" s="4">
        <v>73</v>
      </c>
      <c r="BC144" s="7">
        <v>3.84</v>
      </c>
      <c r="BD144" s="7">
        <v>2.96</v>
      </c>
      <c r="BE144" s="7">
        <v>77.0833333333333</v>
      </c>
      <c r="BF144" s="7">
        <v>5.95</v>
      </c>
      <c r="BG144" s="7">
        <v>3.16</v>
      </c>
      <c r="BH144" s="7">
        <v>0.95</v>
      </c>
      <c r="BI144" s="7">
        <v>3.67</v>
      </c>
      <c r="BJ144" s="7">
        <v>2.87</v>
      </c>
      <c r="BK144" s="7">
        <v>78.201634877384194</v>
      </c>
      <c r="BL144" s="7">
        <v>5.95</v>
      </c>
      <c r="BM144" s="7">
        <v>3.19</v>
      </c>
      <c r="BN144" s="7">
        <v>0.85</v>
      </c>
      <c r="BO144" s="4">
        <v>495</v>
      </c>
      <c r="BP144" s="7">
        <f>218+((5.14*D144)-(5.32*C144))-(1.8*E144)+(51.31*B144)</f>
        <v>715.97344284736505</v>
      </c>
      <c r="BQ144" s="7">
        <f>BO144*100/BP144</f>
        <v>69.136642559174732</v>
      </c>
      <c r="BR144" s="4">
        <v>99</v>
      </c>
      <c r="BS144" s="4">
        <v>99</v>
      </c>
      <c r="BT144" s="4">
        <v>71</v>
      </c>
      <c r="BU144" s="4">
        <v>85</v>
      </c>
      <c r="BV144" s="4">
        <v>0</v>
      </c>
      <c r="BW144" s="4">
        <v>0</v>
      </c>
      <c r="BX144" s="4">
        <v>0</v>
      </c>
      <c r="BY144" s="4">
        <v>0</v>
      </c>
      <c r="BZ144" s="4">
        <v>66.400000000000006</v>
      </c>
      <c r="CA144" s="4">
        <v>66.2</v>
      </c>
      <c r="CB144" s="4">
        <v>4</v>
      </c>
      <c r="CC144" s="4">
        <v>1</v>
      </c>
      <c r="CD144" s="4">
        <v>1</v>
      </c>
      <c r="CE144" s="4">
        <v>1</v>
      </c>
      <c r="CF144" s="4">
        <v>1</v>
      </c>
      <c r="CG144" s="4">
        <v>1</v>
      </c>
      <c r="CH144" s="4">
        <v>0</v>
      </c>
      <c r="CI144" s="4">
        <v>0</v>
      </c>
      <c r="CJ144" s="4">
        <v>0</v>
      </c>
      <c r="CK144" s="4">
        <v>0</v>
      </c>
      <c r="CL144" s="4">
        <v>1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1</v>
      </c>
      <c r="CS144" s="4">
        <v>1</v>
      </c>
      <c r="CT144" s="4">
        <v>12</v>
      </c>
      <c r="CU144" s="4">
        <v>3</v>
      </c>
      <c r="CV144" s="4">
        <v>1</v>
      </c>
      <c r="CW144" s="4">
        <v>1</v>
      </c>
      <c r="CX144" s="4">
        <v>1</v>
      </c>
      <c r="CY144" s="4">
        <v>1</v>
      </c>
      <c r="CZ144" s="4">
        <v>1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1</v>
      </c>
      <c r="DG144" s="4">
        <v>0</v>
      </c>
      <c r="DH144" s="4">
        <v>0</v>
      </c>
      <c r="DI144" s="4">
        <v>0</v>
      </c>
      <c r="DJ144" s="4">
        <v>0</v>
      </c>
      <c r="DK144" s="4">
        <v>1</v>
      </c>
      <c r="DL144" s="4">
        <v>0</v>
      </c>
      <c r="DM144" s="4">
        <v>10</v>
      </c>
      <c r="DN144" s="4">
        <v>6</v>
      </c>
      <c r="DO144" s="4">
        <v>9.14</v>
      </c>
      <c r="DP144" s="4">
        <v>4.3899999999999997</v>
      </c>
      <c r="DQ144" s="28">
        <v>0.376</v>
      </c>
      <c r="DR144" s="4">
        <v>120</v>
      </c>
      <c r="DS144" s="4">
        <v>1.1000000000000001</v>
      </c>
      <c r="DT144" s="4"/>
      <c r="DU144" s="7">
        <v>14.0981132075472</v>
      </c>
      <c r="DV144" s="7">
        <v>11.214953271028</v>
      </c>
      <c r="DW144" s="7">
        <v>0</v>
      </c>
      <c r="DX144" s="7">
        <v>5.7402115606356796</v>
      </c>
      <c r="DY144" s="7">
        <v>34.200000000000003</v>
      </c>
      <c r="DZ144" s="7">
        <v>32.46</v>
      </c>
      <c r="EA144" s="7">
        <v>-1.74</v>
      </c>
      <c r="EB144" s="8"/>
      <c r="EC144" s="18">
        <v>2.1095890410958904</v>
      </c>
      <c r="ED144" s="18">
        <v>50.759753593429203</v>
      </c>
      <c r="EE144" s="18">
        <v>170</v>
      </c>
      <c r="EF144" s="18">
        <v>68</v>
      </c>
      <c r="EG144" s="26">
        <v>1</v>
      </c>
      <c r="EH144" s="18">
        <v>25.6</v>
      </c>
      <c r="EI144" s="16">
        <v>0</v>
      </c>
      <c r="EJ144" s="16">
        <v>0</v>
      </c>
      <c r="EK144" s="16">
        <v>0</v>
      </c>
      <c r="EL144" s="16">
        <v>0</v>
      </c>
      <c r="EM144" s="16">
        <v>0</v>
      </c>
      <c r="EN144" s="16">
        <v>0</v>
      </c>
      <c r="EO144" s="16">
        <v>0</v>
      </c>
      <c r="EP144" s="16">
        <v>0</v>
      </c>
      <c r="EQ144" s="16">
        <v>0</v>
      </c>
      <c r="ER144" s="16">
        <v>0</v>
      </c>
      <c r="ES144" s="16">
        <v>0</v>
      </c>
      <c r="ET144" s="16">
        <v>0</v>
      </c>
      <c r="EU144" s="16">
        <v>0</v>
      </c>
      <c r="EV144" s="16">
        <v>0</v>
      </c>
      <c r="EW144" s="16">
        <v>0</v>
      </c>
      <c r="EX144" s="16">
        <v>0</v>
      </c>
      <c r="EY144" s="16">
        <v>0</v>
      </c>
      <c r="EZ144" s="16">
        <v>0</v>
      </c>
      <c r="FA144" s="16">
        <v>0</v>
      </c>
      <c r="FB144" s="16">
        <v>0</v>
      </c>
      <c r="FC144" s="16">
        <v>0</v>
      </c>
      <c r="FD144" s="16">
        <v>0</v>
      </c>
      <c r="FE144" s="16">
        <v>0</v>
      </c>
      <c r="FF144" s="16">
        <v>0</v>
      </c>
      <c r="FG144" s="16">
        <v>0</v>
      </c>
      <c r="FH144" s="16">
        <v>0</v>
      </c>
      <c r="FI144" s="16">
        <v>0</v>
      </c>
      <c r="FJ144" s="16">
        <v>0</v>
      </c>
      <c r="FK144" s="18">
        <v>3.47</v>
      </c>
      <c r="FL144" s="18">
        <v>2.71</v>
      </c>
      <c r="FM144" s="18">
        <v>78.097982708933714</v>
      </c>
      <c r="FN144" s="18">
        <v>5.82</v>
      </c>
      <c r="FO144" s="18">
        <v>3.12</v>
      </c>
      <c r="FP144" s="18">
        <v>0.77</v>
      </c>
      <c r="FQ144" s="18">
        <v>3.38</v>
      </c>
      <c r="FR144" s="18">
        <v>2.85</v>
      </c>
      <c r="FS144" s="18">
        <f>FR144*100/FQ144</f>
        <v>84.319526627218934</v>
      </c>
      <c r="FT144" s="16">
        <v>6.32</v>
      </c>
      <c r="FU144" s="16">
        <v>3.28</v>
      </c>
      <c r="FV144" s="16">
        <v>1.1499999999999999</v>
      </c>
      <c r="FW144" s="16">
        <v>2</v>
      </c>
      <c r="FX144" s="16">
        <v>2</v>
      </c>
      <c r="FY144" s="16">
        <v>2</v>
      </c>
      <c r="FZ144" s="16">
        <v>2</v>
      </c>
      <c r="GA144" s="16">
        <v>2</v>
      </c>
      <c r="GB144" s="16">
        <v>2</v>
      </c>
      <c r="GC144" s="16">
        <v>1</v>
      </c>
      <c r="GD144" s="16">
        <v>1</v>
      </c>
      <c r="GE144" s="16">
        <v>1</v>
      </c>
      <c r="GF144" s="16">
        <v>1</v>
      </c>
      <c r="GG144" s="16">
        <v>1</v>
      </c>
      <c r="GH144" s="16">
        <v>2</v>
      </c>
      <c r="GI144" s="16">
        <v>1</v>
      </c>
      <c r="GJ144" s="16">
        <v>1</v>
      </c>
      <c r="GK144" s="16">
        <v>1</v>
      </c>
      <c r="GL144" s="16">
        <v>1</v>
      </c>
      <c r="GM144" s="16">
        <v>2</v>
      </c>
      <c r="GN144" s="16">
        <v>2</v>
      </c>
      <c r="GO144" s="16">
        <v>9</v>
      </c>
      <c r="GP144" s="16">
        <v>11</v>
      </c>
      <c r="GQ144" s="7">
        <v>36.845283018867931</v>
      </c>
      <c r="GR144" s="7">
        <v>60.26796791001572</v>
      </c>
      <c r="GS144" s="7">
        <v>8.2444045707809988</v>
      </c>
      <c r="GT144" s="7">
        <v>28.761217225647961</v>
      </c>
    </row>
    <row r="145" spans="1:202" x14ac:dyDescent="0.6">
      <c r="A145" s="4">
        <v>57</v>
      </c>
      <c r="B145" s="5">
        <v>1</v>
      </c>
      <c r="C145" s="6">
        <v>48.676249144421597</v>
      </c>
      <c r="D145" s="5">
        <v>175</v>
      </c>
      <c r="E145" s="5">
        <v>72</v>
      </c>
      <c r="F145" s="7">
        <v>23.5102040816327</v>
      </c>
      <c r="G145" s="5">
        <v>1</v>
      </c>
      <c r="H145" s="7">
        <v>35</v>
      </c>
      <c r="I145" s="5">
        <v>0</v>
      </c>
      <c r="J145" s="5">
        <v>1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1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4">
        <v>0</v>
      </c>
      <c r="AK145" s="4">
        <v>0</v>
      </c>
      <c r="AL145" s="4">
        <v>0</v>
      </c>
      <c r="AM145" s="4">
        <v>1</v>
      </c>
      <c r="AN145" s="4">
        <v>1</v>
      </c>
      <c r="AO145" s="4">
        <v>1</v>
      </c>
      <c r="AP145" s="5">
        <v>2</v>
      </c>
      <c r="AQ145" s="5">
        <v>12</v>
      </c>
      <c r="AR145" s="5">
        <v>96</v>
      </c>
      <c r="AS145" s="4">
        <v>0</v>
      </c>
      <c r="AT145" s="4">
        <v>1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140</v>
      </c>
      <c r="BA145" s="4">
        <v>90</v>
      </c>
      <c r="BB145" s="4">
        <v>81</v>
      </c>
      <c r="BC145" s="7">
        <v>5.16</v>
      </c>
      <c r="BD145" s="7">
        <v>3.82</v>
      </c>
      <c r="BE145" s="7">
        <v>74.031007751938006</v>
      </c>
      <c r="BF145" s="7">
        <v>8.86</v>
      </c>
      <c r="BG145" s="7">
        <v>4.0999999999999996</v>
      </c>
      <c r="BH145" s="7">
        <v>0.98</v>
      </c>
      <c r="BI145" s="7">
        <v>4.97</v>
      </c>
      <c r="BJ145" s="7">
        <v>3.64</v>
      </c>
      <c r="BK145" s="7">
        <v>73.239436619718305</v>
      </c>
      <c r="BL145" s="7">
        <v>7.55</v>
      </c>
      <c r="BM145" s="7">
        <v>3.55</v>
      </c>
      <c r="BN145" s="7">
        <v>0.72</v>
      </c>
      <c r="BO145" s="4">
        <v>542</v>
      </c>
      <c r="BP145" s="7">
        <f>218+((5.14*D145)-(5.32*C145))-(1.8*E145)+(51.31*B145)</f>
        <v>780.25235455167717</v>
      </c>
      <c r="BQ145" s="7">
        <f>BO145*100/BP145</f>
        <v>69.464705468454</v>
      </c>
      <c r="BR145" s="4">
        <v>98</v>
      </c>
      <c r="BS145" s="4">
        <v>99</v>
      </c>
      <c r="BT145" s="4">
        <v>80</v>
      </c>
      <c r="BU145" s="4">
        <v>76</v>
      </c>
      <c r="BV145" s="4">
        <v>1</v>
      </c>
      <c r="BW145" s="4">
        <v>1</v>
      </c>
      <c r="BX145" s="4">
        <v>1</v>
      </c>
      <c r="BY145" s="4">
        <v>3</v>
      </c>
      <c r="BZ145" s="4">
        <v>91</v>
      </c>
      <c r="CA145" s="4">
        <v>96</v>
      </c>
      <c r="CB145" s="4">
        <v>4</v>
      </c>
      <c r="CC145" s="4">
        <v>2</v>
      </c>
      <c r="CD145" s="4">
        <v>2</v>
      </c>
      <c r="CE145" s="4">
        <v>0</v>
      </c>
      <c r="CF145" s="4">
        <v>0</v>
      </c>
      <c r="CG145" s="4">
        <v>1</v>
      </c>
      <c r="CH145" s="4">
        <v>0</v>
      </c>
      <c r="CI145" s="4">
        <v>0</v>
      </c>
      <c r="CJ145" s="4">
        <v>0</v>
      </c>
      <c r="CK145" s="4">
        <v>1</v>
      </c>
      <c r="CL145" s="4">
        <v>1</v>
      </c>
      <c r="CM145" s="4">
        <v>2</v>
      </c>
      <c r="CN145" s="4">
        <v>1</v>
      </c>
      <c r="CO145" s="4">
        <v>0</v>
      </c>
      <c r="CP145" s="4">
        <v>1</v>
      </c>
      <c r="CQ145" s="4">
        <v>0</v>
      </c>
      <c r="CR145" s="4">
        <v>2</v>
      </c>
      <c r="CS145" s="4">
        <v>2</v>
      </c>
      <c r="CT145" s="4">
        <v>19</v>
      </c>
      <c r="CU145" s="4">
        <v>4</v>
      </c>
      <c r="CV145" s="4">
        <v>3</v>
      </c>
      <c r="CW145" s="4">
        <v>3</v>
      </c>
      <c r="CX145" s="4">
        <v>0</v>
      </c>
      <c r="CY145" s="4">
        <v>0</v>
      </c>
      <c r="CZ145" s="4">
        <v>1</v>
      </c>
      <c r="DA145" s="4">
        <v>0</v>
      </c>
      <c r="DB145" s="4">
        <v>0</v>
      </c>
      <c r="DC145" s="4">
        <v>1</v>
      </c>
      <c r="DD145" s="4">
        <v>0</v>
      </c>
      <c r="DE145" s="4">
        <v>2</v>
      </c>
      <c r="DF145" s="4">
        <v>2</v>
      </c>
      <c r="DG145" s="4">
        <v>1</v>
      </c>
      <c r="DH145" s="4">
        <v>1</v>
      </c>
      <c r="DI145" s="4">
        <v>1</v>
      </c>
      <c r="DJ145" s="4">
        <v>1</v>
      </c>
      <c r="DK145" s="4">
        <v>2</v>
      </c>
      <c r="DL145" s="4">
        <v>3</v>
      </c>
      <c r="DM145" s="4">
        <v>25</v>
      </c>
      <c r="DN145" s="4">
        <v>14</v>
      </c>
      <c r="DO145" s="4">
        <v>8.91</v>
      </c>
      <c r="DP145" s="4">
        <v>5.2</v>
      </c>
      <c r="DQ145" s="28">
        <v>0.45300000000000001</v>
      </c>
      <c r="DR145" s="4">
        <v>153</v>
      </c>
      <c r="DS145" s="4">
        <v>3.8</v>
      </c>
      <c r="DT145" s="4"/>
      <c r="DU145" s="7">
        <v>37.026415094339598</v>
      </c>
      <c r="DV145" s="7">
        <v>35.472665619055498</v>
      </c>
      <c r="DW145" s="7">
        <v>11.341958636320699</v>
      </c>
      <c r="DX145" s="7">
        <v>22.920739960896402</v>
      </c>
      <c r="DY145" s="7">
        <v>32.520000000000003</v>
      </c>
      <c r="DZ145" s="7">
        <v>32.799999999999997</v>
      </c>
      <c r="EA145" s="7">
        <v>0.27999999999999398</v>
      </c>
      <c r="EB145" s="8"/>
      <c r="EC145" s="18">
        <v>1.9972602739726026</v>
      </c>
      <c r="ED145" s="18">
        <v>50.672142368240898</v>
      </c>
      <c r="EE145" s="18">
        <v>174</v>
      </c>
      <c r="EF145" s="18">
        <v>73</v>
      </c>
      <c r="EG145" s="26">
        <v>1</v>
      </c>
      <c r="EH145" s="18">
        <v>37</v>
      </c>
      <c r="EI145" s="16">
        <v>1</v>
      </c>
      <c r="EJ145" s="16">
        <v>0</v>
      </c>
      <c r="EK145" s="16">
        <v>0</v>
      </c>
      <c r="EL145" s="16">
        <v>0</v>
      </c>
      <c r="EM145" s="16">
        <v>0</v>
      </c>
      <c r="EN145" s="16">
        <v>0</v>
      </c>
      <c r="EO145" s="16">
        <v>0</v>
      </c>
      <c r="EP145" s="16">
        <v>0</v>
      </c>
      <c r="EQ145" s="16">
        <v>0</v>
      </c>
      <c r="ER145" s="16">
        <v>0</v>
      </c>
      <c r="ES145" s="16">
        <v>0</v>
      </c>
      <c r="ET145" s="16">
        <v>1</v>
      </c>
      <c r="EU145" s="16">
        <v>1</v>
      </c>
      <c r="EV145" s="16">
        <v>0</v>
      </c>
      <c r="EW145" s="16">
        <v>0</v>
      </c>
      <c r="EX145" s="16">
        <v>0</v>
      </c>
      <c r="EY145" s="16">
        <v>0</v>
      </c>
      <c r="EZ145" s="16">
        <v>0</v>
      </c>
      <c r="FA145" s="16">
        <v>0</v>
      </c>
      <c r="FB145" s="16">
        <v>1</v>
      </c>
      <c r="FC145" s="16">
        <v>0</v>
      </c>
      <c r="FD145" s="16">
        <v>0</v>
      </c>
      <c r="FE145" s="16">
        <v>0</v>
      </c>
      <c r="FF145" s="16">
        <v>2</v>
      </c>
      <c r="FG145" s="16">
        <v>1</v>
      </c>
      <c r="FH145" s="16">
        <v>0</v>
      </c>
      <c r="FI145" s="16">
        <v>0</v>
      </c>
      <c r="FJ145" s="16">
        <v>0</v>
      </c>
      <c r="FK145" s="18">
        <v>4.74</v>
      </c>
      <c r="FL145" s="18">
        <v>3.39</v>
      </c>
      <c r="FM145" s="18">
        <v>71.518987341772146</v>
      </c>
      <c r="FN145" s="18">
        <v>8.27</v>
      </c>
      <c r="FO145" s="18">
        <v>2.87</v>
      </c>
      <c r="FP145" s="18">
        <v>0.71</v>
      </c>
      <c r="FQ145" s="18">
        <v>4.78</v>
      </c>
      <c r="FR145" s="18">
        <v>3.66</v>
      </c>
      <c r="FS145" s="18">
        <f>FR145*100/FQ145</f>
        <v>76.56903765690376</v>
      </c>
      <c r="FT145" s="16">
        <v>9.1</v>
      </c>
      <c r="FU145" s="16">
        <v>3.8</v>
      </c>
      <c r="FV145" s="16">
        <v>0.95</v>
      </c>
      <c r="FW145" s="16">
        <v>3</v>
      </c>
      <c r="FX145" s="16">
        <v>2</v>
      </c>
      <c r="FY145" s="16">
        <v>3</v>
      </c>
      <c r="FZ145" s="16">
        <v>1</v>
      </c>
      <c r="GA145" s="16">
        <v>1</v>
      </c>
      <c r="GB145" s="16">
        <v>2</v>
      </c>
      <c r="GC145" s="16">
        <v>1</v>
      </c>
      <c r="GD145" s="16">
        <v>1</v>
      </c>
      <c r="GE145" s="16">
        <v>1</v>
      </c>
      <c r="GF145" s="16">
        <v>2</v>
      </c>
      <c r="GG145" s="16">
        <v>3</v>
      </c>
      <c r="GH145" s="16">
        <v>3</v>
      </c>
      <c r="GI145" s="16">
        <v>2</v>
      </c>
      <c r="GJ145" s="16">
        <v>2</v>
      </c>
      <c r="GK145" s="16">
        <v>2</v>
      </c>
      <c r="GL145" s="16">
        <v>2</v>
      </c>
      <c r="GM145" s="16">
        <v>3</v>
      </c>
      <c r="GN145" s="16">
        <v>3</v>
      </c>
      <c r="GO145" s="16">
        <v>19</v>
      </c>
      <c r="GP145" s="16">
        <v>16</v>
      </c>
      <c r="GQ145" s="7">
        <v>11.124528301886794</v>
      </c>
      <c r="GR145" s="7">
        <v>0</v>
      </c>
      <c r="GS145" s="7">
        <v>7.3614127868542809</v>
      </c>
      <c r="GT145" s="7">
        <v>5.7552514162530697</v>
      </c>
    </row>
    <row r="146" spans="1:202" x14ac:dyDescent="0.6">
      <c r="A146" s="4">
        <v>296</v>
      </c>
      <c r="B146" s="5">
        <v>1</v>
      </c>
      <c r="C146" s="6">
        <v>48.755646817248497</v>
      </c>
      <c r="D146" s="5">
        <v>168</v>
      </c>
      <c r="E146" s="5">
        <v>86</v>
      </c>
      <c r="F146" s="7">
        <v>30.470521541950099</v>
      </c>
      <c r="G146" s="5">
        <v>1</v>
      </c>
      <c r="H146" s="7">
        <v>18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4">
        <v>0</v>
      </c>
      <c r="AK146" s="4">
        <v>0</v>
      </c>
      <c r="AL146" s="4">
        <v>1</v>
      </c>
      <c r="AM146" s="4">
        <v>1</v>
      </c>
      <c r="AN146" s="4">
        <v>1</v>
      </c>
      <c r="AO146" s="4">
        <v>1</v>
      </c>
      <c r="AP146" s="5">
        <v>7</v>
      </c>
      <c r="AQ146" s="5">
        <v>1</v>
      </c>
      <c r="AR146" s="5">
        <v>28</v>
      </c>
      <c r="AS146" s="4">
        <v>0</v>
      </c>
      <c r="AT146" s="4">
        <v>1</v>
      </c>
      <c r="AU146" s="4">
        <v>0</v>
      </c>
      <c r="AV146" s="4">
        <v>0</v>
      </c>
      <c r="AW146" s="4">
        <v>1</v>
      </c>
      <c r="AX146" s="4">
        <v>0</v>
      </c>
      <c r="AY146" s="4">
        <v>0</v>
      </c>
      <c r="AZ146" s="4">
        <v>140</v>
      </c>
      <c r="BA146" s="4">
        <v>80</v>
      </c>
      <c r="BB146" s="4">
        <v>76</v>
      </c>
      <c r="BC146" s="7">
        <v>4.28</v>
      </c>
      <c r="BD146" s="7">
        <v>3.67</v>
      </c>
      <c r="BE146" s="7">
        <v>85.747663551401899</v>
      </c>
      <c r="BF146" s="7">
        <v>7.33</v>
      </c>
      <c r="BG146" s="7">
        <v>5.99</v>
      </c>
      <c r="BH146" s="7">
        <v>1.75</v>
      </c>
      <c r="BI146" s="7">
        <v>4.33</v>
      </c>
      <c r="BJ146" s="7">
        <v>3.73</v>
      </c>
      <c r="BK146" s="7">
        <v>86.143187066974605</v>
      </c>
      <c r="BL146" s="7">
        <v>8.8000000000000007</v>
      </c>
      <c r="BM146" s="7">
        <v>5.81</v>
      </c>
      <c r="BN146" s="7">
        <v>1.83</v>
      </c>
      <c r="BO146" s="4">
        <v>428</v>
      </c>
      <c r="BP146" s="7">
        <f>218+((5.14*D146)-(5.32*C146))-(1.8*E146)+(51.31*B146)</f>
        <v>718.64995893223795</v>
      </c>
      <c r="BQ146" s="7">
        <f>BO146*100/BP146</f>
        <v>59.556115558110875</v>
      </c>
      <c r="BR146" s="4">
        <v>98</v>
      </c>
      <c r="BS146" s="4">
        <v>97</v>
      </c>
      <c r="BT146" s="4">
        <v>100</v>
      </c>
      <c r="BU146" s="4">
        <v>106</v>
      </c>
      <c r="BV146" s="4">
        <v>1</v>
      </c>
      <c r="BW146" s="4">
        <v>1</v>
      </c>
      <c r="BX146" s="4">
        <v>2</v>
      </c>
      <c r="BY146" s="4">
        <v>2</v>
      </c>
      <c r="BZ146" s="4">
        <v>77.7</v>
      </c>
      <c r="CA146" s="4">
        <v>96.6</v>
      </c>
      <c r="CB146" s="4">
        <v>1</v>
      </c>
      <c r="CC146" s="4">
        <v>1</v>
      </c>
      <c r="CD146" s="4">
        <v>0</v>
      </c>
      <c r="CE146" s="4">
        <v>1</v>
      </c>
      <c r="CF146" s="4">
        <v>1</v>
      </c>
      <c r="CG146" s="4">
        <v>1</v>
      </c>
      <c r="CH146" s="4">
        <v>0</v>
      </c>
      <c r="CI146" s="4">
        <v>0</v>
      </c>
      <c r="CJ146" s="4">
        <v>0</v>
      </c>
      <c r="CK146" s="4">
        <v>0</v>
      </c>
      <c r="CL146" s="4">
        <v>1</v>
      </c>
      <c r="CM146" s="4">
        <v>1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7</v>
      </c>
      <c r="CU146" s="4">
        <v>1</v>
      </c>
      <c r="CV146" s="4">
        <v>2</v>
      </c>
      <c r="CW146" s="4">
        <v>0</v>
      </c>
      <c r="CX146" s="4">
        <v>1</v>
      </c>
      <c r="CY146" s="4">
        <v>0</v>
      </c>
      <c r="CZ146" s="4">
        <v>1</v>
      </c>
      <c r="DA146" s="4">
        <v>0</v>
      </c>
      <c r="DB146" s="4">
        <v>0</v>
      </c>
      <c r="DC146" s="4">
        <v>0</v>
      </c>
      <c r="DD146" s="4">
        <v>1</v>
      </c>
      <c r="DE146" s="4">
        <v>1</v>
      </c>
      <c r="DF146" s="4">
        <v>1</v>
      </c>
      <c r="DG146" s="4">
        <v>0</v>
      </c>
      <c r="DH146" s="4">
        <v>0</v>
      </c>
      <c r="DI146" s="4">
        <v>0</v>
      </c>
      <c r="DJ146" s="4">
        <v>0</v>
      </c>
      <c r="DK146" s="4">
        <v>1</v>
      </c>
      <c r="DL146" s="4">
        <v>0</v>
      </c>
      <c r="DM146" s="4">
        <v>9</v>
      </c>
      <c r="DN146" s="4">
        <v>17</v>
      </c>
      <c r="DO146" s="4">
        <v>10</v>
      </c>
      <c r="DP146" s="4">
        <v>5.03</v>
      </c>
      <c r="DQ146" s="28">
        <v>0.46400000000000002</v>
      </c>
      <c r="DR146" s="4">
        <v>159</v>
      </c>
      <c r="DS146" s="4">
        <v>6.8209999999999997</v>
      </c>
      <c r="DT146" s="4"/>
      <c r="DU146" s="7">
        <v>14.8679245283019</v>
      </c>
      <c r="DV146" s="7">
        <v>35.472665619055498</v>
      </c>
      <c r="DW146" s="7">
        <v>15.0769666635187</v>
      </c>
      <c r="DX146" s="7">
        <v>21.223742918734601</v>
      </c>
      <c r="DY146" s="7">
        <v>34.17</v>
      </c>
      <c r="DZ146" s="7">
        <v>34.06</v>
      </c>
      <c r="EA146" s="7">
        <v>-0.109999999999999</v>
      </c>
      <c r="EB146" s="8"/>
      <c r="EC146" s="18">
        <v>1.9753424657534246</v>
      </c>
      <c r="ED146" s="18">
        <v>50.730989283001918</v>
      </c>
      <c r="EE146" s="23">
        <v>160</v>
      </c>
      <c r="EF146" s="7">
        <v>86</v>
      </c>
      <c r="EG146" s="26">
        <v>1</v>
      </c>
      <c r="EH146" s="18">
        <v>19.8</v>
      </c>
      <c r="EI146" s="16">
        <v>0</v>
      </c>
      <c r="EJ146" s="16">
        <v>0</v>
      </c>
      <c r="EK146" s="16">
        <v>0</v>
      </c>
      <c r="EL146" s="16">
        <v>0</v>
      </c>
      <c r="EM146" s="16">
        <v>0</v>
      </c>
      <c r="EN146" s="16">
        <v>0</v>
      </c>
      <c r="EO146" s="16">
        <v>0</v>
      </c>
      <c r="EP146" s="16">
        <v>0</v>
      </c>
      <c r="EQ146" s="16">
        <v>0</v>
      </c>
      <c r="ER146" s="16">
        <v>0</v>
      </c>
      <c r="ES146" s="16">
        <v>0</v>
      </c>
      <c r="ET146" s="16">
        <v>0</v>
      </c>
      <c r="EU146" s="16">
        <v>0</v>
      </c>
      <c r="EV146" s="16">
        <v>0</v>
      </c>
      <c r="EW146" s="16">
        <v>0</v>
      </c>
      <c r="EX146" s="16">
        <v>0</v>
      </c>
      <c r="EY146" s="16">
        <v>0</v>
      </c>
      <c r="EZ146" s="16">
        <v>0</v>
      </c>
      <c r="FA146" s="16">
        <v>0</v>
      </c>
      <c r="FB146" s="16">
        <v>0</v>
      </c>
      <c r="FC146" s="16">
        <v>0</v>
      </c>
      <c r="FD146" s="16">
        <v>0</v>
      </c>
      <c r="FE146" s="16">
        <v>0</v>
      </c>
      <c r="FF146" s="16">
        <v>0</v>
      </c>
      <c r="FG146" s="16">
        <v>0</v>
      </c>
      <c r="FH146" s="16">
        <v>0</v>
      </c>
      <c r="FI146" s="16">
        <v>0</v>
      </c>
      <c r="FJ146" s="16">
        <v>0</v>
      </c>
      <c r="FK146" s="18">
        <v>3.67</v>
      </c>
      <c r="FL146" s="18">
        <v>3.54</v>
      </c>
      <c r="FM146" s="18">
        <v>96.457765667574932</v>
      </c>
      <c r="FN146" s="18">
        <v>10.91</v>
      </c>
      <c r="FO146" s="18">
        <v>5.3</v>
      </c>
      <c r="FP146" s="18">
        <v>2.5099999999999998</v>
      </c>
      <c r="FQ146" s="18">
        <v>3.98</v>
      </c>
      <c r="FR146" s="18">
        <v>3.65</v>
      </c>
      <c r="FS146" s="18">
        <f>FR146*100/FQ146</f>
        <v>91.708542713567837</v>
      </c>
      <c r="FT146" s="16">
        <v>11.03</v>
      </c>
      <c r="FU146" s="16">
        <v>6.76</v>
      </c>
      <c r="FV146" s="16">
        <v>2.2999999999999998</v>
      </c>
      <c r="FW146" s="16">
        <v>1</v>
      </c>
      <c r="FX146" s="16">
        <v>1</v>
      </c>
      <c r="FY146" s="16">
        <v>1</v>
      </c>
      <c r="FZ146" s="16">
        <v>1</v>
      </c>
      <c r="GA146" s="16">
        <v>1</v>
      </c>
      <c r="GB146" s="16">
        <v>1</v>
      </c>
      <c r="GC146" s="16">
        <v>0</v>
      </c>
      <c r="GD146" s="16">
        <v>0</v>
      </c>
      <c r="GE146" s="16">
        <v>0</v>
      </c>
      <c r="GF146" s="16">
        <v>0</v>
      </c>
      <c r="GG146" s="16">
        <v>1</v>
      </c>
      <c r="GH146" s="16">
        <v>1</v>
      </c>
      <c r="GI146" s="16">
        <v>0</v>
      </c>
      <c r="GJ146" s="16">
        <v>0</v>
      </c>
      <c r="GK146" s="16">
        <v>0</v>
      </c>
      <c r="GL146" s="16">
        <v>0</v>
      </c>
      <c r="GM146" s="16">
        <v>1</v>
      </c>
      <c r="GN146" s="16">
        <v>1</v>
      </c>
      <c r="GO146" s="16">
        <v>10</v>
      </c>
      <c r="GP146" s="16">
        <v>5</v>
      </c>
      <c r="GQ146" s="7">
        <v>32.392452830188681</v>
      </c>
      <c r="GR146" s="7">
        <v>7.4931767430320066</v>
      </c>
      <c r="GS146" s="7">
        <v>8.6363207101709314</v>
      </c>
      <c r="GT146" s="7">
        <v>12.23492254474357</v>
      </c>
    </row>
    <row r="147" spans="1:202" x14ac:dyDescent="0.6">
      <c r="A147" s="17">
        <v>350</v>
      </c>
      <c r="B147" s="21">
        <v>1</v>
      </c>
      <c r="C147" s="22">
        <v>48.755646817248497</v>
      </c>
      <c r="D147" s="21">
        <v>185</v>
      </c>
      <c r="E147" s="21">
        <v>95</v>
      </c>
      <c r="F147" s="23">
        <v>27.7574872169467</v>
      </c>
      <c r="G147" s="21">
        <v>1</v>
      </c>
      <c r="H147" s="23">
        <v>60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1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1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1</v>
      </c>
      <c r="AG147" s="21">
        <v>0</v>
      </c>
      <c r="AH147" s="21">
        <v>0</v>
      </c>
      <c r="AI147" s="21">
        <v>1</v>
      </c>
      <c r="AJ147" s="17">
        <v>0</v>
      </c>
      <c r="AK147" s="17">
        <v>0</v>
      </c>
      <c r="AL147" s="17">
        <v>1</v>
      </c>
      <c r="AM147" s="17">
        <v>1</v>
      </c>
      <c r="AN147" s="17">
        <v>1</v>
      </c>
      <c r="AO147" s="17">
        <v>1</v>
      </c>
      <c r="AP147" s="21">
        <v>7</v>
      </c>
      <c r="AQ147" s="21">
        <v>12</v>
      </c>
      <c r="AR147" s="21">
        <v>336</v>
      </c>
      <c r="AS147" s="17">
        <v>0</v>
      </c>
      <c r="AT147" s="17">
        <v>2</v>
      </c>
      <c r="AU147" s="17">
        <v>0</v>
      </c>
      <c r="AV147" s="17">
        <v>0</v>
      </c>
      <c r="AW147" s="17">
        <v>1</v>
      </c>
      <c r="AX147" s="17">
        <v>0</v>
      </c>
      <c r="AY147" s="17">
        <v>1</v>
      </c>
      <c r="AZ147" s="17">
        <v>130</v>
      </c>
      <c r="BA147" s="17">
        <v>70</v>
      </c>
      <c r="BB147" s="17">
        <v>85</v>
      </c>
      <c r="BC147" s="23">
        <v>4.6900000000000004</v>
      </c>
      <c r="BD147" s="23">
        <v>2.9</v>
      </c>
      <c r="BE147" s="23">
        <v>61.833688699360302</v>
      </c>
      <c r="BF147" s="23">
        <v>6.1</v>
      </c>
      <c r="BG147" s="23">
        <v>1.87</v>
      </c>
      <c r="BH147" s="23">
        <v>0.56999999999999995</v>
      </c>
      <c r="BI147" s="23">
        <v>5.0999999999999996</v>
      </c>
      <c r="BJ147" s="23">
        <v>3.24</v>
      </c>
      <c r="BK147" s="23">
        <v>63.529411764705898</v>
      </c>
      <c r="BL147" s="23">
        <v>6.02</v>
      </c>
      <c r="BM147" s="23">
        <v>2.3199999999999998</v>
      </c>
      <c r="BN147" s="23">
        <v>0.74</v>
      </c>
      <c r="BO147" s="17">
        <v>412</v>
      </c>
      <c r="BP147" s="23">
        <f>218+((5.14*D147)-(5.32*C147))-(1.8*E147)+(51.31*B147)</f>
        <v>789.82995893223801</v>
      </c>
      <c r="BQ147" s="23">
        <f>BO147*100/BP147</f>
        <v>52.163126422423638</v>
      </c>
      <c r="BR147" s="17">
        <v>97</v>
      </c>
      <c r="BS147" s="17">
        <v>98</v>
      </c>
      <c r="BT147" s="17">
        <v>82</v>
      </c>
      <c r="BU147" s="17">
        <v>93</v>
      </c>
      <c r="BV147" s="17">
        <v>0</v>
      </c>
      <c r="BW147" s="17">
        <v>0.5</v>
      </c>
      <c r="BX147" s="17">
        <v>1</v>
      </c>
      <c r="BY147" s="17">
        <v>1</v>
      </c>
      <c r="BZ147" s="17">
        <v>75.099999999999994</v>
      </c>
      <c r="CA147" s="17">
        <v>84.5</v>
      </c>
      <c r="CB147" s="17">
        <v>1</v>
      </c>
      <c r="CC147" s="17">
        <v>1</v>
      </c>
      <c r="CD147" s="17">
        <v>1</v>
      </c>
      <c r="CE147" s="17">
        <v>1</v>
      </c>
      <c r="CF147" s="17">
        <v>1</v>
      </c>
      <c r="CG147" s="17">
        <v>1</v>
      </c>
      <c r="CH147" s="17">
        <v>1</v>
      </c>
      <c r="CI147" s="17">
        <v>1</v>
      </c>
      <c r="CJ147" s="17">
        <v>1</v>
      </c>
      <c r="CK147" s="17">
        <v>1</v>
      </c>
      <c r="CL147" s="17">
        <v>2</v>
      </c>
      <c r="CM147" s="17">
        <v>1</v>
      </c>
      <c r="CN147" s="17">
        <v>1</v>
      </c>
      <c r="CO147" s="17">
        <v>1</v>
      </c>
      <c r="CP147" s="17">
        <v>1</v>
      </c>
      <c r="CQ147" s="17">
        <v>1</v>
      </c>
      <c r="CR147" s="17">
        <v>1</v>
      </c>
      <c r="CS147" s="17">
        <v>1</v>
      </c>
      <c r="CT147" s="17">
        <v>19</v>
      </c>
      <c r="CU147" s="17">
        <v>4</v>
      </c>
      <c r="CV147" s="17">
        <v>4</v>
      </c>
      <c r="CW147" s="17">
        <v>4</v>
      </c>
      <c r="CX147" s="17">
        <v>1</v>
      </c>
      <c r="CY147" s="17">
        <v>1</v>
      </c>
      <c r="CZ147" s="17">
        <v>0</v>
      </c>
      <c r="DA147" s="17">
        <v>0</v>
      </c>
      <c r="DB147" s="17">
        <v>0</v>
      </c>
      <c r="DC147" s="17">
        <v>1</v>
      </c>
      <c r="DD147" s="17">
        <v>1</v>
      </c>
      <c r="DE147" s="17">
        <v>1</v>
      </c>
      <c r="DF147" s="17">
        <v>1</v>
      </c>
      <c r="DG147" s="17">
        <v>0</v>
      </c>
      <c r="DH147" s="17">
        <v>0</v>
      </c>
      <c r="DI147" s="17">
        <v>1</v>
      </c>
      <c r="DJ147" s="17">
        <v>0</v>
      </c>
      <c r="DK147" s="17">
        <v>1</v>
      </c>
      <c r="DL147" s="17">
        <v>1</v>
      </c>
      <c r="DM147" s="17">
        <v>21</v>
      </c>
      <c r="DN147" s="17">
        <v>21</v>
      </c>
      <c r="DO147" s="17">
        <v>7.7</v>
      </c>
      <c r="DP147" s="17">
        <v>5.17</v>
      </c>
      <c r="DQ147" s="29">
        <v>0.46600000000000003</v>
      </c>
      <c r="DR147" s="17">
        <v>169</v>
      </c>
      <c r="DS147" s="17">
        <v>1.468</v>
      </c>
      <c r="DT147" s="17"/>
      <c r="DU147" s="23">
        <v>67.939622641509402</v>
      </c>
      <c r="DV147" s="23">
        <v>56.7860392027128</v>
      </c>
      <c r="DW147" s="23">
        <v>14.1089810180376</v>
      </c>
      <c r="DX147" s="23">
        <v>35.982854564596202</v>
      </c>
      <c r="DY147" s="23">
        <v>32.42</v>
      </c>
      <c r="DZ147" s="23">
        <v>31.64</v>
      </c>
      <c r="EA147" s="23">
        <v>-0.78000000000000103</v>
      </c>
      <c r="EB147" s="8"/>
      <c r="EC147" s="18">
        <v>2.1616438356164385</v>
      </c>
      <c r="ED147" s="18">
        <v>50.917290652864935</v>
      </c>
      <c r="EE147" s="23">
        <v>185</v>
      </c>
      <c r="EF147" s="23">
        <v>95</v>
      </c>
      <c r="EG147" s="26">
        <v>1</v>
      </c>
      <c r="EH147" s="18">
        <v>64</v>
      </c>
      <c r="EI147" s="16">
        <v>0</v>
      </c>
      <c r="EJ147" s="16">
        <v>0</v>
      </c>
      <c r="EK147" s="16">
        <v>0</v>
      </c>
      <c r="EL147" s="16">
        <v>0</v>
      </c>
      <c r="EM147" s="16">
        <v>1</v>
      </c>
      <c r="EN147" s="16">
        <v>0</v>
      </c>
      <c r="EO147" s="16">
        <v>0</v>
      </c>
      <c r="EP147" s="16">
        <v>0</v>
      </c>
      <c r="EQ147" s="16">
        <v>0</v>
      </c>
      <c r="ER147" s="16">
        <v>0</v>
      </c>
      <c r="ES147" s="16">
        <v>0</v>
      </c>
      <c r="ET147" s="16">
        <v>1</v>
      </c>
      <c r="EU147" s="16">
        <v>0</v>
      </c>
      <c r="EV147" s="16">
        <v>0</v>
      </c>
      <c r="EW147" s="16">
        <v>0</v>
      </c>
      <c r="EX147" s="16">
        <v>0</v>
      </c>
      <c r="EY147" s="16">
        <v>0</v>
      </c>
      <c r="EZ147" s="16">
        <v>0</v>
      </c>
      <c r="FA147" s="16">
        <v>0</v>
      </c>
      <c r="FB147" s="16">
        <v>1</v>
      </c>
      <c r="FC147" s="16">
        <v>0</v>
      </c>
      <c r="FD147" s="16">
        <v>0</v>
      </c>
      <c r="FE147" s="16">
        <v>0</v>
      </c>
      <c r="FF147" s="16">
        <v>1</v>
      </c>
      <c r="FG147" s="16">
        <v>1</v>
      </c>
      <c r="FH147" s="16">
        <v>1</v>
      </c>
      <c r="FI147" s="16">
        <v>0</v>
      </c>
      <c r="FJ147" s="16">
        <v>0</v>
      </c>
      <c r="FK147" s="18">
        <v>4.43</v>
      </c>
      <c r="FL147" s="18">
        <v>2.84</v>
      </c>
      <c r="FM147" s="18">
        <v>64.108352144469535</v>
      </c>
      <c r="FN147" s="18">
        <v>5.74</v>
      </c>
      <c r="FO147" s="18">
        <v>2.25</v>
      </c>
      <c r="FP147" s="18">
        <v>0.87</v>
      </c>
      <c r="FQ147" s="18">
        <v>4.0199999999999996</v>
      </c>
      <c r="FR147" s="18">
        <v>2.67</v>
      </c>
      <c r="FS147" s="18">
        <f>FR147*100/FQ147</f>
        <v>66.417910447761201</v>
      </c>
      <c r="FT147" s="16">
        <v>5.85</v>
      </c>
      <c r="FU147" s="16">
        <v>2.1</v>
      </c>
      <c r="FV147" s="16">
        <v>1.08</v>
      </c>
      <c r="FW147" s="16">
        <v>2</v>
      </c>
      <c r="FX147" s="16">
        <v>2</v>
      </c>
      <c r="FY147" s="16">
        <v>1</v>
      </c>
      <c r="FZ147" s="16">
        <v>1</v>
      </c>
      <c r="GA147" s="16">
        <v>0</v>
      </c>
      <c r="GB147" s="16">
        <v>1</v>
      </c>
      <c r="GC147" s="16">
        <v>0</v>
      </c>
      <c r="GD147" s="16">
        <v>0</v>
      </c>
      <c r="GE147" s="16">
        <v>0</v>
      </c>
      <c r="GF147" s="16">
        <v>0</v>
      </c>
      <c r="GG147" s="16">
        <v>1</v>
      </c>
      <c r="GH147" s="16">
        <v>1</v>
      </c>
      <c r="GI147" s="16">
        <v>0</v>
      </c>
      <c r="GJ147" s="16">
        <v>0</v>
      </c>
      <c r="GK147" s="16">
        <v>0</v>
      </c>
      <c r="GL147" s="16">
        <v>0</v>
      </c>
      <c r="GM147" s="16">
        <v>1</v>
      </c>
      <c r="GN147" s="16">
        <v>1</v>
      </c>
      <c r="GO147" s="16">
        <v>11</v>
      </c>
      <c r="GP147" s="16">
        <v>7</v>
      </c>
      <c r="GQ147" s="23">
        <v>25.554716981132074</v>
      </c>
      <c r="GR147" s="23">
        <v>13.456289802332314</v>
      </c>
      <c r="GS147" s="23">
        <v>8.0271980356974204</v>
      </c>
      <c r="GT147" s="23">
        <v>12.583345866546347</v>
      </c>
    </row>
    <row r="148" spans="1:202" x14ac:dyDescent="0.6">
      <c r="A148" s="4">
        <v>218</v>
      </c>
      <c r="B148" s="5">
        <v>1</v>
      </c>
      <c r="C148" s="6">
        <v>48.783025325119802</v>
      </c>
      <c r="D148" s="5">
        <v>192</v>
      </c>
      <c r="E148" s="5">
        <v>91</v>
      </c>
      <c r="F148" s="7">
        <v>24.6853298611111</v>
      </c>
      <c r="G148" s="5">
        <v>1</v>
      </c>
      <c r="H148" s="7">
        <v>60</v>
      </c>
      <c r="I148" s="5">
        <v>0</v>
      </c>
      <c r="J148" s="5">
        <v>1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1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4">
        <v>0</v>
      </c>
      <c r="AK148" s="4">
        <v>0</v>
      </c>
      <c r="AL148" s="4">
        <v>1</v>
      </c>
      <c r="AM148" s="4">
        <v>1</v>
      </c>
      <c r="AN148" s="4">
        <v>1</v>
      </c>
      <c r="AO148" s="4">
        <v>1</v>
      </c>
      <c r="AP148" s="5">
        <v>2</v>
      </c>
      <c r="AQ148" s="5">
        <v>12</v>
      </c>
      <c r="AR148" s="5">
        <v>96</v>
      </c>
      <c r="AS148" s="4">
        <v>1</v>
      </c>
      <c r="AT148" s="4">
        <v>1</v>
      </c>
      <c r="AU148" s="4">
        <v>1</v>
      </c>
      <c r="AV148" s="4">
        <v>1</v>
      </c>
      <c r="AW148" s="4">
        <v>0</v>
      </c>
      <c r="AX148" s="4">
        <v>0</v>
      </c>
      <c r="AY148" s="4">
        <v>0</v>
      </c>
      <c r="AZ148" s="4">
        <v>130</v>
      </c>
      <c r="BA148" s="4">
        <v>75</v>
      </c>
      <c r="BB148" s="4">
        <v>100</v>
      </c>
      <c r="BC148" s="7">
        <v>5</v>
      </c>
      <c r="BD148" s="7">
        <v>4.16</v>
      </c>
      <c r="BE148" s="7">
        <v>83.2</v>
      </c>
      <c r="BF148" s="7">
        <v>8.25</v>
      </c>
      <c r="BG148" s="7">
        <v>7.61</v>
      </c>
      <c r="BH148" s="7"/>
      <c r="BK148" s="7">
        <v>83.2</v>
      </c>
      <c r="BL148" s="7"/>
      <c r="BM148" s="7"/>
      <c r="BN148" s="7"/>
      <c r="BO148" s="4">
        <v>390</v>
      </c>
      <c r="BP148" s="7">
        <f>218+((5.14*D148)-(5.32*C148))-(1.8*E148)+(51.31*B148)</f>
        <v>832.86430527036259</v>
      </c>
      <c r="BQ148" s="7">
        <f>BO148*100/BP148</f>
        <v>46.826355449751091</v>
      </c>
      <c r="BR148" s="4">
        <v>97</v>
      </c>
      <c r="BS148" s="4">
        <v>99</v>
      </c>
      <c r="BT148" s="4">
        <v>100</v>
      </c>
      <c r="BU148" s="4">
        <v>111</v>
      </c>
      <c r="BV148" s="4">
        <v>1</v>
      </c>
      <c r="BW148" s="4">
        <v>1</v>
      </c>
      <c r="BX148" s="4">
        <v>0</v>
      </c>
      <c r="BY148" s="4">
        <v>2</v>
      </c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>
        <v>4</v>
      </c>
      <c r="CV148" s="4">
        <v>3</v>
      </c>
      <c r="CW148" s="4">
        <v>0</v>
      </c>
      <c r="CX148" s="4">
        <v>1</v>
      </c>
      <c r="CY148" s="4">
        <v>1</v>
      </c>
      <c r="CZ148" s="4">
        <v>1</v>
      </c>
      <c r="DA148" s="4">
        <v>0</v>
      </c>
      <c r="DB148" s="4">
        <v>0</v>
      </c>
      <c r="DC148" s="4">
        <v>1</v>
      </c>
      <c r="DD148" s="4">
        <v>1</v>
      </c>
      <c r="DE148" s="4">
        <v>2</v>
      </c>
      <c r="DF148" s="4">
        <v>2</v>
      </c>
      <c r="DG148" s="4">
        <v>0</v>
      </c>
      <c r="DH148" s="4">
        <v>1</v>
      </c>
      <c r="DI148" s="4">
        <v>2</v>
      </c>
      <c r="DJ148" s="4">
        <v>1</v>
      </c>
      <c r="DK148" s="4">
        <v>3</v>
      </c>
      <c r="DL148" s="4">
        <v>2</v>
      </c>
      <c r="DM148" s="4">
        <v>25</v>
      </c>
      <c r="DN148" s="4">
        <v>18</v>
      </c>
      <c r="DO148" s="4">
        <v>7.17</v>
      </c>
      <c r="DP148" s="4">
        <v>4.34</v>
      </c>
      <c r="DQ148" s="28">
        <v>0.46700000000000003</v>
      </c>
      <c r="DR148" s="4">
        <v>160</v>
      </c>
      <c r="DS148" s="4">
        <v>7.6</v>
      </c>
      <c r="DT148" s="4"/>
      <c r="DU148" s="7">
        <v>49.720754716981098</v>
      </c>
      <c r="DV148" s="7">
        <v>36.721528409560797</v>
      </c>
      <c r="DW148" s="7">
        <v>10.260647842100299</v>
      </c>
      <c r="DX148" s="7">
        <v>24.833308266907299</v>
      </c>
      <c r="DY148" s="7">
        <v>34.369999999999997</v>
      </c>
      <c r="DZ148" s="7">
        <v>34.44</v>
      </c>
      <c r="EA148" s="7">
        <v>7.0000000000000298E-2</v>
      </c>
      <c r="EB148" s="8"/>
      <c r="EC148" s="18"/>
      <c r="ED148" s="18"/>
      <c r="EE148" s="18"/>
      <c r="EF148" s="18"/>
      <c r="EG148" s="26"/>
      <c r="EH148" s="18"/>
      <c r="FS148" s="18"/>
    </row>
    <row r="149" spans="1:202" x14ac:dyDescent="0.6">
      <c r="A149" s="4">
        <v>185</v>
      </c>
      <c r="B149" s="5">
        <v>0</v>
      </c>
      <c r="C149" s="6">
        <v>48.802190280629702</v>
      </c>
      <c r="D149" s="5">
        <v>168</v>
      </c>
      <c r="E149" s="5">
        <v>91</v>
      </c>
      <c r="F149" s="7">
        <v>32.242063492063501</v>
      </c>
      <c r="G149" s="5">
        <v>1</v>
      </c>
      <c r="H149" s="7">
        <v>30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4">
        <v>0</v>
      </c>
      <c r="AK149" s="4">
        <v>0</v>
      </c>
      <c r="AL149" s="4">
        <v>1</v>
      </c>
      <c r="AM149" s="4">
        <v>0</v>
      </c>
      <c r="AN149" s="4">
        <v>1</v>
      </c>
      <c r="AO149" s="4">
        <v>1</v>
      </c>
      <c r="AP149" s="5">
        <v>1</v>
      </c>
      <c r="AQ149" s="5">
        <v>12</v>
      </c>
      <c r="AR149" s="5">
        <v>48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/>
      <c r="BA149" s="4"/>
      <c r="BB149" s="4"/>
      <c r="BC149" s="7">
        <v>2.38</v>
      </c>
      <c r="BD149" s="7">
        <v>1.59</v>
      </c>
      <c r="BE149" s="7">
        <v>66.806722689075599</v>
      </c>
      <c r="BF149" s="7">
        <v>4.09</v>
      </c>
      <c r="BG149" s="7">
        <v>1.33</v>
      </c>
      <c r="BH149" s="7">
        <v>0.6</v>
      </c>
      <c r="BI149" s="7">
        <v>2.38</v>
      </c>
      <c r="BJ149" s="7">
        <v>1.59</v>
      </c>
      <c r="BK149" s="7">
        <v>66.806722689075599</v>
      </c>
      <c r="BL149" s="7">
        <v>4.09</v>
      </c>
      <c r="BM149" s="7">
        <v>1.33</v>
      </c>
      <c r="BN149" s="7">
        <v>0.6</v>
      </c>
      <c r="BO149" s="4"/>
      <c r="BP149" s="4"/>
      <c r="BQ149" s="7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>
        <v>1</v>
      </c>
      <c r="CC149" s="4">
        <v>1</v>
      </c>
      <c r="CD149" s="4">
        <v>0</v>
      </c>
      <c r="CE149" s="4">
        <v>1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1</v>
      </c>
      <c r="CN149" s="4">
        <v>0</v>
      </c>
      <c r="CO149" s="4">
        <v>0</v>
      </c>
      <c r="CP149" s="4">
        <v>1</v>
      </c>
      <c r="CQ149" s="4">
        <v>1</v>
      </c>
      <c r="CR149" s="4">
        <v>1</v>
      </c>
      <c r="CS149" s="4">
        <v>1</v>
      </c>
      <c r="CT149" s="4">
        <v>8</v>
      </c>
      <c r="CU149" s="4">
        <v>1</v>
      </c>
      <c r="CV149" s="4">
        <v>1</v>
      </c>
      <c r="CW149" s="4">
        <v>0</v>
      </c>
      <c r="CX149" s="4">
        <v>1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1</v>
      </c>
      <c r="DG149" s="4">
        <v>0</v>
      </c>
      <c r="DH149" s="4">
        <v>1</v>
      </c>
      <c r="DI149" s="4">
        <v>1</v>
      </c>
      <c r="DJ149" s="4">
        <v>1</v>
      </c>
      <c r="DK149" s="4">
        <v>1</v>
      </c>
      <c r="DL149" s="4">
        <v>1</v>
      </c>
      <c r="DM149" s="4">
        <v>9</v>
      </c>
      <c r="DN149" s="4">
        <v>12</v>
      </c>
      <c r="DO149" s="4"/>
      <c r="DP149" s="4"/>
      <c r="DQ149" s="28"/>
      <c r="DR149" s="4"/>
      <c r="DS149" s="4"/>
      <c r="DT149" s="4"/>
      <c r="DU149" s="7">
        <v>53.947169811320698</v>
      </c>
      <c r="DV149" s="7">
        <v>11.463071706227799</v>
      </c>
      <c r="DW149" s="7">
        <v>7.88554159977335</v>
      </c>
      <c r="DX149" s="7">
        <v>16.6190404572116</v>
      </c>
      <c r="DY149" s="7">
        <v>34.03</v>
      </c>
      <c r="DZ149" s="7">
        <v>34.1</v>
      </c>
      <c r="EA149" s="7">
        <v>7.0000000000000298E-2</v>
      </c>
      <c r="EB149" s="8"/>
      <c r="EC149" s="18">
        <v>1.810958904109589</v>
      </c>
      <c r="ED149" s="18">
        <v>50.611909650923998</v>
      </c>
      <c r="EE149" s="18">
        <v>168</v>
      </c>
      <c r="EF149" s="18">
        <v>90</v>
      </c>
      <c r="EG149" s="26">
        <v>1</v>
      </c>
      <c r="EH149" s="18">
        <v>32</v>
      </c>
      <c r="EI149" s="16">
        <v>0</v>
      </c>
      <c r="EJ149" s="16">
        <v>0</v>
      </c>
      <c r="EK149" s="16">
        <v>0</v>
      </c>
      <c r="EL149" s="16">
        <v>0</v>
      </c>
      <c r="EM149" s="16">
        <v>0</v>
      </c>
      <c r="EN149" s="16">
        <v>0</v>
      </c>
      <c r="EO149" s="16">
        <v>0</v>
      </c>
      <c r="EP149" s="16">
        <v>0</v>
      </c>
      <c r="EQ149" s="16">
        <v>0</v>
      </c>
      <c r="ER149" s="16">
        <v>0</v>
      </c>
      <c r="ES149" s="16">
        <v>0</v>
      </c>
      <c r="ET149" s="16">
        <v>0</v>
      </c>
      <c r="EU149" s="16">
        <v>0</v>
      </c>
      <c r="EV149" s="16">
        <v>0</v>
      </c>
      <c r="EW149" s="16">
        <v>0</v>
      </c>
      <c r="EX149" s="16">
        <v>0</v>
      </c>
      <c r="EY149" s="16">
        <v>0</v>
      </c>
      <c r="EZ149" s="16">
        <v>0</v>
      </c>
      <c r="FA149" s="16">
        <v>0</v>
      </c>
      <c r="FB149" s="16">
        <v>0</v>
      </c>
      <c r="FC149" s="16">
        <v>0</v>
      </c>
      <c r="FD149" s="16">
        <v>0</v>
      </c>
      <c r="FE149" s="16">
        <v>0</v>
      </c>
      <c r="FF149" s="16">
        <v>0</v>
      </c>
      <c r="FG149" s="16">
        <v>0</v>
      </c>
      <c r="FH149" s="16">
        <v>1</v>
      </c>
      <c r="FI149" s="16">
        <v>1</v>
      </c>
      <c r="FJ149" s="16">
        <v>0</v>
      </c>
      <c r="FK149" s="18">
        <v>2.5</v>
      </c>
      <c r="FL149" s="18">
        <v>1.58</v>
      </c>
      <c r="FM149" s="18">
        <v>63.2</v>
      </c>
      <c r="FN149" s="18">
        <v>4.26</v>
      </c>
      <c r="FO149" s="18">
        <v>1.27</v>
      </c>
      <c r="FP149" s="18">
        <v>0.55000000000000004</v>
      </c>
      <c r="FQ149" s="18">
        <v>2.98</v>
      </c>
      <c r="FR149" s="18">
        <v>1.93</v>
      </c>
      <c r="FS149" s="18">
        <f>FR149*100/FQ149</f>
        <v>64.765100671140942</v>
      </c>
      <c r="FT149" s="16">
        <v>4.76</v>
      </c>
      <c r="FU149" s="16">
        <v>1.5</v>
      </c>
      <c r="FV149" s="16">
        <v>0.5</v>
      </c>
      <c r="FW149" s="16">
        <v>4</v>
      </c>
      <c r="FX149" s="16">
        <v>4</v>
      </c>
      <c r="FY149" s="16">
        <v>1</v>
      </c>
      <c r="FZ149" s="16">
        <v>1</v>
      </c>
      <c r="GA149" s="16">
        <v>1</v>
      </c>
      <c r="GB149" s="16">
        <v>2</v>
      </c>
      <c r="GC149" s="16">
        <v>1</v>
      </c>
      <c r="GD149" s="16">
        <v>1</v>
      </c>
      <c r="GE149" s="16">
        <v>1</v>
      </c>
      <c r="GF149" s="16">
        <v>1</v>
      </c>
      <c r="GG149" s="16">
        <v>2</v>
      </c>
      <c r="GH149" s="16">
        <v>2</v>
      </c>
      <c r="GI149" s="16">
        <v>1</v>
      </c>
      <c r="GJ149" s="16">
        <v>2</v>
      </c>
      <c r="GK149" s="16">
        <v>2</v>
      </c>
      <c r="GL149" s="16">
        <v>2</v>
      </c>
      <c r="GM149" s="16">
        <v>2</v>
      </c>
      <c r="GN149" s="16">
        <v>3</v>
      </c>
      <c r="GO149" s="16">
        <v>15</v>
      </c>
      <c r="GP149" s="16">
        <v>15</v>
      </c>
      <c r="GQ149" s="7">
        <v>29.086792452830188</v>
      </c>
      <c r="GR149" s="7">
        <v>12.190885782813663</v>
      </c>
      <c r="GS149" s="7">
        <v>10.61951081310794</v>
      </c>
      <c r="GT149" s="7">
        <v>14.162530706371884</v>
      </c>
    </row>
    <row r="150" spans="1:202" x14ac:dyDescent="0.6">
      <c r="A150" s="4">
        <v>264</v>
      </c>
      <c r="B150" s="5">
        <v>0</v>
      </c>
      <c r="C150" s="6">
        <v>48.845995893223801</v>
      </c>
      <c r="D150" s="5">
        <v>164</v>
      </c>
      <c r="E150" s="5">
        <v>60</v>
      </c>
      <c r="F150" s="7">
        <v>22.308149910767401</v>
      </c>
      <c r="G150" s="5">
        <v>1</v>
      </c>
      <c r="H150" s="7">
        <v>25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4">
        <v>0</v>
      </c>
      <c r="AK150" s="4">
        <v>0</v>
      </c>
      <c r="AL150" s="4">
        <v>1</v>
      </c>
      <c r="AM150" s="4">
        <v>1</v>
      </c>
      <c r="AN150" s="4">
        <v>1</v>
      </c>
      <c r="AO150" s="4">
        <v>0</v>
      </c>
      <c r="AP150" s="5"/>
      <c r="AQ150" s="5"/>
      <c r="AR150" s="5"/>
      <c r="AS150" s="4">
        <v>0</v>
      </c>
      <c r="AT150" s="4">
        <v>1</v>
      </c>
      <c r="AU150" s="4">
        <v>1</v>
      </c>
      <c r="AV150" s="4">
        <v>1</v>
      </c>
      <c r="AW150" s="4">
        <v>0</v>
      </c>
      <c r="AX150" s="4">
        <v>0</v>
      </c>
      <c r="AY150" s="4">
        <v>0</v>
      </c>
      <c r="AZ150" s="4">
        <v>140</v>
      </c>
      <c r="BA150" s="4">
        <v>75</v>
      </c>
      <c r="BB150" s="4">
        <v>72</v>
      </c>
      <c r="BC150" s="7">
        <v>4.07</v>
      </c>
      <c r="BD150" s="7">
        <v>3.3</v>
      </c>
      <c r="BE150" s="7">
        <v>81.081081081081095</v>
      </c>
      <c r="BF150" s="7">
        <v>7.71</v>
      </c>
      <c r="BG150" s="7">
        <v>3.67</v>
      </c>
      <c r="BH150" s="7">
        <v>1.38</v>
      </c>
      <c r="BI150" s="7">
        <v>4.04</v>
      </c>
      <c r="BJ150" s="7">
        <v>3.27</v>
      </c>
      <c r="BK150" s="7">
        <v>80.940594059405996</v>
      </c>
      <c r="BL150" s="7">
        <v>6.61</v>
      </c>
      <c r="BM150" s="7">
        <v>4.1500000000000004</v>
      </c>
      <c r="BN150" s="7">
        <v>1.35</v>
      </c>
      <c r="BO150" s="4">
        <v>538</v>
      </c>
      <c r="BP150" s="7">
        <f>218+((5.14*D150)-(5.32*C150))-(1.8*E150)+(51.31*B150)</f>
        <v>693.09930184804921</v>
      </c>
      <c r="BQ150" s="7">
        <f>BO150*100/BP150</f>
        <v>77.622354915883008</v>
      </c>
      <c r="BR150" s="4">
        <v>99</v>
      </c>
      <c r="BS150" s="4">
        <v>99</v>
      </c>
      <c r="BT150" s="4">
        <v>86</v>
      </c>
      <c r="BU150" s="4">
        <v>88</v>
      </c>
      <c r="BV150" s="4">
        <v>0.5</v>
      </c>
      <c r="BW150" s="4">
        <v>1</v>
      </c>
      <c r="BX150" s="4">
        <v>1</v>
      </c>
      <c r="BY150" s="4">
        <v>2</v>
      </c>
      <c r="BZ150" s="4">
        <v>83.7</v>
      </c>
      <c r="CA150" s="4">
        <v>78.2</v>
      </c>
      <c r="CB150" s="4">
        <v>2</v>
      </c>
      <c r="CC150" s="4">
        <v>2</v>
      </c>
      <c r="CD150" s="4">
        <v>2</v>
      </c>
      <c r="CE150" s="4">
        <v>1</v>
      </c>
      <c r="CF150" s="4">
        <v>1</v>
      </c>
      <c r="CG150" s="4">
        <v>1</v>
      </c>
      <c r="CH150" s="4">
        <v>2</v>
      </c>
      <c r="CI150" s="4">
        <v>0</v>
      </c>
      <c r="CJ150" s="4">
        <v>1</v>
      </c>
      <c r="CK150" s="4">
        <v>1</v>
      </c>
      <c r="CL150" s="4">
        <v>1</v>
      </c>
      <c r="CM150" s="4">
        <v>1</v>
      </c>
      <c r="CN150" s="4">
        <v>0</v>
      </c>
      <c r="CO150" s="4">
        <v>0</v>
      </c>
      <c r="CP150" s="4">
        <v>0</v>
      </c>
      <c r="CQ150" s="4">
        <v>0</v>
      </c>
      <c r="CR150" s="4">
        <v>2</v>
      </c>
      <c r="CS150" s="4">
        <v>2</v>
      </c>
      <c r="CT150" s="4">
        <v>19</v>
      </c>
      <c r="CU150" s="4">
        <v>2</v>
      </c>
      <c r="CV150" s="4">
        <v>2</v>
      </c>
      <c r="CW150" s="4">
        <v>2</v>
      </c>
      <c r="CX150" s="4">
        <v>1</v>
      </c>
      <c r="CY150" s="4">
        <v>1</v>
      </c>
      <c r="CZ150" s="4">
        <v>2</v>
      </c>
      <c r="DA150" s="4">
        <v>2</v>
      </c>
      <c r="DB150" s="4">
        <v>0</v>
      </c>
      <c r="DC150" s="4">
        <v>1</v>
      </c>
      <c r="DD150" s="4">
        <v>0</v>
      </c>
      <c r="DE150" s="4">
        <v>1</v>
      </c>
      <c r="DF150" s="4">
        <v>1</v>
      </c>
      <c r="DG150" s="4">
        <v>0</v>
      </c>
      <c r="DH150" s="4">
        <v>0</v>
      </c>
      <c r="DI150" s="4">
        <v>0</v>
      </c>
      <c r="DJ150" s="4">
        <v>0</v>
      </c>
      <c r="DK150" s="4">
        <v>3</v>
      </c>
      <c r="DL150" s="4">
        <v>3</v>
      </c>
      <c r="DM150" s="4">
        <v>21</v>
      </c>
      <c r="DN150" s="4">
        <v>12</v>
      </c>
      <c r="DO150" s="4">
        <v>6.3</v>
      </c>
      <c r="DP150" s="4">
        <v>4.25</v>
      </c>
      <c r="DQ150" s="28">
        <v>0.98</v>
      </c>
      <c r="DR150" s="4">
        <v>135</v>
      </c>
      <c r="DS150" s="4">
        <v>1.4379999999999999</v>
      </c>
      <c r="DT150" s="4"/>
      <c r="DU150" s="7">
        <v>46.928301886792497</v>
      </c>
      <c r="DV150" s="7">
        <v>37.755355222893101</v>
      </c>
      <c r="DW150" s="7">
        <v>24.109925394277099</v>
      </c>
      <c r="DX150" s="7">
        <v>32.0348924650323</v>
      </c>
      <c r="DY150" s="7">
        <v>32.01</v>
      </c>
      <c r="DZ150" s="7">
        <v>34.44</v>
      </c>
      <c r="EA150" s="7">
        <v>2.4300000000000002</v>
      </c>
      <c r="EB150" s="8"/>
      <c r="EC150" s="18">
        <v>2.1753424657534248</v>
      </c>
      <c r="ED150" s="18">
        <v>51.021338358977225</v>
      </c>
      <c r="EE150" s="23">
        <v>164</v>
      </c>
      <c r="EF150" s="7">
        <v>60</v>
      </c>
      <c r="EG150" s="26">
        <v>1</v>
      </c>
      <c r="EH150" s="18">
        <v>27.5</v>
      </c>
      <c r="EI150" s="16">
        <v>0</v>
      </c>
      <c r="EJ150" s="16">
        <v>0</v>
      </c>
      <c r="EK150" s="16">
        <v>0</v>
      </c>
      <c r="EL150" s="16">
        <v>0</v>
      </c>
      <c r="EM150" s="16">
        <v>0</v>
      </c>
      <c r="EN150" s="16">
        <v>0</v>
      </c>
      <c r="EO150" s="16">
        <v>0</v>
      </c>
      <c r="EP150" s="16">
        <v>0</v>
      </c>
      <c r="EQ150" s="16">
        <v>0</v>
      </c>
      <c r="ER150" s="16">
        <v>0</v>
      </c>
      <c r="ES150" s="16">
        <v>0</v>
      </c>
      <c r="ET150" s="16">
        <v>0</v>
      </c>
      <c r="EU150" s="16">
        <v>0</v>
      </c>
      <c r="EV150" s="16">
        <v>0</v>
      </c>
      <c r="EW150" s="16">
        <v>0</v>
      </c>
      <c r="EX150" s="16">
        <v>0</v>
      </c>
      <c r="EY150" s="16">
        <v>0</v>
      </c>
      <c r="EZ150" s="16">
        <v>0</v>
      </c>
      <c r="FA150" s="16">
        <v>0</v>
      </c>
      <c r="FB150" s="16">
        <v>0</v>
      </c>
      <c r="FC150" s="16">
        <v>0</v>
      </c>
      <c r="FD150" s="16">
        <v>0</v>
      </c>
      <c r="FE150" s="16">
        <v>0</v>
      </c>
      <c r="FF150" s="16">
        <v>0</v>
      </c>
      <c r="FG150" s="16">
        <v>0</v>
      </c>
      <c r="FH150" s="16">
        <v>0</v>
      </c>
      <c r="FI150" s="16">
        <v>0</v>
      </c>
      <c r="FJ150" s="16">
        <v>0</v>
      </c>
      <c r="FK150" s="18">
        <v>3.83</v>
      </c>
      <c r="FL150" s="18">
        <v>3.16</v>
      </c>
      <c r="FM150" s="18">
        <v>82.506527415143609</v>
      </c>
      <c r="FN150" s="18">
        <v>7.34</v>
      </c>
      <c r="FO150" s="18">
        <v>4.21</v>
      </c>
      <c r="FP150" s="18">
        <v>1.38</v>
      </c>
      <c r="FQ150" s="18">
        <v>3.87</v>
      </c>
      <c r="FR150" s="18">
        <v>3.16</v>
      </c>
      <c r="FS150" s="18">
        <f>FR150*100/FQ150</f>
        <v>81.653746770025833</v>
      </c>
      <c r="FT150" s="16">
        <v>9.91</v>
      </c>
      <c r="FU150" s="16">
        <v>3.57</v>
      </c>
      <c r="FV150" s="16">
        <v>1.45</v>
      </c>
      <c r="FW150" s="16">
        <v>1</v>
      </c>
      <c r="FX150" s="16">
        <v>0</v>
      </c>
      <c r="FY150" s="16">
        <v>0</v>
      </c>
      <c r="FZ150" s="16">
        <v>1</v>
      </c>
      <c r="GA150" s="16">
        <v>0</v>
      </c>
      <c r="GB150" s="16">
        <v>0</v>
      </c>
      <c r="GC150" s="16">
        <v>0</v>
      </c>
      <c r="GD150" s="16">
        <v>0</v>
      </c>
      <c r="GE150" s="16">
        <v>0</v>
      </c>
      <c r="GF150" s="16">
        <v>0</v>
      </c>
      <c r="GG150" s="16">
        <v>0</v>
      </c>
      <c r="GH150" s="16">
        <v>1</v>
      </c>
      <c r="GI150" s="16">
        <v>0</v>
      </c>
      <c r="GJ150" s="16">
        <v>0</v>
      </c>
      <c r="GK150" s="16">
        <v>0</v>
      </c>
      <c r="GL150" s="16">
        <v>0</v>
      </c>
      <c r="GM150" s="16">
        <v>0</v>
      </c>
      <c r="GN150" s="16">
        <v>0</v>
      </c>
      <c r="GO150" s="16">
        <v>3</v>
      </c>
      <c r="GP150" s="16">
        <v>0</v>
      </c>
      <c r="GQ150" s="7">
        <v>0</v>
      </c>
      <c r="GR150" s="7">
        <v>12.745016954759739</v>
      </c>
      <c r="GS150" s="7">
        <v>6.1809424874870142</v>
      </c>
      <c r="GT150" s="7">
        <v>7.1439314182583837</v>
      </c>
    </row>
    <row r="151" spans="1:202" s="24" customFormat="1" x14ac:dyDescent="0.6">
      <c r="A151" s="4">
        <v>255</v>
      </c>
      <c r="B151" s="5">
        <v>1</v>
      </c>
      <c r="C151" s="6">
        <v>48.851471594798099</v>
      </c>
      <c r="D151" s="5">
        <v>176</v>
      </c>
      <c r="E151" s="5">
        <v>85</v>
      </c>
      <c r="F151" s="7">
        <v>27.4405991735537</v>
      </c>
      <c r="G151" s="5">
        <v>1</v>
      </c>
      <c r="H151" s="7">
        <v>48</v>
      </c>
      <c r="I151" s="5">
        <v>1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2</v>
      </c>
      <c r="V151" s="5">
        <v>0</v>
      </c>
      <c r="W151" s="5">
        <v>0</v>
      </c>
      <c r="X151" s="5">
        <v>0</v>
      </c>
      <c r="Y151" s="5">
        <v>1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1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5"/>
      <c r="AQ151" s="5"/>
      <c r="AR151" s="5"/>
      <c r="AS151" s="4">
        <v>0</v>
      </c>
      <c r="AT151" s="4">
        <v>0</v>
      </c>
      <c r="AU151" s="4">
        <v>0</v>
      </c>
      <c r="AV151" s="4">
        <v>0</v>
      </c>
      <c r="AW151" s="4">
        <v>1</v>
      </c>
      <c r="AX151" s="4">
        <v>1</v>
      </c>
      <c r="AY151" s="4">
        <v>0</v>
      </c>
      <c r="AZ151" s="4">
        <v>130</v>
      </c>
      <c r="BA151" s="4">
        <v>85</v>
      </c>
      <c r="BB151" s="4">
        <v>74</v>
      </c>
      <c r="BC151" s="7">
        <v>4.82</v>
      </c>
      <c r="BD151" s="7">
        <v>3.93</v>
      </c>
      <c r="BE151" s="7">
        <v>81.535269709543599</v>
      </c>
      <c r="BF151" s="7">
        <v>7.18</v>
      </c>
      <c r="BG151" s="7">
        <v>5.07</v>
      </c>
      <c r="BH151" s="7">
        <v>1.62</v>
      </c>
      <c r="BI151" s="7">
        <v>4.8600000000000003</v>
      </c>
      <c r="BJ151" s="7">
        <v>3.98</v>
      </c>
      <c r="BK151" s="7">
        <v>81.893004115226304</v>
      </c>
      <c r="BL151" s="7">
        <v>7.17</v>
      </c>
      <c r="BM151" s="7">
        <v>5.56</v>
      </c>
      <c r="BN151" s="7">
        <v>1.69</v>
      </c>
      <c r="BO151" s="4">
        <v>560</v>
      </c>
      <c r="BP151" s="7">
        <f>218+((5.14*D151)-(5.32*C151))-(1.8*E151)+(51.31*B151)</f>
        <v>761.06017111567417</v>
      </c>
      <c r="BQ151" s="7">
        <f>BO151*100/BP151</f>
        <v>73.581567036817788</v>
      </c>
      <c r="BR151" s="4">
        <v>97</v>
      </c>
      <c r="BS151" s="4">
        <v>99</v>
      </c>
      <c r="BT151" s="4">
        <v>86</v>
      </c>
      <c r="BU151" s="4">
        <v>87</v>
      </c>
      <c r="BV151" s="4">
        <v>0.5</v>
      </c>
      <c r="BW151" s="4">
        <v>0.5</v>
      </c>
      <c r="BX151" s="4">
        <v>3</v>
      </c>
      <c r="BY151" s="4">
        <v>4</v>
      </c>
      <c r="BZ151" s="4">
        <v>96.9</v>
      </c>
      <c r="CA151" s="4">
        <v>107.2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1</v>
      </c>
      <c r="CL151" s="4">
        <v>1</v>
      </c>
      <c r="CM151" s="4">
        <v>1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3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9</v>
      </c>
      <c r="DO151" s="4">
        <v>8.5</v>
      </c>
      <c r="DP151" s="4">
        <v>5.15</v>
      </c>
      <c r="DQ151" s="28">
        <v>0.46400000000000002</v>
      </c>
      <c r="DR151" s="4">
        <v>154</v>
      </c>
      <c r="DS151" s="4">
        <v>7.7590000000000003</v>
      </c>
      <c r="DT151" s="4"/>
      <c r="DU151" s="7">
        <v>0</v>
      </c>
      <c r="DV151" s="7">
        <v>0</v>
      </c>
      <c r="DW151" s="7">
        <v>0</v>
      </c>
      <c r="DX151" s="7">
        <v>0</v>
      </c>
      <c r="DY151" s="7">
        <v>25.11</v>
      </c>
      <c r="DZ151" s="7">
        <v>25.27</v>
      </c>
      <c r="EA151" s="7">
        <v>0.16</v>
      </c>
      <c r="EB151" s="8"/>
      <c r="EC151" s="18">
        <v>2.0356164383561643</v>
      </c>
      <c r="ED151" s="18">
        <v>50.887088033154264</v>
      </c>
      <c r="EE151" s="23">
        <v>176</v>
      </c>
      <c r="EF151" s="7">
        <v>90</v>
      </c>
      <c r="EG151" s="26">
        <v>1</v>
      </c>
      <c r="EH151" s="18">
        <v>51</v>
      </c>
      <c r="EI151" s="16">
        <v>0</v>
      </c>
      <c r="EJ151" s="16">
        <v>0</v>
      </c>
      <c r="EK151" s="16">
        <v>0</v>
      </c>
      <c r="EL151" s="16">
        <v>0</v>
      </c>
      <c r="EM151" s="16">
        <v>0</v>
      </c>
      <c r="EN151" s="16">
        <v>0</v>
      </c>
      <c r="EO151" s="16">
        <v>0</v>
      </c>
      <c r="EP151" s="16">
        <v>0</v>
      </c>
      <c r="EQ151" s="16">
        <v>0</v>
      </c>
      <c r="ER151" s="16">
        <v>0</v>
      </c>
      <c r="ES151" s="16">
        <v>0</v>
      </c>
      <c r="ET151" s="16">
        <v>0</v>
      </c>
      <c r="EU151" s="16">
        <v>0</v>
      </c>
      <c r="EV151" s="16">
        <v>0</v>
      </c>
      <c r="EW151" s="16">
        <v>0</v>
      </c>
      <c r="EX151" s="16">
        <v>0</v>
      </c>
      <c r="EY151" s="16">
        <v>0</v>
      </c>
      <c r="EZ151" s="16">
        <v>0</v>
      </c>
      <c r="FA151" s="16">
        <v>0</v>
      </c>
      <c r="FB151" s="16">
        <v>0</v>
      </c>
      <c r="FC151" s="16">
        <v>0</v>
      </c>
      <c r="FD151" s="16">
        <v>0</v>
      </c>
      <c r="FE151" s="16">
        <v>0</v>
      </c>
      <c r="FF151" s="16">
        <v>0</v>
      </c>
      <c r="FG151" s="16">
        <v>0</v>
      </c>
      <c r="FH151" s="16">
        <v>1</v>
      </c>
      <c r="FI151" s="16">
        <v>0</v>
      </c>
      <c r="FJ151" s="16">
        <v>0</v>
      </c>
      <c r="FK151" s="18">
        <v>4.22</v>
      </c>
      <c r="FL151" s="18">
        <v>3.98</v>
      </c>
      <c r="FM151" s="18">
        <v>94.312796208530813</v>
      </c>
      <c r="FN151" s="18">
        <v>7.41</v>
      </c>
      <c r="FO151" s="18">
        <v>6.4</v>
      </c>
      <c r="FP151" s="18">
        <v>2.91</v>
      </c>
      <c r="FQ151" s="18">
        <v>4.66</v>
      </c>
      <c r="FR151" s="18">
        <v>4.13</v>
      </c>
      <c r="FS151" s="18">
        <f>FR151*100/FQ151</f>
        <v>88.626609442060087</v>
      </c>
      <c r="FT151" s="16">
        <v>8.08</v>
      </c>
      <c r="FU151" s="16">
        <v>6.42</v>
      </c>
      <c r="FV151" s="16">
        <v>2.4500000000000002</v>
      </c>
      <c r="FW151" s="16">
        <v>0</v>
      </c>
      <c r="FX151" s="16">
        <v>0</v>
      </c>
      <c r="FY151" s="16">
        <v>0</v>
      </c>
      <c r="FZ151" s="16">
        <v>0</v>
      </c>
      <c r="GA151" s="16">
        <v>0</v>
      </c>
      <c r="GB151" s="16">
        <v>0</v>
      </c>
      <c r="GC151" s="16">
        <v>0</v>
      </c>
      <c r="GD151" s="16">
        <v>0</v>
      </c>
      <c r="GE151" s="16">
        <v>0</v>
      </c>
      <c r="GF151" s="16">
        <v>0</v>
      </c>
      <c r="GG151" s="16">
        <v>0</v>
      </c>
      <c r="GH151" s="16">
        <v>0</v>
      </c>
      <c r="GI151" s="16">
        <v>0</v>
      </c>
      <c r="GJ151" s="16">
        <v>0</v>
      </c>
      <c r="GK151" s="16">
        <v>0</v>
      </c>
      <c r="GL151" s="16">
        <v>0</v>
      </c>
      <c r="GM151" s="16">
        <v>0</v>
      </c>
      <c r="GN151" s="16">
        <v>0</v>
      </c>
      <c r="GO151" s="16">
        <v>0</v>
      </c>
      <c r="GP151" s="16">
        <v>0</v>
      </c>
      <c r="GQ151" s="7">
        <v>29.766037735849054</v>
      </c>
      <c r="GR151" s="7">
        <v>5.8390538417004381</v>
      </c>
      <c r="GS151" s="7">
        <v>1.6337708943242986</v>
      </c>
      <c r="GT151" s="7">
        <v>7.5800872311625795</v>
      </c>
    </row>
    <row r="152" spans="1:202" x14ac:dyDescent="0.6">
      <c r="A152" s="4">
        <v>53</v>
      </c>
      <c r="B152" s="5">
        <v>1</v>
      </c>
      <c r="C152" s="6">
        <v>48.895277207392198</v>
      </c>
      <c r="D152" s="5">
        <v>186</v>
      </c>
      <c r="E152" s="5">
        <v>78</v>
      </c>
      <c r="F152" s="7">
        <v>22.545959070412799</v>
      </c>
      <c r="G152" s="5">
        <v>1</v>
      </c>
      <c r="H152" s="7">
        <v>30</v>
      </c>
      <c r="I152" s="5">
        <v>0</v>
      </c>
      <c r="J152" s="5">
        <v>1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1</v>
      </c>
      <c r="V152" s="5">
        <v>0</v>
      </c>
      <c r="W152" s="5">
        <v>0</v>
      </c>
      <c r="X152" s="5">
        <v>1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1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5"/>
      <c r="AQ152" s="5"/>
      <c r="AR152" s="5"/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160</v>
      </c>
      <c r="BA152" s="4">
        <v>110</v>
      </c>
      <c r="BB152" s="4">
        <v>67</v>
      </c>
      <c r="BC152" s="7">
        <v>5.82</v>
      </c>
      <c r="BD152" s="7">
        <v>3.85</v>
      </c>
      <c r="BE152" s="7">
        <v>66.151202749140893</v>
      </c>
      <c r="BF152" s="7">
        <v>10.81</v>
      </c>
      <c r="BG152" s="7">
        <v>2.5099999999999998</v>
      </c>
      <c r="BH152" s="7">
        <v>0.71</v>
      </c>
      <c r="BI152" s="7">
        <v>5.6</v>
      </c>
      <c r="BJ152" s="7">
        <v>3.94</v>
      </c>
      <c r="BK152" s="7">
        <v>70.357142857142904</v>
      </c>
      <c r="BL152" s="7">
        <v>11.31</v>
      </c>
      <c r="BM152" s="7">
        <v>3.07</v>
      </c>
      <c r="BN152" s="7">
        <v>0.76</v>
      </c>
      <c r="BO152" s="4">
        <v>480</v>
      </c>
      <c r="BP152" s="7">
        <f>218+((5.14*D152)-(5.32*C152))-(1.8*E152)+(51.31*B152)</f>
        <v>824.82712525667353</v>
      </c>
      <c r="BQ152" s="7">
        <f>BO152*100/BP152</f>
        <v>58.194012454504495</v>
      </c>
      <c r="BR152" s="4">
        <v>99</v>
      </c>
      <c r="BS152" s="4">
        <v>100</v>
      </c>
      <c r="BT152" s="4">
        <v>67</v>
      </c>
      <c r="BU152" s="4">
        <v>89</v>
      </c>
      <c r="BV152" s="4">
        <v>0</v>
      </c>
      <c r="BW152" s="4">
        <v>0</v>
      </c>
      <c r="BX152" s="4">
        <v>0</v>
      </c>
      <c r="BY152" s="4">
        <v>0</v>
      </c>
      <c r="BZ152" s="4">
        <v>74.5</v>
      </c>
      <c r="CA152" s="4">
        <v>74.2</v>
      </c>
      <c r="CB152" s="4">
        <v>2</v>
      </c>
      <c r="CC152" s="4">
        <v>2</v>
      </c>
      <c r="CD152" s="4">
        <v>0</v>
      </c>
      <c r="CE152" s="4">
        <v>0</v>
      </c>
      <c r="CF152" s="4">
        <v>0</v>
      </c>
      <c r="CG152" s="4">
        <v>1</v>
      </c>
      <c r="CH152" s="4">
        <v>0</v>
      </c>
      <c r="CI152" s="4">
        <v>0</v>
      </c>
      <c r="CJ152" s="4">
        <v>0</v>
      </c>
      <c r="CK152" s="4">
        <v>1</v>
      </c>
      <c r="CL152" s="4">
        <v>1</v>
      </c>
      <c r="CM152" s="4">
        <v>1</v>
      </c>
      <c r="CN152" s="4">
        <v>0</v>
      </c>
      <c r="CO152" s="4">
        <v>0</v>
      </c>
      <c r="CP152" s="4">
        <v>1</v>
      </c>
      <c r="CQ152" s="4">
        <v>1</v>
      </c>
      <c r="CR152" s="4">
        <v>1</v>
      </c>
      <c r="CS152" s="4">
        <v>1</v>
      </c>
      <c r="CT152" s="4">
        <v>12</v>
      </c>
      <c r="CU152" s="4">
        <v>1</v>
      </c>
      <c r="CV152" s="4">
        <v>2</v>
      </c>
      <c r="CW152" s="4">
        <v>0</v>
      </c>
      <c r="CX152" s="4">
        <v>0</v>
      </c>
      <c r="CY152" s="4">
        <v>0</v>
      </c>
      <c r="CZ152" s="4">
        <v>1</v>
      </c>
      <c r="DA152" s="4">
        <v>0</v>
      </c>
      <c r="DB152" s="4">
        <v>0</v>
      </c>
      <c r="DC152" s="4">
        <v>0</v>
      </c>
      <c r="DD152" s="4">
        <v>0</v>
      </c>
      <c r="DE152" s="4">
        <v>1</v>
      </c>
      <c r="DF152" s="4">
        <v>1</v>
      </c>
      <c r="DG152" s="4">
        <v>0</v>
      </c>
      <c r="DH152" s="4">
        <v>0</v>
      </c>
      <c r="DI152" s="4">
        <v>1</v>
      </c>
      <c r="DJ152" s="4">
        <v>1</v>
      </c>
      <c r="DK152" s="4">
        <v>1</v>
      </c>
      <c r="DL152" s="4">
        <v>1</v>
      </c>
      <c r="DM152" s="4">
        <v>10</v>
      </c>
      <c r="DN152" s="4">
        <v>2</v>
      </c>
      <c r="DO152" s="4">
        <v>7.62</v>
      </c>
      <c r="DP152" s="4">
        <v>5.1100000000000003</v>
      </c>
      <c r="DQ152" s="28">
        <v>0.46500000000000002</v>
      </c>
      <c r="DR152" s="4">
        <v>157</v>
      </c>
      <c r="DS152" s="4">
        <v>0.8</v>
      </c>
      <c r="DT152" s="4"/>
      <c r="DU152" s="7">
        <v>0</v>
      </c>
      <c r="DV152" s="7">
        <v>17.120172028781699</v>
      </c>
      <c r="DW152" s="7">
        <v>4.1505335725753101</v>
      </c>
      <c r="DX152" s="7">
        <v>7.3920890359452498</v>
      </c>
      <c r="DY152" s="7">
        <v>24.73</v>
      </c>
      <c r="DZ152" s="7">
        <v>31.26</v>
      </c>
      <c r="EA152" s="7">
        <v>6.53</v>
      </c>
      <c r="EB152" s="8"/>
      <c r="EC152" s="18">
        <v>2.0356164383561643</v>
      </c>
      <c r="ED152" s="18">
        <v>50.9295003422314</v>
      </c>
      <c r="EE152" s="18">
        <v>185</v>
      </c>
      <c r="EF152" s="18">
        <v>77</v>
      </c>
      <c r="EG152" s="26">
        <v>1</v>
      </c>
      <c r="EH152" s="18">
        <v>32</v>
      </c>
      <c r="EI152" s="16">
        <v>1</v>
      </c>
      <c r="EJ152" s="16">
        <v>0</v>
      </c>
      <c r="EK152" s="16">
        <v>0</v>
      </c>
      <c r="EL152" s="16">
        <v>0</v>
      </c>
      <c r="EM152" s="16">
        <v>0</v>
      </c>
      <c r="EN152" s="16">
        <v>0</v>
      </c>
      <c r="EO152" s="16">
        <v>0</v>
      </c>
      <c r="EP152" s="16">
        <v>0</v>
      </c>
      <c r="EQ152" s="16">
        <v>0</v>
      </c>
      <c r="ER152" s="16">
        <v>0</v>
      </c>
      <c r="ES152" s="16">
        <v>0</v>
      </c>
      <c r="ET152" s="16">
        <v>1</v>
      </c>
      <c r="EU152" s="16">
        <v>1</v>
      </c>
      <c r="EV152" s="16">
        <v>0</v>
      </c>
      <c r="EW152" s="16">
        <v>0</v>
      </c>
      <c r="EX152" s="16">
        <v>0</v>
      </c>
      <c r="EY152" s="16">
        <v>0</v>
      </c>
      <c r="EZ152" s="16">
        <v>0</v>
      </c>
      <c r="FA152" s="16">
        <v>0</v>
      </c>
      <c r="FB152" s="16">
        <v>0</v>
      </c>
      <c r="FC152" s="16">
        <v>0</v>
      </c>
      <c r="FD152" s="16">
        <v>0</v>
      </c>
      <c r="FE152" s="16">
        <v>0</v>
      </c>
      <c r="FF152" s="16">
        <v>1</v>
      </c>
      <c r="FG152" s="16">
        <v>0</v>
      </c>
      <c r="FH152" s="16">
        <v>0</v>
      </c>
      <c r="FI152" s="16">
        <v>0</v>
      </c>
      <c r="FJ152" s="16">
        <v>0</v>
      </c>
      <c r="FK152" s="18">
        <v>5.23</v>
      </c>
      <c r="FL152" s="18">
        <v>3.5</v>
      </c>
      <c r="FM152" s="18">
        <v>66.921606118546833</v>
      </c>
      <c r="FN152" s="18">
        <v>10.26</v>
      </c>
      <c r="FO152" s="18">
        <v>2.2400000000000002</v>
      </c>
      <c r="FP152" s="18">
        <v>0.66</v>
      </c>
      <c r="FQ152" s="18">
        <v>5.33</v>
      </c>
      <c r="FR152" s="18">
        <v>3.65</v>
      </c>
      <c r="FS152" s="18">
        <f>FR152*100/FQ152</f>
        <v>68.48030018761726</v>
      </c>
      <c r="FT152" s="16">
        <v>10.8</v>
      </c>
      <c r="FU152" s="16">
        <v>2.7</v>
      </c>
      <c r="FV152" s="16">
        <v>0.9</v>
      </c>
      <c r="FW152" s="16">
        <v>2</v>
      </c>
      <c r="FX152" s="16">
        <v>2</v>
      </c>
      <c r="FY152" s="16">
        <v>1</v>
      </c>
      <c r="FZ152" s="16">
        <v>1</v>
      </c>
      <c r="GA152" s="16">
        <v>1</v>
      </c>
      <c r="GB152" s="16">
        <v>2</v>
      </c>
      <c r="GC152" s="16">
        <v>1</v>
      </c>
      <c r="GD152" s="16">
        <v>1</v>
      </c>
      <c r="GE152" s="16">
        <v>1</v>
      </c>
      <c r="GF152" s="16">
        <v>1</v>
      </c>
      <c r="GG152" s="16">
        <v>2</v>
      </c>
      <c r="GH152" s="16">
        <v>2</v>
      </c>
      <c r="GI152" s="16">
        <v>1</v>
      </c>
      <c r="GJ152" s="16">
        <v>1</v>
      </c>
      <c r="GK152" s="16">
        <v>1</v>
      </c>
      <c r="GL152" s="16">
        <v>2</v>
      </c>
      <c r="GM152" s="16">
        <v>2</v>
      </c>
      <c r="GN152" s="16">
        <v>2</v>
      </c>
      <c r="GO152" s="16">
        <v>8</v>
      </c>
      <c r="GP152" s="16">
        <v>8</v>
      </c>
      <c r="GQ152" s="7">
        <v>64.739622641509442</v>
      </c>
      <c r="GR152" s="7">
        <v>12.141262095773717</v>
      </c>
      <c r="GS152" s="7">
        <v>23.859665690811219</v>
      </c>
      <c r="GT152" s="7">
        <v>27.096806537323907</v>
      </c>
    </row>
    <row r="153" spans="1:202" x14ac:dyDescent="0.6">
      <c r="A153" s="17">
        <v>270</v>
      </c>
      <c r="B153" s="21">
        <v>0</v>
      </c>
      <c r="C153" s="22">
        <v>48.9883641341547</v>
      </c>
      <c r="D153" s="21">
        <v>175</v>
      </c>
      <c r="E153" s="21">
        <v>67</v>
      </c>
      <c r="F153" s="23">
        <v>21.877551020408202</v>
      </c>
      <c r="G153" s="21">
        <v>1</v>
      </c>
      <c r="H153" s="23">
        <v>33</v>
      </c>
      <c r="I153" s="21">
        <v>0</v>
      </c>
      <c r="J153" s="21">
        <v>0</v>
      </c>
      <c r="K153" s="21">
        <v>0</v>
      </c>
      <c r="L153" s="21">
        <v>1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1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17">
        <v>0</v>
      </c>
      <c r="AK153" s="17">
        <v>0</v>
      </c>
      <c r="AL153" s="17">
        <v>1</v>
      </c>
      <c r="AM153" s="17">
        <v>1</v>
      </c>
      <c r="AN153" s="17">
        <v>1</v>
      </c>
      <c r="AO153" s="17">
        <v>1</v>
      </c>
      <c r="AP153" s="21">
        <v>2</v>
      </c>
      <c r="AQ153" s="21">
        <v>12</v>
      </c>
      <c r="AR153" s="21">
        <v>96</v>
      </c>
      <c r="AS153" s="17">
        <v>0</v>
      </c>
      <c r="AT153" s="17">
        <v>1</v>
      </c>
      <c r="AU153" s="17">
        <v>0</v>
      </c>
      <c r="AV153" s="17">
        <v>0</v>
      </c>
      <c r="AW153" s="17">
        <v>1</v>
      </c>
      <c r="AX153" s="17">
        <v>1</v>
      </c>
      <c r="AY153" s="17">
        <v>0</v>
      </c>
      <c r="AZ153" s="17">
        <v>120</v>
      </c>
      <c r="BA153" s="17">
        <v>85</v>
      </c>
      <c r="BB153" s="17">
        <v>84</v>
      </c>
      <c r="BC153" s="23">
        <v>2.89</v>
      </c>
      <c r="BD153" s="23">
        <v>2.09</v>
      </c>
      <c r="BE153" s="23">
        <v>72.318339100345995</v>
      </c>
      <c r="BF153" s="23">
        <v>5.32</v>
      </c>
      <c r="BG153" s="23">
        <v>1.87</v>
      </c>
      <c r="BH153" s="23">
        <v>0.47</v>
      </c>
      <c r="BI153" s="23">
        <v>3.33</v>
      </c>
      <c r="BJ153" s="23">
        <v>2.59</v>
      </c>
      <c r="BK153" s="23">
        <v>77.7777777777778</v>
      </c>
      <c r="BL153" s="23">
        <v>4.3899999999999997</v>
      </c>
      <c r="BM153" s="23">
        <v>3.13</v>
      </c>
      <c r="BN153" s="23">
        <v>0.96</v>
      </c>
      <c r="BO153" s="17">
        <v>485</v>
      </c>
      <c r="BP153" s="23">
        <f>218+((5.14*D153)-(5.32*C153))-(1.8*E153)+(51.31*B153)</f>
        <v>736.2819028062969</v>
      </c>
      <c r="BQ153" s="23">
        <f>BO153*100/BP153</f>
        <v>65.871509017327455</v>
      </c>
      <c r="BR153" s="17">
        <v>98</v>
      </c>
      <c r="BS153" s="17">
        <v>98</v>
      </c>
      <c r="BT153" s="17">
        <v>84</v>
      </c>
      <c r="BU153" s="17">
        <v>92</v>
      </c>
      <c r="BV153" s="17">
        <v>0</v>
      </c>
      <c r="BW153" s="17">
        <v>0</v>
      </c>
      <c r="BX153" s="17">
        <v>1</v>
      </c>
      <c r="BY153" s="17">
        <v>1</v>
      </c>
      <c r="BZ153" s="17">
        <v>75.3</v>
      </c>
      <c r="CA153" s="17">
        <v>95.9</v>
      </c>
      <c r="CB153" s="17">
        <v>1</v>
      </c>
      <c r="CC153" s="17">
        <v>1</v>
      </c>
      <c r="CD153" s="17">
        <v>1</v>
      </c>
      <c r="CE153" s="17">
        <v>1</v>
      </c>
      <c r="CF153" s="17">
        <v>0</v>
      </c>
      <c r="CG153" s="17">
        <v>1</v>
      </c>
      <c r="CH153" s="17">
        <v>0</v>
      </c>
      <c r="CI153" s="17">
        <v>0</v>
      </c>
      <c r="CJ153" s="17">
        <v>0</v>
      </c>
      <c r="CK153" s="17">
        <v>1</v>
      </c>
      <c r="CL153" s="17">
        <v>1</v>
      </c>
      <c r="CM153" s="17">
        <v>1</v>
      </c>
      <c r="CN153" s="17">
        <v>0</v>
      </c>
      <c r="CO153" s="17">
        <v>0</v>
      </c>
      <c r="CP153" s="17">
        <v>0</v>
      </c>
      <c r="CQ153" s="17">
        <v>0</v>
      </c>
      <c r="CR153" s="17">
        <v>1</v>
      </c>
      <c r="CS153" s="17">
        <v>1</v>
      </c>
      <c r="CT153" s="17">
        <v>10</v>
      </c>
      <c r="CU153" s="17">
        <v>1</v>
      </c>
      <c r="CV153" s="17">
        <v>1</v>
      </c>
      <c r="CW153" s="17">
        <v>1</v>
      </c>
      <c r="CX153" s="17">
        <v>1</v>
      </c>
      <c r="CY153" s="17">
        <v>0</v>
      </c>
      <c r="CZ153" s="17">
        <v>1</v>
      </c>
      <c r="DA153" s="17">
        <v>0</v>
      </c>
      <c r="DB153" s="17">
        <v>0</v>
      </c>
      <c r="DC153" s="17">
        <v>0</v>
      </c>
      <c r="DD153" s="17">
        <v>1</v>
      </c>
      <c r="DE153" s="17">
        <v>1</v>
      </c>
      <c r="DF153" s="17">
        <v>1</v>
      </c>
      <c r="DG153" s="17">
        <v>0</v>
      </c>
      <c r="DH153" s="17">
        <v>0</v>
      </c>
      <c r="DI153" s="17">
        <v>0</v>
      </c>
      <c r="DJ153" s="17">
        <v>0</v>
      </c>
      <c r="DK153" s="17">
        <v>2</v>
      </c>
      <c r="DL153" s="17">
        <v>2</v>
      </c>
      <c r="DM153" s="17">
        <v>12</v>
      </c>
      <c r="DN153" s="17">
        <v>6</v>
      </c>
      <c r="DO153" s="17">
        <v>7.1</v>
      </c>
      <c r="DP153" s="17">
        <v>4.6900000000000004</v>
      </c>
      <c r="DQ153" s="29">
        <v>0.441</v>
      </c>
      <c r="DR153" s="17">
        <v>144</v>
      </c>
      <c r="DS153" s="17">
        <v>0.48299999999999998</v>
      </c>
      <c r="DT153" s="17"/>
      <c r="DU153" s="23">
        <v>28.1207547169811</v>
      </c>
      <c r="DV153" s="23">
        <v>18.3359523612604</v>
      </c>
      <c r="DW153" s="23">
        <v>1.6337708943242999</v>
      </c>
      <c r="DX153" s="23">
        <v>11.094400160425099</v>
      </c>
      <c r="DY153" s="23">
        <v>34.340000000000003</v>
      </c>
      <c r="DZ153" s="23">
        <v>33.72</v>
      </c>
      <c r="EA153" s="23">
        <v>-0.62000000000000499</v>
      </c>
      <c r="EB153" s="8"/>
      <c r="EC153" s="18">
        <v>1.9753424657534246</v>
      </c>
      <c r="ED153" s="18">
        <v>50.963706599908122</v>
      </c>
      <c r="EE153" s="23">
        <v>173</v>
      </c>
      <c r="EF153" s="23">
        <v>70</v>
      </c>
      <c r="EG153" s="26">
        <v>1</v>
      </c>
      <c r="EH153" s="18">
        <v>35</v>
      </c>
      <c r="EI153" s="16">
        <v>0</v>
      </c>
      <c r="EJ153" s="16">
        <v>0</v>
      </c>
      <c r="EK153" s="16">
        <v>0</v>
      </c>
      <c r="EL153" s="16">
        <v>0</v>
      </c>
      <c r="EM153" s="16">
        <v>0</v>
      </c>
      <c r="EN153" s="16">
        <v>0</v>
      </c>
      <c r="EO153" s="16">
        <v>0</v>
      </c>
      <c r="EP153" s="16">
        <v>0</v>
      </c>
      <c r="EQ153" s="16">
        <v>0</v>
      </c>
      <c r="ER153" s="16">
        <v>0</v>
      </c>
      <c r="ES153" s="16">
        <v>0</v>
      </c>
      <c r="ET153" s="16">
        <v>0</v>
      </c>
      <c r="EU153" s="16">
        <v>0</v>
      </c>
      <c r="EV153" s="16">
        <v>0</v>
      </c>
      <c r="EW153" s="16">
        <v>0</v>
      </c>
      <c r="EX153" s="16">
        <v>0</v>
      </c>
      <c r="EY153" s="16">
        <v>0</v>
      </c>
      <c r="EZ153" s="16">
        <v>0</v>
      </c>
      <c r="FA153" s="16">
        <v>0</v>
      </c>
      <c r="FB153" s="16">
        <v>0</v>
      </c>
      <c r="FC153" s="16">
        <v>0</v>
      </c>
      <c r="FD153" s="16">
        <v>0</v>
      </c>
      <c r="FE153" s="16">
        <v>0</v>
      </c>
      <c r="FF153" s="16">
        <v>0</v>
      </c>
      <c r="FG153" s="16">
        <v>1</v>
      </c>
      <c r="FH153" s="16">
        <v>0</v>
      </c>
      <c r="FI153" s="16">
        <v>0</v>
      </c>
      <c r="FJ153" s="16">
        <v>1</v>
      </c>
      <c r="FK153" s="18">
        <v>2.99</v>
      </c>
      <c r="FL153" s="18">
        <v>2.2799999999999998</v>
      </c>
      <c r="FM153" s="18">
        <v>76.25418060200667</v>
      </c>
      <c r="FN153" s="18">
        <v>6.25</v>
      </c>
      <c r="FO153" s="18">
        <v>2.13</v>
      </c>
      <c r="FP153" s="18">
        <v>0.61</v>
      </c>
      <c r="FQ153" s="18">
        <v>3.4</v>
      </c>
      <c r="FR153" s="18">
        <v>2.66</v>
      </c>
      <c r="FS153" s="18">
        <f>FR153*100/FQ153</f>
        <v>78.235294117647058</v>
      </c>
      <c r="FT153" s="16">
        <v>6.71</v>
      </c>
      <c r="FU153" s="16">
        <v>3.64</v>
      </c>
      <c r="FV153" s="16">
        <v>0.82</v>
      </c>
      <c r="FW153" s="16">
        <v>2</v>
      </c>
      <c r="FX153" s="16">
        <v>3</v>
      </c>
      <c r="FY153" s="16">
        <v>1</v>
      </c>
      <c r="FZ153" s="16">
        <v>1</v>
      </c>
      <c r="GA153" s="16">
        <v>0</v>
      </c>
      <c r="GB153" s="16">
        <v>1</v>
      </c>
      <c r="GC153" s="16">
        <v>0</v>
      </c>
      <c r="GD153" s="16">
        <v>0</v>
      </c>
      <c r="GE153" s="16">
        <v>0</v>
      </c>
      <c r="GF153" s="16">
        <v>0</v>
      </c>
      <c r="GG153" s="16">
        <v>2</v>
      </c>
      <c r="GH153" s="16">
        <v>1</v>
      </c>
      <c r="GI153" s="16">
        <v>0</v>
      </c>
      <c r="GJ153" s="16">
        <v>0</v>
      </c>
      <c r="GK153" s="16">
        <v>1</v>
      </c>
      <c r="GL153" s="16">
        <v>0</v>
      </c>
      <c r="GM153" s="16">
        <v>2</v>
      </c>
      <c r="GN153" s="16">
        <v>2</v>
      </c>
      <c r="GO153" s="16">
        <v>16</v>
      </c>
      <c r="GP153" s="16">
        <v>9</v>
      </c>
      <c r="GQ153" s="23">
        <v>29.101886792452831</v>
      </c>
      <c r="GR153" s="23">
        <v>18.335952361260439</v>
      </c>
      <c r="GS153" s="23">
        <v>3.975823968268958</v>
      </c>
      <c r="GT153" s="23">
        <v>12.500626660650724</v>
      </c>
    </row>
    <row r="154" spans="1:202" x14ac:dyDescent="0.6">
      <c r="A154" s="4">
        <v>302</v>
      </c>
      <c r="B154" s="5">
        <v>1</v>
      </c>
      <c r="C154" s="6">
        <v>49.004791238877502</v>
      </c>
      <c r="D154" s="5">
        <v>188</v>
      </c>
      <c r="E154" s="5">
        <v>75</v>
      </c>
      <c r="F154" s="7">
        <v>21.220009053870498</v>
      </c>
      <c r="G154" s="5">
        <v>1</v>
      </c>
      <c r="H154" s="7">
        <v>80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4">
        <v>0</v>
      </c>
      <c r="AK154" s="4">
        <v>0</v>
      </c>
      <c r="AL154" s="4">
        <v>1</v>
      </c>
      <c r="AM154" s="4">
        <v>1</v>
      </c>
      <c r="AN154" s="4">
        <v>1</v>
      </c>
      <c r="AO154" s="4">
        <v>0</v>
      </c>
      <c r="AP154" s="5"/>
      <c r="AQ154" s="5"/>
      <c r="AR154" s="5"/>
      <c r="AS154" s="4">
        <v>0</v>
      </c>
      <c r="AT154" s="4">
        <v>0</v>
      </c>
      <c r="AU154" s="4">
        <v>0</v>
      </c>
      <c r="AV154" s="4">
        <v>0</v>
      </c>
      <c r="AW154" s="4">
        <v>1</v>
      </c>
      <c r="AX154" s="4">
        <v>0</v>
      </c>
      <c r="AY154" s="4">
        <v>0</v>
      </c>
      <c r="AZ154" s="4">
        <v>120</v>
      </c>
      <c r="BA154" s="4">
        <v>80</v>
      </c>
      <c r="BB154" s="4">
        <v>71</v>
      </c>
      <c r="BC154" s="7">
        <v>5.38</v>
      </c>
      <c r="BD154" s="7">
        <v>4.41</v>
      </c>
      <c r="BE154" s="7">
        <v>81.9702602230483</v>
      </c>
      <c r="BF154" s="7">
        <v>9.3800000000000008</v>
      </c>
      <c r="BG154" s="7">
        <v>5.65</v>
      </c>
      <c r="BH154" s="7">
        <v>1.88</v>
      </c>
      <c r="BI154" s="7">
        <v>5.49</v>
      </c>
      <c r="BJ154" s="7">
        <v>4.57</v>
      </c>
      <c r="BK154" s="7">
        <v>83.242258652094705</v>
      </c>
      <c r="BL154" s="7">
        <v>12.25</v>
      </c>
      <c r="BM154" s="7">
        <v>5.98</v>
      </c>
      <c r="BN154" s="7">
        <v>1.9</v>
      </c>
      <c r="BO154" s="4">
        <v>465</v>
      </c>
      <c r="BP154" s="7">
        <f>218+((5.14*D154)-(5.32*C154))-(1.8*E154)+(51.31*B154)</f>
        <v>839.92451060917165</v>
      </c>
      <c r="BQ154" s="7">
        <f>BO154*100/BP154</f>
        <v>55.362118157827027</v>
      </c>
      <c r="BR154" s="4">
        <v>98</v>
      </c>
      <c r="BS154" s="4">
        <v>99</v>
      </c>
      <c r="BT154" s="4">
        <v>71</v>
      </c>
      <c r="BU154" s="4">
        <v>76</v>
      </c>
      <c r="BV154" s="4">
        <v>0</v>
      </c>
      <c r="BW154" s="4">
        <v>0.5</v>
      </c>
      <c r="BX154" s="4">
        <v>1</v>
      </c>
      <c r="BY154" s="4">
        <v>2</v>
      </c>
      <c r="BZ154" s="4">
        <v>70.099999999999994</v>
      </c>
      <c r="CA154" s="4">
        <v>74</v>
      </c>
      <c r="CB154" s="4">
        <v>1</v>
      </c>
      <c r="CC154" s="4">
        <v>1</v>
      </c>
      <c r="CD154" s="4">
        <v>0</v>
      </c>
      <c r="CE154" s="4">
        <v>0</v>
      </c>
      <c r="CF154" s="4">
        <v>0</v>
      </c>
      <c r="CG154" s="4">
        <v>1</v>
      </c>
      <c r="CH154" s="4">
        <v>0</v>
      </c>
      <c r="CI154" s="4">
        <v>0</v>
      </c>
      <c r="CJ154" s="4">
        <v>0</v>
      </c>
      <c r="CK154" s="4">
        <v>0</v>
      </c>
      <c r="CL154" s="4">
        <v>1</v>
      </c>
      <c r="CM154" s="4">
        <v>2</v>
      </c>
      <c r="CN154" s="4">
        <v>0</v>
      </c>
      <c r="CO154" s="4">
        <v>0</v>
      </c>
      <c r="CP154" s="4">
        <v>0</v>
      </c>
      <c r="CQ154" s="4">
        <v>1</v>
      </c>
      <c r="CR154" s="4">
        <v>2</v>
      </c>
      <c r="CS154" s="4">
        <v>1</v>
      </c>
      <c r="CT154" s="4">
        <v>10</v>
      </c>
      <c r="CU154" s="4">
        <v>1</v>
      </c>
      <c r="CV154" s="4">
        <v>1</v>
      </c>
      <c r="CW154" s="4">
        <v>0</v>
      </c>
      <c r="CX154" s="4">
        <v>0</v>
      </c>
      <c r="CY154" s="4">
        <v>0</v>
      </c>
      <c r="CZ154" s="4">
        <v>1</v>
      </c>
      <c r="DA154" s="4">
        <v>0</v>
      </c>
      <c r="DB154" s="4">
        <v>0</v>
      </c>
      <c r="DC154" s="4">
        <v>0</v>
      </c>
      <c r="DD154" s="4">
        <v>0</v>
      </c>
      <c r="DE154" s="4">
        <v>1</v>
      </c>
      <c r="DF154" s="4">
        <v>2</v>
      </c>
      <c r="DG154" s="4">
        <v>0</v>
      </c>
      <c r="DH154" s="4">
        <v>0</v>
      </c>
      <c r="DI154" s="4">
        <v>0</v>
      </c>
      <c r="DJ154" s="4">
        <v>1</v>
      </c>
      <c r="DK154" s="4">
        <v>2</v>
      </c>
      <c r="DL154" s="4">
        <v>1</v>
      </c>
      <c r="DM154" s="4">
        <v>10</v>
      </c>
      <c r="DN154" s="4">
        <v>1</v>
      </c>
      <c r="DO154" s="4">
        <v>7.9</v>
      </c>
      <c r="DP154" s="4">
        <v>4.68</v>
      </c>
      <c r="DQ154" s="28">
        <v>0.41799999999999998</v>
      </c>
      <c r="DR154" s="4">
        <v>142</v>
      </c>
      <c r="DS154" s="4">
        <v>0.44900000000000001</v>
      </c>
      <c r="DT154" s="4"/>
      <c r="DU154" s="7">
        <v>0</v>
      </c>
      <c r="DV154" s="7">
        <v>0</v>
      </c>
      <c r="DW154" s="7">
        <v>0</v>
      </c>
      <c r="DX154" s="7">
        <v>0</v>
      </c>
      <c r="DY154" s="7">
        <v>27.64</v>
      </c>
      <c r="DZ154" s="7">
        <v>28.17</v>
      </c>
      <c r="EA154" s="7">
        <v>0.53000000000000103</v>
      </c>
      <c r="EB154" s="8"/>
      <c r="EC154" s="18">
        <v>2.1424657534246574</v>
      </c>
      <c r="ED154" s="18">
        <v>51.147256992302161</v>
      </c>
      <c r="EE154" s="23">
        <v>188</v>
      </c>
      <c r="EF154" s="7">
        <v>73</v>
      </c>
      <c r="EG154" s="26">
        <v>1</v>
      </c>
      <c r="EH154" s="18">
        <v>85</v>
      </c>
      <c r="EI154" s="16">
        <v>0</v>
      </c>
      <c r="EJ154" s="16">
        <v>0</v>
      </c>
      <c r="EK154" s="16">
        <v>0</v>
      </c>
      <c r="EL154" s="16">
        <v>0</v>
      </c>
      <c r="EM154" s="16">
        <v>0</v>
      </c>
      <c r="EN154" s="16">
        <v>0</v>
      </c>
      <c r="EO154" s="16">
        <v>0</v>
      </c>
      <c r="EP154" s="16">
        <v>0</v>
      </c>
      <c r="EQ154" s="16">
        <v>0</v>
      </c>
      <c r="ER154" s="16">
        <v>0</v>
      </c>
      <c r="ES154" s="16">
        <v>0</v>
      </c>
      <c r="ET154" s="16">
        <v>0</v>
      </c>
      <c r="EU154" s="16">
        <v>0</v>
      </c>
      <c r="EV154" s="16">
        <v>0</v>
      </c>
      <c r="EW154" s="16">
        <v>0</v>
      </c>
      <c r="EX154" s="16">
        <v>0</v>
      </c>
      <c r="EY154" s="16">
        <v>0</v>
      </c>
      <c r="EZ154" s="16">
        <v>0</v>
      </c>
      <c r="FA154" s="16">
        <v>0</v>
      </c>
      <c r="FB154" s="16">
        <v>0</v>
      </c>
      <c r="FC154" s="16">
        <v>0</v>
      </c>
      <c r="FD154" s="16">
        <v>0</v>
      </c>
      <c r="FE154" s="16">
        <v>0</v>
      </c>
      <c r="FF154" s="16">
        <v>0</v>
      </c>
      <c r="FG154" s="16">
        <v>0</v>
      </c>
      <c r="FH154" s="16">
        <v>0</v>
      </c>
      <c r="FI154" s="16">
        <v>0</v>
      </c>
      <c r="FJ154" s="16">
        <v>0</v>
      </c>
      <c r="FK154" s="18">
        <v>4.47</v>
      </c>
      <c r="FL154" s="18">
        <v>4.4000000000000004</v>
      </c>
      <c r="FM154" s="18">
        <v>98.434004474272953</v>
      </c>
      <c r="FN154" s="18">
        <v>10.25</v>
      </c>
      <c r="FO154" s="18">
        <v>6.03</v>
      </c>
      <c r="FP154" s="18">
        <v>2.96</v>
      </c>
      <c r="FQ154" s="18">
        <v>4.8499999999999996</v>
      </c>
      <c r="FR154" s="18">
        <v>4.66</v>
      </c>
      <c r="FS154" s="18">
        <f>FR154*100/FQ154</f>
        <v>96.082474226804138</v>
      </c>
      <c r="FT154" s="16">
        <v>11.39</v>
      </c>
      <c r="FU154" s="16">
        <v>6.85</v>
      </c>
      <c r="FV154" s="16">
        <v>3.8</v>
      </c>
      <c r="FW154" s="16">
        <v>1</v>
      </c>
      <c r="FX154" s="16">
        <v>0</v>
      </c>
      <c r="FY154" s="16">
        <v>0</v>
      </c>
      <c r="FZ154" s="16">
        <v>0</v>
      </c>
      <c r="GA154" s="16">
        <v>0</v>
      </c>
      <c r="GB154" s="16">
        <v>0</v>
      </c>
      <c r="GC154" s="16">
        <v>0</v>
      </c>
      <c r="GD154" s="16">
        <v>0</v>
      </c>
      <c r="GE154" s="16">
        <v>0</v>
      </c>
      <c r="GF154" s="16">
        <v>0</v>
      </c>
      <c r="GG154" s="16">
        <v>1</v>
      </c>
      <c r="GH154" s="16">
        <v>1</v>
      </c>
      <c r="GI154" s="16">
        <v>0</v>
      </c>
      <c r="GJ154" s="16">
        <v>0</v>
      </c>
      <c r="GK154" s="16">
        <v>0</v>
      </c>
      <c r="GL154" s="16">
        <v>0</v>
      </c>
      <c r="GM154" s="16">
        <v>0</v>
      </c>
      <c r="GN154" s="16">
        <v>1</v>
      </c>
      <c r="GO154" s="16">
        <v>4</v>
      </c>
      <c r="GP154" s="16">
        <v>2</v>
      </c>
      <c r="GQ154" s="7">
        <v>0</v>
      </c>
      <c r="GR154" s="7">
        <v>0</v>
      </c>
      <c r="GS154" s="7">
        <v>4.4385683256209267</v>
      </c>
      <c r="GT154" s="7">
        <v>2.3562440467238179</v>
      </c>
    </row>
    <row r="155" spans="1:202" x14ac:dyDescent="0.6">
      <c r="A155" s="4">
        <v>44</v>
      </c>
      <c r="B155" s="5">
        <v>0</v>
      </c>
      <c r="C155" s="6">
        <v>49.0294318959617</v>
      </c>
      <c r="D155" s="5">
        <v>170</v>
      </c>
      <c r="E155" s="5">
        <v>100</v>
      </c>
      <c r="F155" s="7">
        <v>34.602076124567503</v>
      </c>
      <c r="G155" s="5">
        <v>1</v>
      </c>
      <c r="H155" s="7">
        <v>52.5</v>
      </c>
      <c r="I155" s="5">
        <v>0</v>
      </c>
      <c r="J155" s="5">
        <v>1</v>
      </c>
      <c r="K155" s="5">
        <v>0</v>
      </c>
      <c r="L155" s="5">
        <v>0</v>
      </c>
      <c r="M155" s="5">
        <v>1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2</v>
      </c>
      <c r="V155" s="5">
        <v>0</v>
      </c>
      <c r="W155" s="5">
        <v>0</v>
      </c>
      <c r="X155" s="5">
        <v>1</v>
      </c>
      <c r="Y155" s="5">
        <v>0</v>
      </c>
      <c r="Z155" s="5">
        <v>1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2</v>
      </c>
      <c r="AJ155" s="4">
        <v>0</v>
      </c>
      <c r="AK155" s="4">
        <v>0</v>
      </c>
      <c r="AL155" s="4">
        <v>1</v>
      </c>
      <c r="AM155" s="4">
        <v>1</v>
      </c>
      <c r="AN155" s="4">
        <v>1</v>
      </c>
      <c r="AO155" s="4">
        <v>1</v>
      </c>
      <c r="AP155" s="5">
        <v>6</v>
      </c>
      <c r="AQ155" s="5">
        <v>12</v>
      </c>
      <c r="AR155" s="5">
        <v>288</v>
      </c>
      <c r="AS155" s="4">
        <v>1</v>
      </c>
      <c r="AT155" s="4">
        <v>1</v>
      </c>
      <c r="AU155" s="4">
        <v>1</v>
      </c>
      <c r="AV155" s="4">
        <v>1</v>
      </c>
      <c r="AW155" s="4">
        <v>0</v>
      </c>
      <c r="AX155" s="4">
        <v>0</v>
      </c>
      <c r="AY155" s="4">
        <v>0</v>
      </c>
      <c r="AZ155" s="4">
        <v>140</v>
      </c>
      <c r="BA155" s="4">
        <v>80</v>
      </c>
      <c r="BB155" s="4">
        <v>95</v>
      </c>
      <c r="BC155" s="7">
        <v>4.1900000000000004</v>
      </c>
      <c r="BD155" s="7">
        <v>2.87</v>
      </c>
      <c r="BE155" s="7">
        <v>68.496420047732698</v>
      </c>
      <c r="BF155" s="7">
        <v>4.82</v>
      </c>
      <c r="BG155" s="7">
        <v>2.23</v>
      </c>
      <c r="BH155" s="7">
        <v>0.48</v>
      </c>
      <c r="BI155" s="7">
        <v>4.07</v>
      </c>
      <c r="BJ155" s="7">
        <v>2.87</v>
      </c>
      <c r="BK155" s="7">
        <v>70.515970515970494</v>
      </c>
      <c r="BL155" s="7">
        <v>5.56</v>
      </c>
      <c r="BM155" s="7">
        <v>2.4500000000000002</v>
      </c>
      <c r="BN155" s="7">
        <v>0.47</v>
      </c>
      <c r="BO155" s="4">
        <v>468</v>
      </c>
      <c r="BP155" s="7">
        <f>218+((5.14*D155)-(5.32*C155))-(1.8*E155)+(51.31*B155)</f>
        <v>650.96342231348376</v>
      </c>
      <c r="BQ155" s="7">
        <f>BO155*100/BP155</f>
        <v>71.893440392819144</v>
      </c>
      <c r="BR155" s="4">
        <v>98</v>
      </c>
      <c r="BS155" s="4">
        <v>97</v>
      </c>
      <c r="BT155" s="4">
        <v>95</v>
      </c>
      <c r="BU155" s="4">
        <v>102</v>
      </c>
      <c r="BV155" s="4">
        <v>1</v>
      </c>
      <c r="BW155" s="4">
        <v>1</v>
      </c>
      <c r="BX155" s="4">
        <v>1</v>
      </c>
      <c r="BY155" s="4">
        <v>3</v>
      </c>
      <c r="BZ155" s="4">
        <v>47.7</v>
      </c>
      <c r="CA155" s="4">
        <v>47.5</v>
      </c>
      <c r="CB155" s="4">
        <v>4</v>
      </c>
      <c r="CC155" s="4">
        <v>4</v>
      </c>
      <c r="CD155" s="4">
        <v>3</v>
      </c>
      <c r="CE155" s="4">
        <v>1</v>
      </c>
      <c r="CF155" s="4">
        <v>1</v>
      </c>
      <c r="CG155" s="4">
        <v>2</v>
      </c>
      <c r="CH155" s="4">
        <v>1</v>
      </c>
      <c r="CI155" s="4">
        <v>1</v>
      </c>
      <c r="CJ155" s="4">
        <v>0</v>
      </c>
      <c r="CK155" s="4">
        <v>2</v>
      </c>
      <c r="CL155" s="4">
        <v>2</v>
      </c>
      <c r="CM155" s="4">
        <v>3</v>
      </c>
      <c r="CN155" s="4">
        <v>0</v>
      </c>
      <c r="CO155" s="4">
        <v>1</v>
      </c>
      <c r="CP155" s="4">
        <v>2</v>
      </c>
      <c r="CQ155" s="4">
        <v>1</v>
      </c>
      <c r="CR155" s="4">
        <v>3</v>
      </c>
      <c r="CS155" s="4">
        <v>3</v>
      </c>
      <c r="CT155" s="4">
        <v>34</v>
      </c>
      <c r="CU155" s="4">
        <v>4</v>
      </c>
      <c r="CV155" s="4">
        <v>4</v>
      </c>
      <c r="CW155" s="4">
        <v>4</v>
      </c>
      <c r="CX155" s="4">
        <v>1</v>
      </c>
      <c r="CY155" s="4">
        <v>1</v>
      </c>
      <c r="CZ155" s="4">
        <v>2</v>
      </c>
      <c r="DA155" s="4">
        <v>2</v>
      </c>
      <c r="DB155" s="4">
        <v>2</v>
      </c>
      <c r="DC155" s="4">
        <v>2</v>
      </c>
      <c r="DD155" s="4">
        <v>3</v>
      </c>
      <c r="DE155" s="4">
        <v>3</v>
      </c>
      <c r="DF155" s="4">
        <v>3</v>
      </c>
      <c r="DG155" s="4">
        <v>2</v>
      </c>
      <c r="DH155" s="4">
        <v>2</v>
      </c>
      <c r="DI155" s="4">
        <v>3</v>
      </c>
      <c r="DJ155" s="4">
        <v>2</v>
      </c>
      <c r="DK155" s="4">
        <v>2</v>
      </c>
      <c r="DL155" s="4">
        <v>2</v>
      </c>
      <c r="DM155" s="4">
        <v>44</v>
      </c>
      <c r="DN155" s="4">
        <v>28</v>
      </c>
      <c r="DO155" s="4">
        <v>11.2</v>
      </c>
      <c r="DP155" s="4">
        <v>4.43</v>
      </c>
      <c r="DQ155" s="28">
        <v>0.40699999999999997</v>
      </c>
      <c r="DR155" s="4">
        <v>142</v>
      </c>
      <c r="DS155" s="4">
        <v>6.6</v>
      </c>
      <c r="DT155" s="4"/>
      <c r="DU155" s="7">
        <v>100</v>
      </c>
      <c r="DV155" s="7">
        <v>53.618393846662798</v>
      </c>
      <c r="DW155" s="7">
        <v>27.689111341958601</v>
      </c>
      <c r="DX155" s="7">
        <v>47.556023462174799</v>
      </c>
      <c r="DY155" s="7">
        <v>33.79</v>
      </c>
      <c r="DZ155" s="7">
        <v>33.76</v>
      </c>
      <c r="EA155" s="7">
        <v>-3.0000000000001099E-2</v>
      </c>
      <c r="EB155" s="8"/>
      <c r="EC155" s="18">
        <v>2.0767123287671234</v>
      </c>
      <c r="ED155" s="18">
        <v>51.104722792607802</v>
      </c>
      <c r="EE155" s="18">
        <v>170</v>
      </c>
      <c r="EF155" s="18">
        <v>101</v>
      </c>
      <c r="EG155" s="26">
        <v>1</v>
      </c>
      <c r="EH155" s="18">
        <v>55.5</v>
      </c>
      <c r="EI155" s="16">
        <v>1</v>
      </c>
      <c r="EJ155" s="16">
        <v>1</v>
      </c>
      <c r="EK155" s="16">
        <v>0</v>
      </c>
      <c r="EL155" s="16">
        <v>1</v>
      </c>
      <c r="EM155" s="16">
        <v>0</v>
      </c>
      <c r="EN155" s="16">
        <v>0</v>
      </c>
      <c r="EO155" s="16">
        <v>0</v>
      </c>
      <c r="EP155" s="16">
        <v>0</v>
      </c>
      <c r="EQ155" s="16">
        <v>0</v>
      </c>
      <c r="ER155" s="16">
        <v>0</v>
      </c>
      <c r="ES155" s="16">
        <v>0</v>
      </c>
      <c r="ET155" s="16">
        <v>3</v>
      </c>
      <c r="EU155" s="16">
        <v>1</v>
      </c>
      <c r="EV155" s="16">
        <v>0</v>
      </c>
      <c r="EW155" s="16">
        <v>1</v>
      </c>
      <c r="EX155" s="16">
        <v>0</v>
      </c>
      <c r="EY155" s="16">
        <v>1</v>
      </c>
      <c r="EZ155" s="16">
        <v>1</v>
      </c>
      <c r="FA155" s="16">
        <v>0</v>
      </c>
      <c r="FB155" s="16">
        <v>0</v>
      </c>
      <c r="FC155" s="16">
        <v>0</v>
      </c>
      <c r="FD155" s="16">
        <v>0</v>
      </c>
      <c r="FE155" s="16">
        <v>1</v>
      </c>
      <c r="FF155" s="16">
        <v>5</v>
      </c>
      <c r="FG155" s="16">
        <v>2</v>
      </c>
      <c r="FH155" s="16">
        <v>0</v>
      </c>
      <c r="FI155" s="16">
        <v>0</v>
      </c>
      <c r="FJ155" s="16">
        <v>0</v>
      </c>
      <c r="FK155" s="18">
        <v>3.58</v>
      </c>
      <c r="FL155" s="18">
        <v>2.46</v>
      </c>
      <c r="FM155" s="18">
        <v>68.715083798882674</v>
      </c>
      <c r="FN155" s="18">
        <v>4.3</v>
      </c>
      <c r="FO155" s="18">
        <v>2.04</v>
      </c>
      <c r="FP155" s="18">
        <v>45</v>
      </c>
      <c r="FQ155" s="18">
        <v>3.38</v>
      </c>
      <c r="FR155" s="18">
        <v>2.42</v>
      </c>
      <c r="FS155" s="18">
        <f>FR155*100/FQ155</f>
        <v>71.597633136094672</v>
      </c>
      <c r="FT155" s="16">
        <v>5.03</v>
      </c>
      <c r="FU155" s="16">
        <v>1.82</v>
      </c>
      <c r="FV155" s="16">
        <v>0.39</v>
      </c>
      <c r="FW155" s="16">
        <v>5</v>
      </c>
      <c r="FX155" s="16">
        <v>5</v>
      </c>
      <c r="FY155" s="16">
        <v>4</v>
      </c>
      <c r="FZ155" s="16">
        <v>1</v>
      </c>
      <c r="GA155" s="16">
        <v>1</v>
      </c>
      <c r="GB155" s="16">
        <v>4</v>
      </c>
      <c r="GC155" s="16">
        <v>2</v>
      </c>
      <c r="GD155" s="16">
        <v>2</v>
      </c>
      <c r="GE155" s="16">
        <v>2</v>
      </c>
      <c r="GF155" s="16">
        <v>3</v>
      </c>
      <c r="GG155" s="16">
        <v>4</v>
      </c>
      <c r="GH155" s="16">
        <v>4</v>
      </c>
      <c r="GI155" s="16">
        <v>3</v>
      </c>
      <c r="GJ155" s="16">
        <v>4</v>
      </c>
      <c r="GK155" s="16">
        <v>4</v>
      </c>
      <c r="GL155" s="16">
        <v>3</v>
      </c>
      <c r="GM155" s="16">
        <v>4</v>
      </c>
      <c r="GN155" s="16">
        <v>3</v>
      </c>
      <c r="GO155" s="16">
        <v>40</v>
      </c>
      <c r="GP155" s="16">
        <v>29</v>
      </c>
      <c r="GQ155" s="7">
        <v>3.0148786217697729</v>
      </c>
      <c r="GR155" s="7">
        <v>35.414771317508887</v>
      </c>
      <c r="GS155" s="7">
        <v>19.203890830106712</v>
      </c>
      <c r="GT155" s="7">
        <v>22.156499986971358</v>
      </c>
    </row>
    <row r="156" spans="1:202" x14ac:dyDescent="0.6">
      <c r="A156" s="4">
        <v>182</v>
      </c>
      <c r="B156" s="5">
        <v>0</v>
      </c>
      <c r="C156" s="6">
        <v>49.0924024640657</v>
      </c>
      <c r="D156" s="5">
        <v>157</v>
      </c>
      <c r="E156" s="5">
        <v>62</v>
      </c>
      <c r="F156" s="7">
        <v>25.153150229218198</v>
      </c>
      <c r="G156" s="5">
        <v>0</v>
      </c>
      <c r="H156" s="7">
        <v>21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1</v>
      </c>
      <c r="AO156" s="4">
        <v>1</v>
      </c>
      <c r="AP156" s="5"/>
      <c r="AQ156" s="5"/>
      <c r="AR156" s="5"/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90</v>
      </c>
      <c r="BA156" s="4">
        <v>70</v>
      </c>
      <c r="BB156" s="4">
        <v>59</v>
      </c>
      <c r="BC156" s="7">
        <v>3.27</v>
      </c>
      <c r="BD156" s="7">
        <v>2.57</v>
      </c>
      <c r="BE156" s="7">
        <v>78.593272171253801</v>
      </c>
      <c r="BF156" s="7">
        <v>6.94</v>
      </c>
      <c r="BG156" s="7">
        <v>2.89</v>
      </c>
      <c r="BH156" s="7">
        <v>0.91</v>
      </c>
      <c r="BI156" s="7">
        <v>3.27</v>
      </c>
      <c r="BJ156" s="7">
        <v>2.57</v>
      </c>
      <c r="BK156" s="7">
        <v>78.593272171253801</v>
      </c>
      <c r="BL156" s="7">
        <v>6.94</v>
      </c>
      <c r="BM156" s="7">
        <v>2.89</v>
      </c>
      <c r="BN156" s="7">
        <v>0.91</v>
      </c>
      <c r="BO156" s="4">
        <v>400</v>
      </c>
      <c r="BP156" s="7">
        <f>218+((5.14*D156)-(5.32*C156))-(1.8*E156)+(51.31*B156)</f>
        <v>652.20841889117037</v>
      </c>
      <c r="BQ156" s="7">
        <f>BO156*100/BP156</f>
        <v>61.330088421741962</v>
      </c>
      <c r="BR156" s="4">
        <v>98</v>
      </c>
      <c r="BS156" s="4">
        <v>99</v>
      </c>
      <c r="BT156" s="4">
        <v>77</v>
      </c>
      <c r="BU156" s="4">
        <v>71</v>
      </c>
      <c r="BV156" s="4">
        <v>0</v>
      </c>
      <c r="BW156" s="4">
        <v>0</v>
      </c>
      <c r="BX156" s="4">
        <v>0</v>
      </c>
      <c r="BY156" s="4">
        <v>2</v>
      </c>
      <c r="BZ156" s="4">
        <v>83</v>
      </c>
      <c r="CA156" s="4">
        <v>73</v>
      </c>
      <c r="CB156" s="4">
        <v>3</v>
      </c>
      <c r="CC156" s="4">
        <v>3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1</v>
      </c>
      <c r="CM156" s="4">
        <v>1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1</v>
      </c>
      <c r="CT156" s="4">
        <v>9</v>
      </c>
      <c r="CU156" s="4">
        <v>2</v>
      </c>
      <c r="CV156" s="4">
        <v>3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1</v>
      </c>
      <c r="DF156" s="4">
        <v>2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1</v>
      </c>
      <c r="DM156" s="4">
        <v>9</v>
      </c>
      <c r="DN156" s="4">
        <v>7</v>
      </c>
      <c r="DO156" s="4"/>
      <c r="DP156" s="4"/>
      <c r="DQ156" s="28"/>
      <c r="DR156" s="4"/>
      <c r="DS156" s="4"/>
      <c r="DT156" s="4"/>
      <c r="DU156" s="7">
        <v>18.5962264150943</v>
      </c>
      <c r="DV156" s="7">
        <v>23.529898271441599</v>
      </c>
      <c r="DW156" s="7">
        <v>1.98319010293701</v>
      </c>
      <c r="DX156" s="7">
        <v>11.2723717852309</v>
      </c>
      <c r="DY156" s="7">
        <v>34.51</v>
      </c>
      <c r="DZ156" s="7">
        <v>34.78</v>
      </c>
      <c r="EA156" s="7">
        <v>0.27000000000000302</v>
      </c>
      <c r="EB156" s="8"/>
      <c r="EC156" s="18">
        <v>2.495890410958904</v>
      </c>
      <c r="ED156" s="18">
        <v>51.586584531143103</v>
      </c>
      <c r="EE156" s="18">
        <v>152</v>
      </c>
      <c r="EF156" s="18">
        <v>64</v>
      </c>
      <c r="EG156" s="26">
        <v>0</v>
      </c>
      <c r="EH156" s="18">
        <v>21</v>
      </c>
      <c r="EI156" s="16">
        <v>0</v>
      </c>
      <c r="EJ156" s="16">
        <v>0</v>
      </c>
      <c r="EK156" s="16">
        <v>0</v>
      </c>
      <c r="EL156" s="16">
        <v>0</v>
      </c>
      <c r="EM156" s="16">
        <v>0</v>
      </c>
      <c r="EN156" s="16">
        <v>0</v>
      </c>
      <c r="EO156" s="16">
        <v>0</v>
      </c>
      <c r="EP156" s="16">
        <v>0</v>
      </c>
      <c r="EQ156" s="16">
        <v>0</v>
      </c>
      <c r="ER156" s="16">
        <v>0</v>
      </c>
      <c r="ES156" s="16">
        <v>0</v>
      </c>
      <c r="ET156" s="16">
        <v>0</v>
      </c>
      <c r="EU156" s="16">
        <v>0</v>
      </c>
      <c r="EV156" s="16">
        <v>0</v>
      </c>
      <c r="EW156" s="16">
        <v>0</v>
      </c>
      <c r="EX156" s="16">
        <v>0</v>
      </c>
      <c r="EY156" s="16">
        <v>0</v>
      </c>
      <c r="EZ156" s="16">
        <v>0</v>
      </c>
      <c r="FA156" s="16">
        <v>0</v>
      </c>
      <c r="FB156" s="16">
        <v>0</v>
      </c>
      <c r="FC156" s="16">
        <v>1</v>
      </c>
      <c r="FD156" s="16">
        <v>0</v>
      </c>
      <c r="FE156" s="16">
        <v>0</v>
      </c>
      <c r="FF156" s="16">
        <v>1</v>
      </c>
      <c r="FG156" s="16">
        <v>0</v>
      </c>
      <c r="FH156" s="16">
        <v>0</v>
      </c>
      <c r="FI156" s="16">
        <v>0</v>
      </c>
      <c r="FJ156" s="16">
        <v>0</v>
      </c>
      <c r="FK156" s="18">
        <v>2.8</v>
      </c>
      <c r="FL156" s="18">
        <v>2.17</v>
      </c>
      <c r="FM156" s="18">
        <v>77.5</v>
      </c>
      <c r="FN156" s="18">
        <v>6.36</v>
      </c>
      <c r="FO156" s="18">
        <v>2.31</v>
      </c>
      <c r="FP156" s="18">
        <v>0.74</v>
      </c>
      <c r="FQ156" s="18">
        <v>3</v>
      </c>
      <c r="FR156" s="18">
        <v>2.4</v>
      </c>
      <c r="FS156" s="18">
        <f>FR156*100/FQ156</f>
        <v>80</v>
      </c>
      <c r="FT156" s="16">
        <v>5.85</v>
      </c>
      <c r="FU156" s="16">
        <v>2.67</v>
      </c>
      <c r="FV156" s="16">
        <v>0.89</v>
      </c>
      <c r="FW156" s="16">
        <v>4</v>
      </c>
      <c r="FX156" s="16">
        <v>4</v>
      </c>
      <c r="FY156" s="16">
        <v>1</v>
      </c>
      <c r="FZ156" s="16">
        <v>1</v>
      </c>
      <c r="GA156" s="16">
        <v>1</v>
      </c>
      <c r="GB156" s="16">
        <v>2</v>
      </c>
      <c r="GC156" s="16">
        <v>1</v>
      </c>
      <c r="GD156" s="16">
        <v>1</v>
      </c>
      <c r="GE156" s="16">
        <v>1</v>
      </c>
      <c r="GF156" s="16">
        <v>1</v>
      </c>
      <c r="GG156" s="16">
        <v>2</v>
      </c>
      <c r="GH156" s="16">
        <v>2</v>
      </c>
      <c r="GI156" s="16">
        <v>1</v>
      </c>
      <c r="GJ156" s="16">
        <v>1</v>
      </c>
      <c r="GK156" s="16">
        <v>2</v>
      </c>
      <c r="GL156" s="16">
        <v>1</v>
      </c>
      <c r="GM156" s="16">
        <v>1</v>
      </c>
      <c r="GN156" s="16">
        <v>2</v>
      </c>
      <c r="GO156" s="16">
        <v>11</v>
      </c>
      <c r="GP156" s="16">
        <v>6</v>
      </c>
      <c r="GQ156" s="7">
        <v>53.856603773584901</v>
      </c>
      <c r="GR156" s="7">
        <v>35.332065172442313</v>
      </c>
      <c r="GS156" s="7">
        <v>12.021909528756254</v>
      </c>
      <c r="GT156" s="7">
        <v>26.033990073695289</v>
      </c>
    </row>
    <row r="157" spans="1:202" x14ac:dyDescent="0.6">
      <c r="A157" s="4">
        <v>164</v>
      </c>
      <c r="B157" s="5">
        <v>0</v>
      </c>
      <c r="C157" s="6">
        <v>49.223819301848003</v>
      </c>
      <c r="D157" s="5">
        <v>164</v>
      </c>
      <c r="E157" s="5">
        <v>70</v>
      </c>
      <c r="F157" s="7">
        <v>26.026174895895299</v>
      </c>
      <c r="G157" s="5">
        <v>1</v>
      </c>
      <c r="H157" s="7">
        <v>30</v>
      </c>
      <c r="I157" s="5">
        <v>0</v>
      </c>
      <c r="J157" s="5">
        <v>0</v>
      </c>
      <c r="K157" s="5">
        <v>0</v>
      </c>
      <c r="L157" s="5">
        <v>1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1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1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1</v>
      </c>
      <c r="AJ157" s="4">
        <v>0</v>
      </c>
      <c r="AK157" s="4">
        <v>0</v>
      </c>
      <c r="AL157" s="4">
        <v>1</v>
      </c>
      <c r="AM157" s="4">
        <v>1</v>
      </c>
      <c r="AN157" s="4">
        <v>1</v>
      </c>
      <c r="AO157" s="4">
        <v>1</v>
      </c>
      <c r="AP157" s="5">
        <v>1</v>
      </c>
      <c r="AQ157" s="5">
        <v>12</v>
      </c>
      <c r="AR157" s="5">
        <v>48</v>
      </c>
      <c r="AS157" s="4">
        <v>0</v>
      </c>
      <c r="AT157" s="4">
        <v>1</v>
      </c>
      <c r="AU157" s="4">
        <v>1</v>
      </c>
      <c r="AV157" s="4">
        <v>1</v>
      </c>
      <c r="AW157" s="4">
        <v>1</v>
      </c>
      <c r="AX157" s="4">
        <v>0</v>
      </c>
      <c r="AY157" s="4">
        <v>0</v>
      </c>
      <c r="AZ157" s="4">
        <v>100</v>
      </c>
      <c r="BA157" s="4">
        <v>65</v>
      </c>
      <c r="BB157" s="4">
        <v>66</v>
      </c>
      <c r="BC157" s="7">
        <v>3.37</v>
      </c>
      <c r="BD157" s="7">
        <v>2.73</v>
      </c>
      <c r="BE157" s="7">
        <v>81.008902077151305</v>
      </c>
      <c r="BF157" s="7">
        <v>7.18</v>
      </c>
      <c r="BG157" s="7">
        <v>3.87</v>
      </c>
      <c r="BH157" s="7">
        <v>1.1399999999999999</v>
      </c>
      <c r="BI157" s="7">
        <v>3.37</v>
      </c>
      <c r="BJ157" s="7">
        <v>2.73</v>
      </c>
      <c r="BK157" s="7">
        <v>81.008902077151305</v>
      </c>
      <c r="BL157" s="7">
        <v>7.18</v>
      </c>
      <c r="BM157" s="7">
        <v>3.87</v>
      </c>
      <c r="BN157" s="7">
        <v>1.1399999999999999</v>
      </c>
      <c r="BO157" s="4">
        <v>390</v>
      </c>
      <c r="BP157" s="7">
        <f>218+((5.14*D157)-(5.32*C157))-(1.8*E157)+(51.31*B157)</f>
        <v>673.0892813141686</v>
      </c>
      <c r="BQ157" s="7">
        <f>BO157*100/BP157</f>
        <v>57.94179328462149</v>
      </c>
      <c r="BR157" s="4">
        <v>97</v>
      </c>
      <c r="BS157" s="4">
        <v>97</v>
      </c>
      <c r="BT157" s="4">
        <v>82</v>
      </c>
      <c r="BU157" s="4">
        <v>98</v>
      </c>
      <c r="BV157" s="4">
        <v>0</v>
      </c>
      <c r="BW157" s="4">
        <v>0</v>
      </c>
      <c r="BX157" s="4">
        <v>3</v>
      </c>
      <c r="BY157" s="4">
        <v>3</v>
      </c>
      <c r="BZ157" s="4">
        <v>99</v>
      </c>
      <c r="CA157" s="4">
        <v>79</v>
      </c>
      <c r="CB157" s="4">
        <v>0</v>
      </c>
      <c r="CC157" s="4">
        <v>0</v>
      </c>
      <c r="CD157" s="4">
        <v>1</v>
      </c>
      <c r="CE157" s="4">
        <v>0</v>
      </c>
      <c r="CF157" s="4">
        <v>0</v>
      </c>
      <c r="CG157" s="4">
        <v>0</v>
      </c>
      <c r="CH157" s="4">
        <v>1</v>
      </c>
      <c r="CI157" s="4">
        <v>1</v>
      </c>
      <c r="CJ157" s="4">
        <v>1</v>
      </c>
      <c r="CK157" s="4">
        <v>1</v>
      </c>
      <c r="CL157" s="4">
        <v>3</v>
      </c>
      <c r="CM157" s="4">
        <v>3</v>
      </c>
      <c r="CN157" s="4">
        <v>2</v>
      </c>
      <c r="CO157" s="4">
        <v>0</v>
      </c>
      <c r="CP157" s="4">
        <v>0</v>
      </c>
      <c r="CQ157" s="4">
        <v>0</v>
      </c>
      <c r="CR157" s="4">
        <v>2</v>
      </c>
      <c r="CS157" s="4">
        <v>2</v>
      </c>
      <c r="CT157" s="4">
        <v>17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1</v>
      </c>
      <c r="DC157" s="4">
        <v>1</v>
      </c>
      <c r="DD157" s="4">
        <v>0</v>
      </c>
      <c r="DE157" s="4">
        <v>2</v>
      </c>
      <c r="DF157" s="4">
        <v>1</v>
      </c>
      <c r="DG157" s="4">
        <v>0</v>
      </c>
      <c r="DH157" s="4">
        <v>0</v>
      </c>
      <c r="DI157" s="4">
        <v>1</v>
      </c>
      <c r="DJ157" s="4">
        <v>1</v>
      </c>
      <c r="DK157" s="4">
        <v>2</v>
      </c>
      <c r="DL157" s="4">
        <v>2</v>
      </c>
      <c r="DM157" s="4">
        <v>11</v>
      </c>
      <c r="DN157" s="4">
        <v>9</v>
      </c>
      <c r="DO157" s="4">
        <v>9.32</v>
      </c>
      <c r="DP157" s="4">
        <v>4.76</v>
      </c>
      <c r="DQ157" s="28">
        <v>0.434</v>
      </c>
      <c r="DR157" s="4">
        <v>150</v>
      </c>
      <c r="DS157" s="4">
        <v>3.5</v>
      </c>
      <c r="DT157" s="4"/>
      <c r="DU157" s="7">
        <v>6.3245283018867902</v>
      </c>
      <c r="DV157" s="7">
        <v>48.250765031841901</v>
      </c>
      <c r="DW157" s="7">
        <v>0</v>
      </c>
      <c r="DX157" s="7">
        <v>15.6740361959192</v>
      </c>
      <c r="DY157" s="7">
        <v>34.299999999999997</v>
      </c>
      <c r="DZ157" s="7">
        <v>33.549999999999997</v>
      </c>
      <c r="EA157" s="7">
        <v>-0.75</v>
      </c>
      <c r="EB157" s="8"/>
      <c r="EC157" s="18">
        <v>1.9342465753424658</v>
      </c>
      <c r="ED157" s="18">
        <v>51.156741957563298</v>
      </c>
      <c r="EE157" s="18">
        <v>165</v>
      </c>
      <c r="EF157" s="18">
        <v>78</v>
      </c>
      <c r="EG157" s="26">
        <v>1</v>
      </c>
      <c r="EH157" s="18">
        <v>32</v>
      </c>
      <c r="EI157" s="16">
        <v>0</v>
      </c>
      <c r="EJ157" s="16">
        <v>0</v>
      </c>
      <c r="EK157" s="16">
        <v>0</v>
      </c>
      <c r="EL157" s="16">
        <v>0</v>
      </c>
      <c r="EM157" s="16">
        <v>0</v>
      </c>
      <c r="EN157" s="16">
        <v>0</v>
      </c>
      <c r="EO157" s="16">
        <v>0</v>
      </c>
      <c r="EP157" s="16">
        <v>0</v>
      </c>
      <c r="EQ157" s="16">
        <v>0</v>
      </c>
      <c r="ER157" s="16">
        <v>0</v>
      </c>
      <c r="ES157" s="16">
        <v>0</v>
      </c>
      <c r="ET157" s="16">
        <v>0</v>
      </c>
      <c r="EU157" s="16">
        <v>0</v>
      </c>
      <c r="EV157" s="16">
        <v>0</v>
      </c>
      <c r="EW157" s="16">
        <v>0</v>
      </c>
      <c r="EX157" s="16">
        <v>0</v>
      </c>
      <c r="EY157" s="16">
        <v>0</v>
      </c>
      <c r="EZ157" s="16">
        <v>0</v>
      </c>
      <c r="FA157" s="16">
        <v>0</v>
      </c>
      <c r="FB157" s="16">
        <v>0</v>
      </c>
      <c r="FC157" s="16">
        <v>0</v>
      </c>
      <c r="FD157" s="16">
        <v>0</v>
      </c>
      <c r="FE157" s="16">
        <v>0</v>
      </c>
      <c r="FF157" s="16">
        <v>0</v>
      </c>
      <c r="FG157" s="16">
        <v>1</v>
      </c>
      <c r="FH157" s="16">
        <v>1</v>
      </c>
      <c r="FI157" s="16">
        <v>0</v>
      </c>
      <c r="FJ157" s="16">
        <v>0</v>
      </c>
      <c r="FK157" s="18">
        <v>3.22</v>
      </c>
      <c r="FL157" s="18">
        <v>2.65</v>
      </c>
      <c r="FM157" s="18">
        <v>82.298136645962728</v>
      </c>
      <c r="FN157" s="18">
        <v>7.83</v>
      </c>
      <c r="FO157" s="18">
        <v>3.62</v>
      </c>
      <c r="FP157" s="18">
        <v>1.1000000000000001</v>
      </c>
      <c r="FQ157" s="18">
        <v>3.25</v>
      </c>
      <c r="FR157" s="18">
        <v>2.88</v>
      </c>
      <c r="FS157" s="18">
        <f>FR157*100/FQ157</f>
        <v>88.615384615384613</v>
      </c>
      <c r="FT157" s="16">
        <v>7.69</v>
      </c>
      <c r="FU157" s="16">
        <v>4.97</v>
      </c>
      <c r="FV157" s="16">
        <v>1.85</v>
      </c>
      <c r="FW157" s="16">
        <v>1</v>
      </c>
      <c r="FX157" s="16">
        <v>1</v>
      </c>
      <c r="FY157" s="16">
        <v>1</v>
      </c>
      <c r="FZ157" s="16">
        <v>1</v>
      </c>
      <c r="GA157" s="16">
        <v>1</v>
      </c>
      <c r="GB157" s="16">
        <v>1</v>
      </c>
      <c r="GC157" s="16">
        <v>1</v>
      </c>
      <c r="GD157" s="16">
        <v>1</v>
      </c>
      <c r="GE157" s="16">
        <v>1</v>
      </c>
      <c r="GF157" s="16">
        <v>2</v>
      </c>
      <c r="GG157" s="16">
        <v>3</v>
      </c>
      <c r="GH157" s="16">
        <v>2</v>
      </c>
      <c r="GI157" s="16">
        <v>1</v>
      </c>
      <c r="GJ157" s="16">
        <v>1</v>
      </c>
      <c r="GK157" s="16">
        <v>1</v>
      </c>
      <c r="GL157" s="16">
        <v>1</v>
      </c>
      <c r="GM157" s="16">
        <v>2</v>
      </c>
      <c r="GN157" s="16">
        <v>2</v>
      </c>
      <c r="GO157" s="16">
        <v>6</v>
      </c>
      <c r="GP157" s="16">
        <v>6</v>
      </c>
      <c r="GQ157" s="7">
        <v>23.547169811320753</v>
      </c>
      <c r="GR157" s="7">
        <v>12.745016954759739</v>
      </c>
      <c r="GS157" s="7">
        <v>7.2433657569175551</v>
      </c>
      <c r="GT157" s="7">
        <v>11.618288464430741</v>
      </c>
    </row>
    <row r="158" spans="1:202" x14ac:dyDescent="0.6">
      <c r="A158" s="4">
        <v>318</v>
      </c>
      <c r="B158" s="5">
        <v>1</v>
      </c>
      <c r="C158" s="6">
        <v>49.259411362080797</v>
      </c>
      <c r="D158" s="5">
        <v>182</v>
      </c>
      <c r="E158" s="5">
        <v>82</v>
      </c>
      <c r="F158" s="7">
        <v>24.7554643159039</v>
      </c>
      <c r="G158" s="5">
        <v>1</v>
      </c>
      <c r="H158" s="7">
        <v>7.5</v>
      </c>
      <c r="I158" s="5">
        <v>0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1</v>
      </c>
      <c r="V158" s="5">
        <v>1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1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5"/>
      <c r="AQ158" s="5"/>
      <c r="AR158" s="5"/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130</v>
      </c>
      <c r="BA158" s="4">
        <v>85</v>
      </c>
      <c r="BB158" s="4">
        <v>86</v>
      </c>
      <c r="BC158" s="7">
        <v>5.94</v>
      </c>
      <c r="BD158" s="7">
        <v>4.3499999999999996</v>
      </c>
      <c r="BE158" s="7">
        <v>73.232323232323196</v>
      </c>
      <c r="BF158" s="7">
        <v>11.35</v>
      </c>
      <c r="BG158" s="7">
        <v>4.38</v>
      </c>
      <c r="BH158" s="7">
        <v>1.31</v>
      </c>
      <c r="BI158" s="7">
        <v>5.69</v>
      </c>
      <c r="BJ158" s="7">
        <v>4.3</v>
      </c>
      <c r="BK158" s="7">
        <v>75.571177504393702</v>
      </c>
      <c r="BL158" s="7">
        <v>11.39</v>
      </c>
      <c r="BM158" s="7">
        <v>4.68</v>
      </c>
      <c r="BN158" s="7">
        <v>1.23</v>
      </c>
      <c r="BO158" s="4">
        <v>428</v>
      </c>
      <c r="BP158" s="7">
        <f>218+((5.14*D158)-(5.32*C158))-(1.8*E158)+(51.31*B158)</f>
        <v>795.1299315537301</v>
      </c>
      <c r="BQ158" s="7">
        <f>BO158*100/BP158</f>
        <v>53.827680611100014</v>
      </c>
      <c r="BR158" s="4">
        <v>97</v>
      </c>
      <c r="BS158" s="4">
        <v>97</v>
      </c>
      <c r="BT158" s="4">
        <v>84</v>
      </c>
      <c r="BU158" s="4">
        <v>88</v>
      </c>
      <c r="BV158" s="4">
        <v>0</v>
      </c>
      <c r="BW158" s="4">
        <v>0.5</v>
      </c>
      <c r="BX158" s="4">
        <v>1</v>
      </c>
      <c r="BY158" s="4">
        <v>1</v>
      </c>
      <c r="BZ158" s="4">
        <v>93</v>
      </c>
      <c r="CA158" s="4">
        <v>91.5</v>
      </c>
      <c r="CB158" s="4">
        <v>0</v>
      </c>
      <c r="CC158" s="4">
        <v>0</v>
      </c>
      <c r="CD158" s="4">
        <v>0</v>
      </c>
      <c r="CE158" s="4">
        <v>1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1</v>
      </c>
      <c r="CM158" s="4">
        <v>1</v>
      </c>
      <c r="CN158" s="4">
        <v>0</v>
      </c>
      <c r="CO158" s="4">
        <v>0</v>
      </c>
      <c r="CP158" s="4">
        <v>0</v>
      </c>
      <c r="CQ158" s="4">
        <v>0</v>
      </c>
      <c r="CR158" s="4">
        <v>1</v>
      </c>
      <c r="CS158" s="4">
        <v>1</v>
      </c>
      <c r="CT158" s="4">
        <v>5</v>
      </c>
      <c r="CU158" s="4">
        <v>0</v>
      </c>
      <c r="CV158" s="4">
        <v>0</v>
      </c>
      <c r="CW158" s="4">
        <v>0</v>
      </c>
      <c r="CX158" s="4">
        <v>1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1</v>
      </c>
      <c r="DF158" s="4">
        <v>1</v>
      </c>
      <c r="DG158" s="4">
        <v>0</v>
      </c>
      <c r="DH158" s="4">
        <v>0</v>
      </c>
      <c r="DI158" s="4">
        <v>0</v>
      </c>
      <c r="DJ158" s="4">
        <v>0</v>
      </c>
      <c r="DK158" s="4">
        <v>1</v>
      </c>
      <c r="DL158" s="4">
        <v>1</v>
      </c>
      <c r="DM158" s="4">
        <v>5</v>
      </c>
      <c r="DN158" s="4">
        <v>8</v>
      </c>
      <c r="DO158" s="4">
        <v>9.5</v>
      </c>
      <c r="DP158" s="4">
        <v>4.8899999999999997</v>
      </c>
      <c r="DQ158" s="28">
        <v>0.46500000000000002</v>
      </c>
      <c r="DR158" s="4">
        <v>156</v>
      </c>
      <c r="DS158" s="4">
        <v>1.8879999999999999</v>
      </c>
      <c r="DT158" s="4"/>
      <c r="DU158" s="7">
        <v>6.3245283018867902</v>
      </c>
      <c r="DV158" s="7">
        <v>23.3314035232818</v>
      </c>
      <c r="DW158" s="7">
        <v>0</v>
      </c>
      <c r="DX158" s="7">
        <v>8.1215220333884801</v>
      </c>
      <c r="DY158" s="7">
        <v>32.44</v>
      </c>
      <c r="DZ158" s="7">
        <v>32.43</v>
      </c>
      <c r="EA158" s="7">
        <v>-9.9999999999980105E-3</v>
      </c>
      <c r="EB158" s="8"/>
      <c r="EC158" s="18">
        <v>2.1013698630136988</v>
      </c>
      <c r="ED158" s="18">
        <v>51.360781225094499</v>
      </c>
      <c r="EE158" s="23">
        <v>182</v>
      </c>
      <c r="EF158" s="7">
        <v>87</v>
      </c>
      <c r="EG158" s="26">
        <v>1</v>
      </c>
      <c r="EH158" s="18">
        <v>9</v>
      </c>
      <c r="EI158" s="16">
        <v>0</v>
      </c>
      <c r="EJ158" s="16">
        <v>0</v>
      </c>
      <c r="EK158" s="16">
        <v>0</v>
      </c>
      <c r="EL158" s="16">
        <v>0</v>
      </c>
      <c r="EM158" s="16">
        <v>0</v>
      </c>
      <c r="EN158" s="16">
        <v>0</v>
      </c>
      <c r="EO158" s="16">
        <v>0</v>
      </c>
      <c r="EP158" s="16">
        <v>0</v>
      </c>
      <c r="EQ158" s="16">
        <v>0</v>
      </c>
      <c r="ER158" s="16">
        <v>0</v>
      </c>
      <c r="ES158" s="16">
        <v>0</v>
      </c>
      <c r="ET158" s="16">
        <v>0</v>
      </c>
      <c r="EU158" s="16">
        <v>0</v>
      </c>
      <c r="EV158" s="16">
        <v>0</v>
      </c>
      <c r="EW158" s="16">
        <v>0</v>
      </c>
      <c r="EX158" s="16">
        <v>0</v>
      </c>
      <c r="EY158" s="16">
        <v>0</v>
      </c>
      <c r="EZ158" s="16">
        <v>0</v>
      </c>
      <c r="FA158" s="16">
        <v>0</v>
      </c>
      <c r="FB158" s="16">
        <v>0</v>
      </c>
      <c r="FC158" s="16">
        <v>0</v>
      </c>
      <c r="FD158" s="16">
        <v>0</v>
      </c>
      <c r="FE158" s="16">
        <v>0</v>
      </c>
      <c r="FF158" s="16">
        <v>0</v>
      </c>
      <c r="FG158" s="16">
        <v>0</v>
      </c>
      <c r="FH158" s="16">
        <v>0</v>
      </c>
      <c r="FI158" s="16">
        <v>0</v>
      </c>
      <c r="FJ158" s="16">
        <v>0</v>
      </c>
      <c r="FK158" s="18">
        <v>4.8</v>
      </c>
      <c r="FL158" s="18">
        <v>4.2300000000000004</v>
      </c>
      <c r="FM158" s="18">
        <v>88.125000000000014</v>
      </c>
      <c r="FN158" s="18">
        <v>11.61</v>
      </c>
      <c r="FO158" s="18">
        <v>5</v>
      </c>
      <c r="FP158" s="18">
        <v>2.08</v>
      </c>
      <c r="FQ158" s="18">
        <v>5.34</v>
      </c>
      <c r="FR158" s="18">
        <v>4.12</v>
      </c>
      <c r="FS158" s="18">
        <f>FR158*100/FQ158</f>
        <v>77.153558052434462</v>
      </c>
      <c r="FT158" s="16">
        <v>10.39</v>
      </c>
      <c r="FU158" s="16">
        <v>4.21</v>
      </c>
      <c r="FV158" s="16">
        <v>1.1299999999999999</v>
      </c>
      <c r="FW158" s="16">
        <v>2</v>
      </c>
      <c r="FX158" s="16">
        <v>2</v>
      </c>
      <c r="FY158" s="16">
        <v>0</v>
      </c>
      <c r="FZ158" s="16">
        <v>0</v>
      </c>
      <c r="GA158" s="16">
        <v>0</v>
      </c>
      <c r="GB158" s="16">
        <v>0</v>
      </c>
      <c r="GC158" s="16">
        <v>0</v>
      </c>
      <c r="GD158" s="16">
        <v>0</v>
      </c>
      <c r="GE158" s="16">
        <v>0</v>
      </c>
      <c r="GF158" s="16">
        <v>0</v>
      </c>
      <c r="GG158" s="16">
        <v>0</v>
      </c>
      <c r="GH158" s="16">
        <v>0</v>
      </c>
      <c r="GI158" s="16">
        <v>0</v>
      </c>
      <c r="GJ158" s="16">
        <v>0</v>
      </c>
      <c r="GK158" s="16">
        <v>0</v>
      </c>
      <c r="GL158" s="16">
        <v>0</v>
      </c>
      <c r="GM158" s="16">
        <v>0</v>
      </c>
      <c r="GN158" s="16">
        <v>0</v>
      </c>
      <c r="GO158" s="16">
        <v>4</v>
      </c>
      <c r="GP158" s="16">
        <v>4</v>
      </c>
      <c r="GQ158" s="7">
        <v>15.879245283018866</v>
      </c>
      <c r="GR158" s="7">
        <v>0</v>
      </c>
      <c r="GS158" s="7">
        <v>4.4385683256209267</v>
      </c>
      <c r="GT158" s="7">
        <v>4.993232064972176</v>
      </c>
    </row>
    <row r="159" spans="1:202" x14ac:dyDescent="0.6">
      <c r="A159" s="4">
        <v>112</v>
      </c>
      <c r="B159" s="5">
        <v>1</v>
      </c>
      <c r="C159" s="6">
        <v>49.305954825462003</v>
      </c>
      <c r="D159" s="5">
        <v>195</v>
      </c>
      <c r="E159" s="5">
        <v>103</v>
      </c>
      <c r="F159" s="7">
        <v>27.087442472057901</v>
      </c>
      <c r="G159" s="5">
        <v>1</v>
      </c>
      <c r="H159" s="7">
        <v>40</v>
      </c>
      <c r="I159" s="5">
        <v>0</v>
      </c>
      <c r="J159" s="5">
        <v>0</v>
      </c>
      <c r="K159" s="5">
        <v>0</v>
      </c>
      <c r="L159" s="5">
        <v>0</v>
      </c>
      <c r="M159" s="5">
        <v>1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1</v>
      </c>
      <c r="V159" s="5">
        <v>0</v>
      </c>
      <c r="W159" s="5">
        <v>0</v>
      </c>
      <c r="X159" s="5">
        <v>0</v>
      </c>
      <c r="Y159" s="5">
        <v>0</v>
      </c>
      <c r="Z159" s="5">
        <v>1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1</v>
      </c>
      <c r="AJ159" s="4">
        <v>1</v>
      </c>
      <c r="AK159" s="4">
        <v>0</v>
      </c>
      <c r="AL159" s="4">
        <v>1</v>
      </c>
      <c r="AM159" s="4">
        <v>0</v>
      </c>
      <c r="AN159" s="4">
        <v>1</v>
      </c>
      <c r="AO159" s="4">
        <v>0</v>
      </c>
      <c r="AP159" s="5"/>
      <c r="AQ159" s="5"/>
      <c r="AR159" s="5"/>
      <c r="AS159" s="4">
        <v>0</v>
      </c>
      <c r="AT159" s="4">
        <v>1</v>
      </c>
      <c r="AU159" s="4">
        <v>0</v>
      </c>
      <c r="AV159" s="4">
        <v>1</v>
      </c>
      <c r="AW159" s="4">
        <v>0</v>
      </c>
      <c r="AX159" s="4">
        <v>0</v>
      </c>
      <c r="AY159" s="4">
        <v>0</v>
      </c>
      <c r="AZ159" s="4">
        <v>120</v>
      </c>
      <c r="BA159" s="4">
        <v>75</v>
      </c>
      <c r="BB159" s="4">
        <v>76</v>
      </c>
      <c r="BC159" s="7">
        <v>5.75</v>
      </c>
      <c r="BD159" s="7">
        <v>4.71</v>
      </c>
      <c r="BE159" s="7">
        <f>BD159*100/BC159</f>
        <v>81.913043478260875</v>
      </c>
      <c r="BF159" s="7">
        <v>11.78</v>
      </c>
      <c r="BG159" s="7">
        <v>6.67</v>
      </c>
      <c r="BH159" s="7">
        <v>1.59</v>
      </c>
      <c r="BI159" s="7">
        <v>5.63</v>
      </c>
      <c r="BJ159" s="7">
        <v>4.6100000000000003</v>
      </c>
      <c r="BK159" s="7">
        <v>81.882770870337495</v>
      </c>
      <c r="BL159" s="7">
        <v>10.97</v>
      </c>
      <c r="BM159" s="7">
        <v>7.63</v>
      </c>
      <c r="BN159" s="7">
        <v>1.48</v>
      </c>
      <c r="BO159" s="4">
        <v>690</v>
      </c>
      <c r="BP159" s="7">
        <f>218+((5.14*D159)-(5.32*C159))-(1.8*E159)+(51.31*B159)</f>
        <v>823.90232032854215</v>
      </c>
      <c r="BQ159" s="7">
        <f>BO159*100/BP159</f>
        <v>83.747791816492665</v>
      </c>
      <c r="BR159" s="4">
        <v>98</v>
      </c>
      <c r="BS159" s="4">
        <v>97</v>
      </c>
      <c r="BT159" s="4">
        <v>82</v>
      </c>
      <c r="BU159" s="4">
        <v>120</v>
      </c>
      <c r="BV159" s="4">
        <v>1</v>
      </c>
      <c r="BW159" s="4">
        <v>1</v>
      </c>
      <c r="BX159" s="4">
        <v>0</v>
      </c>
      <c r="BY159" s="4">
        <v>1</v>
      </c>
      <c r="BZ159" s="4"/>
      <c r="CA159" s="4"/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1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1</v>
      </c>
      <c r="CN159" s="4">
        <v>0</v>
      </c>
      <c r="CO159" s="4">
        <v>0</v>
      </c>
      <c r="CP159" s="4">
        <v>0</v>
      </c>
      <c r="CQ159" s="4">
        <v>0</v>
      </c>
      <c r="CR159" s="4">
        <v>2</v>
      </c>
      <c r="CS159" s="4">
        <v>1</v>
      </c>
      <c r="CT159" s="4">
        <v>5</v>
      </c>
      <c r="CU159" s="4">
        <v>3</v>
      </c>
      <c r="CV159" s="4">
        <v>0</v>
      </c>
      <c r="CW159" s="4">
        <v>0</v>
      </c>
      <c r="CX159" s="4">
        <v>0</v>
      </c>
      <c r="CY159" s="4">
        <v>0</v>
      </c>
      <c r="CZ159" s="4">
        <v>1</v>
      </c>
      <c r="DA159" s="4">
        <v>0</v>
      </c>
      <c r="DB159" s="4">
        <v>0</v>
      </c>
      <c r="DC159" s="4">
        <v>0</v>
      </c>
      <c r="DD159" s="4">
        <v>0</v>
      </c>
      <c r="DE159" s="4">
        <v>1</v>
      </c>
      <c r="DF159" s="4">
        <v>2</v>
      </c>
      <c r="DG159" s="4">
        <v>0</v>
      </c>
      <c r="DH159" s="4">
        <v>0</v>
      </c>
      <c r="DI159" s="4">
        <v>0</v>
      </c>
      <c r="DJ159" s="4">
        <v>0</v>
      </c>
      <c r="DK159" s="4">
        <v>2</v>
      </c>
      <c r="DL159" s="4">
        <v>2</v>
      </c>
      <c r="DM159" s="4">
        <v>11</v>
      </c>
      <c r="DN159" s="4">
        <v>8</v>
      </c>
      <c r="DO159" s="4">
        <v>8.24</v>
      </c>
      <c r="DP159" s="4">
        <v>5.0199999999999996</v>
      </c>
      <c r="DQ159" s="28">
        <v>0.44500000000000001</v>
      </c>
      <c r="DR159" s="4">
        <v>155</v>
      </c>
      <c r="DS159" s="4">
        <v>1.8</v>
      </c>
      <c r="DT159" s="4"/>
      <c r="DU159" s="7">
        <v>11.018867924528299</v>
      </c>
      <c r="DV159" s="7">
        <v>18.0795633115541</v>
      </c>
      <c r="DW159" s="7">
        <v>18.2122957786382</v>
      </c>
      <c r="DX159" s="7">
        <v>16.977490349425999</v>
      </c>
      <c r="DY159" s="7"/>
      <c r="DZ159" s="7"/>
      <c r="EA159" s="7"/>
      <c r="EB159" s="8"/>
      <c r="EC159" s="18">
        <v>1.8547945205479452</v>
      </c>
      <c r="ED159" s="18">
        <v>51.159479808350397</v>
      </c>
      <c r="EE159" s="18">
        <v>192</v>
      </c>
      <c r="EF159" s="18">
        <v>107</v>
      </c>
      <c r="EG159" s="26">
        <v>1</v>
      </c>
      <c r="EH159" s="18">
        <v>44</v>
      </c>
      <c r="EI159" s="16">
        <v>0</v>
      </c>
      <c r="EJ159" s="16">
        <v>0</v>
      </c>
      <c r="EK159" s="16">
        <v>0</v>
      </c>
      <c r="EL159" s="16">
        <v>1</v>
      </c>
      <c r="EM159" s="16">
        <v>0</v>
      </c>
      <c r="EN159" s="16">
        <v>0</v>
      </c>
      <c r="EO159" s="16">
        <v>0</v>
      </c>
      <c r="EP159" s="16">
        <v>0</v>
      </c>
      <c r="EQ159" s="16">
        <v>0</v>
      </c>
      <c r="ER159" s="16">
        <v>0</v>
      </c>
      <c r="ES159" s="16">
        <v>0</v>
      </c>
      <c r="ET159" s="16">
        <v>1</v>
      </c>
      <c r="EU159" s="16">
        <v>0</v>
      </c>
      <c r="EV159" s="16">
        <v>0</v>
      </c>
      <c r="EW159" s="16">
        <v>0</v>
      </c>
      <c r="EX159" s="16">
        <v>0</v>
      </c>
      <c r="EY159" s="16">
        <v>1</v>
      </c>
      <c r="EZ159" s="16">
        <v>0</v>
      </c>
      <c r="FA159" s="16">
        <v>0</v>
      </c>
      <c r="FB159" s="16">
        <v>0</v>
      </c>
      <c r="FC159" s="16">
        <v>0</v>
      </c>
      <c r="FD159" s="16">
        <v>0</v>
      </c>
      <c r="FE159" s="16">
        <v>0</v>
      </c>
      <c r="FF159" s="16">
        <v>1</v>
      </c>
      <c r="FG159" s="16">
        <v>0</v>
      </c>
      <c r="FH159" s="16">
        <v>0</v>
      </c>
      <c r="FI159" s="16">
        <v>0</v>
      </c>
      <c r="FJ159" s="16">
        <v>0</v>
      </c>
      <c r="FK159" s="18">
        <v>5.29</v>
      </c>
      <c r="FL159" s="18">
        <v>4.45</v>
      </c>
      <c r="FM159" s="18">
        <v>84.120982986767487</v>
      </c>
      <c r="FN159" s="18">
        <v>9.6199999999999992</v>
      </c>
      <c r="FO159" s="18">
        <v>6.68</v>
      </c>
      <c r="FP159" s="18">
        <v>1.84</v>
      </c>
      <c r="FQ159" s="18">
        <v>5.17</v>
      </c>
      <c r="FR159" s="18">
        <v>4.42</v>
      </c>
      <c r="FS159" s="18">
        <f>FR159*100/FQ159</f>
        <v>85.493230174081233</v>
      </c>
      <c r="FT159" s="16">
        <v>9.6</v>
      </c>
      <c r="FU159" s="16">
        <v>6.9</v>
      </c>
      <c r="FV159" s="16">
        <v>1.81</v>
      </c>
      <c r="FW159" s="16">
        <v>2</v>
      </c>
      <c r="FX159" s="16">
        <v>1</v>
      </c>
      <c r="FY159" s="16">
        <v>1</v>
      </c>
      <c r="FZ159" s="16">
        <v>2</v>
      </c>
      <c r="GA159" s="16">
        <v>1</v>
      </c>
      <c r="GB159" s="16">
        <v>2</v>
      </c>
      <c r="GC159" s="16">
        <v>1</v>
      </c>
      <c r="GD159" s="16">
        <v>1</v>
      </c>
      <c r="GE159" s="16">
        <v>1</v>
      </c>
      <c r="GF159" s="16">
        <v>1</v>
      </c>
      <c r="GG159" s="16">
        <v>1</v>
      </c>
      <c r="GH159" s="16">
        <v>2</v>
      </c>
      <c r="GI159" s="16">
        <v>1</v>
      </c>
      <c r="GJ159" s="16">
        <v>1</v>
      </c>
      <c r="GK159" s="16">
        <v>1</v>
      </c>
      <c r="GL159" s="16">
        <v>2</v>
      </c>
      <c r="GM159" s="16">
        <v>1</v>
      </c>
      <c r="GN159" s="16">
        <v>2</v>
      </c>
      <c r="GO159" s="16">
        <v>6</v>
      </c>
      <c r="GP159" s="16">
        <v>12</v>
      </c>
      <c r="GQ159" s="7">
        <v>34.716981132075468</v>
      </c>
      <c r="GR159" s="7">
        <v>35.472665619055498</v>
      </c>
      <c r="GS159" s="7">
        <v>14.297856265936348</v>
      </c>
      <c r="GT159" s="7">
        <v>24.106381912066979</v>
      </c>
    </row>
    <row r="160" spans="1:202" x14ac:dyDescent="0.6">
      <c r="A160" s="4">
        <v>16</v>
      </c>
      <c r="B160" s="5">
        <v>0</v>
      </c>
      <c r="C160" s="6">
        <v>49.390828199863101</v>
      </c>
      <c r="D160" s="5">
        <v>165</v>
      </c>
      <c r="E160" s="5">
        <v>69</v>
      </c>
      <c r="F160" s="7">
        <v>25.344352617079899</v>
      </c>
      <c r="G160" s="5">
        <v>1</v>
      </c>
      <c r="H160" s="7">
        <v>25</v>
      </c>
      <c r="I160" s="5">
        <v>0</v>
      </c>
      <c r="J160" s="5">
        <v>0</v>
      </c>
      <c r="K160" s="5">
        <v>0</v>
      </c>
      <c r="L160" s="5">
        <v>0</v>
      </c>
      <c r="M160" s="5">
        <v>1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1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5"/>
      <c r="AQ160" s="5"/>
      <c r="AR160" s="5"/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150</v>
      </c>
      <c r="BA160" s="4">
        <v>80</v>
      </c>
      <c r="BB160" s="4">
        <v>84</v>
      </c>
      <c r="BC160" s="7">
        <v>3.2</v>
      </c>
      <c r="BD160" s="7">
        <v>2.52</v>
      </c>
      <c r="BE160" s="7">
        <v>78.75</v>
      </c>
      <c r="BF160" s="7">
        <v>6.84</v>
      </c>
      <c r="BG160" s="7">
        <v>4.01</v>
      </c>
      <c r="BH160" s="7">
        <v>0.71</v>
      </c>
      <c r="BI160" s="7">
        <v>3.01</v>
      </c>
      <c r="BJ160" s="7">
        <v>2.5099999999999998</v>
      </c>
      <c r="BK160" s="7">
        <v>83.388704318936902</v>
      </c>
      <c r="BL160" s="7">
        <v>7.34</v>
      </c>
      <c r="BM160" s="7">
        <v>4.6900000000000004</v>
      </c>
      <c r="BN160" s="7">
        <v>0.82</v>
      </c>
      <c r="BO160" s="4">
        <v>527</v>
      </c>
      <c r="BP160" s="7">
        <f>218+((5.14*D160)-(5.32*C160))-(1.8*E160)+(51.31*B160)</f>
        <v>679.14079397672822</v>
      </c>
      <c r="BQ160" s="7">
        <f>BO160*100/BP160</f>
        <v>77.59804810341852</v>
      </c>
      <c r="BR160" s="4">
        <v>98</v>
      </c>
      <c r="BS160" s="4">
        <v>98</v>
      </c>
      <c r="BT160" s="4">
        <v>81</v>
      </c>
      <c r="BU160" s="4">
        <v>94</v>
      </c>
      <c r="BV160" s="4">
        <v>2</v>
      </c>
      <c r="BW160" s="4">
        <v>2</v>
      </c>
      <c r="BX160" s="4">
        <v>0</v>
      </c>
      <c r="BY160" s="4">
        <v>0</v>
      </c>
      <c r="BZ160" s="4">
        <v>71.099999999999994</v>
      </c>
      <c r="CA160" s="4">
        <v>70.8</v>
      </c>
      <c r="CB160" s="4">
        <v>3</v>
      </c>
      <c r="CC160" s="4">
        <v>2</v>
      </c>
      <c r="CD160" s="4">
        <v>1</v>
      </c>
      <c r="CE160" s="4">
        <v>1</v>
      </c>
      <c r="CF160" s="4">
        <v>1</v>
      </c>
      <c r="CG160" s="4">
        <v>1</v>
      </c>
      <c r="CH160" s="4">
        <v>0</v>
      </c>
      <c r="CI160" s="4">
        <v>0</v>
      </c>
      <c r="CJ160" s="4">
        <v>0</v>
      </c>
      <c r="CK160" s="4">
        <v>0</v>
      </c>
      <c r="CL160" s="4">
        <v>2</v>
      </c>
      <c r="CM160" s="4">
        <v>2</v>
      </c>
      <c r="CN160" s="4">
        <v>0</v>
      </c>
      <c r="CO160" s="4">
        <v>0</v>
      </c>
      <c r="CP160" s="4">
        <v>0</v>
      </c>
      <c r="CQ160" s="4">
        <v>0</v>
      </c>
      <c r="CR160" s="4">
        <v>2</v>
      </c>
      <c r="CS160" s="4">
        <v>2</v>
      </c>
      <c r="CT160" s="4">
        <v>17</v>
      </c>
      <c r="CU160" s="4">
        <v>1</v>
      </c>
      <c r="CV160" s="4">
        <v>1</v>
      </c>
      <c r="CW160" s="4">
        <v>1</v>
      </c>
      <c r="CX160" s="4">
        <v>1</v>
      </c>
      <c r="CY160" s="4">
        <v>1</v>
      </c>
      <c r="CZ160" s="4">
        <v>1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6</v>
      </c>
      <c r="DN160" s="4">
        <v>3</v>
      </c>
      <c r="DO160" s="4">
        <v>5.31</v>
      </c>
      <c r="DP160" s="4">
        <v>4.55</v>
      </c>
      <c r="DQ160" s="28">
        <v>0.36399999999999999</v>
      </c>
      <c r="DR160" s="4">
        <v>113</v>
      </c>
      <c r="DS160" s="4">
        <v>0.3</v>
      </c>
      <c r="DT160" s="4"/>
      <c r="DU160" s="7">
        <v>35.547169811320799</v>
      </c>
      <c r="DV160" s="7"/>
      <c r="DW160" s="7"/>
      <c r="DX160" s="7"/>
      <c r="DY160" s="7">
        <v>33.58</v>
      </c>
      <c r="DZ160" s="7">
        <v>33.69</v>
      </c>
      <c r="EA160" s="7">
        <v>0.109999999999999</v>
      </c>
      <c r="EB160" s="8"/>
      <c r="EC160" s="18">
        <v>2.1342465753424658</v>
      </c>
      <c r="ED160" s="18">
        <v>51.523613963038997</v>
      </c>
      <c r="EE160" s="18">
        <v>165</v>
      </c>
      <c r="EF160" s="18">
        <v>69</v>
      </c>
      <c r="EG160" s="26">
        <v>1</v>
      </c>
      <c r="EH160" s="18">
        <v>27</v>
      </c>
      <c r="EI160" s="16">
        <v>1</v>
      </c>
      <c r="EJ160" s="16">
        <v>0</v>
      </c>
      <c r="EK160" s="16">
        <v>0</v>
      </c>
      <c r="EL160" s="16">
        <v>1</v>
      </c>
      <c r="EM160" s="16">
        <v>0</v>
      </c>
      <c r="EN160" s="16">
        <v>0</v>
      </c>
      <c r="EO160" s="16">
        <v>0</v>
      </c>
      <c r="EP160" s="16">
        <v>0</v>
      </c>
      <c r="EQ160" s="16">
        <v>0</v>
      </c>
      <c r="ER160" s="16">
        <v>0</v>
      </c>
      <c r="ES160" s="16">
        <v>0</v>
      </c>
      <c r="ET160" s="16">
        <v>2</v>
      </c>
      <c r="EU160" s="16">
        <v>0</v>
      </c>
      <c r="EV160" s="16">
        <v>1</v>
      </c>
      <c r="EW160" s="16">
        <v>0</v>
      </c>
      <c r="EX160" s="16">
        <v>0</v>
      </c>
      <c r="EY160" s="16">
        <v>0</v>
      </c>
      <c r="EZ160" s="16">
        <v>0</v>
      </c>
      <c r="FA160" s="16">
        <v>0</v>
      </c>
      <c r="FB160" s="16">
        <v>0</v>
      </c>
      <c r="FC160" s="16">
        <v>0</v>
      </c>
      <c r="FD160" s="16">
        <v>0</v>
      </c>
      <c r="FE160" s="16">
        <v>0</v>
      </c>
      <c r="FF160" s="16">
        <v>1</v>
      </c>
      <c r="FG160" s="16">
        <v>1</v>
      </c>
      <c r="FH160" s="16">
        <v>0</v>
      </c>
      <c r="FI160" s="16">
        <v>0</v>
      </c>
      <c r="FJ160" s="16">
        <v>0</v>
      </c>
      <c r="FK160" s="18">
        <v>3.06</v>
      </c>
      <c r="FL160" s="18">
        <v>2.5499999999999998</v>
      </c>
      <c r="FM160" s="18">
        <v>83.333333333333329</v>
      </c>
      <c r="FN160" s="18">
        <v>6.91</v>
      </c>
      <c r="FO160" s="18">
        <v>3.61</v>
      </c>
      <c r="FP160" s="18">
        <v>0.94</v>
      </c>
      <c r="FQ160" s="18">
        <v>3.01</v>
      </c>
      <c r="FR160" s="18">
        <v>2.67</v>
      </c>
      <c r="FS160" s="18">
        <f>FR160*100/FQ160</f>
        <v>88.704318936877087</v>
      </c>
      <c r="FT160" s="16">
        <v>6.99</v>
      </c>
      <c r="FU160" s="16">
        <v>3.99</v>
      </c>
      <c r="FV160" s="16">
        <v>1.35</v>
      </c>
      <c r="FW160" s="16">
        <v>2</v>
      </c>
      <c r="FX160" s="16">
        <v>2</v>
      </c>
      <c r="FY160" s="16">
        <v>2</v>
      </c>
      <c r="FZ160" s="16">
        <v>2</v>
      </c>
      <c r="GA160" s="16">
        <v>2</v>
      </c>
      <c r="GB160" s="16">
        <v>2</v>
      </c>
      <c r="GC160" s="16">
        <v>1</v>
      </c>
      <c r="GD160" s="16">
        <v>1</v>
      </c>
      <c r="GE160" s="16">
        <v>1</v>
      </c>
      <c r="GF160" s="16">
        <v>1</v>
      </c>
      <c r="GG160" s="16">
        <v>2</v>
      </c>
      <c r="GH160" s="16">
        <v>2</v>
      </c>
      <c r="GI160" s="16">
        <v>1</v>
      </c>
      <c r="GJ160" s="16">
        <v>1</v>
      </c>
      <c r="GK160" s="16">
        <v>1</v>
      </c>
      <c r="GL160" s="16">
        <v>1</v>
      </c>
      <c r="GM160" s="16">
        <v>3</v>
      </c>
      <c r="GN160" s="16">
        <v>3</v>
      </c>
      <c r="GO160" s="16">
        <v>12</v>
      </c>
      <c r="GP160" s="16">
        <v>17</v>
      </c>
      <c r="GQ160" s="7">
        <v>16.694339622641511</v>
      </c>
      <c r="GR160" s="7">
        <v>17.426184765528081</v>
      </c>
      <c r="GS160" s="7">
        <v>5.7748607045046745</v>
      </c>
      <c r="GT160" s="7">
        <v>11.119466586454104</v>
      </c>
    </row>
    <row r="161" spans="1:202" x14ac:dyDescent="0.6">
      <c r="A161" s="4">
        <v>21</v>
      </c>
      <c r="B161" s="5">
        <v>1</v>
      </c>
      <c r="C161" s="6">
        <v>49.4948665297741</v>
      </c>
      <c r="D161" s="5">
        <v>175</v>
      </c>
      <c r="E161" s="5">
        <v>110</v>
      </c>
      <c r="F161" s="7">
        <v>35.918367346938801</v>
      </c>
      <c r="G161" s="5">
        <v>1</v>
      </c>
      <c r="H161" s="7">
        <v>38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4">
        <v>0</v>
      </c>
      <c r="AK161" s="4">
        <v>0</v>
      </c>
      <c r="AL161" s="4">
        <v>1</v>
      </c>
      <c r="AM161" s="4">
        <v>1</v>
      </c>
      <c r="AN161" s="4">
        <v>1</v>
      </c>
      <c r="AO161" s="4">
        <v>0</v>
      </c>
      <c r="AP161" s="5"/>
      <c r="AQ161" s="5"/>
      <c r="AR161" s="5"/>
      <c r="AS161" s="4">
        <v>1</v>
      </c>
      <c r="AT161" s="4">
        <v>0</v>
      </c>
      <c r="AU161" s="4">
        <v>0</v>
      </c>
      <c r="AV161" s="4">
        <v>0</v>
      </c>
      <c r="AW161" s="4">
        <v>1</v>
      </c>
      <c r="AX161" s="4">
        <v>0</v>
      </c>
      <c r="AY161" s="4">
        <v>0</v>
      </c>
      <c r="AZ161" s="4">
        <v>130</v>
      </c>
      <c r="BA161" s="4">
        <v>80</v>
      </c>
      <c r="BB161" s="4">
        <v>73</v>
      </c>
      <c r="BC161" s="7">
        <v>5.64</v>
      </c>
      <c r="BD161" s="7">
        <v>2.99</v>
      </c>
      <c r="BE161" s="7">
        <v>53.014184397163099</v>
      </c>
      <c r="BF161" s="7">
        <v>5.97</v>
      </c>
      <c r="BG161" s="7">
        <v>1.75</v>
      </c>
      <c r="BH161" s="7">
        <v>0.82</v>
      </c>
      <c r="BI161" s="7">
        <v>5.68</v>
      </c>
      <c r="BJ161" s="7">
        <v>3.82</v>
      </c>
      <c r="BK161" s="7">
        <v>67.253521126760603</v>
      </c>
      <c r="BL161" s="7">
        <v>7.92</v>
      </c>
      <c r="BM161" s="7">
        <v>2.75</v>
      </c>
      <c r="BN161" s="7">
        <v>0.78</v>
      </c>
      <c r="BO161" s="4">
        <v>490</v>
      </c>
      <c r="BP161" s="7">
        <f>218+((5.14*D161)-(5.32*C161))-(1.8*E161)+(51.31*B161)</f>
        <v>707.49731006160164</v>
      </c>
      <c r="BQ161" s="7">
        <f>BO161*100/BP161</f>
        <v>69.258213852054908</v>
      </c>
      <c r="BR161" s="4">
        <v>94</v>
      </c>
      <c r="BS161" s="4">
        <v>98</v>
      </c>
      <c r="BT161" s="4">
        <v>73</v>
      </c>
      <c r="BU161" s="4">
        <v>90</v>
      </c>
      <c r="BV161" s="4">
        <v>0</v>
      </c>
      <c r="BW161" s="4">
        <v>0</v>
      </c>
      <c r="BX161" s="4">
        <v>0</v>
      </c>
      <c r="BY161" s="4">
        <v>0</v>
      </c>
      <c r="BZ161" s="4">
        <v>178</v>
      </c>
      <c r="CA161" s="4">
        <v>121</v>
      </c>
      <c r="CB161" s="4">
        <v>4</v>
      </c>
      <c r="CC161" s="4">
        <v>4</v>
      </c>
      <c r="CD161" s="4">
        <v>3</v>
      </c>
      <c r="CE161" s="4">
        <v>0</v>
      </c>
      <c r="CF161" s="4">
        <v>0</v>
      </c>
      <c r="CG161" s="4">
        <v>1</v>
      </c>
      <c r="CH161" s="4">
        <v>0</v>
      </c>
      <c r="CI161" s="4">
        <v>0</v>
      </c>
      <c r="CJ161" s="4">
        <v>0</v>
      </c>
      <c r="CK161" s="4">
        <v>1</v>
      </c>
      <c r="CL161" s="4">
        <v>1</v>
      </c>
      <c r="CM161" s="4">
        <v>1</v>
      </c>
      <c r="CN161" s="4">
        <v>0</v>
      </c>
      <c r="CO161" s="4">
        <v>0</v>
      </c>
      <c r="CP161" s="4">
        <v>1</v>
      </c>
      <c r="CQ161" s="4">
        <v>1</v>
      </c>
      <c r="CR161" s="4">
        <v>2</v>
      </c>
      <c r="CS161" s="4">
        <v>2</v>
      </c>
      <c r="CT161" s="4">
        <v>21</v>
      </c>
      <c r="CU161" s="4">
        <v>4</v>
      </c>
      <c r="CV161" s="4">
        <v>4</v>
      </c>
      <c r="CW161" s="4">
        <v>3</v>
      </c>
      <c r="CX161" s="4">
        <v>0</v>
      </c>
      <c r="CY161" s="4">
        <v>0</v>
      </c>
      <c r="CZ161" s="4">
        <v>1</v>
      </c>
      <c r="DA161" s="4">
        <v>0</v>
      </c>
      <c r="DB161" s="4">
        <v>0</v>
      </c>
      <c r="DC161" s="4">
        <v>0</v>
      </c>
      <c r="DD161" s="4">
        <v>1</v>
      </c>
      <c r="DE161" s="4">
        <v>1</v>
      </c>
      <c r="DF161" s="4">
        <v>1</v>
      </c>
      <c r="DG161" s="4">
        <v>0</v>
      </c>
      <c r="DH161" s="4">
        <v>0</v>
      </c>
      <c r="DI161" s="4">
        <v>1</v>
      </c>
      <c r="DJ161" s="4">
        <v>0</v>
      </c>
      <c r="DK161" s="4">
        <v>2</v>
      </c>
      <c r="DL161" s="4">
        <v>2</v>
      </c>
      <c r="DM161" s="4">
        <v>20</v>
      </c>
      <c r="DN161" s="4">
        <v>16</v>
      </c>
      <c r="DO161" s="4">
        <v>8.5500000000000007</v>
      </c>
      <c r="DP161" s="4">
        <v>4.93</v>
      </c>
      <c r="DQ161" s="28">
        <v>0.43099999999999999</v>
      </c>
      <c r="DR161" s="4">
        <v>148</v>
      </c>
      <c r="DS161" s="4">
        <v>2</v>
      </c>
      <c r="DT161" s="4"/>
      <c r="DU161" s="7">
        <v>62.762264150943402</v>
      </c>
      <c r="DV161" s="7">
        <v>23.3314035232818</v>
      </c>
      <c r="DW161" s="7">
        <v>17.843989045235599</v>
      </c>
      <c r="DX161" s="7">
        <v>26.9664611219732</v>
      </c>
      <c r="DY161" s="7">
        <v>34.54</v>
      </c>
      <c r="DZ161" s="7">
        <v>33.07</v>
      </c>
      <c r="EA161" s="7">
        <v>-1.47</v>
      </c>
      <c r="EB161" s="8"/>
      <c r="EC161" s="18">
        <v>2.1452054794520548</v>
      </c>
      <c r="ED161" s="18">
        <v>51.638603696098599</v>
      </c>
      <c r="EE161" s="18">
        <v>183</v>
      </c>
      <c r="EF161" s="18">
        <v>110</v>
      </c>
      <c r="EG161" s="26">
        <v>1</v>
      </c>
      <c r="EH161" s="18">
        <v>39</v>
      </c>
      <c r="EI161" s="16">
        <v>0</v>
      </c>
      <c r="EJ161" s="16">
        <v>0</v>
      </c>
      <c r="EK161" s="16">
        <v>0</v>
      </c>
      <c r="EL161" s="16">
        <v>0</v>
      </c>
      <c r="EM161" s="16">
        <v>0</v>
      </c>
      <c r="EN161" s="16">
        <v>0</v>
      </c>
      <c r="EO161" s="16">
        <v>0</v>
      </c>
      <c r="EP161" s="16">
        <v>0</v>
      </c>
      <c r="EQ161" s="16">
        <v>0</v>
      </c>
      <c r="ER161" s="16">
        <v>0</v>
      </c>
      <c r="ES161" s="16">
        <v>1</v>
      </c>
      <c r="ET161" s="16">
        <v>1</v>
      </c>
      <c r="EU161" s="16">
        <v>0</v>
      </c>
      <c r="EV161" s="16">
        <v>0</v>
      </c>
      <c r="EW161" s="16">
        <v>0</v>
      </c>
      <c r="EX161" s="16">
        <v>0</v>
      </c>
      <c r="EY161" s="16">
        <v>0</v>
      </c>
      <c r="EZ161" s="16">
        <v>0</v>
      </c>
      <c r="FA161" s="16">
        <v>0</v>
      </c>
      <c r="FB161" s="16">
        <v>0</v>
      </c>
      <c r="FC161" s="16">
        <v>0</v>
      </c>
      <c r="FD161" s="16">
        <v>0</v>
      </c>
      <c r="FE161" s="16">
        <v>0</v>
      </c>
      <c r="FF161" s="16">
        <v>0</v>
      </c>
      <c r="FG161" s="16">
        <v>0</v>
      </c>
      <c r="FH161" s="16">
        <v>0</v>
      </c>
      <c r="FI161" s="16">
        <v>1</v>
      </c>
      <c r="FJ161" s="16">
        <v>1</v>
      </c>
      <c r="FK161" s="18">
        <v>4.59</v>
      </c>
      <c r="FL161" s="18">
        <v>2.44</v>
      </c>
      <c r="FM161" s="18">
        <v>53.15904139433551</v>
      </c>
      <c r="FN161" s="18">
        <v>5.6</v>
      </c>
      <c r="FO161" s="18">
        <v>1.31</v>
      </c>
      <c r="FP161" s="18">
        <v>0.64</v>
      </c>
      <c r="FQ161" s="18">
        <v>4.95</v>
      </c>
      <c r="FR161" s="18">
        <v>3.12</v>
      </c>
      <c r="FS161" s="18">
        <f>FR161*100/FQ161</f>
        <v>63.030303030303031</v>
      </c>
      <c r="FT161" s="16">
        <v>6.75</v>
      </c>
      <c r="FU161" s="16">
        <v>2.2999999999999998</v>
      </c>
      <c r="FV161" s="16">
        <v>0.89</v>
      </c>
      <c r="FW161" s="16">
        <v>1</v>
      </c>
      <c r="FX161" s="16">
        <v>1</v>
      </c>
      <c r="FY161" s="16">
        <v>3</v>
      </c>
      <c r="FZ161" s="16">
        <v>1</v>
      </c>
      <c r="GA161" s="16">
        <v>1</v>
      </c>
      <c r="GB161" s="16">
        <v>2</v>
      </c>
      <c r="GC161" s="16">
        <v>1</v>
      </c>
      <c r="GD161" s="16">
        <v>1</v>
      </c>
      <c r="GE161" s="16">
        <v>1</v>
      </c>
      <c r="GF161" s="16">
        <v>1</v>
      </c>
      <c r="GG161" s="16">
        <v>2</v>
      </c>
      <c r="GH161" s="16">
        <v>2</v>
      </c>
      <c r="GI161" s="16">
        <v>1</v>
      </c>
      <c r="GJ161" s="16">
        <v>1</v>
      </c>
      <c r="GK161" s="16">
        <v>2</v>
      </c>
      <c r="GL161" s="16">
        <v>1</v>
      </c>
      <c r="GM161" s="16">
        <v>2</v>
      </c>
      <c r="GN161" s="16">
        <v>2</v>
      </c>
      <c r="GO161" s="16">
        <v>8</v>
      </c>
      <c r="GP161" s="16">
        <v>5</v>
      </c>
      <c r="GQ161" s="7">
        <v>17.298113207547168</v>
      </c>
      <c r="GR161" s="7">
        <v>6.2112314945000415</v>
      </c>
      <c r="GS161" s="7">
        <v>3.8861082255170452</v>
      </c>
      <c r="GT161" s="7">
        <v>6.8180678798816867</v>
      </c>
    </row>
    <row r="162" spans="1:202" x14ac:dyDescent="0.6">
      <c r="A162" s="4">
        <v>11</v>
      </c>
      <c r="B162" s="5">
        <v>1</v>
      </c>
      <c r="C162" s="6">
        <v>49.642710472279298</v>
      </c>
      <c r="D162" s="5">
        <v>187</v>
      </c>
      <c r="E162" s="5">
        <v>102</v>
      </c>
      <c r="F162" s="7">
        <v>29.1686922702965</v>
      </c>
      <c r="G162" s="5">
        <v>1</v>
      </c>
      <c r="H162" s="7">
        <v>61.25</v>
      </c>
      <c r="I162" s="5">
        <v>0</v>
      </c>
      <c r="J162" s="5">
        <v>0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1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1</v>
      </c>
      <c r="AF162" s="5">
        <v>0</v>
      </c>
      <c r="AG162" s="5">
        <v>0</v>
      </c>
      <c r="AH162" s="5">
        <v>0</v>
      </c>
      <c r="AI162" s="5">
        <v>1</v>
      </c>
      <c r="AJ162" s="4">
        <v>0</v>
      </c>
      <c r="AK162" s="4">
        <v>0</v>
      </c>
      <c r="AL162" s="4">
        <v>0</v>
      </c>
      <c r="AM162" s="4">
        <v>0</v>
      </c>
      <c r="AN162" s="4">
        <v>1</v>
      </c>
      <c r="AO162" s="4">
        <v>1</v>
      </c>
      <c r="AP162" s="5">
        <v>2</v>
      </c>
      <c r="AQ162" s="5">
        <v>12</v>
      </c>
      <c r="AR162" s="5">
        <v>96</v>
      </c>
      <c r="AS162" s="4">
        <v>0</v>
      </c>
      <c r="AT162" s="4">
        <v>0</v>
      </c>
      <c r="AU162" s="4">
        <v>0</v>
      </c>
      <c r="AV162" s="4">
        <v>0</v>
      </c>
      <c r="AW162" s="4">
        <v>1</v>
      </c>
      <c r="AX162" s="4">
        <v>0</v>
      </c>
      <c r="AY162" s="4">
        <v>0</v>
      </c>
      <c r="AZ162" s="4">
        <v>110</v>
      </c>
      <c r="BA162" s="4">
        <v>75</v>
      </c>
      <c r="BB162" s="4">
        <v>80</v>
      </c>
      <c r="BC162" s="7">
        <v>4.55</v>
      </c>
      <c r="BD162" s="7">
        <v>4.04</v>
      </c>
      <c r="BE162" s="7">
        <v>88.791208791208803</v>
      </c>
      <c r="BF162" s="7">
        <v>8.17</v>
      </c>
      <c r="BG162" s="7">
        <v>4.3899999999999997</v>
      </c>
      <c r="BH162" s="7">
        <v>2.2599999999999998</v>
      </c>
      <c r="BI162" s="7">
        <v>5.67</v>
      </c>
      <c r="BJ162" s="7">
        <v>4.1500000000000004</v>
      </c>
      <c r="BK162" s="7">
        <v>73.192239858906504</v>
      </c>
      <c r="BL162" s="7">
        <v>6.95</v>
      </c>
      <c r="BM162" s="7">
        <v>3.52</v>
      </c>
      <c r="BN162" s="7">
        <v>1.32</v>
      </c>
      <c r="BO162" s="4">
        <v>510</v>
      </c>
      <c r="BP162" s="7">
        <f>218+((5.14*D162)-(5.32*C162))-(1.8*E162)+(51.31*B162)</f>
        <v>782.79078028747404</v>
      </c>
      <c r="BQ162" s="7">
        <f>BO162*100/BP162</f>
        <v>65.151508275647586</v>
      </c>
      <c r="BR162" s="4">
        <v>98</v>
      </c>
      <c r="BS162" s="4">
        <v>96</v>
      </c>
      <c r="BT162" s="4">
        <v>78</v>
      </c>
      <c r="BU162" s="4">
        <v>83</v>
      </c>
      <c r="BV162" s="4">
        <v>0</v>
      </c>
      <c r="BW162" s="4">
        <v>0</v>
      </c>
      <c r="BX162" s="4">
        <v>0</v>
      </c>
      <c r="BY162" s="4">
        <v>0</v>
      </c>
      <c r="BZ162" s="4">
        <v>76.8</v>
      </c>
      <c r="CA162" s="4">
        <v>76.3</v>
      </c>
      <c r="CB162" s="4">
        <v>0</v>
      </c>
      <c r="CC162" s="4">
        <v>0</v>
      </c>
      <c r="CD162" s="4">
        <v>0</v>
      </c>
      <c r="CE162" s="4">
        <v>1</v>
      </c>
      <c r="CF162" s="4">
        <v>1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1</v>
      </c>
      <c r="CS162" s="4">
        <v>0</v>
      </c>
      <c r="CT162" s="4">
        <v>3</v>
      </c>
      <c r="CU162" s="4">
        <v>3</v>
      </c>
      <c r="CV162" s="4">
        <v>0</v>
      </c>
      <c r="CW162" s="4">
        <v>0</v>
      </c>
      <c r="CX162" s="4">
        <v>0</v>
      </c>
      <c r="CY162" s="4">
        <v>0</v>
      </c>
      <c r="CZ162" s="4">
        <v>1</v>
      </c>
      <c r="DA162" s="4">
        <v>0</v>
      </c>
      <c r="DB162" s="4">
        <v>0</v>
      </c>
      <c r="DC162" s="4">
        <v>0</v>
      </c>
      <c r="DD162" s="4">
        <v>0</v>
      </c>
      <c r="DE162" s="4">
        <v>1</v>
      </c>
      <c r="DF162" s="4">
        <v>1</v>
      </c>
      <c r="DG162" s="4">
        <v>0</v>
      </c>
      <c r="DH162" s="4">
        <v>0</v>
      </c>
      <c r="DI162" s="4">
        <v>0</v>
      </c>
      <c r="DJ162" s="4">
        <v>0</v>
      </c>
      <c r="DK162" s="4">
        <v>1</v>
      </c>
      <c r="DL162" s="4">
        <v>1</v>
      </c>
      <c r="DM162" s="4">
        <v>8</v>
      </c>
      <c r="DN162" s="4">
        <v>4</v>
      </c>
      <c r="DO162" s="4">
        <v>6.64</v>
      </c>
      <c r="DP162" s="4">
        <v>4.9000000000000004</v>
      </c>
      <c r="DQ162" s="28">
        <v>0.433</v>
      </c>
      <c r="DR162" s="4">
        <v>150</v>
      </c>
      <c r="DS162" s="4">
        <v>1.4</v>
      </c>
      <c r="DT162" s="4"/>
      <c r="DU162" s="7">
        <v>9.5547169811320707</v>
      </c>
      <c r="DV162" s="7">
        <v>0</v>
      </c>
      <c r="DW162" s="7">
        <v>0</v>
      </c>
      <c r="DX162" s="7">
        <v>1.5867047676342301</v>
      </c>
      <c r="DY162" s="7">
        <v>34.58</v>
      </c>
      <c r="DZ162" s="7">
        <v>33.79</v>
      </c>
      <c r="EA162" s="7">
        <v>-0.78999999999999904</v>
      </c>
      <c r="EB162" s="8"/>
      <c r="EC162" s="18">
        <v>2.1260273972602741</v>
      </c>
      <c r="ED162" s="18">
        <v>51.767282683093804</v>
      </c>
      <c r="EE162" s="18">
        <v>187</v>
      </c>
      <c r="EF162" s="18">
        <v>100</v>
      </c>
      <c r="EG162" s="26">
        <v>1</v>
      </c>
      <c r="EH162" s="18">
        <v>64.75</v>
      </c>
      <c r="EI162" s="16">
        <v>0</v>
      </c>
      <c r="EJ162" s="16">
        <v>1</v>
      </c>
      <c r="EK162" s="16">
        <v>0</v>
      </c>
      <c r="EL162" s="16">
        <v>0</v>
      </c>
      <c r="EM162" s="16">
        <v>0</v>
      </c>
      <c r="EN162" s="16">
        <v>0</v>
      </c>
      <c r="EO162" s="16">
        <v>1</v>
      </c>
      <c r="EP162" s="16">
        <v>0</v>
      </c>
      <c r="EQ162" s="16">
        <v>0</v>
      </c>
      <c r="ER162" s="16">
        <v>0</v>
      </c>
      <c r="ES162" s="16">
        <v>0</v>
      </c>
      <c r="ET162" s="16">
        <v>2</v>
      </c>
      <c r="EU162" s="16">
        <v>0</v>
      </c>
      <c r="EV162" s="16">
        <v>0</v>
      </c>
      <c r="EW162" s="16">
        <v>0</v>
      </c>
      <c r="EX162" s="16">
        <v>0</v>
      </c>
      <c r="EY162" s="16">
        <v>0</v>
      </c>
      <c r="EZ162" s="16">
        <v>1</v>
      </c>
      <c r="FA162" s="16">
        <v>0</v>
      </c>
      <c r="FB162" s="16">
        <v>0</v>
      </c>
      <c r="FC162" s="16">
        <v>0</v>
      </c>
      <c r="FD162" s="16">
        <v>0</v>
      </c>
      <c r="FE162" s="16">
        <v>0</v>
      </c>
      <c r="FF162" s="16">
        <v>1</v>
      </c>
      <c r="FG162" s="16">
        <v>0</v>
      </c>
      <c r="FH162" s="16">
        <v>0</v>
      </c>
      <c r="FI162" s="16">
        <v>0</v>
      </c>
      <c r="FJ162" s="16">
        <v>0</v>
      </c>
      <c r="FK162" s="18">
        <v>4.71</v>
      </c>
      <c r="FL162" s="18">
        <v>3.7</v>
      </c>
      <c r="FM162" s="18">
        <v>78.556263269639061</v>
      </c>
      <c r="FN162" s="18">
        <v>8.85</v>
      </c>
      <c r="FO162" s="18">
        <v>3.43</v>
      </c>
      <c r="FP162" s="18">
        <v>1.34</v>
      </c>
      <c r="FQ162" s="18">
        <v>4.67</v>
      </c>
      <c r="FR162" s="18">
        <v>3.71</v>
      </c>
      <c r="FS162" s="18">
        <f>FR162*100/FQ162</f>
        <v>79.443254817987153</v>
      </c>
      <c r="FT162" s="16">
        <v>8.49</v>
      </c>
      <c r="FU162" s="16">
        <v>3.56</v>
      </c>
      <c r="FV162" s="16">
        <v>1.37</v>
      </c>
      <c r="FW162" s="16">
        <v>1</v>
      </c>
      <c r="FX162" s="16">
        <v>1</v>
      </c>
      <c r="FY162" s="16">
        <v>1</v>
      </c>
      <c r="FZ162" s="16">
        <v>2</v>
      </c>
      <c r="GA162" s="16">
        <v>2</v>
      </c>
      <c r="GB162" s="16">
        <v>2</v>
      </c>
      <c r="GC162" s="16">
        <v>1</v>
      </c>
      <c r="GD162" s="16">
        <v>1</v>
      </c>
      <c r="GE162" s="16">
        <v>1</v>
      </c>
      <c r="GF162" s="16">
        <v>1</v>
      </c>
      <c r="GG162" s="16">
        <v>2</v>
      </c>
      <c r="GH162" s="16">
        <v>1</v>
      </c>
      <c r="GI162" s="16">
        <v>1</v>
      </c>
      <c r="GJ162" s="16">
        <v>2</v>
      </c>
      <c r="GK162" s="16">
        <v>1</v>
      </c>
      <c r="GL162" s="16">
        <v>1</v>
      </c>
      <c r="GM162" s="16">
        <v>2</v>
      </c>
      <c r="GN162" s="16">
        <v>2</v>
      </c>
      <c r="GO162" s="16">
        <v>7</v>
      </c>
      <c r="GP162" s="16">
        <v>7</v>
      </c>
      <c r="GQ162" s="7">
        <v>0</v>
      </c>
      <c r="GR162" s="7">
        <v>0</v>
      </c>
      <c r="GS162" s="7">
        <v>0</v>
      </c>
      <c r="GT162" s="7">
        <v>0</v>
      </c>
    </row>
    <row r="163" spans="1:202" x14ac:dyDescent="0.6">
      <c r="A163" s="4">
        <v>362</v>
      </c>
      <c r="B163" s="5">
        <v>0</v>
      </c>
      <c r="C163" s="6">
        <v>49.672826830937701</v>
      </c>
      <c r="D163" s="5">
        <v>165</v>
      </c>
      <c r="E163" s="5">
        <v>60</v>
      </c>
      <c r="F163" s="7">
        <v>22.038567493113</v>
      </c>
      <c r="G163" s="5">
        <v>1</v>
      </c>
      <c r="H163" s="7">
        <v>20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5"/>
      <c r="AQ163" s="5"/>
      <c r="AR163" s="5"/>
      <c r="AS163" s="4">
        <v>0</v>
      </c>
      <c r="AT163" s="4">
        <v>1</v>
      </c>
      <c r="AU163" s="4">
        <v>1</v>
      </c>
      <c r="AV163" s="4">
        <v>1</v>
      </c>
      <c r="AW163" s="4">
        <v>0</v>
      </c>
      <c r="AX163" s="4">
        <v>0</v>
      </c>
      <c r="AY163" s="4">
        <v>0</v>
      </c>
      <c r="AZ163" s="4">
        <v>120</v>
      </c>
      <c r="BA163" s="4">
        <v>70</v>
      </c>
      <c r="BB163" s="4">
        <v>71</v>
      </c>
      <c r="BC163" s="7">
        <v>3.77</v>
      </c>
      <c r="BD163" s="7">
        <v>3.13</v>
      </c>
      <c r="BE163" s="7">
        <v>83.023872679045098</v>
      </c>
      <c r="BF163" s="7">
        <v>7.74</v>
      </c>
      <c r="BG163" s="7">
        <v>4.1500000000000004</v>
      </c>
      <c r="BH163" s="7">
        <v>1.34</v>
      </c>
      <c r="BI163" s="7">
        <v>3.81</v>
      </c>
      <c r="BJ163" s="7">
        <v>3.13</v>
      </c>
      <c r="BK163" s="7">
        <v>82.152230971128603</v>
      </c>
      <c r="BL163" s="7">
        <v>6.73</v>
      </c>
      <c r="BM163" s="7">
        <v>4.3499999999999996</v>
      </c>
      <c r="BN163" s="7">
        <v>1.27</v>
      </c>
      <c r="BO163" s="4">
        <v>350</v>
      </c>
      <c r="BP163" s="7">
        <f>218+((5.14*D163)-(5.32*C163))-(1.8*E163)+(51.31*B163)</f>
        <v>693.84056125941129</v>
      </c>
      <c r="BQ163" s="7">
        <f>BO163*100/BP163</f>
        <v>50.443865571177369</v>
      </c>
      <c r="BR163" s="4">
        <v>99</v>
      </c>
      <c r="BS163" s="4">
        <v>99</v>
      </c>
      <c r="BT163" s="4">
        <v>72</v>
      </c>
      <c r="BU163" s="4">
        <v>80</v>
      </c>
      <c r="BV163" s="4">
        <v>0</v>
      </c>
      <c r="BW163" s="4">
        <v>0.5</v>
      </c>
      <c r="BX163" s="4">
        <v>2</v>
      </c>
      <c r="BY163" s="4">
        <v>3</v>
      </c>
      <c r="BZ163" s="4">
        <v>93.8</v>
      </c>
      <c r="CA163" s="4">
        <v>90.3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2</v>
      </c>
      <c r="CL163" s="4">
        <v>2</v>
      </c>
      <c r="CM163" s="4">
        <v>2</v>
      </c>
      <c r="CN163" s="4">
        <v>1</v>
      </c>
      <c r="CO163" s="4">
        <v>1</v>
      </c>
      <c r="CP163" s="4">
        <v>1</v>
      </c>
      <c r="CQ163" s="4">
        <v>1</v>
      </c>
      <c r="CR163" s="4">
        <v>2</v>
      </c>
      <c r="CS163" s="4">
        <v>2</v>
      </c>
      <c r="CT163" s="4">
        <v>14</v>
      </c>
      <c r="CU163" s="4">
        <v>1</v>
      </c>
      <c r="CV163" s="4">
        <v>2</v>
      </c>
      <c r="CW163" s="4">
        <v>2</v>
      </c>
      <c r="CX163" s="4">
        <v>2</v>
      </c>
      <c r="CY163" s="4">
        <v>1</v>
      </c>
      <c r="CZ163" s="4">
        <v>1</v>
      </c>
      <c r="DA163" s="4">
        <v>1</v>
      </c>
      <c r="DB163" s="4">
        <v>1</v>
      </c>
      <c r="DC163" s="4">
        <v>1</v>
      </c>
      <c r="DD163" s="4">
        <v>3</v>
      </c>
      <c r="DE163" s="4">
        <v>1</v>
      </c>
      <c r="DF163" s="4">
        <v>2</v>
      </c>
      <c r="DG163" s="4">
        <v>2</v>
      </c>
      <c r="DH163" s="4">
        <v>0</v>
      </c>
      <c r="DI163" s="4">
        <v>1</v>
      </c>
      <c r="DJ163" s="4">
        <v>1</v>
      </c>
      <c r="DK163" s="4">
        <v>1</v>
      </c>
      <c r="DL163" s="4">
        <v>3</v>
      </c>
      <c r="DM163" s="4">
        <v>26</v>
      </c>
      <c r="DN163" s="4">
        <v>10</v>
      </c>
      <c r="DO163" s="4">
        <v>6.2</v>
      </c>
      <c r="DP163" s="4">
        <v>4.6900000000000004</v>
      </c>
      <c r="DQ163" s="28">
        <v>0.439</v>
      </c>
      <c r="DR163" s="4">
        <v>146</v>
      </c>
      <c r="DS163" s="4"/>
      <c r="DT163" s="4"/>
      <c r="DU163" s="7">
        <v>12.890566037735899</v>
      </c>
      <c r="DV163" s="7">
        <v>0</v>
      </c>
      <c r="DW163" s="7">
        <v>0</v>
      </c>
      <c r="DX163" s="7">
        <v>2.1406727828746202</v>
      </c>
      <c r="DY163" s="7">
        <v>24.7</v>
      </c>
      <c r="DZ163" s="7">
        <v>28.94</v>
      </c>
      <c r="EA163" s="7">
        <v>4.24</v>
      </c>
      <c r="EB163" s="8"/>
      <c r="EC163" s="18">
        <v>2.1397260273972605</v>
      </c>
      <c r="ED163" s="18">
        <v>51.812552858334961</v>
      </c>
      <c r="EE163" s="23">
        <v>165</v>
      </c>
      <c r="EF163" s="7">
        <v>60</v>
      </c>
      <c r="EG163" s="26">
        <v>1</v>
      </c>
      <c r="EH163" s="18">
        <v>22</v>
      </c>
      <c r="EI163" s="16">
        <v>0</v>
      </c>
      <c r="EJ163" s="16">
        <v>0</v>
      </c>
      <c r="EK163" s="16">
        <v>0</v>
      </c>
      <c r="EL163" s="16">
        <v>0</v>
      </c>
      <c r="EM163" s="16">
        <v>0</v>
      </c>
      <c r="EN163" s="16">
        <v>0</v>
      </c>
      <c r="EO163" s="16">
        <v>0</v>
      </c>
      <c r="EP163" s="16">
        <v>0</v>
      </c>
      <c r="EQ163" s="16">
        <v>0</v>
      </c>
      <c r="ER163" s="16">
        <v>0</v>
      </c>
      <c r="ES163" s="16">
        <v>0</v>
      </c>
      <c r="ET163" s="16">
        <v>0</v>
      </c>
      <c r="EU163" s="16">
        <v>0</v>
      </c>
      <c r="EV163" s="16">
        <v>0</v>
      </c>
      <c r="EW163" s="16">
        <v>0</v>
      </c>
      <c r="EX163" s="16">
        <v>0</v>
      </c>
      <c r="EY163" s="16">
        <v>0</v>
      </c>
      <c r="EZ163" s="16">
        <v>0</v>
      </c>
      <c r="FA163" s="16">
        <v>0</v>
      </c>
      <c r="FB163" s="16">
        <v>0</v>
      </c>
      <c r="FC163" s="16">
        <v>0</v>
      </c>
      <c r="FD163" s="16">
        <v>0</v>
      </c>
      <c r="FE163" s="16">
        <v>0</v>
      </c>
      <c r="FF163" s="16">
        <v>0</v>
      </c>
      <c r="FG163" s="16">
        <v>0</v>
      </c>
      <c r="FH163" s="16">
        <v>0</v>
      </c>
      <c r="FI163" s="16">
        <v>0</v>
      </c>
      <c r="FJ163" s="16">
        <v>0</v>
      </c>
      <c r="FK163" s="18">
        <v>3.77</v>
      </c>
      <c r="FL163" s="18">
        <v>2.96</v>
      </c>
      <c r="FM163" s="18">
        <v>78.514588859416449</v>
      </c>
      <c r="FN163" s="18">
        <v>5.59</v>
      </c>
      <c r="FO163" s="18">
        <v>2.96</v>
      </c>
      <c r="FP163" s="18">
        <v>1.1599999999999999</v>
      </c>
      <c r="FQ163" s="18">
        <v>4</v>
      </c>
      <c r="FR163" s="18">
        <v>3.23</v>
      </c>
      <c r="FS163" s="18">
        <f>FR163*100/FQ163</f>
        <v>80.75</v>
      </c>
      <c r="FT163" s="16">
        <v>5.18</v>
      </c>
      <c r="FU163" s="16">
        <v>3.95</v>
      </c>
      <c r="FV163" s="16">
        <v>1.63</v>
      </c>
      <c r="FW163" s="16">
        <v>1</v>
      </c>
      <c r="FX163" s="16">
        <v>1</v>
      </c>
      <c r="FY163" s="16">
        <v>0</v>
      </c>
      <c r="FZ163" s="16">
        <v>1</v>
      </c>
      <c r="GA163" s="16">
        <v>0</v>
      </c>
      <c r="GB163" s="16">
        <v>0</v>
      </c>
      <c r="GC163" s="16">
        <v>0</v>
      </c>
      <c r="GD163" s="16">
        <v>0</v>
      </c>
      <c r="GE163" s="16">
        <v>0</v>
      </c>
      <c r="GF163" s="16">
        <v>0</v>
      </c>
      <c r="GG163" s="16">
        <v>1</v>
      </c>
      <c r="GH163" s="16">
        <v>1</v>
      </c>
      <c r="GI163" s="16">
        <v>0</v>
      </c>
      <c r="GJ163" s="16">
        <v>0</v>
      </c>
      <c r="GK163" s="16">
        <v>0</v>
      </c>
      <c r="GL163" s="16">
        <v>0</v>
      </c>
      <c r="GM163" s="16">
        <v>1</v>
      </c>
      <c r="GN163" s="16">
        <v>1</v>
      </c>
      <c r="GO163" s="16">
        <v>7</v>
      </c>
      <c r="GP163" s="16">
        <v>3</v>
      </c>
      <c r="GQ163" s="7">
        <v>0</v>
      </c>
      <c r="GR163" s="7">
        <v>18.07956331155405</v>
      </c>
      <c r="GS163" s="7">
        <v>4.4385683256209267</v>
      </c>
      <c r="GT163" s="7">
        <v>7.8357647766581442</v>
      </c>
    </row>
    <row r="164" spans="1:202" x14ac:dyDescent="0.6">
      <c r="A164" s="4">
        <v>428</v>
      </c>
      <c r="B164" s="10">
        <v>1</v>
      </c>
      <c r="C164" s="6">
        <v>49.672826830937716</v>
      </c>
      <c r="D164" s="10">
        <v>177</v>
      </c>
      <c r="E164" s="10">
        <v>93</v>
      </c>
      <c r="F164" s="7">
        <v>29.684956430144592</v>
      </c>
      <c r="G164" s="5">
        <v>1</v>
      </c>
      <c r="H164" s="7">
        <v>34</v>
      </c>
      <c r="I164" s="5">
        <v>1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1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9">
        <v>0</v>
      </c>
      <c r="AK164" s="9">
        <v>0</v>
      </c>
      <c r="AL164" s="9">
        <v>0</v>
      </c>
      <c r="AM164" s="9">
        <v>1</v>
      </c>
      <c r="AN164" s="9">
        <v>1</v>
      </c>
      <c r="AO164" s="9">
        <v>1</v>
      </c>
      <c r="AP164" s="10">
        <v>7</v>
      </c>
      <c r="AQ164" s="10">
        <v>3</v>
      </c>
      <c r="AR164" s="21">
        <f>AQ164*4*AP164</f>
        <v>84</v>
      </c>
      <c r="AS164" s="9">
        <v>0</v>
      </c>
      <c r="AT164" s="9">
        <v>0</v>
      </c>
      <c r="AU164" s="9">
        <v>0</v>
      </c>
      <c r="AV164" s="9">
        <v>0</v>
      </c>
      <c r="AW164" s="9">
        <v>1</v>
      </c>
      <c r="AX164" s="9">
        <v>1</v>
      </c>
      <c r="AY164" s="9">
        <v>1</v>
      </c>
      <c r="AZ164" s="9">
        <v>140</v>
      </c>
      <c r="BA164" s="9">
        <v>90</v>
      </c>
      <c r="BB164" s="9">
        <v>80</v>
      </c>
      <c r="BC164" s="19">
        <v>5.07</v>
      </c>
      <c r="BD164" s="19">
        <v>3.58</v>
      </c>
      <c r="BE164" s="7">
        <v>70.611439842209066</v>
      </c>
      <c r="BF164" s="19">
        <v>6.91</v>
      </c>
      <c r="BG164" s="19">
        <v>3.81</v>
      </c>
      <c r="BH164" s="19">
        <v>0.32</v>
      </c>
      <c r="BI164" s="19">
        <v>5.14</v>
      </c>
      <c r="BJ164" s="19">
        <v>3.97</v>
      </c>
      <c r="BK164" s="7">
        <v>77.237354085603116</v>
      </c>
      <c r="BL164" s="19">
        <v>7.19</v>
      </c>
      <c r="BM164" s="19">
        <v>4.58</v>
      </c>
      <c r="BN164" s="19">
        <v>1.42</v>
      </c>
      <c r="BO164" s="9">
        <v>367</v>
      </c>
      <c r="BP164" s="7">
        <f>218+((5.14*D164)-(5.32*C164))-(1.8*E164)+(51.31*B164)</f>
        <v>747.43056125941143</v>
      </c>
      <c r="BQ164" s="7">
        <f>BO164*100/BP164</f>
        <v>49.101551237296135</v>
      </c>
      <c r="BR164" s="9">
        <v>98</v>
      </c>
      <c r="BS164" s="9">
        <v>98</v>
      </c>
      <c r="BT164" s="9">
        <v>87</v>
      </c>
      <c r="BU164" s="9">
        <v>113</v>
      </c>
      <c r="BV164" s="9">
        <v>6</v>
      </c>
      <c r="BW164" s="9">
        <v>6</v>
      </c>
      <c r="BX164" s="9">
        <v>6</v>
      </c>
      <c r="BY164" s="9">
        <v>6</v>
      </c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9">
        <v>3</v>
      </c>
      <c r="CV164" s="9">
        <v>3</v>
      </c>
      <c r="CW164" s="9">
        <v>0</v>
      </c>
      <c r="CX164" s="9">
        <v>1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>
        <v>0</v>
      </c>
      <c r="DF164" s="9">
        <v>1</v>
      </c>
      <c r="DG164" s="9">
        <v>0</v>
      </c>
      <c r="DH164" s="9">
        <v>0</v>
      </c>
      <c r="DI164" s="9">
        <v>0</v>
      </c>
      <c r="DJ164" s="9">
        <v>0</v>
      </c>
      <c r="DK164" s="9">
        <v>2</v>
      </c>
      <c r="DL164" s="9">
        <v>0</v>
      </c>
      <c r="DM164" s="15">
        <f>SUM(CU164:DL164)</f>
        <v>10</v>
      </c>
      <c r="DN164" s="4">
        <v>0</v>
      </c>
      <c r="DO164" s="4"/>
      <c r="DP164" s="4"/>
      <c r="DQ164" s="28"/>
      <c r="DR164" s="4"/>
      <c r="DS164" s="4"/>
      <c r="DT164" s="4"/>
      <c r="DU164" s="7">
        <v>88.799999999999983</v>
      </c>
      <c r="DV164" s="7">
        <v>79.670829542635019</v>
      </c>
      <c r="DW164" s="7">
        <v>43.90877325526489</v>
      </c>
      <c r="DX164" s="7">
        <v>62.202336190905903</v>
      </c>
      <c r="DY164" s="19">
        <v>34.71</v>
      </c>
      <c r="DZ164" s="19">
        <v>31.36</v>
      </c>
      <c r="EA164" s="7">
        <f>DZ164-DY164</f>
        <v>-3.3500000000000014</v>
      </c>
      <c r="EB164" s="8"/>
      <c r="EC164" s="23"/>
      <c r="ED164" s="23"/>
      <c r="EE164" s="23"/>
      <c r="EF164" s="7"/>
      <c r="EG164" s="4"/>
      <c r="EH164" s="4"/>
      <c r="FS164" s="7"/>
      <c r="GQ164" s="7"/>
      <c r="GR164" s="7"/>
      <c r="GS164" s="7"/>
      <c r="GT164" s="7"/>
    </row>
    <row r="165" spans="1:202" x14ac:dyDescent="0.6">
      <c r="A165" s="4">
        <v>207</v>
      </c>
      <c r="B165" s="5">
        <v>1</v>
      </c>
      <c r="C165" s="6">
        <v>49.746748802190297</v>
      </c>
      <c r="D165" s="5">
        <v>168</v>
      </c>
      <c r="E165" s="5">
        <v>102</v>
      </c>
      <c r="F165" s="7">
        <v>36.139455782312901</v>
      </c>
      <c r="G165" s="5">
        <v>0</v>
      </c>
      <c r="H165" s="7">
        <v>50</v>
      </c>
      <c r="I165" s="5">
        <v>0</v>
      </c>
      <c r="J165" s="5">
        <v>1</v>
      </c>
      <c r="K165" s="5">
        <v>0</v>
      </c>
      <c r="L165" s="5">
        <v>0</v>
      </c>
      <c r="M165" s="5">
        <v>1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2</v>
      </c>
      <c r="V165" s="5">
        <v>0</v>
      </c>
      <c r="W165" s="5">
        <v>1</v>
      </c>
      <c r="X165" s="5">
        <v>0</v>
      </c>
      <c r="Y165" s="5">
        <v>1</v>
      </c>
      <c r="Z165" s="5">
        <v>1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3</v>
      </c>
      <c r="AJ165" s="4">
        <v>0</v>
      </c>
      <c r="AK165" s="4">
        <v>0</v>
      </c>
      <c r="AL165" s="4">
        <v>1</v>
      </c>
      <c r="AM165" s="4"/>
      <c r="AN165" s="4"/>
      <c r="AO165" s="4"/>
      <c r="AP165" s="5"/>
      <c r="AQ165" s="5"/>
      <c r="AR165" s="5"/>
      <c r="AS165" s="4">
        <v>1</v>
      </c>
      <c r="AT165" s="4">
        <v>0</v>
      </c>
      <c r="AU165" s="4">
        <v>1</v>
      </c>
      <c r="AV165" s="4">
        <v>0</v>
      </c>
      <c r="AW165" s="4">
        <v>1</v>
      </c>
      <c r="AX165" s="4">
        <v>1</v>
      </c>
      <c r="AY165" s="4">
        <v>1</v>
      </c>
      <c r="AZ165" s="4">
        <v>135</v>
      </c>
      <c r="BA165" s="4">
        <v>80</v>
      </c>
      <c r="BB165" s="4">
        <v>77</v>
      </c>
      <c r="BC165" s="7">
        <v>4.18</v>
      </c>
      <c r="BD165" s="7">
        <v>3.34</v>
      </c>
      <c r="BE165" s="7">
        <v>79.904306220095705</v>
      </c>
      <c r="BF165" s="7">
        <v>9.9</v>
      </c>
      <c r="BG165" s="7">
        <v>4.21</v>
      </c>
      <c r="BH165" s="7">
        <v>1.27</v>
      </c>
      <c r="BI165" s="7">
        <v>4.18</v>
      </c>
      <c r="BJ165" s="7">
        <v>3.34</v>
      </c>
      <c r="BK165" s="7">
        <v>79.904306220095705</v>
      </c>
      <c r="BL165" s="7">
        <v>9.9</v>
      </c>
      <c r="BM165" s="7">
        <v>4.21</v>
      </c>
      <c r="BN165" s="7">
        <v>1.27</v>
      </c>
      <c r="BO165" s="4">
        <v>170</v>
      </c>
      <c r="BP165" s="7">
        <f>218+((5.14*D165)-(5.32*C165))-(1.8*E165)+(51.31*B165)</f>
        <v>684.57729637234752</v>
      </c>
      <c r="BQ165" s="7">
        <f>BO165*100/BP165</f>
        <v>24.832842237224227</v>
      </c>
      <c r="BR165" s="4">
        <v>96</v>
      </c>
      <c r="BS165" s="4">
        <v>96</v>
      </c>
      <c r="BT165" s="4">
        <v>78</v>
      </c>
      <c r="BU165" s="4">
        <v>96</v>
      </c>
      <c r="BV165" s="4"/>
      <c r="BW165" s="4"/>
      <c r="BX165" s="4"/>
      <c r="BY165" s="4"/>
      <c r="BZ165" s="4">
        <v>74</v>
      </c>
      <c r="CA165" s="4">
        <v>76</v>
      </c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>
        <v>2</v>
      </c>
      <c r="CV165" s="4">
        <v>1</v>
      </c>
      <c r="CW165" s="4">
        <v>1</v>
      </c>
      <c r="CX165" s="4">
        <v>1</v>
      </c>
      <c r="CY165" s="4">
        <v>0</v>
      </c>
      <c r="CZ165" s="4">
        <v>1</v>
      </c>
      <c r="DA165" s="4">
        <v>0</v>
      </c>
      <c r="DB165" s="4">
        <v>1</v>
      </c>
      <c r="DC165" s="4">
        <v>2</v>
      </c>
      <c r="DD165" s="4">
        <v>2</v>
      </c>
      <c r="DE165" s="4">
        <v>2</v>
      </c>
      <c r="DF165" s="4">
        <v>3</v>
      </c>
      <c r="DG165" s="4">
        <v>2</v>
      </c>
      <c r="DH165" s="4">
        <v>1</v>
      </c>
      <c r="DI165" s="4">
        <v>2</v>
      </c>
      <c r="DJ165" s="4">
        <v>2</v>
      </c>
      <c r="DK165" s="4">
        <v>2</v>
      </c>
      <c r="DL165" s="4">
        <v>2</v>
      </c>
      <c r="DM165" s="4">
        <v>27</v>
      </c>
      <c r="DN165" s="4">
        <v>9</v>
      </c>
      <c r="DO165" s="4"/>
      <c r="DP165" s="4"/>
      <c r="DQ165" s="28"/>
      <c r="DR165" s="4"/>
      <c r="DS165" s="4"/>
      <c r="DT165" s="4"/>
      <c r="DU165" s="7">
        <v>4.2415094339622597</v>
      </c>
      <c r="DV165" s="7">
        <v>60.350674055082301</v>
      </c>
      <c r="DW165" s="7">
        <v>36.434035319671402</v>
      </c>
      <c r="DX165" s="7">
        <v>38.336591968717102</v>
      </c>
      <c r="DY165" s="7">
        <v>35.119999999999997</v>
      </c>
      <c r="DZ165" s="7"/>
      <c r="EA165" s="7"/>
      <c r="EB165" s="8"/>
      <c r="EC165" s="18">
        <v>2.2438356164383562</v>
      </c>
      <c r="ED165" s="18">
        <v>51.989048596851497</v>
      </c>
      <c r="EE165" s="18">
        <v>168</v>
      </c>
      <c r="EF165" s="18">
        <v>113</v>
      </c>
      <c r="EG165" s="26">
        <v>0</v>
      </c>
      <c r="EH165" s="18">
        <v>50</v>
      </c>
      <c r="EI165" s="16">
        <v>0</v>
      </c>
      <c r="EJ165" s="16">
        <v>0</v>
      </c>
      <c r="EK165" s="16">
        <v>0</v>
      </c>
      <c r="EL165" s="16">
        <v>0</v>
      </c>
      <c r="EM165" s="16">
        <v>0</v>
      </c>
      <c r="EN165" s="16">
        <v>0</v>
      </c>
      <c r="EO165" s="16">
        <v>0</v>
      </c>
      <c r="EP165" s="16">
        <v>0</v>
      </c>
      <c r="EQ165" s="16">
        <v>0</v>
      </c>
      <c r="ER165" s="16">
        <v>0</v>
      </c>
      <c r="ES165" s="16">
        <v>0</v>
      </c>
      <c r="ET165" s="16">
        <v>0</v>
      </c>
      <c r="EU165" s="16">
        <v>0</v>
      </c>
      <c r="EV165" s="16">
        <v>1</v>
      </c>
      <c r="EW165" s="16">
        <v>0</v>
      </c>
      <c r="EX165" s="16">
        <v>1</v>
      </c>
      <c r="EY165" s="16">
        <v>1</v>
      </c>
      <c r="EZ165" s="16">
        <v>0</v>
      </c>
      <c r="FA165" s="16">
        <v>0</v>
      </c>
      <c r="FB165" s="16">
        <v>0</v>
      </c>
      <c r="FC165" s="16">
        <v>0</v>
      </c>
      <c r="FD165" s="16">
        <v>0</v>
      </c>
      <c r="FE165" s="16">
        <v>0</v>
      </c>
      <c r="FF165" s="16">
        <v>3</v>
      </c>
      <c r="FG165" s="16">
        <v>1</v>
      </c>
      <c r="FH165" s="16">
        <v>0</v>
      </c>
      <c r="FI165" s="16">
        <v>1</v>
      </c>
      <c r="FJ165" s="16">
        <v>0</v>
      </c>
      <c r="FK165" s="18">
        <v>3.85</v>
      </c>
      <c r="FL165" s="18">
        <v>3.03</v>
      </c>
      <c r="FM165" s="18">
        <v>78.701298701298697</v>
      </c>
      <c r="FN165" s="18">
        <v>9.2799999999999994</v>
      </c>
      <c r="FO165" s="18">
        <v>3.53</v>
      </c>
      <c r="FP165" s="18">
        <v>0.96</v>
      </c>
      <c r="FQ165" s="18">
        <v>4.05</v>
      </c>
      <c r="FR165" s="18">
        <v>3.29</v>
      </c>
      <c r="FS165" s="18">
        <f>FR165*100/FQ165</f>
        <v>81.23456790123457</v>
      </c>
      <c r="FT165" s="16">
        <v>9.17</v>
      </c>
      <c r="FU165" s="16">
        <v>3.89</v>
      </c>
      <c r="FV165" s="16">
        <v>1.44</v>
      </c>
      <c r="FW165" s="16">
        <v>2</v>
      </c>
      <c r="FX165" s="16">
        <v>2</v>
      </c>
      <c r="FY165" s="16">
        <v>1</v>
      </c>
      <c r="FZ165" s="16">
        <v>1</v>
      </c>
      <c r="GA165" s="16">
        <v>1</v>
      </c>
      <c r="GB165" s="16">
        <v>2</v>
      </c>
      <c r="GC165" s="16">
        <v>1</v>
      </c>
      <c r="GD165" s="16">
        <v>1</v>
      </c>
      <c r="GE165" s="16">
        <v>2</v>
      </c>
      <c r="GF165" s="16">
        <v>2</v>
      </c>
      <c r="GG165" s="16">
        <v>3</v>
      </c>
      <c r="GH165" s="16">
        <v>3</v>
      </c>
      <c r="GI165" s="16">
        <v>2</v>
      </c>
      <c r="GJ165" s="16">
        <v>2</v>
      </c>
      <c r="GK165" s="16">
        <v>2</v>
      </c>
      <c r="GL165" s="16">
        <v>2</v>
      </c>
      <c r="GM165" s="16">
        <v>3</v>
      </c>
      <c r="GN165" s="16">
        <v>2</v>
      </c>
      <c r="GO165" s="16">
        <v>16</v>
      </c>
      <c r="GP165" s="16">
        <v>7</v>
      </c>
      <c r="GQ165" s="7">
        <v>65.524528301886804</v>
      </c>
      <c r="GR165" s="7">
        <v>35.38168885948226</v>
      </c>
      <c r="GS165" s="7">
        <v>22.476154499952781</v>
      </c>
      <c r="GT165" s="7">
        <v>33.536371384168042</v>
      </c>
    </row>
    <row r="166" spans="1:202" x14ac:dyDescent="0.6">
      <c r="A166" s="4">
        <v>165</v>
      </c>
      <c r="B166" s="5">
        <v>1</v>
      </c>
      <c r="C166" s="6">
        <v>49.820670773442799</v>
      </c>
      <c r="D166" s="5">
        <v>170</v>
      </c>
      <c r="E166" s="5">
        <v>70</v>
      </c>
      <c r="F166" s="7">
        <v>24.2214532871972</v>
      </c>
      <c r="G166" s="5">
        <v>1</v>
      </c>
      <c r="H166" s="7">
        <v>35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4"/>
      <c r="AK166" s="4">
        <v>0</v>
      </c>
      <c r="AL166" s="4">
        <v>1</v>
      </c>
      <c r="AM166" s="4">
        <v>1</v>
      </c>
      <c r="AN166" s="4">
        <v>1</v>
      </c>
      <c r="AO166" s="4">
        <v>1</v>
      </c>
      <c r="AP166" s="5">
        <v>3</v>
      </c>
      <c r="AQ166" s="5">
        <v>12</v>
      </c>
      <c r="AR166" s="5">
        <v>144</v>
      </c>
      <c r="AS166" s="4">
        <v>0</v>
      </c>
      <c r="AT166" s="4">
        <v>0</v>
      </c>
      <c r="AU166" s="4">
        <v>0</v>
      </c>
      <c r="AV166" s="4">
        <v>0</v>
      </c>
      <c r="AW166" s="4">
        <v>1</v>
      </c>
      <c r="AX166" s="4">
        <v>0</v>
      </c>
      <c r="AY166" s="4">
        <v>0</v>
      </c>
      <c r="AZ166" s="4"/>
      <c r="BA166" s="4"/>
      <c r="BB166" s="4"/>
      <c r="BC166" s="7">
        <v>4.2</v>
      </c>
      <c r="BD166" s="7">
        <v>3.55</v>
      </c>
      <c r="BE166" s="7">
        <v>84.523809523809504</v>
      </c>
      <c r="BF166" s="7">
        <v>10.87</v>
      </c>
      <c r="BG166" s="7">
        <v>4.88</v>
      </c>
      <c r="BH166" s="7">
        <v>1.98</v>
      </c>
      <c r="BI166" s="7">
        <v>3.83</v>
      </c>
      <c r="BJ166" s="7">
        <v>3.53</v>
      </c>
      <c r="BK166" s="7">
        <v>92.167101827676206</v>
      </c>
      <c r="BL166" s="7">
        <v>9.7899999999999991</v>
      </c>
      <c r="BM166" s="7">
        <v>5.22</v>
      </c>
      <c r="BN166" s="7">
        <v>2.57</v>
      </c>
      <c r="BO166" s="4"/>
      <c r="BP166" s="4"/>
      <c r="BQ166" s="7"/>
      <c r="BR166" s="4">
        <v>981</v>
      </c>
      <c r="BS166" s="4">
        <v>99</v>
      </c>
      <c r="BT166" s="4">
        <v>98</v>
      </c>
      <c r="BU166" s="4">
        <v>96</v>
      </c>
      <c r="BV166" s="4">
        <v>0</v>
      </c>
      <c r="BW166" s="4">
        <v>0</v>
      </c>
      <c r="BX166" s="4">
        <v>0</v>
      </c>
      <c r="BY166" s="4">
        <v>0</v>
      </c>
      <c r="BZ166" s="4">
        <v>67</v>
      </c>
      <c r="CA166" s="4">
        <v>71</v>
      </c>
      <c r="CB166" s="4">
        <v>4</v>
      </c>
      <c r="CC166" s="4">
        <v>3</v>
      </c>
      <c r="CD166" s="4">
        <v>0</v>
      </c>
      <c r="CE166" s="4">
        <v>1</v>
      </c>
      <c r="CF166" s="4">
        <v>1</v>
      </c>
      <c r="CG166" s="4">
        <v>1</v>
      </c>
      <c r="CH166" s="4">
        <v>0</v>
      </c>
      <c r="CI166" s="4">
        <v>0</v>
      </c>
      <c r="CJ166" s="4">
        <v>1</v>
      </c>
      <c r="CK166" s="4">
        <v>0</v>
      </c>
      <c r="CL166" s="4">
        <v>1</v>
      </c>
      <c r="CM166" s="4">
        <v>2</v>
      </c>
      <c r="CN166" s="4">
        <v>0</v>
      </c>
      <c r="CO166" s="4">
        <v>0</v>
      </c>
      <c r="CP166" s="4">
        <v>1</v>
      </c>
      <c r="CQ166" s="4">
        <v>0</v>
      </c>
      <c r="CR166" s="4">
        <v>2</v>
      </c>
      <c r="CS166" s="4">
        <v>2</v>
      </c>
      <c r="CT166" s="4">
        <v>19</v>
      </c>
      <c r="CU166" s="4">
        <v>3</v>
      </c>
      <c r="CV166" s="4">
        <v>3</v>
      </c>
      <c r="CW166" s="4">
        <v>1</v>
      </c>
      <c r="CX166" s="4">
        <v>1</v>
      </c>
      <c r="CY166" s="4">
        <v>0</v>
      </c>
      <c r="CZ166" s="4">
        <v>1</v>
      </c>
      <c r="DA166" s="4">
        <v>0</v>
      </c>
      <c r="DB166" s="4">
        <v>0</v>
      </c>
      <c r="DC166" s="4">
        <v>0</v>
      </c>
      <c r="DD166" s="4">
        <v>1</v>
      </c>
      <c r="DE166" s="4">
        <v>2</v>
      </c>
      <c r="DF166" s="4">
        <v>2</v>
      </c>
      <c r="DG166" s="4">
        <v>0</v>
      </c>
      <c r="DH166" s="4">
        <v>0</v>
      </c>
      <c r="DI166" s="4">
        <v>1</v>
      </c>
      <c r="DJ166" s="4">
        <v>0</v>
      </c>
      <c r="DK166" s="4">
        <v>2</v>
      </c>
      <c r="DL166" s="4">
        <v>2</v>
      </c>
      <c r="DM166" s="4">
        <v>19</v>
      </c>
      <c r="DN166" s="4">
        <v>7</v>
      </c>
      <c r="DO166" s="4">
        <v>7.94</v>
      </c>
      <c r="DP166" s="4">
        <v>4.93</v>
      </c>
      <c r="DQ166" s="28">
        <v>0.45400000000000001</v>
      </c>
      <c r="DR166" s="4">
        <v>151</v>
      </c>
      <c r="DS166" s="4">
        <v>2.1</v>
      </c>
      <c r="DT166" s="4"/>
      <c r="DU166" s="7">
        <v>26.309433962264201</v>
      </c>
      <c r="DV166" s="7">
        <v>35.472665619055498</v>
      </c>
      <c r="DW166" s="7">
        <v>1.98319010293701</v>
      </c>
      <c r="DX166" s="7">
        <v>16.172858073895799</v>
      </c>
      <c r="DY166" s="7">
        <v>33.58</v>
      </c>
      <c r="DZ166" s="7">
        <v>33.82</v>
      </c>
      <c r="EA166" s="7">
        <v>0.24000000000000199</v>
      </c>
      <c r="EB166" s="8"/>
      <c r="EC166" s="18">
        <v>1.7808219178082192</v>
      </c>
      <c r="ED166" s="18">
        <v>51.600273785078699</v>
      </c>
      <c r="EE166" s="18">
        <v>170</v>
      </c>
      <c r="EF166" s="18">
        <v>70</v>
      </c>
      <c r="EG166" s="26">
        <v>1</v>
      </c>
      <c r="EH166" s="18">
        <v>37</v>
      </c>
      <c r="EI166" s="16">
        <v>0</v>
      </c>
      <c r="EJ166" s="16">
        <v>0</v>
      </c>
      <c r="EK166" s="16">
        <v>1</v>
      </c>
      <c r="EL166" s="16">
        <v>0</v>
      </c>
      <c r="EM166" s="16">
        <v>0</v>
      </c>
      <c r="EN166" s="16">
        <v>0</v>
      </c>
      <c r="EO166" s="16">
        <v>0</v>
      </c>
      <c r="EP166" s="16">
        <v>0</v>
      </c>
      <c r="EQ166" s="16">
        <v>0</v>
      </c>
      <c r="ER166" s="16">
        <v>0</v>
      </c>
      <c r="ES166" s="16">
        <v>0</v>
      </c>
      <c r="ET166" s="16">
        <v>1</v>
      </c>
      <c r="EU166" s="16">
        <v>0</v>
      </c>
      <c r="EV166" s="16">
        <v>0</v>
      </c>
      <c r="EW166" s="16">
        <v>0</v>
      </c>
      <c r="EX166" s="16">
        <v>0</v>
      </c>
      <c r="EY166" s="16">
        <v>0</v>
      </c>
      <c r="EZ166" s="16">
        <v>0</v>
      </c>
      <c r="FA166" s="16">
        <v>1</v>
      </c>
      <c r="FB166" s="16">
        <v>0</v>
      </c>
      <c r="FC166" s="16">
        <v>0</v>
      </c>
      <c r="FD166" s="16">
        <v>0</v>
      </c>
      <c r="FE166" s="16">
        <v>0</v>
      </c>
      <c r="FF166" s="16">
        <v>1</v>
      </c>
      <c r="FG166" s="16">
        <v>1</v>
      </c>
      <c r="FH166" s="16">
        <v>0</v>
      </c>
      <c r="FI166" s="16">
        <v>0</v>
      </c>
      <c r="FJ166" s="16">
        <v>0</v>
      </c>
      <c r="FK166" s="18">
        <v>4.22</v>
      </c>
      <c r="FL166" s="18">
        <v>3.28</v>
      </c>
      <c r="FM166" s="18">
        <v>77.725118483412331</v>
      </c>
      <c r="FN166" s="18">
        <v>9.24</v>
      </c>
      <c r="FO166" s="18">
        <v>4.04</v>
      </c>
      <c r="FP166" s="18">
        <v>0.97</v>
      </c>
      <c r="FQ166" s="18">
        <v>4.22</v>
      </c>
      <c r="FR166" s="18">
        <v>3.41</v>
      </c>
      <c r="FS166" s="18">
        <f>FR166*100/FQ166</f>
        <v>80.805687203791479</v>
      </c>
      <c r="FT166" s="16">
        <v>10.76</v>
      </c>
      <c r="FU166" s="16">
        <v>4.24</v>
      </c>
      <c r="FV166" s="16">
        <v>1.37</v>
      </c>
      <c r="FW166" s="16">
        <v>4</v>
      </c>
      <c r="FX166" s="16">
        <v>4</v>
      </c>
      <c r="FY166" s="16">
        <v>2</v>
      </c>
      <c r="FZ166" s="16">
        <v>1</v>
      </c>
      <c r="GA166" s="16">
        <v>1</v>
      </c>
      <c r="GB166" s="16">
        <v>2</v>
      </c>
      <c r="GC166" s="16">
        <v>1</v>
      </c>
      <c r="GD166" s="16">
        <v>1</v>
      </c>
      <c r="GE166" s="16">
        <v>1</v>
      </c>
      <c r="GF166" s="16">
        <v>1</v>
      </c>
      <c r="GG166" s="16">
        <v>3</v>
      </c>
      <c r="GH166" s="16">
        <v>3</v>
      </c>
      <c r="GI166" s="16">
        <v>1</v>
      </c>
      <c r="GJ166" s="16">
        <v>1</v>
      </c>
      <c r="GK166" s="16">
        <v>1</v>
      </c>
      <c r="GL166" s="16">
        <v>1</v>
      </c>
      <c r="GM166" s="16">
        <v>3</v>
      </c>
      <c r="GN166" s="16">
        <v>3</v>
      </c>
      <c r="GO166" s="16">
        <v>16</v>
      </c>
      <c r="GP166" s="16">
        <v>10</v>
      </c>
      <c r="GQ166" s="7">
        <v>6.3245283018867919</v>
      </c>
      <c r="GR166" s="7">
        <v>48.250765031841865</v>
      </c>
      <c r="GS166" s="7">
        <v>0</v>
      </c>
      <c r="GT166" s="7">
        <v>15.674036195919182</v>
      </c>
    </row>
    <row r="167" spans="1:202" x14ac:dyDescent="0.6">
      <c r="A167" s="4">
        <v>412</v>
      </c>
      <c r="B167" s="10">
        <v>1</v>
      </c>
      <c r="C167" s="6">
        <v>49.85352498288843</v>
      </c>
      <c r="D167" s="10">
        <v>168</v>
      </c>
      <c r="E167" s="10">
        <v>88</v>
      </c>
      <c r="F167" s="7">
        <v>31.17913832199547</v>
      </c>
      <c r="G167" s="5">
        <v>1</v>
      </c>
      <c r="H167" s="7">
        <v>66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10"/>
      <c r="AQ167" s="10"/>
      <c r="AR167" s="5"/>
      <c r="AS167" s="9">
        <v>0</v>
      </c>
      <c r="AT167" s="9">
        <v>0</v>
      </c>
      <c r="AU167" s="9">
        <v>0</v>
      </c>
      <c r="AV167" s="9">
        <v>1</v>
      </c>
      <c r="AW167" s="9">
        <v>0</v>
      </c>
      <c r="AX167" s="9">
        <v>0</v>
      </c>
      <c r="AY167" s="9">
        <v>0</v>
      </c>
      <c r="AZ167" s="9">
        <v>120</v>
      </c>
      <c r="BA167" s="9">
        <v>80</v>
      </c>
      <c r="BB167" s="9">
        <v>74</v>
      </c>
      <c r="BC167" s="19">
        <v>3.55</v>
      </c>
      <c r="BD167" s="19">
        <v>2.97</v>
      </c>
      <c r="BE167" s="7">
        <v>83.661971830985919</v>
      </c>
      <c r="BF167" s="19">
        <v>8.9499999999999993</v>
      </c>
      <c r="BG167" s="19">
        <v>4.66</v>
      </c>
      <c r="BH167" s="19">
        <v>1.06</v>
      </c>
      <c r="BI167" s="19">
        <v>3.49</v>
      </c>
      <c r="BJ167" s="19">
        <v>2.92</v>
      </c>
      <c r="BK167" s="7">
        <v>83.667621776504291</v>
      </c>
      <c r="BL167" s="19">
        <v>9.33</v>
      </c>
      <c r="BM167" s="19">
        <v>4.4400000000000004</v>
      </c>
      <c r="BN167" s="19">
        <v>1.1399999999999999</v>
      </c>
      <c r="BO167" s="9">
        <v>435</v>
      </c>
      <c r="BP167" s="7">
        <f>218+((5.14*D167)-(5.32*C167))-(1.8*E167)+(51.31*B167)</f>
        <v>709.2092470910336</v>
      </c>
      <c r="BQ167" s="7">
        <f>BO167*100/BP167</f>
        <v>61.335917683566763</v>
      </c>
      <c r="BR167" s="9">
        <v>95</v>
      </c>
      <c r="BS167" s="9">
        <v>96</v>
      </c>
      <c r="BT167" s="9">
        <v>83</v>
      </c>
      <c r="BU167" s="9">
        <v>99</v>
      </c>
      <c r="BV167" s="9">
        <v>7</v>
      </c>
      <c r="BW167" s="9">
        <v>7</v>
      </c>
      <c r="BX167" s="9">
        <v>9</v>
      </c>
      <c r="BY167" s="9">
        <v>9</v>
      </c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9">
        <v>2</v>
      </c>
      <c r="CV167" s="9">
        <v>2</v>
      </c>
      <c r="CW167" s="9">
        <v>0</v>
      </c>
      <c r="CX167" s="9">
        <v>1</v>
      </c>
      <c r="CY167" s="9">
        <v>1</v>
      </c>
      <c r="CZ167" s="9">
        <v>0</v>
      </c>
      <c r="DA167" s="9">
        <v>0</v>
      </c>
      <c r="DB167" s="9">
        <v>0</v>
      </c>
      <c r="DC167" s="9">
        <v>0</v>
      </c>
      <c r="DD167" s="9">
        <v>0</v>
      </c>
      <c r="DE167" s="9">
        <v>0</v>
      </c>
      <c r="DF167" s="9">
        <v>1</v>
      </c>
      <c r="DG167" s="9">
        <v>0</v>
      </c>
      <c r="DH167" s="9">
        <v>0</v>
      </c>
      <c r="DI167" s="9">
        <v>0</v>
      </c>
      <c r="DJ167" s="9">
        <v>0</v>
      </c>
      <c r="DK167" s="9">
        <v>1</v>
      </c>
      <c r="DL167" s="9">
        <v>1</v>
      </c>
      <c r="DM167" s="15">
        <f>SUM(CU167:DL167)</f>
        <v>9</v>
      </c>
      <c r="DN167" s="4">
        <v>13</v>
      </c>
      <c r="DO167" s="4"/>
      <c r="DP167" s="4"/>
      <c r="DQ167" s="28"/>
      <c r="DR167" s="4"/>
      <c r="DS167" s="4"/>
      <c r="DT167" s="4"/>
      <c r="DU167" s="7">
        <v>53.162264150943393</v>
      </c>
      <c r="DV167" s="7">
        <v>42.965842362087507</v>
      </c>
      <c r="DW167" s="7">
        <v>11.993578241571441</v>
      </c>
      <c r="DX167" s="7">
        <v>28.217275780819172</v>
      </c>
      <c r="DY167" s="19">
        <v>34.53</v>
      </c>
      <c r="DZ167" s="19">
        <v>34.22</v>
      </c>
      <c r="EA167" s="7">
        <f>DZ167-DY167</f>
        <v>-0.31000000000000227</v>
      </c>
      <c r="EB167" s="8"/>
      <c r="EC167" s="23"/>
      <c r="ED167" s="23"/>
      <c r="EE167" s="23"/>
      <c r="EF167" s="7"/>
      <c r="EG167" s="4"/>
      <c r="EH167" s="4"/>
      <c r="FS167" s="7"/>
      <c r="GQ167" s="7"/>
      <c r="GR167" s="7"/>
      <c r="GS167" s="7"/>
      <c r="GT167" s="7"/>
    </row>
    <row r="168" spans="1:202" x14ac:dyDescent="0.6">
      <c r="A168" s="4">
        <v>80</v>
      </c>
      <c r="B168" s="5">
        <v>1</v>
      </c>
      <c r="C168" s="6">
        <v>49.9192334017796</v>
      </c>
      <c r="D168" s="5">
        <v>189</v>
      </c>
      <c r="E168" s="5">
        <v>93</v>
      </c>
      <c r="F168" s="7">
        <v>26.035105400184801</v>
      </c>
      <c r="G168" s="5">
        <v>1</v>
      </c>
      <c r="H168" s="7">
        <v>37.5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5"/>
      <c r="AQ168" s="5"/>
      <c r="AR168" s="5"/>
      <c r="AS168" s="4">
        <v>0</v>
      </c>
      <c r="AT168" s="4">
        <v>0</v>
      </c>
      <c r="AU168" s="4">
        <v>0</v>
      </c>
      <c r="AV168" s="4">
        <v>0</v>
      </c>
      <c r="AW168" s="4">
        <v>1</v>
      </c>
      <c r="AX168" s="4">
        <v>0</v>
      </c>
      <c r="AY168" s="4">
        <v>0</v>
      </c>
      <c r="AZ168" s="4">
        <v>130</v>
      </c>
      <c r="BA168" s="4">
        <v>80</v>
      </c>
      <c r="BB168" s="4">
        <v>85</v>
      </c>
      <c r="BC168" s="7">
        <v>5.84</v>
      </c>
      <c r="BD168" s="7">
        <v>4.3499999999999996</v>
      </c>
      <c r="BE168" s="7">
        <v>74.486301369863</v>
      </c>
      <c r="BF168" s="7">
        <v>7.89</v>
      </c>
      <c r="BG168" s="7">
        <v>4.67</v>
      </c>
      <c r="BH168" s="7">
        <v>1.1299999999999999</v>
      </c>
      <c r="BI168" s="7">
        <v>5.65</v>
      </c>
      <c r="BJ168" s="7">
        <v>4.42</v>
      </c>
      <c r="BK168" s="7">
        <v>78.230088495575203</v>
      </c>
      <c r="BL168" s="7">
        <v>8.02</v>
      </c>
      <c r="BM168" s="7">
        <v>5.1100000000000003</v>
      </c>
      <c r="BN168" s="7">
        <v>1.54</v>
      </c>
      <c r="BO168" s="4">
        <v>510</v>
      </c>
      <c r="BP168" s="7">
        <f>218+((5.14*D168)-(5.32*C168))-(1.8*E168)+(51.31*B168)</f>
        <v>807.79967830253258</v>
      </c>
      <c r="BQ168" s="7">
        <f>BO168*100/BP168</f>
        <v>63.134464360234333</v>
      </c>
      <c r="BR168" s="4">
        <v>98</v>
      </c>
      <c r="BS168" s="4">
        <v>98</v>
      </c>
      <c r="BT168" s="4">
        <v>88</v>
      </c>
      <c r="BU168" s="4">
        <v>92</v>
      </c>
      <c r="BV168" s="4">
        <v>0</v>
      </c>
      <c r="BW168" s="4">
        <v>0</v>
      </c>
      <c r="BX168" s="4">
        <v>0</v>
      </c>
      <c r="BY168" s="4">
        <v>0</v>
      </c>
      <c r="BZ168" s="4">
        <v>75.400000000000006</v>
      </c>
      <c r="CA168" s="4">
        <v>74.900000000000006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  <c r="DO168" s="4">
        <v>7.51</v>
      </c>
      <c r="DP168" s="4">
        <v>4.71</v>
      </c>
      <c r="DQ168" s="28">
        <v>0.432</v>
      </c>
      <c r="DR168" s="4">
        <v>145</v>
      </c>
      <c r="DS168" s="4">
        <v>5.6</v>
      </c>
      <c r="DT168" s="4"/>
      <c r="DU168" s="7">
        <v>0</v>
      </c>
      <c r="DV168" s="7">
        <v>5.9631130593003103</v>
      </c>
      <c r="DW168" s="7">
        <v>0</v>
      </c>
      <c r="DX168" s="7">
        <v>1.8072893166892301</v>
      </c>
      <c r="DY168" s="7">
        <v>33.17</v>
      </c>
      <c r="DZ168" s="7">
        <v>33.24</v>
      </c>
      <c r="EA168" s="7">
        <v>7.0000000000000298E-2</v>
      </c>
      <c r="EB168" s="8"/>
      <c r="EC168" s="18">
        <v>2.1726027397260275</v>
      </c>
      <c r="ED168" s="18">
        <v>52.090349075975404</v>
      </c>
      <c r="EE168" s="18">
        <v>189</v>
      </c>
      <c r="EF168" s="18">
        <v>93</v>
      </c>
      <c r="EG168" s="26">
        <v>1</v>
      </c>
      <c r="EH168" s="18">
        <v>39</v>
      </c>
      <c r="EI168" s="16">
        <v>0</v>
      </c>
      <c r="EJ168" s="16">
        <v>0</v>
      </c>
      <c r="EK168" s="16">
        <v>0</v>
      </c>
      <c r="EL168" s="16">
        <v>0</v>
      </c>
      <c r="EM168" s="16">
        <v>0</v>
      </c>
      <c r="EN168" s="16">
        <v>0</v>
      </c>
      <c r="EO168" s="16">
        <v>1</v>
      </c>
      <c r="EP168" s="16">
        <v>0</v>
      </c>
      <c r="EQ168" s="16">
        <v>0</v>
      </c>
      <c r="ER168" s="16">
        <v>0</v>
      </c>
      <c r="ES168" s="16">
        <v>0</v>
      </c>
      <c r="ET168" s="16">
        <v>1</v>
      </c>
      <c r="EU168" s="16">
        <v>0</v>
      </c>
      <c r="EV168" s="16">
        <v>0</v>
      </c>
      <c r="EW168" s="16">
        <v>0</v>
      </c>
      <c r="EX168" s="16">
        <v>0</v>
      </c>
      <c r="EY168" s="16">
        <v>1</v>
      </c>
      <c r="EZ168" s="16">
        <v>0</v>
      </c>
      <c r="FA168" s="16">
        <v>0</v>
      </c>
      <c r="FB168" s="16">
        <v>0</v>
      </c>
      <c r="FC168" s="16">
        <v>0</v>
      </c>
      <c r="FD168" s="16">
        <v>0</v>
      </c>
      <c r="FE168" s="16">
        <v>2</v>
      </c>
      <c r="FF168" s="16">
        <v>3</v>
      </c>
      <c r="FG168" s="16">
        <v>0</v>
      </c>
      <c r="FH168" s="16">
        <v>0</v>
      </c>
      <c r="FI168" s="16">
        <v>0</v>
      </c>
      <c r="FJ168" s="16">
        <v>0</v>
      </c>
      <c r="FK168" s="18">
        <v>4.8600000000000003</v>
      </c>
      <c r="FL168" s="18">
        <v>3.8</v>
      </c>
      <c r="FM168" s="18">
        <v>78.189300411522623</v>
      </c>
      <c r="FN168" s="18">
        <v>7.73</v>
      </c>
      <c r="FO168" s="18">
        <v>3.96</v>
      </c>
      <c r="FP168" s="18">
        <v>1.24</v>
      </c>
      <c r="FQ168" s="18">
        <v>4.8600000000000003</v>
      </c>
      <c r="FR168" s="18">
        <v>3.79</v>
      </c>
      <c r="FS168" s="18">
        <f>FR168*100/FQ168</f>
        <v>77.983539094650197</v>
      </c>
      <c r="FT168" s="16">
        <v>9.43</v>
      </c>
      <c r="FU168" s="16">
        <v>3.35</v>
      </c>
      <c r="FV168" s="16">
        <v>1.36</v>
      </c>
      <c r="FW168" s="16">
        <v>1</v>
      </c>
      <c r="FX168" s="16">
        <v>1</v>
      </c>
      <c r="FY168" s="16">
        <v>1</v>
      </c>
      <c r="FZ168" s="16">
        <v>1</v>
      </c>
      <c r="GA168" s="16">
        <v>1</v>
      </c>
      <c r="GB168" s="16">
        <v>1</v>
      </c>
      <c r="GC168" s="16">
        <v>1</v>
      </c>
      <c r="GD168" s="16">
        <v>1</v>
      </c>
      <c r="GE168" s="16">
        <v>1</v>
      </c>
      <c r="GF168" s="16">
        <v>1</v>
      </c>
      <c r="GG168" s="16">
        <v>1</v>
      </c>
      <c r="GH168" s="16">
        <v>1</v>
      </c>
      <c r="GI168" s="16">
        <v>1</v>
      </c>
      <c r="GJ168" s="16">
        <v>1</v>
      </c>
      <c r="GK168" s="16">
        <v>1</v>
      </c>
      <c r="GL168" s="16">
        <v>1</v>
      </c>
      <c r="GM168" s="16">
        <v>2</v>
      </c>
      <c r="GN168" s="16">
        <v>1</v>
      </c>
      <c r="GO168" s="16">
        <v>1</v>
      </c>
      <c r="GP168" s="16">
        <v>0</v>
      </c>
      <c r="GQ168" s="7">
        <v>0</v>
      </c>
      <c r="GR168" s="7">
        <v>0</v>
      </c>
      <c r="GS168" s="7">
        <v>0</v>
      </c>
      <c r="GT168" s="7">
        <v>0</v>
      </c>
    </row>
    <row r="169" spans="1:202" x14ac:dyDescent="0.6">
      <c r="A169" s="4">
        <v>197</v>
      </c>
      <c r="B169" s="5">
        <v>1</v>
      </c>
      <c r="C169" s="6">
        <v>49.941136208076699</v>
      </c>
      <c r="D169" s="5">
        <v>182</v>
      </c>
      <c r="E169" s="5">
        <v>82</v>
      </c>
      <c r="F169" s="7">
        <v>24.7554643159039</v>
      </c>
      <c r="G169" s="5">
        <v>1</v>
      </c>
      <c r="H169" s="7">
        <v>26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5"/>
      <c r="AQ169" s="5"/>
      <c r="AR169" s="5"/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130</v>
      </c>
      <c r="BA169" s="4">
        <v>85</v>
      </c>
      <c r="BB169" s="4">
        <v>84</v>
      </c>
      <c r="BC169" s="7"/>
      <c r="BD169" s="7"/>
      <c r="BE169" s="7"/>
      <c r="BF169" s="7"/>
      <c r="BG169" s="7"/>
      <c r="BH169" s="7"/>
      <c r="BI169" s="7">
        <v>6.49</v>
      </c>
      <c r="BJ169" s="7">
        <v>4.6900000000000004</v>
      </c>
      <c r="BK169" s="7">
        <v>72.265023112480705</v>
      </c>
      <c r="BL169" s="7">
        <v>10.08</v>
      </c>
      <c r="BM169" s="7">
        <v>4.5</v>
      </c>
      <c r="BN169" s="7">
        <v>1.61</v>
      </c>
      <c r="BO169" s="4">
        <v>215</v>
      </c>
      <c r="BP169" s="7">
        <f>218+((5.14*D169)-(5.32*C169))-(1.8*E169)+(51.31*B169)</f>
        <v>791.50315537303186</v>
      </c>
      <c r="BQ169" s="7">
        <f>BO169*100/BP169</f>
        <v>27.163505102979844</v>
      </c>
      <c r="BR169" s="4">
        <v>98</v>
      </c>
      <c r="BS169" s="4">
        <v>97</v>
      </c>
      <c r="BT169" s="4">
        <v>81</v>
      </c>
      <c r="BU169" s="4">
        <v>90</v>
      </c>
      <c r="BV169" s="4">
        <v>0</v>
      </c>
      <c r="BW169" s="4">
        <v>0</v>
      </c>
      <c r="BX169" s="4">
        <v>0</v>
      </c>
      <c r="BY169" s="4">
        <v>0</v>
      </c>
      <c r="BZ169" s="4">
        <v>82</v>
      </c>
      <c r="CA169" s="4">
        <v>65</v>
      </c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1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1</v>
      </c>
      <c r="DN169" s="4">
        <v>9</v>
      </c>
      <c r="DO169" s="4">
        <v>7.86</v>
      </c>
      <c r="DP169" s="4">
        <v>4.33</v>
      </c>
      <c r="DQ169" s="28">
        <v>0.40100000000000002</v>
      </c>
      <c r="DR169" s="4">
        <v>142</v>
      </c>
      <c r="DS169" s="4">
        <v>1.9</v>
      </c>
      <c r="DT169" s="4"/>
      <c r="DU169" s="7">
        <v>0</v>
      </c>
      <c r="DV169" s="7">
        <v>5.9631130593003103</v>
      </c>
      <c r="DW169" s="7">
        <v>0</v>
      </c>
      <c r="DX169" s="7">
        <v>1.8072893166892301</v>
      </c>
      <c r="DY169" s="7">
        <v>28.08</v>
      </c>
      <c r="DZ169" s="7">
        <v>32.76</v>
      </c>
      <c r="EA169" s="7">
        <v>4.68</v>
      </c>
      <c r="EB169" s="8"/>
      <c r="EC169" s="18">
        <v>2.2219178082191782</v>
      </c>
      <c r="ED169" s="18">
        <v>52.1615331964408</v>
      </c>
      <c r="EE169" s="18">
        <v>184</v>
      </c>
      <c r="EF169" s="18">
        <v>80</v>
      </c>
      <c r="EG169" s="26">
        <v>1</v>
      </c>
      <c r="EH169" s="18">
        <v>28</v>
      </c>
      <c r="EI169" s="16">
        <v>0</v>
      </c>
      <c r="EJ169" s="16">
        <v>0</v>
      </c>
      <c r="EK169" s="16">
        <v>0</v>
      </c>
      <c r="EL169" s="16">
        <v>0</v>
      </c>
      <c r="EM169" s="16">
        <v>0</v>
      </c>
      <c r="EN169" s="16">
        <v>0</v>
      </c>
      <c r="EO169" s="16">
        <v>0</v>
      </c>
      <c r="EP169" s="16">
        <v>0</v>
      </c>
      <c r="EQ169" s="16">
        <v>0</v>
      </c>
      <c r="ER169" s="16">
        <v>0</v>
      </c>
      <c r="ES169" s="16">
        <v>0</v>
      </c>
      <c r="ET169" s="16">
        <v>0</v>
      </c>
      <c r="EU169" s="16">
        <v>0</v>
      </c>
      <c r="EV169" s="16">
        <v>0</v>
      </c>
      <c r="EW169" s="16">
        <v>0</v>
      </c>
      <c r="EX169" s="16">
        <v>0</v>
      </c>
      <c r="EY169" s="16">
        <v>0</v>
      </c>
      <c r="EZ169" s="16">
        <v>0</v>
      </c>
      <c r="FA169" s="16">
        <v>0</v>
      </c>
      <c r="FB169" s="16">
        <v>0</v>
      </c>
      <c r="FC169" s="16">
        <v>0</v>
      </c>
      <c r="FD169" s="16">
        <v>0</v>
      </c>
      <c r="FE169" s="16">
        <v>0</v>
      </c>
      <c r="FF169" s="16">
        <v>0</v>
      </c>
      <c r="FG169" s="16">
        <v>0</v>
      </c>
      <c r="FH169" s="16">
        <v>1</v>
      </c>
      <c r="FI169" s="16">
        <v>1</v>
      </c>
      <c r="FJ169" s="16">
        <v>0</v>
      </c>
      <c r="FK169" s="18">
        <v>6.05</v>
      </c>
      <c r="FL169" s="18">
        <v>3.78</v>
      </c>
      <c r="FM169" s="18">
        <v>62.47933884297521</v>
      </c>
      <c r="FN169" s="18">
        <v>10.18</v>
      </c>
      <c r="FO169" s="18">
        <v>2.5299999999999998</v>
      </c>
      <c r="FP169" s="18">
        <v>1.19</v>
      </c>
      <c r="FQ169" s="18">
        <v>6.56</v>
      </c>
      <c r="FR169" s="18">
        <v>4.4800000000000004</v>
      </c>
      <c r="FS169" s="18">
        <f>FR169*100/FQ169</f>
        <v>68.292682926829286</v>
      </c>
      <c r="FT169" s="16">
        <v>10.19</v>
      </c>
      <c r="FU169" s="16">
        <v>3.59</v>
      </c>
      <c r="FV169" s="16">
        <v>1.31</v>
      </c>
      <c r="FW169" s="16">
        <v>2</v>
      </c>
      <c r="FX169" s="16">
        <v>2</v>
      </c>
      <c r="FY169" s="16">
        <v>1</v>
      </c>
      <c r="FZ169" s="16">
        <v>2</v>
      </c>
      <c r="GA169" s="16">
        <v>1</v>
      </c>
      <c r="GB169" s="16">
        <v>1</v>
      </c>
      <c r="GC169" s="16">
        <v>1</v>
      </c>
      <c r="GD169" s="16">
        <v>1</v>
      </c>
      <c r="GE169" s="16">
        <v>1</v>
      </c>
      <c r="GF169" s="16">
        <v>1</v>
      </c>
      <c r="GG169" s="16">
        <v>1</v>
      </c>
      <c r="GH169" s="16">
        <v>2</v>
      </c>
      <c r="GI169" s="16">
        <v>1</v>
      </c>
      <c r="GJ169" s="16">
        <v>1</v>
      </c>
      <c r="GK169" s="16">
        <v>1</v>
      </c>
      <c r="GL169" s="16">
        <v>1</v>
      </c>
      <c r="GM169" s="16">
        <v>1</v>
      </c>
      <c r="GN169" s="16">
        <v>1</v>
      </c>
      <c r="GO169" s="16">
        <v>4</v>
      </c>
      <c r="GP169" s="16">
        <v>12</v>
      </c>
      <c r="GQ169" s="7">
        <v>16.694339622641511</v>
      </c>
      <c r="GR169" s="7">
        <v>17.426184765528081</v>
      </c>
      <c r="GS169" s="7">
        <v>0</v>
      </c>
      <c r="GT169" s="7">
        <v>8.0538426831102417</v>
      </c>
    </row>
    <row r="170" spans="1:202" x14ac:dyDescent="0.6">
      <c r="A170" s="4">
        <v>288</v>
      </c>
      <c r="B170" s="5">
        <v>0</v>
      </c>
      <c r="C170" s="6">
        <v>49.941136208076699</v>
      </c>
      <c r="D170" s="5">
        <v>160</v>
      </c>
      <c r="E170" s="5">
        <v>52</v>
      </c>
      <c r="F170" s="7">
        <v>20.3125</v>
      </c>
      <c r="G170" s="5">
        <v>1</v>
      </c>
      <c r="H170" s="7">
        <v>22.5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4">
        <v>0</v>
      </c>
      <c r="AK170" s="4">
        <v>0</v>
      </c>
      <c r="AL170" s="4">
        <v>1</v>
      </c>
      <c r="AM170" s="4">
        <v>0</v>
      </c>
      <c r="AN170" s="4">
        <v>1</v>
      </c>
      <c r="AO170" s="4">
        <v>1</v>
      </c>
      <c r="AP170" s="5">
        <v>7</v>
      </c>
      <c r="AQ170" s="5">
        <v>12</v>
      </c>
      <c r="AR170" s="5">
        <v>336</v>
      </c>
      <c r="AS170" s="4">
        <v>0</v>
      </c>
      <c r="AT170" s="4">
        <v>0</v>
      </c>
      <c r="AU170" s="4">
        <v>0</v>
      </c>
      <c r="AV170" s="4">
        <v>1</v>
      </c>
      <c r="AW170" s="4">
        <v>0</v>
      </c>
      <c r="AX170" s="4">
        <v>0</v>
      </c>
      <c r="AY170" s="4">
        <v>1</v>
      </c>
      <c r="AZ170" s="4">
        <v>125</v>
      </c>
      <c r="BA170" s="4">
        <v>75</v>
      </c>
      <c r="BB170" s="4">
        <v>73</v>
      </c>
      <c r="BC170" s="7">
        <v>3.72</v>
      </c>
      <c r="BD170" s="7">
        <v>2.5499999999999998</v>
      </c>
      <c r="BE170" s="7">
        <v>68.548387096774206</v>
      </c>
      <c r="BF170" s="7">
        <v>5.35</v>
      </c>
      <c r="BG170" s="7">
        <v>2</v>
      </c>
      <c r="BH170" s="7">
        <v>0.83</v>
      </c>
      <c r="BI170" s="7">
        <v>3.78</v>
      </c>
      <c r="BJ170" s="7">
        <v>2.74</v>
      </c>
      <c r="BK170" s="7">
        <v>72.486772486772495</v>
      </c>
      <c r="BL170" s="7">
        <v>5.79</v>
      </c>
      <c r="BM170" s="7">
        <v>2.42</v>
      </c>
      <c r="BN170" s="7">
        <v>1.1100000000000001</v>
      </c>
      <c r="BO170" s="4">
        <v>464</v>
      </c>
      <c r="BP170" s="7">
        <f>218+((5.14*D170)-(5.32*C170))-(1.8*E170)+(51.31*B170)</f>
        <v>681.11315537303187</v>
      </c>
      <c r="BQ170" s="7">
        <f>BO170*100/BP170</f>
        <v>68.123775959939664</v>
      </c>
      <c r="BR170" s="4">
        <v>98</v>
      </c>
      <c r="BS170" s="4">
        <v>99</v>
      </c>
      <c r="BT170" s="4">
        <v>73</v>
      </c>
      <c r="BU170" s="4">
        <v>86</v>
      </c>
      <c r="BV170" s="4">
        <v>0.5</v>
      </c>
      <c r="BW170" s="4">
        <v>1</v>
      </c>
      <c r="BX170" s="4">
        <v>2</v>
      </c>
      <c r="BY170" s="4">
        <v>2</v>
      </c>
      <c r="BZ170" s="4">
        <v>79.2</v>
      </c>
      <c r="CA170" s="4">
        <v>72.900000000000006</v>
      </c>
      <c r="CB170" s="4">
        <v>4</v>
      </c>
      <c r="CC170" s="4">
        <v>4</v>
      </c>
      <c r="CD170" s="4">
        <v>0</v>
      </c>
      <c r="CE170" s="4">
        <v>1</v>
      </c>
      <c r="CF170" s="4">
        <v>1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1</v>
      </c>
      <c r="CM170" s="4">
        <v>2</v>
      </c>
      <c r="CN170" s="4">
        <v>1</v>
      </c>
      <c r="CO170" s="4">
        <v>0</v>
      </c>
      <c r="CP170" s="4">
        <v>2</v>
      </c>
      <c r="CQ170" s="4">
        <v>1</v>
      </c>
      <c r="CR170" s="4">
        <v>1</v>
      </c>
      <c r="CS170" s="4">
        <v>1</v>
      </c>
      <c r="CT170" s="4">
        <v>19</v>
      </c>
      <c r="CU170" s="4">
        <v>4</v>
      </c>
      <c r="CV170" s="4">
        <v>4</v>
      </c>
      <c r="CW170" s="4">
        <v>0</v>
      </c>
      <c r="CX170" s="4">
        <v>1</v>
      </c>
      <c r="CY170" s="4">
        <v>1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1</v>
      </c>
      <c r="DF170" s="4">
        <v>2</v>
      </c>
      <c r="DG170" s="4">
        <v>1</v>
      </c>
      <c r="DH170" s="4">
        <v>0</v>
      </c>
      <c r="DI170" s="4">
        <v>2</v>
      </c>
      <c r="DJ170" s="4">
        <v>1</v>
      </c>
      <c r="DK170" s="4">
        <v>1</v>
      </c>
      <c r="DL170" s="4">
        <v>1</v>
      </c>
      <c r="DM170" s="4">
        <v>19</v>
      </c>
      <c r="DN170" s="4">
        <v>5</v>
      </c>
      <c r="DO170" s="4">
        <v>7.9</v>
      </c>
      <c r="DP170" s="4">
        <v>4.7</v>
      </c>
      <c r="DQ170" s="28">
        <v>0.41299999999999998</v>
      </c>
      <c r="DR170" s="4">
        <v>135</v>
      </c>
      <c r="DS170" s="4">
        <v>1.89</v>
      </c>
      <c r="DT170" s="4"/>
      <c r="DU170" s="7">
        <v>0</v>
      </c>
      <c r="DV170" s="7">
        <v>0</v>
      </c>
      <c r="DW170" s="7">
        <v>0</v>
      </c>
      <c r="DX170" s="7">
        <v>0</v>
      </c>
      <c r="DY170" s="7">
        <v>34.369999999999997</v>
      </c>
      <c r="DZ170" s="7">
        <v>34.06</v>
      </c>
      <c r="EA170" s="7">
        <v>-0.309999999999995</v>
      </c>
      <c r="EB170" s="8"/>
      <c r="EC170" s="18">
        <v>2.0684931506849313</v>
      </c>
      <c r="ED170" s="18">
        <v>52.009629358761629</v>
      </c>
      <c r="EE170" s="23">
        <v>16</v>
      </c>
      <c r="EF170" s="7">
        <v>52</v>
      </c>
      <c r="EG170" s="26">
        <v>1</v>
      </c>
      <c r="EH170" s="18">
        <v>24</v>
      </c>
      <c r="EI170" s="16">
        <v>0</v>
      </c>
      <c r="EJ170" s="16">
        <v>0</v>
      </c>
      <c r="EK170" s="16">
        <v>0</v>
      </c>
      <c r="EL170" s="16">
        <v>0</v>
      </c>
      <c r="EM170" s="16">
        <v>0</v>
      </c>
      <c r="EN170" s="16">
        <v>0</v>
      </c>
      <c r="EO170" s="16">
        <v>0</v>
      </c>
      <c r="EP170" s="16">
        <v>0</v>
      </c>
      <c r="EQ170" s="16">
        <v>0</v>
      </c>
      <c r="ER170" s="16">
        <v>0</v>
      </c>
      <c r="ES170" s="16">
        <v>0</v>
      </c>
      <c r="ET170" s="16">
        <v>0</v>
      </c>
      <c r="EU170" s="16">
        <v>0</v>
      </c>
      <c r="EV170" s="16">
        <v>0</v>
      </c>
      <c r="EW170" s="16">
        <v>0</v>
      </c>
      <c r="EX170" s="16">
        <v>0</v>
      </c>
      <c r="EY170" s="16">
        <v>0</v>
      </c>
      <c r="EZ170" s="16">
        <v>0</v>
      </c>
      <c r="FA170" s="16">
        <v>0</v>
      </c>
      <c r="FB170" s="16">
        <v>0</v>
      </c>
      <c r="FC170" s="16">
        <v>0</v>
      </c>
      <c r="FD170" s="16">
        <v>0</v>
      </c>
      <c r="FE170" s="16">
        <v>1</v>
      </c>
      <c r="FF170" s="16">
        <v>1</v>
      </c>
      <c r="FG170" s="16">
        <v>1</v>
      </c>
      <c r="FH170" s="16">
        <v>0</v>
      </c>
      <c r="FI170" s="16">
        <v>0</v>
      </c>
      <c r="FJ170" s="16">
        <v>0</v>
      </c>
      <c r="FK170" s="18">
        <v>3.61</v>
      </c>
      <c r="FL170" s="18">
        <v>2.4700000000000002</v>
      </c>
      <c r="FM170" s="18">
        <v>68.421052631578959</v>
      </c>
      <c r="FN170" s="18">
        <v>4.8099999999999996</v>
      </c>
      <c r="FO170" s="18">
        <v>2.12</v>
      </c>
      <c r="FP170" s="18">
        <v>0.56000000000000005</v>
      </c>
      <c r="FQ170" s="18">
        <v>3.89</v>
      </c>
      <c r="FR170" s="18">
        <v>2.85</v>
      </c>
      <c r="FS170" s="18">
        <f>FR170*100/FQ170</f>
        <v>73.264781491002566</v>
      </c>
      <c r="FT170" s="16">
        <v>5.74</v>
      </c>
      <c r="FU170" s="16">
        <v>2.58</v>
      </c>
      <c r="FV170" s="16">
        <v>0.95</v>
      </c>
      <c r="FW170" s="16">
        <v>1</v>
      </c>
      <c r="FX170" s="16">
        <v>4</v>
      </c>
      <c r="FY170" s="16">
        <v>1</v>
      </c>
      <c r="FZ170" s="16">
        <v>1</v>
      </c>
      <c r="GA170" s="16">
        <v>0</v>
      </c>
      <c r="GB170" s="16">
        <v>1</v>
      </c>
      <c r="GC170" s="16">
        <v>1</v>
      </c>
      <c r="GD170" s="16">
        <v>1</v>
      </c>
      <c r="GE170" s="16">
        <v>1</v>
      </c>
      <c r="GF170" s="16">
        <v>1</v>
      </c>
      <c r="GG170" s="16">
        <v>1</v>
      </c>
      <c r="GH170" s="16">
        <v>1</v>
      </c>
      <c r="GI170" s="16">
        <v>1</v>
      </c>
      <c r="GJ170" s="16">
        <v>0</v>
      </c>
      <c r="GK170" s="16">
        <v>1</v>
      </c>
      <c r="GL170" s="16">
        <v>0</v>
      </c>
      <c r="GM170" s="16">
        <v>2</v>
      </c>
      <c r="GN170" s="16">
        <v>1</v>
      </c>
      <c r="GO170" s="16">
        <v>19</v>
      </c>
      <c r="GP170" s="16">
        <v>11</v>
      </c>
      <c r="GQ170" s="7">
        <v>24.694339622641508</v>
      </c>
      <c r="GR170" s="7">
        <v>48.887602348854529</v>
      </c>
      <c r="GS170" s="7">
        <v>15.619983001227688</v>
      </c>
      <c r="GT170" s="7">
        <v>27.209605454454305</v>
      </c>
    </row>
    <row r="171" spans="1:202" x14ac:dyDescent="0.6">
      <c r="A171" s="4">
        <v>160</v>
      </c>
      <c r="B171" s="5">
        <v>0</v>
      </c>
      <c r="C171" s="6">
        <v>49.9603011635866</v>
      </c>
      <c r="D171" s="5">
        <v>155</v>
      </c>
      <c r="E171" s="5">
        <v>55</v>
      </c>
      <c r="F171" s="7">
        <v>22.8928199791883</v>
      </c>
      <c r="G171" s="5">
        <v>1</v>
      </c>
      <c r="H171" s="7">
        <v>30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4">
        <v>0</v>
      </c>
      <c r="AK171" s="4">
        <v>0</v>
      </c>
      <c r="AL171" s="4">
        <v>1</v>
      </c>
      <c r="AM171" s="4">
        <v>0</v>
      </c>
      <c r="AN171" s="4">
        <v>1</v>
      </c>
      <c r="AO171" s="4">
        <v>1</v>
      </c>
      <c r="AP171" s="5">
        <v>3</v>
      </c>
      <c r="AQ171" s="5">
        <v>12</v>
      </c>
      <c r="AR171" s="5">
        <v>144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135</v>
      </c>
      <c r="BA171" s="4">
        <v>80</v>
      </c>
      <c r="BB171" s="4">
        <v>100</v>
      </c>
      <c r="BC171" s="7">
        <v>3.69</v>
      </c>
      <c r="BD171" s="7">
        <v>2.77</v>
      </c>
      <c r="BE171" s="7">
        <v>75.067750677506794</v>
      </c>
      <c r="BF171" s="7">
        <v>8.23</v>
      </c>
      <c r="BG171" s="7">
        <v>3.55</v>
      </c>
      <c r="BH171" s="7">
        <v>0.74</v>
      </c>
      <c r="BI171" s="7">
        <v>3.69</v>
      </c>
      <c r="BJ171" s="7">
        <v>2.77</v>
      </c>
      <c r="BK171" s="7">
        <v>75.067750677506794</v>
      </c>
      <c r="BL171" s="7">
        <v>8.23</v>
      </c>
      <c r="BM171" s="7">
        <v>3.55</v>
      </c>
      <c r="BN171" s="7">
        <v>0.74</v>
      </c>
      <c r="BO171" s="4">
        <v>219</v>
      </c>
      <c r="BP171" s="7">
        <f>218+((5.14*D171)-(5.32*C171))-(1.8*E171)+(51.31*B171)</f>
        <v>649.91119780971917</v>
      </c>
      <c r="BQ171" s="7">
        <f>BO171*100/BP171</f>
        <v>33.696911322355575</v>
      </c>
      <c r="BR171" s="4">
        <v>98</v>
      </c>
      <c r="BS171" s="4">
        <v>99</v>
      </c>
      <c r="BT171" s="4">
        <v>83</v>
      </c>
      <c r="BU171" s="4">
        <v>105</v>
      </c>
      <c r="BV171" s="4">
        <v>0</v>
      </c>
      <c r="BW171" s="4">
        <v>0</v>
      </c>
      <c r="BX171" s="4">
        <v>0</v>
      </c>
      <c r="BY171" s="4">
        <v>0</v>
      </c>
      <c r="BZ171" s="4">
        <v>79</v>
      </c>
      <c r="CA171" s="4">
        <v>57</v>
      </c>
      <c r="CB171" s="4">
        <v>1</v>
      </c>
      <c r="CC171" s="4">
        <v>1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2</v>
      </c>
      <c r="CT171" s="4">
        <v>4</v>
      </c>
      <c r="CU171" s="4">
        <v>0</v>
      </c>
      <c r="CV171" s="4">
        <v>2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2</v>
      </c>
      <c r="DN171" s="4">
        <v>5</v>
      </c>
      <c r="DO171" s="4">
        <v>7.48</v>
      </c>
      <c r="DP171" s="4">
        <v>4.21</v>
      </c>
      <c r="DQ171" s="28">
        <v>0.39100000000000001</v>
      </c>
      <c r="DR171" s="4">
        <v>131</v>
      </c>
      <c r="DS171" s="4">
        <v>0.5</v>
      </c>
      <c r="DT171" s="4"/>
      <c r="DU171" s="7">
        <v>11.5924528301887</v>
      </c>
      <c r="DV171" s="7">
        <v>0</v>
      </c>
      <c r="DW171" s="7">
        <v>3.88610822551705</v>
      </c>
      <c r="DX171" s="7">
        <v>3.9880683812102098</v>
      </c>
      <c r="DY171" s="7">
        <v>30.23</v>
      </c>
      <c r="DZ171" s="7">
        <v>30.78</v>
      </c>
      <c r="EA171" s="7">
        <v>0.55000000000000104</v>
      </c>
      <c r="EB171" s="8"/>
      <c r="EC171" s="18"/>
      <c r="ED171" s="18"/>
      <c r="EE171" s="18"/>
      <c r="EF171" s="18"/>
      <c r="EG171" s="26"/>
      <c r="EH171" s="18"/>
      <c r="FS171" s="18"/>
      <c r="GQ171" s="7"/>
      <c r="GR171" s="7"/>
      <c r="GS171" s="7"/>
      <c r="GT171" s="7"/>
    </row>
    <row r="172" spans="1:202" x14ac:dyDescent="0.6">
      <c r="A172" s="4">
        <v>414</v>
      </c>
      <c r="B172" s="10">
        <v>1</v>
      </c>
      <c r="C172" s="6">
        <v>49.973990417522245</v>
      </c>
      <c r="D172" s="10">
        <v>186</v>
      </c>
      <c r="E172" s="10">
        <v>70</v>
      </c>
      <c r="F172" s="7">
        <v>20.233553011908889</v>
      </c>
      <c r="G172" s="5">
        <v>1</v>
      </c>
      <c r="H172" s="7">
        <v>30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1</v>
      </c>
      <c r="U172" s="5">
        <v>1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10"/>
      <c r="AQ172" s="10"/>
      <c r="AR172" s="5"/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120</v>
      </c>
      <c r="BA172" s="9">
        <v>80</v>
      </c>
      <c r="BB172" s="9">
        <v>73</v>
      </c>
      <c r="BC172" s="19">
        <v>5.66</v>
      </c>
      <c r="BD172" s="19">
        <v>3.92</v>
      </c>
      <c r="BE172" s="7">
        <v>69.25795053003533</v>
      </c>
      <c r="BF172" s="19">
        <v>10.19</v>
      </c>
      <c r="BG172" s="19">
        <v>3.36</v>
      </c>
      <c r="BH172" s="19">
        <v>0.72</v>
      </c>
      <c r="BI172" s="19">
        <v>5.37</v>
      </c>
      <c r="BJ172" s="19">
        <v>3.91</v>
      </c>
      <c r="BK172" s="7">
        <v>72.811918063314707</v>
      </c>
      <c r="BL172" s="19">
        <v>8.44</v>
      </c>
      <c r="BM172" s="19">
        <v>4.09</v>
      </c>
      <c r="BN172" s="19">
        <v>0.96</v>
      </c>
      <c r="BO172" s="9"/>
      <c r="BP172" s="4"/>
      <c r="BQ172" s="7"/>
      <c r="BR172" s="9">
        <v>99</v>
      </c>
      <c r="BS172" s="9">
        <v>98</v>
      </c>
      <c r="BT172" s="9">
        <v>80</v>
      </c>
      <c r="BU172" s="9">
        <v>83</v>
      </c>
      <c r="BV172" s="9">
        <v>7</v>
      </c>
      <c r="BW172" s="9">
        <v>7</v>
      </c>
      <c r="BX172" s="9">
        <v>7</v>
      </c>
      <c r="BY172" s="9">
        <v>7</v>
      </c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9">
        <v>1</v>
      </c>
      <c r="CV172" s="9">
        <v>1</v>
      </c>
      <c r="CW172" s="9">
        <v>1</v>
      </c>
      <c r="CX172" s="9">
        <v>1</v>
      </c>
      <c r="CY172" s="9">
        <v>1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1</v>
      </c>
      <c r="DL172" s="9">
        <v>1</v>
      </c>
      <c r="DM172" s="15">
        <f>SUM(CU172:DL172)</f>
        <v>7</v>
      </c>
      <c r="DN172" s="4">
        <v>3</v>
      </c>
      <c r="DO172" s="4"/>
      <c r="DP172" s="4"/>
      <c r="DQ172" s="28"/>
      <c r="DR172" s="4"/>
      <c r="DS172" s="4"/>
      <c r="DT172" s="4"/>
      <c r="DU172" s="7">
        <v>18.324528301886794</v>
      </c>
      <c r="DV172" s="7">
        <v>0</v>
      </c>
      <c r="DW172" s="7">
        <v>3.9899896118613651</v>
      </c>
      <c r="DX172" s="7">
        <v>5.1611771193663207</v>
      </c>
      <c r="DY172" s="19">
        <v>34.700000000000003</v>
      </c>
      <c r="DZ172" s="19">
        <v>33.19</v>
      </c>
      <c r="EA172" s="7">
        <f>DZ172-DY172</f>
        <v>-1.5100000000000051</v>
      </c>
      <c r="EB172" s="8"/>
      <c r="EC172" s="23"/>
      <c r="ED172" s="23"/>
      <c r="EE172" s="23"/>
      <c r="EF172" s="7"/>
      <c r="EG172" s="4"/>
      <c r="EH172" s="4"/>
      <c r="FS172" s="7"/>
      <c r="GQ172" s="7"/>
      <c r="GR172" s="7"/>
      <c r="GS172" s="7"/>
      <c r="GT172" s="7"/>
    </row>
    <row r="173" spans="1:202" x14ac:dyDescent="0.6">
      <c r="A173" s="4">
        <v>98</v>
      </c>
      <c r="B173" s="5">
        <v>0</v>
      </c>
      <c r="C173" s="6">
        <v>50.004106776180699</v>
      </c>
      <c r="D173" s="5">
        <v>172</v>
      </c>
      <c r="E173" s="5">
        <v>75</v>
      </c>
      <c r="F173" s="7">
        <v>25.351541373715499</v>
      </c>
      <c r="G173" s="5">
        <v>1</v>
      </c>
      <c r="H173" s="7">
        <v>40</v>
      </c>
      <c r="I173" s="5">
        <v>0</v>
      </c>
      <c r="J173" s="5">
        <v>1</v>
      </c>
      <c r="K173" s="5">
        <v>0</v>
      </c>
      <c r="L173" s="5">
        <v>0</v>
      </c>
      <c r="M173" s="5">
        <v>1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2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4">
        <v>0</v>
      </c>
      <c r="AK173" s="4">
        <v>0</v>
      </c>
      <c r="AL173" s="4">
        <v>0</v>
      </c>
      <c r="AM173" s="4">
        <v>1</v>
      </c>
      <c r="AN173" s="4">
        <v>0</v>
      </c>
      <c r="AO173" s="4">
        <v>0</v>
      </c>
      <c r="AP173" s="5"/>
      <c r="AQ173" s="5"/>
      <c r="AR173" s="5"/>
      <c r="AS173" s="4">
        <v>0</v>
      </c>
      <c r="AT173" s="4">
        <v>1</v>
      </c>
      <c r="AU173" s="4">
        <v>0</v>
      </c>
      <c r="AV173" s="4">
        <v>1</v>
      </c>
      <c r="AW173" s="4">
        <v>0</v>
      </c>
      <c r="AX173" s="4">
        <v>0</v>
      </c>
      <c r="AY173" s="4">
        <v>0</v>
      </c>
      <c r="AZ173" s="4">
        <v>140</v>
      </c>
      <c r="BA173" s="4">
        <v>95</v>
      </c>
      <c r="BB173" s="4">
        <v>80</v>
      </c>
      <c r="BC173" s="7">
        <v>4.04</v>
      </c>
      <c r="BD173" s="7">
        <v>2.77</v>
      </c>
      <c r="BE173" s="7">
        <v>68.564356435643603</v>
      </c>
      <c r="BF173" s="7">
        <v>8.66</v>
      </c>
      <c r="BG173" s="7">
        <v>2.2400000000000002</v>
      </c>
      <c r="BH173" s="7">
        <v>0.47</v>
      </c>
      <c r="BI173" s="7">
        <v>3.83</v>
      </c>
      <c r="BJ173" s="7">
        <v>2.83</v>
      </c>
      <c r="BK173" s="7">
        <v>73.890339425587499</v>
      </c>
      <c r="BL173" s="7">
        <v>8.7799999999999994</v>
      </c>
      <c r="BM173" s="7">
        <v>2.4500000000000002</v>
      </c>
      <c r="BN173" s="7">
        <v>0.59</v>
      </c>
      <c r="BO173" s="4">
        <v>420</v>
      </c>
      <c r="BP173" s="7">
        <f>218+((5.14*D173)-(5.32*C173))-(1.8*E173)+(51.31*B173)</f>
        <v>701.05815195071864</v>
      </c>
      <c r="BQ173" s="7">
        <f>BO173*100/BP173</f>
        <v>59.909438158779757</v>
      </c>
      <c r="BR173" s="4">
        <v>94</v>
      </c>
      <c r="BS173" s="4">
        <v>99</v>
      </c>
      <c r="BT173" s="4">
        <v>80</v>
      </c>
      <c r="BU173" s="4">
        <v>90</v>
      </c>
      <c r="BV173" s="4">
        <v>1</v>
      </c>
      <c r="BW173" s="4">
        <v>1</v>
      </c>
      <c r="BX173" s="4">
        <v>0</v>
      </c>
      <c r="BY173" s="4">
        <v>0</v>
      </c>
      <c r="BZ173" s="4">
        <v>77</v>
      </c>
      <c r="CA173" s="4">
        <v>71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1</v>
      </c>
      <c r="CH173" s="4">
        <v>0</v>
      </c>
      <c r="CI173" s="4">
        <v>0</v>
      </c>
      <c r="CJ173" s="4">
        <v>0</v>
      </c>
      <c r="CK173" s="4">
        <v>0</v>
      </c>
      <c r="CL173" s="4">
        <v>1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1</v>
      </c>
      <c r="CS173" s="4">
        <v>2</v>
      </c>
      <c r="CT173" s="4">
        <v>5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1</v>
      </c>
      <c r="DA173" s="4">
        <v>0</v>
      </c>
      <c r="DB173" s="4">
        <v>0</v>
      </c>
      <c r="DC173" s="4">
        <v>0</v>
      </c>
      <c r="DD173" s="4">
        <v>1</v>
      </c>
      <c r="DE173" s="4">
        <v>2</v>
      </c>
      <c r="DF173" s="4">
        <v>2</v>
      </c>
      <c r="DG173" s="4">
        <v>1</v>
      </c>
      <c r="DH173" s="4">
        <v>0</v>
      </c>
      <c r="DI173" s="4">
        <v>1</v>
      </c>
      <c r="DJ173" s="4">
        <v>0</v>
      </c>
      <c r="DK173" s="4">
        <v>2</v>
      </c>
      <c r="DL173" s="4">
        <v>2</v>
      </c>
      <c r="DM173" s="4">
        <v>12</v>
      </c>
      <c r="DN173" s="4">
        <v>12</v>
      </c>
      <c r="DO173" s="4">
        <v>8.09</v>
      </c>
      <c r="DP173" s="4">
        <v>3.97</v>
      </c>
      <c r="DQ173" s="28">
        <v>0.33800000000000002</v>
      </c>
      <c r="DR173" s="4">
        <v>105</v>
      </c>
      <c r="DS173" s="4">
        <v>0.5</v>
      </c>
      <c r="DT173" s="4"/>
      <c r="DU173" s="7">
        <v>8.9207547169811292</v>
      </c>
      <c r="DV173" s="7">
        <v>47.241750062029602</v>
      </c>
      <c r="DW173" s="7">
        <v>10.1237132873737</v>
      </c>
      <c r="DX173" s="7">
        <v>21.173610066676702</v>
      </c>
      <c r="DY173" s="7">
        <v>34.82</v>
      </c>
      <c r="DZ173" s="7">
        <v>35.47</v>
      </c>
      <c r="EA173" s="7">
        <v>0.64999999999999902</v>
      </c>
      <c r="EB173" s="8"/>
      <c r="EC173" s="18">
        <v>2.0575342465753423</v>
      </c>
      <c r="ED173" s="18">
        <v>52.0602327173169</v>
      </c>
      <c r="EE173" s="18">
        <v>175</v>
      </c>
      <c r="EF173" s="18">
        <v>65</v>
      </c>
      <c r="EG173" s="26">
        <v>1</v>
      </c>
      <c r="EH173" s="18">
        <v>42</v>
      </c>
      <c r="EI173" s="16">
        <v>1</v>
      </c>
      <c r="EJ173" s="16">
        <v>0</v>
      </c>
      <c r="EK173" s="16">
        <v>0</v>
      </c>
      <c r="EL173" s="16">
        <v>1</v>
      </c>
      <c r="EM173" s="16">
        <v>0</v>
      </c>
      <c r="EN173" s="16">
        <v>0</v>
      </c>
      <c r="EO173" s="16">
        <v>0</v>
      </c>
      <c r="EP173" s="16">
        <v>0</v>
      </c>
      <c r="EQ173" s="16">
        <v>0</v>
      </c>
      <c r="ER173" s="16">
        <v>0</v>
      </c>
      <c r="ES173" s="16">
        <v>0</v>
      </c>
      <c r="ET173" s="16">
        <v>2</v>
      </c>
      <c r="EU173" s="16">
        <v>0</v>
      </c>
      <c r="EV173" s="16">
        <v>0</v>
      </c>
      <c r="EW173" s="16">
        <v>0</v>
      </c>
      <c r="EX173" s="16">
        <v>0</v>
      </c>
      <c r="EY173" s="16">
        <v>0</v>
      </c>
      <c r="EZ173" s="16">
        <v>0</v>
      </c>
      <c r="FA173" s="16">
        <v>0</v>
      </c>
      <c r="FB173" s="16">
        <v>0</v>
      </c>
      <c r="FC173" s="16">
        <v>0</v>
      </c>
      <c r="FD173" s="16">
        <v>0</v>
      </c>
      <c r="FE173" s="16">
        <v>0</v>
      </c>
      <c r="FF173" s="16">
        <v>0</v>
      </c>
      <c r="FG173" s="16">
        <v>1</v>
      </c>
      <c r="FH173" s="16">
        <v>0</v>
      </c>
      <c r="FI173" s="16">
        <v>0</v>
      </c>
      <c r="FJ173" s="16">
        <v>0</v>
      </c>
      <c r="FK173" s="18">
        <v>3.75</v>
      </c>
      <c r="FL173" s="18">
        <v>2.58</v>
      </c>
      <c r="FM173" s="18">
        <v>68.8</v>
      </c>
      <c r="FN173" s="18">
        <v>8.4</v>
      </c>
      <c r="FO173" s="18">
        <v>1.89</v>
      </c>
      <c r="FP173" s="18">
        <v>0.54</v>
      </c>
      <c r="FQ173" s="18">
        <v>3.76</v>
      </c>
      <c r="FR173" s="18">
        <v>2.7</v>
      </c>
      <c r="FS173" s="18">
        <f>FR173*100/FQ173</f>
        <v>71.808510638297875</v>
      </c>
      <c r="FT173" s="16">
        <v>8.68</v>
      </c>
      <c r="FU173" s="16">
        <v>2.09</v>
      </c>
      <c r="FV173" s="16">
        <v>0.63</v>
      </c>
      <c r="FW173" s="16">
        <v>1</v>
      </c>
      <c r="FX173" s="16">
        <v>2</v>
      </c>
      <c r="FY173" s="16">
        <v>2</v>
      </c>
      <c r="FZ173" s="16">
        <v>1</v>
      </c>
      <c r="GA173" s="16">
        <v>1</v>
      </c>
      <c r="GB173" s="16">
        <v>2</v>
      </c>
      <c r="GC173" s="16">
        <v>1</v>
      </c>
      <c r="GD173" s="16">
        <v>1</v>
      </c>
      <c r="GE173" s="16">
        <v>1</v>
      </c>
      <c r="GF173" s="16">
        <v>1</v>
      </c>
      <c r="GG173" s="16">
        <v>2</v>
      </c>
      <c r="GH173" s="16">
        <v>1</v>
      </c>
      <c r="GI173" s="16">
        <v>1</v>
      </c>
      <c r="GJ173" s="16">
        <v>1</v>
      </c>
      <c r="GK173" s="16">
        <v>1</v>
      </c>
      <c r="GL173" s="16">
        <v>1</v>
      </c>
      <c r="GM173" s="16">
        <v>3</v>
      </c>
      <c r="GN173" s="16">
        <v>2</v>
      </c>
      <c r="GO173" s="16">
        <v>7</v>
      </c>
      <c r="GP173" s="16">
        <v>12</v>
      </c>
      <c r="GQ173" s="7">
        <v>29.222641509433959</v>
      </c>
      <c r="GR173" s="7">
        <v>23.331403523281782</v>
      </c>
      <c r="GS173" s="7">
        <v>10.123713287373688</v>
      </c>
      <c r="GT173" s="7">
        <v>17.29834060259688</v>
      </c>
    </row>
    <row r="174" spans="1:202" x14ac:dyDescent="0.6">
      <c r="A174" s="4">
        <v>285</v>
      </c>
      <c r="B174" s="5">
        <v>1</v>
      </c>
      <c r="C174" s="6">
        <v>50.045174537987698</v>
      </c>
      <c r="D174" s="5">
        <v>196</v>
      </c>
      <c r="E174" s="5">
        <v>123</v>
      </c>
      <c r="F174" s="7">
        <v>32.017909204498103</v>
      </c>
      <c r="G174" s="5">
        <v>1</v>
      </c>
      <c r="H174" s="7">
        <v>30</v>
      </c>
      <c r="I174" s="5">
        <v>0</v>
      </c>
      <c r="J174" s="5">
        <v>1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1</v>
      </c>
      <c r="U174" s="5">
        <v>2</v>
      </c>
      <c r="V174" s="5">
        <v>1</v>
      </c>
      <c r="W174" s="5">
        <v>0</v>
      </c>
      <c r="X174" s="5">
        <v>1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1</v>
      </c>
      <c r="AG174" s="5">
        <v>0</v>
      </c>
      <c r="AH174" s="5">
        <v>0</v>
      </c>
      <c r="AI174" s="5">
        <v>3</v>
      </c>
      <c r="AJ174" s="4">
        <v>0</v>
      </c>
      <c r="AK174" s="4">
        <v>0</v>
      </c>
      <c r="AL174" s="4">
        <v>1</v>
      </c>
      <c r="AM174" s="4">
        <v>1</v>
      </c>
      <c r="AN174" s="4">
        <v>1</v>
      </c>
      <c r="AO174" s="4">
        <v>1</v>
      </c>
      <c r="AP174" s="5">
        <v>7</v>
      </c>
      <c r="AQ174" s="5">
        <v>12</v>
      </c>
      <c r="AR174" s="5">
        <v>336</v>
      </c>
      <c r="AS174" s="4">
        <v>0</v>
      </c>
      <c r="AT174" s="4">
        <v>2</v>
      </c>
      <c r="AU174" s="4">
        <v>1</v>
      </c>
      <c r="AV174" s="4">
        <v>1</v>
      </c>
      <c r="AW174" s="4">
        <v>0</v>
      </c>
      <c r="AX174" s="4">
        <v>0</v>
      </c>
      <c r="AY174" s="4">
        <v>0</v>
      </c>
      <c r="AZ174" s="4">
        <v>140</v>
      </c>
      <c r="BA174" s="4">
        <v>95</v>
      </c>
      <c r="BB174" s="4">
        <v>94</v>
      </c>
      <c r="BC174" s="7">
        <v>5.95</v>
      </c>
      <c r="BD174" s="7">
        <v>4.8</v>
      </c>
      <c r="BE174" s="7">
        <v>80.672268907562994</v>
      </c>
      <c r="BF174" s="7">
        <v>8.93</v>
      </c>
      <c r="BG174" s="7">
        <v>7.43</v>
      </c>
      <c r="BH174" s="7">
        <v>1.87</v>
      </c>
      <c r="BI174" s="7">
        <v>5.51</v>
      </c>
      <c r="BJ174" s="7">
        <v>4.6399999999999997</v>
      </c>
      <c r="BK174" s="7">
        <v>84.210526315789494</v>
      </c>
      <c r="BL174" s="7">
        <v>10.34</v>
      </c>
      <c r="BM174" s="7">
        <v>7.03</v>
      </c>
      <c r="BN174" s="7">
        <v>2.02</v>
      </c>
      <c r="BO174" s="4">
        <v>432</v>
      </c>
      <c r="BP174" s="7">
        <f>218+((5.14*D174)-(5.32*C174))-(1.8*E174)+(51.31*B174)</f>
        <v>789.10967145790551</v>
      </c>
      <c r="BQ174" s="7">
        <f>BO174*100/BP174</f>
        <v>54.745242090603973</v>
      </c>
      <c r="BR174" s="4">
        <v>98</v>
      </c>
      <c r="BS174" s="4">
        <v>99</v>
      </c>
      <c r="BT174" s="4">
        <v>93</v>
      </c>
      <c r="BU174" s="4">
        <v>104</v>
      </c>
      <c r="BV174" s="4">
        <v>1</v>
      </c>
      <c r="BW174" s="4">
        <v>3</v>
      </c>
      <c r="BX174" s="4">
        <v>2</v>
      </c>
      <c r="BY174" s="4">
        <v>5</v>
      </c>
      <c r="BZ174" s="4">
        <v>79.8</v>
      </c>
      <c r="CA174" s="4">
        <v>94.8</v>
      </c>
      <c r="CB174" s="4">
        <v>4</v>
      </c>
      <c r="CC174" s="4">
        <v>4</v>
      </c>
      <c r="CD174" s="4">
        <v>3</v>
      </c>
      <c r="CE174" s="4">
        <v>0</v>
      </c>
      <c r="CF174" s="4">
        <v>0</v>
      </c>
      <c r="CG174" s="4">
        <v>1</v>
      </c>
      <c r="CH174" s="4">
        <v>0</v>
      </c>
      <c r="CI174" s="4">
        <v>0</v>
      </c>
      <c r="CJ174" s="4">
        <v>0</v>
      </c>
      <c r="CK174" s="4">
        <v>2</v>
      </c>
      <c r="CL174" s="4">
        <v>2</v>
      </c>
      <c r="CM174" s="4">
        <v>3</v>
      </c>
      <c r="CN174" s="4">
        <v>2</v>
      </c>
      <c r="CO174" s="4">
        <v>2</v>
      </c>
      <c r="CP174" s="4">
        <v>2</v>
      </c>
      <c r="CQ174" s="4">
        <v>1</v>
      </c>
      <c r="CR174" s="4">
        <v>2</v>
      </c>
      <c r="CS174" s="4">
        <v>2</v>
      </c>
      <c r="CT174" s="4">
        <v>30</v>
      </c>
      <c r="CU174" s="4">
        <v>4</v>
      </c>
      <c r="CV174" s="4">
        <v>4</v>
      </c>
      <c r="CW174" s="4">
        <v>3</v>
      </c>
      <c r="CX174" s="4">
        <v>0</v>
      </c>
      <c r="CY174" s="4">
        <v>0</v>
      </c>
      <c r="CZ174" s="4">
        <v>1</v>
      </c>
      <c r="DA174" s="4">
        <v>0</v>
      </c>
      <c r="DB174" s="4">
        <v>0</v>
      </c>
      <c r="DC174" s="4">
        <v>0</v>
      </c>
      <c r="DD174" s="4">
        <v>2</v>
      </c>
      <c r="DE174" s="4">
        <v>2</v>
      </c>
      <c r="DF174" s="4">
        <v>3</v>
      </c>
      <c r="DG174" s="4">
        <v>3</v>
      </c>
      <c r="DH174" s="4">
        <v>3</v>
      </c>
      <c r="DI174" s="4">
        <v>1</v>
      </c>
      <c r="DJ174" s="4">
        <v>1</v>
      </c>
      <c r="DK174" s="4">
        <v>2</v>
      </c>
      <c r="DL174" s="4">
        <v>2</v>
      </c>
      <c r="DM174" s="4">
        <v>31</v>
      </c>
      <c r="DN174" s="4">
        <v>30</v>
      </c>
      <c r="DO174" s="4">
        <v>8.1</v>
      </c>
      <c r="DP174" s="4">
        <v>4.62</v>
      </c>
      <c r="DQ174" s="28">
        <v>0.45</v>
      </c>
      <c r="DR174" s="4">
        <v>155</v>
      </c>
      <c r="DS174" s="4">
        <v>10.667</v>
      </c>
      <c r="DT174" s="4"/>
      <c r="DU174" s="7">
        <v>60.573584905660397</v>
      </c>
      <c r="DV174" s="7">
        <v>66.156645438756101</v>
      </c>
      <c r="DW174" s="7">
        <v>18.849749740296499</v>
      </c>
      <c r="DX174" s="7">
        <v>40.116308216774399</v>
      </c>
      <c r="DY174" s="7">
        <v>33.24</v>
      </c>
      <c r="DZ174" s="7">
        <v>33.72</v>
      </c>
      <c r="EA174" s="7">
        <v>0.47999999999999698</v>
      </c>
      <c r="EB174" s="8"/>
      <c r="EC174" s="18">
        <v>2.010958904109589</v>
      </c>
      <c r="ED174" s="18">
        <v>52.056133442097284</v>
      </c>
      <c r="EE174" s="23">
        <v>196</v>
      </c>
      <c r="EF174" s="7">
        <v>123</v>
      </c>
      <c r="EG174" s="26">
        <v>1</v>
      </c>
      <c r="EH174" s="18">
        <v>32</v>
      </c>
      <c r="EI174" s="16">
        <v>1</v>
      </c>
      <c r="EJ174" s="16">
        <v>0</v>
      </c>
      <c r="EK174" s="16">
        <v>0</v>
      </c>
      <c r="EL174" s="16">
        <v>0</v>
      </c>
      <c r="EM174" s="16">
        <v>0</v>
      </c>
      <c r="EN174" s="16">
        <v>0</v>
      </c>
      <c r="EO174" s="16">
        <v>0</v>
      </c>
      <c r="EP174" s="16">
        <v>0</v>
      </c>
      <c r="EQ174" s="16">
        <v>0</v>
      </c>
      <c r="ER174" s="16">
        <v>0</v>
      </c>
      <c r="ES174" s="16">
        <v>0</v>
      </c>
      <c r="ET174" s="16">
        <v>1</v>
      </c>
      <c r="EU174" s="16">
        <v>0</v>
      </c>
      <c r="EV174" s="16">
        <v>0</v>
      </c>
      <c r="EW174" s="16">
        <v>0</v>
      </c>
      <c r="EX174" s="16">
        <v>0</v>
      </c>
      <c r="EY174" s="16">
        <v>0</v>
      </c>
      <c r="EZ174" s="16">
        <v>0</v>
      </c>
      <c r="FA174" s="16">
        <v>0</v>
      </c>
      <c r="FB174" s="16">
        <v>0</v>
      </c>
      <c r="FC174" s="16">
        <v>0</v>
      </c>
      <c r="FD174" s="16">
        <v>1</v>
      </c>
      <c r="FE174" s="16">
        <v>0</v>
      </c>
      <c r="FF174" s="16">
        <v>1</v>
      </c>
      <c r="FG174" s="16">
        <v>1</v>
      </c>
      <c r="FH174" s="16">
        <v>0</v>
      </c>
      <c r="FI174" s="16">
        <v>0</v>
      </c>
      <c r="FJ174" s="16">
        <v>0</v>
      </c>
      <c r="FK174" s="18">
        <v>5.66</v>
      </c>
      <c r="FL174" s="18">
        <v>4.75</v>
      </c>
      <c r="FM174" s="18">
        <v>83.922261484098939</v>
      </c>
      <c r="FN174" s="18">
        <v>10.130000000000001</v>
      </c>
      <c r="FO174" s="18">
        <v>6.44</v>
      </c>
      <c r="FP174" s="18">
        <v>1.8</v>
      </c>
      <c r="FQ174" s="18">
        <v>5.88</v>
      </c>
      <c r="FR174" s="18">
        <v>4.83</v>
      </c>
      <c r="FS174" s="18">
        <f>FR174*100/FQ174</f>
        <v>82.142857142857139</v>
      </c>
      <c r="FT174" s="16">
        <v>10.5</v>
      </c>
      <c r="FU174" s="16">
        <v>5.87</v>
      </c>
      <c r="FV174" s="16">
        <v>1.94</v>
      </c>
      <c r="FW174" s="16">
        <v>3</v>
      </c>
      <c r="FX174" s="16">
        <v>4</v>
      </c>
      <c r="FY174" s="16">
        <v>3</v>
      </c>
      <c r="FZ174" s="16">
        <v>0</v>
      </c>
      <c r="GA174" s="16">
        <v>0</v>
      </c>
      <c r="GB174" s="16">
        <v>2</v>
      </c>
      <c r="GC174" s="16">
        <v>0</v>
      </c>
      <c r="GD174" s="16">
        <v>0</v>
      </c>
      <c r="GE174" s="16">
        <v>1</v>
      </c>
      <c r="GF174" s="16">
        <v>3</v>
      </c>
      <c r="GG174" s="16">
        <v>3</v>
      </c>
      <c r="GH174" s="16">
        <v>3</v>
      </c>
      <c r="GI174" s="16">
        <v>1</v>
      </c>
      <c r="GJ174" s="16">
        <v>1</v>
      </c>
      <c r="GK174" s="16">
        <v>1</v>
      </c>
      <c r="GL174" s="16">
        <v>1</v>
      </c>
      <c r="GM174" s="16">
        <v>3</v>
      </c>
      <c r="GN174" s="16">
        <v>2</v>
      </c>
      <c r="GO174" s="16">
        <v>31</v>
      </c>
      <c r="GP174" s="16">
        <v>28</v>
      </c>
      <c r="GQ174" s="7">
        <v>71.441509433962253</v>
      </c>
      <c r="GR174" s="7">
        <v>53.163510048796638</v>
      </c>
      <c r="GS174" s="7">
        <v>35.834356407592779</v>
      </c>
      <c r="GT174" s="7">
        <v>46.999548804331468</v>
      </c>
    </row>
    <row r="175" spans="1:202" x14ac:dyDescent="0.6">
      <c r="A175" s="4">
        <v>430</v>
      </c>
      <c r="B175" s="10">
        <v>1</v>
      </c>
      <c r="C175" s="6">
        <v>50.072553045859003</v>
      </c>
      <c r="D175" s="10">
        <v>182</v>
      </c>
      <c r="E175" s="10">
        <v>84</v>
      </c>
      <c r="F175" s="7">
        <v>25.359256128486894</v>
      </c>
      <c r="G175" s="5">
        <v>1</v>
      </c>
      <c r="H175" s="7">
        <v>62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9">
        <v>0</v>
      </c>
      <c r="AK175" s="9">
        <v>1</v>
      </c>
      <c r="AL175" s="9">
        <v>1</v>
      </c>
      <c r="AM175" s="9">
        <v>1</v>
      </c>
      <c r="AN175" s="9">
        <v>1</v>
      </c>
      <c r="AO175" s="9">
        <v>1</v>
      </c>
      <c r="AP175" s="10">
        <v>7</v>
      </c>
      <c r="AQ175" s="10">
        <v>12</v>
      </c>
      <c r="AR175" s="21">
        <f>AQ175*4*AP175</f>
        <v>336</v>
      </c>
      <c r="AS175" s="9">
        <v>0</v>
      </c>
      <c r="AT175" s="9">
        <v>1</v>
      </c>
      <c r="AU175" s="9">
        <v>0</v>
      </c>
      <c r="AV175" s="9">
        <v>0</v>
      </c>
      <c r="AW175" s="9">
        <v>1</v>
      </c>
      <c r="AX175" s="9">
        <v>0</v>
      </c>
      <c r="AY175" s="9">
        <v>1</v>
      </c>
      <c r="AZ175" s="9">
        <v>120</v>
      </c>
      <c r="BA175" s="9">
        <v>80</v>
      </c>
      <c r="BB175" s="9">
        <v>54</v>
      </c>
      <c r="BC175" s="19">
        <v>2.94</v>
      </c>
      <c r="BD175" s="19">
        <v>1.34</v>
      </c>
      <c r="BE175" s="7">
        <v>45.57823129251701</v>
      </c>
      <c r="BF175" s="19">
        <v>2.91</v>
      </c>
      <c r="BG175" s="19">
        <v>0.73</v>
      </c>
      <c r="BH175" s="19">
        <v>0.34</v>
      </c>
      <c r="BI175" s="19">
        <v>3.51</v>
      </c>
      <c r="BJ175" s="19">
        <v>1.94</v>
      </c>
      <c r="BK175" s="7">
        <v>55.270655270655276</v>
      </c>
      <c r="BL175" s="19">
        <v>4.24</v>
      </c>
      <c r="BM175" s="19">
        <v>1.26</v>
      </c>
      <c r="BN175" s="19">
        <v>0.64</v>
      </c>
      <c r="BO175" s="9">
        <v>360</v>
      </c>
      <c r="BP175" s="7">
        <f>218+((5.14*D175)-(5.32*C175))-(1.8*E175)+(51.31*B175)</f>
        <v>787.20401779603003</v>
      </c>
      <c r="BQ175" s="7">
        <f>BO175*100/BP175</f>
        <v>45.731473907857833</v>
      </c>
      <c r="BR175" s="9">
        <v>95</v>
      </c>
      <c r="BS175" s="9">
        <v>94</v>
      </c>
      <c r="BT175" s="9">
        <v>81</v>
      </c>
      <c r="BU175" s="9">
        <v>130</v>
      </c>
      <c r="BV175" s="9">
        <v>7</v>
      </c>
      <c r="BW175" s="9">
        <v>7</v>
      </c>
      <c r="BX175" s="9">
        <v>7</v>
      </c>
      <c r="BY175" s="9">
        <v>7</v>
      </c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9">
        <v>4</v>
      </c>
      <c r="CV175" s="9">
        <v>4</v>
      </c>
      <c r="CW175" s="9">
        <v>3</v>
      </c>
      <c r="CX175" s="9">
        <v>3</v>
      </c>
      <c r="CY175" s="9">
        <v>0</v>
      </c>
      <c r="CZ175" s="9">
        <v>0</v>
      </c>
      <c r="DA175" s="9">
        <v>3</v>
      </c>
      <c r="DB175" s="9">
        <v>0</v>
      </c>
      <c r="DC175" s="9">
        <v>0</v>
      </c>
      <c r="DD175" s="9"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15">
        <f>SUM(CU175:DL175)</f>
        <v>17</v>
      </c>
      <c r="DN175" s="4">
        <v>27</v>
      </c>
      <c r="DO175" s="4"/>
      <c r="DP175" s="4"/>
      <c r="DQ175" s="28"/>
      <c r="DR175" s="4"/>
      <c r="DS175" s="4"/>
      <c r="DT175" s="4"/>
      <c r="DU175" s="7">
        <v>23.562264150943399</v>
      </c>
      <c r="DV175" s="7">
        <v>7.4931767430320066</v>
      </c>
      <c r="DW175" s="7">
        <v>40.343752951175752</v>
      </c>
      <c r="DX175" s="7">
        <v>27.600641700506344</v>
      </c>
      <c r="DY175" s="19">
        <v>34.409999999999997</v>
      </c>
      <c r="DZ175" s="19">
        <v>33.89</v>
      </c>
      <c r="EA175" s="7">
        <f>DZ175-DY175</f>
        <v>-0.51999999999999602</v>
      </c>
      <c r="EB175" s="8"/>
      <c r="EC175" s="23"/>
      <c r="ED175" s="23"/>
      <c r="EE175" s="23"/>
      <c r="EF175" s="7"/>
      <c r="EG175" s="4"/>
      <c r="EH175" s="4"/>
      <c r="FS175" s="7"/>
      <c r="GQ175" s="7"/>
      <c r="GR175" s="7"/>
      <c r="GS175" s="7"/>
      <c r="GT175" s="7"/>
    </row>
    <row r="176" spans="1:202" x14ac:dyDescent="0.6">
      <c r="A176" s="4">
        <v>329</v>
      </c>
      <c r="B176" s="5">
        <v>0</v>
      </c>
      <c r="C176" s="6">
        <v>50.075290896646102</v>
      </c>
      <c r="D176" s="5">
        <v>168</v>
      </c>
      <c r="E176" s="5">
        <v>60</v>
      </c>
      <c r="F176" s="7">
        <v>21.2585034013605</v>
      </c>
      <c r="G176" s="5">
        <v>1</v>
      </c>
      <c r="H176" s="7">
        <v>32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1</v>
      </c>
      <c r="S176" s="5">
        <v>0</v>
      </c>
      <c r="T176" s="5">
        <v>0</v>
      </c>
      <c r="U176" s="5">
        <v>1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1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1</v>
      </c>
      <c r="AJ176" s="4">
        <v>0</v>
      </c>
      <c r="AK176" s="4">
        <v>0</v>
      </c>
      <c r="AL176" s="4">
        <v>1</v>
      </c>
      <c r="AM176" s="4">
        <v>0</v>
      </c>
      <c r="AN176" s="4">
        <v>1</v>
      </c>
      <c r="AO176" s="4">
        <v>1</v>
      </c>
      <c r="AP176" s="5">
        <v>7</v>
      </c>
      <c r="AQ176" s="5">
        <v>12</v>
      </c>
      <c r="AR176" s="5">
        <v>336</v>
      </c>
      <c r="AS176" s="4">
        <v>0</v>
      </c>
      <c r="AT176" s="4">
        <v>0</v>
      </c>
      <c r="AU176" s="4">
        <v>0</v>
      </c>
      <c r="AV176" s="4">
        <v>1</v>
      </c>
      <c r="AW176" s="4">
        <v>0</v>
      </c>
      <c r="AX176" s="4">
        <v>0</v>
      </c>
      <c r="AY176" s="4">
        <v>0</v>
      </c>
      <c r="AZ176" s="4">
        <v>125</v>
      </c>
      <c r="BA176" s="4">
        <v>75</v>
      </c>
      <c r="BB176" s="4">
        <v>78</v>
      </c>
      <c r="BC176" s="7">
        <v>3.4</v>
      </c>
      <c r="BD176" s="7">
        <v>2.91</v>
      </c>
      <c r="BE176" s="7">
        <v>85.588235294117695</v>
      </c>
      <c r="BF176" s="7">
        <v>7.86</v>
      </c>
      <c r="BG176" s="7">
        <v>3.46</v>
      </c>
      <c r="BH176" s="7">
        <v>1.33</v>
      </c>
      <c r="BI176" s="7">
        <v>3.46</v>
      </c>
      <c r="BJ176" s="7">
        <v>3.04</v>
      </c>
      <c r="BK176" s="7">
        <v>87.861271676300603</v>
      </c>
      <c r="BL176" s="7">
        <v>7.66</v>
      </c>
      <c r="BM176" s="7">
        <v>6.01</v>
      </c>
      <c r="BN176" s="7">
        <v>1.91</v>
      </c>
      <c r="BO176" s="4">
        <v>467</v>
      </c>
      <c r="BP176" s="7">
        <f>218+((5.14*D176)-(5.32*C176))-(1.8*E176)+(51.31*B176)</f>
        <v>707.11945242984268</v>
      </c>
      <c r="BQ176" s="7">
        <f>BO176*100/BP176</f>
        <v>66.042589889907418</v>
      </c>
      <c r="BR176" s="4">
        <v>98</v>
      </c>
      <c r="BS176" s="4">
        <v>99</v>
      </c>
      <c r="BT176" s="4">
        <v>78</v>
      </c>
      <c r="BU176" s="4">
        <v>96</v>
      </c>
      <c r="BV176" s="4">
        <v>1</v>
      </c>
      <c r="BW176" s="4">
        <v>2</v>
      </c>
      <c r="BX176" s="4">
        <v>2</v>
      </c>
      <c r="BY176" s="4">
        <v>3</v>
      </c>
      <c r="BZ176" s="4">
        <v>77.3</v>
      </c>
      <c r="CA176" s="4">
        <v>94.4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1</v>
      </c>
      <c r="CM176" s="4">
        <v>1</v>
      </c>
      <c r="CN176" s="4">
        <v>0</v>
      </c>
      <c r="CO176" s="4">
        <v>0</v>
      </c>
      <c r="CP176" s="4">
        <v>0</v>
      </c>
      <c r="CQ176" s="4">
        <v>0</v>
      </c>
      <c r="CR176" s="4">
        <v>1</v>
      </c>
      <c r="CS176" s="4">
        <v>0</v>
      </c>
      <c r="CT176" s="4">
        <v>3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1</v>
      </c>
      <c r="DF176" s="4">
        <v>1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2</v>
      </c>
      <c r="DN176" s="4">
        <v>0</v>
      </c>
      <c r="DO176" s="4">
        <v>5.6</v>
      </c>
      <c r="DP176" s="4">
        <v>4.57</v>
      </c>
      <c r="DQ176" s="28">
        <v>0.40699999999999997</v>
      </c>
      <c r="DR176" s="4">
        <v>141</v>
      </c>
      <c r="DS176" s="4">
        <v>0.129</v>
      </c>
      <c r="DT176" s="4"/>
      <c r="DU176" s="7">
        <v>0</v>
      </c>
      <c r="DV176" s="7">
        <v>0</v>
      </c>
      <c r="DW176" s="7">
        <v>0</v>
      </c>
      <c r="DX176" s="7">
        <v>0</v>
      </c>
      <c r="DY176" s="7">
        <v>29.52</v>
      </c>
      <c r="DZ176" s="7">
        <v>28.52</v>
      </c>
      <c r="EA176" s="7">
        <v>-1</v>
      </c>
      <c r="EB176" s="8"/>
      <c r="EC176" s="18">
        <v>1.9589041095890412</v>
      </c>
      <c r="ED176" s="18">
        <v>52.034195006235144</v>
      </c>
      <c r="EE176" s="23">
        <v>167</v>
      </c>
      <c r="EF176" s="7">
        <v>58</v>
      </c>
      <c r="EG176" s="26">
        <v>1</v>
      </c>
      <c r="EH176" s="18">
        <v>34</v>
      </c>
      <c r="EI176" s="16">
        <v>0</v>
      </c>
      <c r="EJ176" s="16">
        <v>0</v>
      </c>
      <c r="EK176" s="16">
        <v>0</v>
      </c>
      <c r="EL176" s="16">
        <v>0</v>
      </c>
      <c r="EM176" s="16">
        <v>0</v>
      </c>
      <c r="EN176" s="16">
        <v>0</v>
      </c>
      <c r="EO176" s="16">
        <v>0</v>
      </c>
      <c r="EP176" s="16">
        <v>0</v>
      </c>
      <c r="EQ176" s="16">
        <v>0</v>
      </c>
      <c r="ER176" s="16">
        <v>0</v>
      </c>
      <c r="ES176" s="16">
        <v>0</v>
      </c>
      <c r="ET176" s="16">
        <v>0</v>
      </c>
      <c r="EU176" s="16">
        <v>0</v>
      </c>
      <c r="EV176" s="16">
        <v>0</v>
      </c>
      <c r="EW176" s="16">
        <v>0</v>
      </c>
      <c r="EX176" s="16">
        <v>0</v>
      </c>
      <c r="EY176" s="16">
        <v>0</v>
      </c>
      <c r="EZ176" s="16">
        <v>0</v>
      </c>
      <c r="FA176" s="16">
        <v>0</v>
      </c>
      <c r="FB176" s="16">
        <v>0</v>
      </c>
      <c r="FC176" s="16">
        <v>0</v>
      </c>
      <c r="FD176" s="16">
        <v>0</v>
      </c>
      <c r="FE176" s="16">
        <v>0</v>
      </c>
      <c r="FF176" s="16">
        <v>0</v>
      </c>
      <c r="FG176" s="16">
        <v>0</v>
      </c>
      <c r="FH176" s="16">
        <v>0</v>
      </c>
      <c r="FI176" s="16">
        <v>0</v>
      </c>
      <c r="FJ176" s="16">
        <v>0</v>
      </c>
      <c r="FK176" s="18">
        <v>3.46</v>
      </c>
      <c r="FL176" s="18">
        <v>2.97</v>
      </c>
      <c r="FM176" s="18">
        <v>85.838150289017335</v>
      </c>
      <c r="FN176" s="18">
        <v>9.1999999999999993</v>
      </c>
      <c r="FO176" s="18">
        <v>5.14</v>
      </c>
      <c r="FP176" s="18">
        <v>1.27</v>
      </c>
      <c r="FQ176" s="18">
        <v>3.53</v>
      </c>
      <c r="FR176" s="18">
        <v>3.05</v>
      </c>
      <c r="FS176" s="18">
        <f>FR176*100/FQ176</f>
        <v>86.40226628895185</v>
      </c>
      <c r="FT176" s="16">
        <v>9.64</v>
      </c>
      <c r="FU176" s="16">
        <v>4.84</v>
      </c>
      <c r="FV176" s="16">
        <v>1.77</v>
      </c>
      <c r="FW176" s="16">
        <v>1</v>
      </c>
      <c r="FX176" s="16">
        <v>1</v>
      </c>
      <c r="FY176" s="16">
        <v>0</v>
      </c>
      <c r="FZ176" s="16">
        <v>0</v>
      </c>
      <c r="GA176" s="16">
        <v>0</v>
      </c>
      <c r="GB176" s="16">
        <v>0</v>
      </c>
      <c r="GC176" s="16">
        <v>0</v>
      </c>
      <c r="GD176" s="16">
        <v>0</v>
      </c>
      <c r="GE176" s="16">
        <v>0</v>
      </c>
      <c r="GF176" s="16">
        <v>0</v>
      </c>
      <c r="GG176" s="16">
        <v>0</v>
      </c>
      <c r="GH176" s="16">
        <v>0</v>
      </c>
      <c r="GI176" s="16">
        <v>0</v>
      </c>
      <c r="GJ176" s="16">
        <v>0</v>
      </c>
      <c r="GK176" s="16">
        <v>0</v>
      </c>
      <c r="GL176" s="16">
        <v>0</v>
      </c>
      <c r="GM176" s="16">
        <v>0</v>
      </c>
      <c r="GN176" s="16">
        <v>0</v>
      </c>
      <c r="GO176" s="16">
        <v>2</v>
      </c>
      <c r="GP176" s="16">
        <v>2</v>
      </c>
      <c r="GQ176" s="7">
        <v>10.883018867924529</v>
      </c>
      <c r="GR176" s="7">
        <v>0</v>
      </c>
      <c r="GS176" s="7">
        <v>4.4385683256209267</v>
      </c>
      <c r="GT176" s="7">
        <v>4.1635333634130447</v>
      </c>
    </row>
    <row r="177" spans="1:202" x14ac:dyDescent="0.6">
      <c r="A177" s="4">
        <v>216</v>
      </c>
      <c r="B177" s="5">
        <v>0</v>
      </c>
      <c r="C177" s="6">
        <v>50.184804928131399</v>
      </c>
      <c r="D177" s="5">
        <v>174</v>
      </c>
      <c r="E177" s="5">
        <v>74</v>
      </c>
      <c r="F177" s="7">
        <v>24.441802087462001</v>
      </c>
      <c r="G177" s="5">
        <v>0</v>
      </c>
      <c r="H177" s="7">
        <v>37.5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4">
        <v>0</v>
      </c>
      <c r="AK177" s="4">
        <v>0</v>
      </c>
      <c r="AL177" s="4">
        <v>1</v>
      </c>
      <c r="AM177" s="4">
        <v>1</v>
      </c>
      <c r="AN177" s="4">
        <v>1</v>
      </c>
      <c r="AO177" s="4">
        <v>1</v>
      </c>
      <c r="AP177" s="5">
        <v>7</v>
      </c>
      <c r="AQ177" s="5">
        <v>12</v>
      </c>
      <c r="AR177" s="5">
        <v>336</v>
      </c>
      <c r="AS177" s="4">
        <v>0</v>
      </c>
      <c r="AT177" s="4">
        <v>1</v>
      </c>
      <c r="AU177" s="4">
        <v>1</v>
      </c>
      <c r="AV177" s="4">
        <v>0</v>
      </c>
      <c r="AW177" s="4">
        <v>1</v>
      </c>
      <c r="AX177" s="4">
        <v>0</v>
      </c>
      <c r="AY177" s="4">
        <v>1</v>
      </c>
      <c r="AZ177" s="4"/>
      <c r="BA177" s="4"/>
      <c r="BB177" s="4"/>
      <c r="BC177" s="7">
        <v>3.22</v>
      </c>
      <c r="BD177" s="7">
        <v>2.2999999999999998</v>
      </c>
      <c r="BE177" s="7">
        <v>71.428571428571402</v>
      </c>
      <c r="BF177" s="7">
        <v>5.09</v>
      </c>
      <c r="BG177" s="7">
        <v>2.0499999999999998</v>
      </c>
      <c r="BH177" s="7">
        <v>0.78</v>
      </c>
      <c r="BI177" s="7">
        <v>3.22</v>
      </c>
      <c r="BJ177" s="7">
        <v>2.2999999999999998</v>
      </c>
      <c r="BK177" s="7">
        <v>71.428571428571402</v>
      </c>
      <c r="BL177" s="7">
        <v>5.09</v>
      </c>
      <c r="BM177" s="7">
        <v>2.0499999999999998</v>
      </c>
      <c r="BN177" s="7">
        <v>0.78</v>
      </c>
      <c r="BO177" s="4"/>
      <c r="BP177" s="4"/>
      <c r="BQ177" s="7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>
        <v>1</v>
      </c>
      <c r="CV177" s="4">
        <v>3</v>
      </c>
      <c r="CW177" s="4">
        <v>1</v>
      </c>
      <c r="CX177" s="4">
        <v>1</v>
      </c>
      <c r="CY177" s="4">
        <v>1</v>
      </c>
      <c r="CZ177" s="4">
        <v>1</v>
      </c>
      <c r="DA177" s="4">
        <v>0</v>
      </c>
      <c r="DB177" s="4">
        <v>0</v>
      </c>
      <c r="DC177" s="4">
        <v>1</v>
      </c>
      <c r="DD177" s="4">
        <v>1</v>
      </c>
      <c r="DE177" s="4">
        <v>2</v>
      </c>
      <c r="DF177" s="4">
        <v>2</v>
      </c>
      <c r="DG177" s="4">
        <v>0</v>
      </c>
      <c r="DH177" s="4">
        <v>1</v>
      </c>
      <c r="DI177" s="4">
        <v>1</v>
      </c>
      <c r="DJ177" s="4">
        <v>0</v>
      </c>
      <c r="DK177" s="4">
        <v>2</v>
      </c>
      <c r="DL177" s="4">
        <v>2</v>
      </c>
      <c r="DM177" s="4">
        <v>20</v>
      </c>
      <c r="DN177" s="4">
        <v>13</v>
      </c>
      <c r="DO177" s="4"/>
      <c r="DP177" s="4"/>
      <c r="DQ177" s="28"/>
      <c r="DR177" s="4"/>
      <c r="DS177" s="4"/>
      <c r="DT177" s="4"/>
      <c r="DU177" s="7"/>
      <c r="DV177" s="7"/>
      <c r="DW177" s="7"/>
      <c r="DX177" s="7"/>
      <c r="DY177" s="7">
        <v>34.54</v>
      </c>
      <c r="DZ177" s="7">
        <v>34.200000000000003</v>
      </c>
      <c r="EA177" s="7">
        <v>-0.33999999999999603</v>
      </c>
      <c r="EB177" s="8"/>
      <c r="EC177" s="18"/>
      <c r="ED177" s="18"/>
      <c r="EE177" s="18"/>
      <c r="EF177" s="18"/>
      <c r="EG177" s="26"/>
      <c r="EH177" s="18"/>
      <c r="FS177" s="18"/>
      <c r="GQ177" s="7"/>
      <c r="GR177" s="7"/>
      <c r="GS177" s="7"/>
      <c r="GT177" s="7"/>
    </row>
    <row r="178" spans="1:202" x14ac:dyDescent="0.6">
      <c r="A178" s="4">
        <v>6</v>
      </c>
      <c r="B178" s="5">
        <v>0</v>
      </c>
      <c r="C178" s="6">
        <v>50.212183436002697</v>
      </c>
      <c r="D178" s="5">
        <v>152</v>
      </c>
      <c r="E178" s="5">
        <v>65</v>
      </c>
      <c r="F178" s="7">
        <v>28.1336565096953</v>
      </c>
      <c r="G178" s="5">
        <v>1</v>
      </c>
      <c r="H178" s="7">
        <v>22.5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1</v>
      </c>
      <c r="AO178" s="4">
        <v>0</v>
      </c>
      <c r="AP178" s="5"/>
      <c r="AQ178" s="5"/>
      <c r="AR178" s="5"/>
      <c r="AS178" s="4">
        <v>0</v>
      </c>
      <c r="AT178" s="4">
        <v>1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115</v>
      </c>
      <c r="BA178" s="4">
        <v>80</v>
      </c>
      <c r="BB178" s="4">
        <v>101</v>
      </c>
      <c r="BC178" s="7">
        <v>2.94</v>
      </c>
      <c r="BD178" s="7">
        <v>2.21</v>
      </c>
      <c r="BE178" s="7">
        <v>75.170068027210903</v>
      </c>
      <c r="BF178" s="7">
        <v>5.84</v>
      </c>
      <c r="BG178" s="7">
        <v>2.71</v>
      </c>
      <c r="BH178" s="7">
        <v>0.4</v>
      </c>
      <c r="BI178" s="7">
        <v>2.89</v>
      </c>
      <c r="BJ178" s="7">
        <v>2.23</v>
      </c>
      <c r="BK178" s="7">
        <v>77.162629757785496</v>
      </c>
      <c r="BL178" s="7">
        <v>6.23</v>
      </c>
      <c r="BM178" s="7">
        <v>2.62</v>
      </c>
      <c r="BN178" s="7">
        <v>0.43</v>
      </c>
      <c r="BO178" s="4">
        <v>522</v>
      </c>
      <c r="BP178" s="7">
        <f>218+((5.14*D178)-(5.32*C178))-(1.8*E178)+(51.31*B178)</f>
        <v>615.15118412046559</v>
      </c>
      <c r="BQ178" s="7">
        <f>BO178*100/BP178</f>
        <v>84.857188521281671</v>
      </c>
      <c r="BR178" s="4">
        <v>96</v>
      </c>
      <c r="BS178" s="4">
        <v>97</v>
      </c>
      <c r="BT178" s="4">
        <v>101</v>
      </c>
      <c r="BU178" s="4">
        <v>115</v>
      </c>
      <c r="BV178" s="4">
        <v>0</v>
      </c>
      <c r="BW178" s="4">
        <v>0</v>
      </c>
      <c r="BX178" s="4">
        <v>0</v>
      </c>
      <c r="BY178" s="4"/>
      <c r="BZ178" s="4">
        <v>73.900000000000006</v>
      </c>
      <c r="CA178" s="4">
        <v>73.599999999999994</v>
      </c>
      <c r="CB178" s="4">
        <v>1</v>
      </c>
      <c r="CC178" s="4">
        <v>1</v>
      </c>
      <c r="CD178" s="4">
        <v>2</v>
      </c>
      <c r="CE178" s="4">
        <v>1</v>
      </c>
      <c r="CF178" s="4">
        <v>1</v>
      </c>
      <c r="CG178" s="4">
        <v>1</v>
      </c>
      <c r="CH178" s="4">
        <v>1</v>
      </c>
      <c r="CI178" s="4">
        <v>1</v>
      </c>
      <c r="CJ178" s="4">
        <v>1</v>
      </c>
      <c r="CK178" s="4">
        <v>1</v>
      </c>
      <c r="CL178" s="4">
        <v>3</v>
      </c>
      <c r="CM178" s="4">
        <v>3</v>
      </c>
      <c r="CN178" s="4">
        <v>3</v>
      </c>
      <c r="CO178" s="4">
        <v>0</v>
      </c>
      <c r="CP178" s="4">
        <v>1</v>
      </c>
      <c r="CQ178" s="4">
        <v>1</v>
      </c>
      <c r="CR178" s="4">
        <v>2</v>
      </c>
      <c r="CS178" s="4">
        <v>2</v>
      </c>
      <c r="CT178" s="4">
        <v>26</v>
      </c>
      <c r="CU178" s="4">
        <v>1</v>
      </c>
      <c r="CV178" s="4">
        <v>0</v>
      </c>
      <c r="CW178" s="4">
        <v>1</v>
      </c>
      <c r="CX178" s="4">
        <v>1</v>
      </c>
      <c r="CY178" s="4">
        <v>1</v>
      </c>
      <c r="CZ178" s="4">
        <v>1</v>
      </c>
      <c r="DA178" s="4">
        <v>1</v>
      </c>
      <c r="DB178" s="4">
        <v>1</v>
      </c>
      <c r="DC178" s="4">
        <v>1</v>
      </c>
      <c r="DD178" s="4">
        <v>2</v>
      </c>
      <c r="DE178" s="4">
        <v>3</v>
      </c>
      <c r="DF178" s="4">
        <v>3</v>
      </c>
      <c r="DG178" s="4">
        <v>1</v>
      </c>
      <c r="DH178" s="4">
        <v>0</v>
      </c>
      <c r="DI178" s="4">
        <v>1</v>
      </c>
      <c r="DJ178" s="4">
        <v>1</v>
      </c>
      <c r="DK178" s="4">
        <v>1</v>
      </c>
      <c r="DL178" s="4">
        <v>2</v>
      </c>
      <c r="DM178" s="4">
        <v>22</v>
      </c>
      <c r="DN178" s="4">
        <v>4</v>
      </c>
      <c r="DO178" s="4">
        <v>12.96</v>
      </c>
      <c r="DP178" s="4">
        <v>4.47</v>
      </c>
      <c r="DQ178" s="28">
        <v>0.41799999999999998</v>
      </c>
      <c r="DR178" s="4">
        <v>145</v>
      </c>
      <c r="DS178" s="4">
        <v>5.5</v>
      </c>
      <c r="DT178" s="4"/>
      <c r="DU178" s="7">
        <v>10.5660377358491</v>
      </c>
      <c r="DV178" s="7">
        <v>23.529898271441599</v>
      </c>
      <c r="DW178" s="7">
        <v>0</v>
      </c>
      <c r="DX178" s="7">
        <v>8.8860480272722704</v>
      </c>
      <c r="DY178" s="7">
        <v>34.58</v>
      </c>
      <c r="DZ178" s="7">
        <v>34.64</v>
      </c>
      <c r="EA178" s="7">
        <v>6.0000000000002301E-2</v>
      </c>
      <c r="EB178" s="8"/>
      <c r="EC178" s="18">
        <v>2.1698630136986301</v>
      </c>
      <c r="ED178" s="18">
        <v>52.380561259411401</v>
      </c>
      <c r="EE178" s="18">
        <v>148</v>
      </c>
      <c r="EF178" s="18">
        <v>75</v>
      </c>
      <c r="EG178" s="26">
        <v>1</v>
      </c>
      <c r="EH178" s="18">
        <v>24</v>
      </c>
      <c r="EI178" s="16">
        <v>0</v>
      </c>
      <c r="EJ178" s="16">
        <v>0</v>
      </c>
      <c r="EK178" s="16">
        <v>0</v>
      </c>
      <c r="EL178" s="16">
        <v>0</v>
      </c>
      <c r="EM178" s="16">
        <v>0</v>
      </c>
      <c r="EN178" s="16">
        <v>0</v>
      </c>
      <c r="EO178" s="16">
        <v>0</v>
      </c>
      <c r="EP178" s="16">
        <v>0</v>
      </c>
      <c r="EQ178" s="16">
        <v>0</v>
      </c>
      <c r="ER178" s="16">
        <v>0</v>
      </c>
      <c r="ES178" s="16">
        <v>0</v>
      </c>
      <c r="ET178" s="16">
        <v>0</v>
      </c>
      <c r="EU178" s="16">
        <v>0</v>
      </c>
      <c r="EV178" s="16">
        <v>1</v>
      </c>
      <c r="EW178" s="16">
        <v>0</v>
      </c>
      <c r="EX178" s="16">
        <v>0</v>
      </c>
      <c r="EY178" s="16">
        <v>0</v>
      </c>
      <c r="EZ178" s="16">
        <v>0</v>
      </c>
      <c r="FA178" s="16">
        <v>0</v>
      </c>
      <c r="FB178" s="16">
        <v>0</v>
      </c>
      <c r="FC178" s="16">
        <v>0</v>
      </c>
      <c r="FD178" s="16">
        <v>0</v>
      </c>
      <c r="FE178" s="16">
        <v>0</v>
      </c>
      <c r="FF178" s="16">
        <v>1</v>
      </c>
      <c r="FG178" s="16">
        <v>1</v>
      </c>
      <c r="FH178" s="16">
        <v>0</v>
      </c>
      <c r="FI178" s="16">
        <v>0</v>
      </c>
      <c r="FJ178" s="16">
        <v>0</v>
      </c>
      <c r="FK178" s="18">
        <v>2.2599999999999998</v>
      </c>
      <c r="FL178" s="18">
        <v>1.82</v>
      </c>
      <c r="FM178" s="18">
        <v>80.530973451327441</v>
      </c>
      <c r="FN178" s="18">
        <v>5.35</v>
      </c>
      <c r="FO178" s="18">
        <v>2.0499999999999998</v>
      </c>
      <c r="FP178" s="18">
        <v>0.56999999999999995</v>
      </c>
      <c r="FQ178" s="18">
        <v>2.33</v>
      </c>
      <c r="FR178" s="18">
        <v>1.78</v>
      </c>
      <c r="FS178" s="18">
        <f>FR178*100/FQ178</f>
        <v>76.394849785407729</v>
      </c>
      <c r="FT178" s="16">
        <v>5.42</v>
      </c>
      <c r="FU178" s="16">
        <v>1.39</v>
      </c>
      <c r="FV178" s="16">
        <v>0.54</v>
      </c>
      <c r="FW178" s="16">
        <v>1</v>
      </c>
      <c r="FX178" s="16">
        <v>1</v>
      </c>
      <c r="FY178" s="16">
        <v>2</v>
      </c>
      <c r="FZ178" s="16">
        <v>1</v>
      </c>
      <c r="GA178" s="16">
        <v>1</v>
      </c>
      <c r="GB178" s="16">
        <v>2</v>
      </c>
      <c r="GC178" s="16">
        <v>2</v>
      </c>
      <c r="GD178" s="16">
        <v>1</v>
      </c>
      <c r="GE178" s="16">
        <v>1</v>
      </c>
      <c r="GF178" s="16">
        <v>2</v>
      </c>
      <c r="GG178" s="16">
        <v>3</v>
      </c>
      <c r="GH178" s="16">
        <v>2</v>
      </c>
      <c r="GI178" s="16">
        <v>2</v>
      </c>
      <c r="GJ178" s="16">
        <v>1</v>
      </c>
      <c r="GK178" s="16">
        <v>1</v>
      </c>
      <c r="GL178" s="16">
        <v>1</v>
      </c>
      <c r="GM178" s="16">
        <v>2</v>
      </c>
      <c r="GN178" s="16">
        <v>2</v>
      </c>
      <c r="GO178" s="16">
        <v>10</v>
      </c>
      <c r="GP178" s="16">
        <v>8</v>
      </c>
      <c r="GQ178" s="7">
        <v>18.339622641509436</v>
      </c>
      <c r="GR178" s="7">
        <v>47.696633859895798</v>
      </c>
      <c r="GS178" s="7">
        <v>7.8855415997733491</v>
      </c>
      <c r="GT178" s="7">
        <v>21.687471800270718</v>
      </c>
    </row>
    <row r="179" spans="1:202" x14ac:dyDescent="0.6">
      <c r="A179" s="4">
        <v>17</v>
      </c>
      <c r="B179" s="5">
        <v>1</v>
      </c>
      <c r="C179" s="6">
        <v>50.250513347022597</v>
      </c>
      <c r="D179" s="5">
        <v>190</v>
      </c>
      <c r="E179" s="5">
        <v>108</v>
      </c>
      <c r="F179" s="7">
        <v>29.916897506925199</v>
      </c>
      <c r="G179" s="5">
        <v>1</v>
      </c>
      <c r="H179" s="7">
        <v>21.25</v>
      </c>
      <c r="I179" s="5">
        <v>0</v>
      </c>
      <c r="J179" s="5">
        <v>0</v>
      </c>
      <c r="K179" s="5">
        <v>1</v>
      </c>
      <c r="L179" s="5">
        <v>0</v>
      </c>
      <c r="M179" s="5">
        <v>0</v>
      </c>
      <c r="N179" s="5">
        <v>0</v>
      </c>
      <c r="O179" s="5">
        <v>0</v>
      </c>
      <c r="P179" s="5">
        <v>1</v>
      </c>
      <c r="Q179" s="5">
        <v>0</v>
      </c>
      <c r="R179" s="5">
        <v>0</v>
      </c>
      <c r="S179" s="5">
        <v>0</v>
      </c>
      <c r="T179" s="5">
        <v>0</v>
      </c>
      <c r="U179" s="5">
        <v>2</v>
      </c>
      <c r="V179" s="5">
        <v>0</v>
      </c>
      <c r="W179" s="5">
        <v>1</v>
      </c>
      <c r="X179" s="5">
        <v>0</v>
      </c>
      <c r="Y179" s="5">
        <v>0</v>
      </c>
      <c r="Z179" s="5">
        <v>1</v>
      </c>
      <c r="AA179" s="5">
        <v>0</v>
      </c>
      <c r="AB179" s="5">
        <v>0</v>
      </c>
      <c r="AC179" s="5">
        <v>0</v>
      </c>
      <c r="AD179" s="5">
        <v>0</v>
      </c>
      <c r="AE179" s="5">
        <v>1</v>
      </c>
      <c r="AF179" s="5">
        <v>0</v>
      </c>
      <c r="AG179" s="5">
        <v>0</v>
      </c>
      <c r="AH179" s="5">
        <v>0</v>
      </c>
      <c r="AI179" s="5">
        <v>3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5"/>
      <c r="AQ179" s="5"/>
      <c r="AR179" s="5"/>
      <c r="AS179" s="4">
        <v>0</v>
      </c>
      <c r="AT179" s="4">
        <v>0</v>
      </c>
      <c r="AU179" s="4">
        <v>0</v>
      </c>
      <c r="AV179" s="4">
        <v>1</v>
      </c>
      <c r="AW179" s="4">
        <v>0</v>
      </c>
      <c r="AX179" s="4">
        <v>0</v>
      </c>
      <c r="AY179" s="4">
        <v>0</v>
      </c>
      <c r="AZ179" s="4">
        <v>130</v>
      </c>
      <c r="BA179" s="4">
        <v>90</v>
      </c>
      <c r="BB179" s="4">
        <v>95</v>
      </c>
      <c r="BC179" s="7">
        <v>5.78</v>
      </c>
      <c r="BD179" s="7">
        <v>4.6100000000000003</v>
      </c>
      <c r="BE179" s="7">
        <v>79.757785467128002</v>
      </c>
      <c r="BF179" s="7">
        <v>8.35</v>
      </c>
      <c r="BG179" s="7">
        <v>4.74</v>
      </c>
      <c r="BH179" s="7">
        <v>1.86</v>
      </c>
      <c r="BI179" s="7">
        <v>5.98</v>
      </c>
      <c r="BJ179" s="7">
        <v>4.7300000000000004</v>
      </c>
      <c r="BK179" s="7">
        <v>79.096989966555199</v>
      </c>
      <c r="BL179" s="7">
        <v>9.65</v>
      </c>
      <c r="BM179" s="7">
        <v>5.23</v>
      </c>
      <c r="BN179" s="7">
        <v>1.08</v>
      </c>
      <c r="BO179" s="4">
        <v>540</v>
      </c>
      <c r="BP179" s="7">
        <f>218+((5.14*D179)-(5.32*C179))-(1.8*E179)+(51.31*B179)</f>
        <v>784.17726899383979</v>
      </c>
      <c r="BQ179" s="7">
        <f>BO179*100/BP179</f>
        <v>68.8619807473968</v>
      </c>
      <c r="BR179" s="4">
        <v>95</v>
      </c>
      <c r="BS179" s="4">
        <v>97</v>
      </c>
      <c r="BT179" s="4">
        <v>87</v>
      </c>
      <c r="BU179" s="4">
        <v>95</v>
      </c>
      <c r="BV179" s="4">
        <v>0</v>
      </c>
      <c r="BW179" s="4">
        <v>1</v>
      </c>
      <c r="BX179" s="4">
        <v>0</v>
      </c>
      <c r="BY179" s="4">
        <v>0</v>
      </c>
      <c r="BZ179" s="4">
        <v>63.3</v>
      </c>
      <c r="CA179" s="4">
        <v>62.8</v>
      </c>
      <c r="CB179" s="4">
        <v>0</v>
      </c>
      <c r="CC179" s="4">
        <v>0</v>
      </c>
      <c r="CD179" s="4">
        <v>3</v>
      </c>
      <c r="CE179" s="4">
        <v>0</v>
      </c>
      <c r="CF179" s="4">
        <v>0</v>
      </c>
      <c r="CG179" s="4">
        <v>1</v>
      </c>
      <c r="CH179" s="4">
        <v>3</v>
      </c>
      <c r="CI179" s="4">
        <v>0</v>
      </c>
      <c r="CJ179" s="4">
        <v>0</v>
      </c>
      <c r="CK179" s="4">
        <v>1</v>
      </c>
      <c r="CL179" s="4">
        <v>1</v>
      </c>
      <c r="CM179" s="4">
        <v>1</v>
      </c>
      <c r="CN179" s="4">
        <v>1</v>
      </c>
      <c r="CO179" s="4">
        <v>0</v>
      </c>
      <c r="CP179" s="4">
        <v>1</v>
      </c>
      <c r="CQ179" s="4">
        <v>1</v>
      </c>
      <c r="CR179" s="4">
        <v>2</v>
      </c>
      <c r="CS179" s="4">
        <v>1</v>
      </c>
      <c r="CT179" s="4">
        <v>16</v>
      </c>
      <c r="CU179" s="4">
        <v>0</v>
      </c>
      <c r="CV179" s="4">
        <v>0</v>
      </c>
      <c r="CW179" s="4">
        <v>2</v>
      </c>
      <c r="CX179" s="4">
        <v>0</v>
      </c>
      <c r="CY179" s="4">
        <v>0</v>
      </c>
      <c r="CZ179" s="4">
        <v>1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1</v>
      </c>
      <c r="DG179" s="4">
        <v>1</v>
      </c>
      <c r="DH179" s="4">
        <v>0</v>
      </c>
      <c r="DI179" s="4">
        <v>1</v>
      </c>
      <c r="DJ179" s="4">
        <v>1</v>
      </c>
      <c r="DK179" s="4">
        <v>2</v>
      </c>
      <c r="DL179" s="4">
        <v>2</v>
      </c>
      <c r="DM179" s="4">
        <v>11</v>
      </c>
      <c r="DN179" s="4">
        <v>3</v>
      </c>
      <c r="DO179" s="4">
        <v>9.9600000000000009</v>
      </c>
      <c r="DP179" s="4">
        <v>4.8499999999999996</v>
      </c>
      <c r="DQ179" s="28">
        <v>0.437</v>
      </c>
      <c r="DR179" s="4">
        <v>149</v>
      </c>
      <c r="DS179" s="4">
        <v>4.4000000000000004</v>
      </c>
      <c r="DT179" s="4"/>
      <c r="DU179" s="7">
        <v>19.9849056603774</v>
      </c>
      <c r="DV179" s="7">
        <v>23.3314035232818</v>
      </c>
      <c r="DW179" s="7">
        <v>5.5576541694210997</v>
      </c>
      <c r="DX179" s="7">
        <v>13.340351932621401</v>
      </c>
      <c r="DY179" s="7">
        <v>34.99</v>
      </c>
      <c r="DZ179" s="7">
        <v>34.299999999999997</v>
      </c>
      <c r="EA179" s="7">
        <v>-0.69000000000000505</v>
      </c>
      <c r="EB179" s="8"/>
      <c r="EC179" s="18"/>
      <c r="ED179" s="18"/>
      <c r="EE179" s="18"/>
      <c r="EF179" s="18"/>
      <c r="EG179" s="26"/>
      <c r="EH179" s="18"/>
      <c r="FS179" s="18"/>
      <c r="GQ179" s="7"/>
      <c r="GR179" s="7"/>
      <c r="GS179" s="7"/>
      <c r="GT179" s="7"/>
    </row>
    <row r="180" spans="1:202" x14ac:dyDescent="0.6">
      <c r="A180" s="4">
        <v>122</v>
      </c>
      <c r="B180" s="5">
        <v>0</v>
      </c>
      <c r="C180" s="6">
        <v>50.327173169062299</v>
      </c>
      <c r="D180" s="5">
        <v>168</v>
      </c>
      <c r="E180" s="5">
        <v>72</v>
      </c>
      <c r="F180" s="7">
        <v>25.5102040816327</v>
      </c>
      <c r="G180" s="5">
        <v>1</v>
      </c>
      <c r="H180" s="7">
        <v>30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1</v>
      </c>
      <c r="AO180" s="4">
        <v>0</v>
      </c>
      <c r="AP180" s="5"/>
      <c r="AQ180" s="5"/>
      <c r="AR180" s="5"/>
      <c r="AS180" s="4">
        <v>0</v>
      </c>
      <c r="AT180" s="4">
        <v>1</v>
      </c>
      <c r="AU180" s="4">
        <v>0</v>
      </c>
      <c r="AV180" s="4">
        <v>1</v>
      </c>
      <c r="AW180" s="4">
        <v>0</v>
      </c>
      <c r="AX180" s="4">
        <v>0</v>
      </c>
      <c r="AY180" s="4">
        <v>0</v>
      </c>
      <c r="AZ180" s="4">
        <v>130</v>
      </c>
      <c r="BA180" s="4">
        <v>80</v>
      </c>
      <c r="BB180" s="4">
        <v>81</v>
      </c>
      <c r="BC180" s="7">
        <v>4.0599999999999996</v>
      </c>
      <c r="BD180" s="7">
        <v>2.87</v>
      </c>
      <c r="BE180" s="7">
        <v>70.689655172413794</v>
      </c>
      <c r="BF180" s="7">
        <v>6.1</v>
      </c>
      <c r="BG180" s="7">
        <v>2.34</v>
      </c>
      <c r="BH180" s="7">
        <v>0.49</v>
      </c>
      <c r="BI180" s="7">
        <v>3.98</v>
      </c>
      <c r="BJ180" s="7">
        <v>2.94</v>
      </c>
      <c r="BK180" s="7">
        <v>73.869346733668294</v>
      </c>
      <c r="BL180" s="7">
        <v>6.55</v>
      </c>
      <c r="BM180" s="7">
        <v>2.8</v>
      </c>
      <c r="BN180" s="7">
        <v>0.66</v>
      </c>
      <c r="BO180" s="4">
        <v>585</v>
      </c>
      <c r="BP180" s="7">
        <f>218+((5.14*D180)-(5.32*C180))-(1.8*E180)+(51.31*B180)</f>
        <v>684.17943874058858</v>
      </c>
      <c r="BQ180" s="7">
        <f>BO180*100/BP180</f>
        <v>85.503884927738497</v>
      </c>
      <c r="BR180" s="4">
        <v>96</v>
      </c>
      <c r="BS180" s="4">
        <v>99</v>
      </c>
      <c r="BT180" s="4">
        <v>81</v>
      </c>
      <c r="BU180" s="4">
        <v>112</v>
      </c>
      <c r="BV180" s="4">
        <v>1</v>
      </c>
      <c r="BW180" s="4">
        <v>2</v>
      </c>
      <c r="BX180" s="4">
        <v>0</v>
      </c>
      <c r="BY180" s="4">
        <v>1</v>
      </c>
      <c r="BZ180" s="4">
        <v>87</v>
      </c>
      <c r="CA180" s="4">
        <v>79</v>
      </c>
      <c r="CB180" s="4">
        <v>1</v>
      </c>
      <c r="CC180" s="4">
        <v>1</v>
      </c>
      <c r="CD180" s="4">
        <v>1</v>
      </c>
      <c r="CE180" s="4">
        <v>1</v>
      </c>
      <c r="CF180" s="4">
        <v>1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1</v>
      </c>
      <c r="CM180" s="4">
        <v>1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1</v>
      </c>
      <c r="CT180" s="4">
        <v>8</v>
      </c>
      <c r="CU180" s="4">
        <v>2</v>
      </c>
      <c r="CV180" s="4">
        <v>2</v>
      </c>
      <c r="CW180" s="4">
        <v>1</v>
      </c>
      <c r="CX180" s="4">
        <v>1</v>
      </c>
      <c r="CY180" s="4">
        <v>1</v>
      </c>
      <c r="CZ180" s="4">
        <v>1</v>
      </c>
      <c r="DA180" s="4">
        <v>1</v>
      </c>
      <c r="DB180" s="4">
        <v>0</v>
      </c>
      <c r="DC180" s="4">
        <v>0</v>
      </c>
      <c r="DD180" s="4">
        <v>0</v>
      </c>
      <c r="DE180" s="4">
        <v>1</v>
      </c>
      <c r="DF180" s="4">
        <v>1</v>
      </c>
      <c r="DG180" s="4">
        <v>1</v>
      </c>
      <c r="DH180" s="4">
        <v>1</v>
      </c>
      <c r="DI180" s="4">
        <v>1</v>
      </c>
      <c r="DJ180" s="4">
        <v>0</v>
      </c>
      <c r="DK180" s="4">
        <v>1</v>
      </c>
      <c r="DL180" s="4">
        <v>1</v>
      </c>
      <c r="DM180" s="4">
        <v>16</v>
      </c>
      <c r="DN180" s="4">
        <v>8</v>
      </c>
      <c r="DO180" s="4">
        <v>11.68</v>
      </c>
      <c r="DP180" s="4">
        <v>4.0999999999999996</v>
      </c>
      <c r="DQ180" s="28">
        <v>0.36799999999999999</v>
      </c>
      <c r="DR180" s="4">
        <v>118</v>
      </c>
      <c r="DS180" s="4">
        <v>0.7</v>
      </c>
      <c r="DT180" s="4"/>
      <c r="DU180" s="7">
        <v>24.8</v>
      </c>
      <c r="DV180" s="7">
        <v>5.9052187577537003</v>
      </c>
      <c r="DW180" s="7">
        <v>0</v>
      </c>
      <c r="DX180" s="7">
        <v>5.9081566150298297</v>
      </c>
      <c r="DY180" s="7">
        <v>35.020000000000003</v>
      </c>
      <c r="DZ180" s="7">
        <v>35.29</v>
      </c>
      <c r="EA180" s="7">
        <v>0.26999999999999602</v>
      </c>
      <c r="EB180" s="8"/>
      <c r="EC180" s="18">
        <v>1.9945205479452055</v>
      </c>
      <c r="ED180" s="18">
        <v>52.320328542094501</v>
      </c>
      <c r="EE180" s="18">
        <v>168</v>
      </c>
      <c r="EF180" s="18">
        <v>76</v>
      </c>
      <c r="EG180" s="26">
        <v>1</v>
      </c>
      <c r="EH180" s="18">
        <v>32</v>
      </c>
      <c r="EI180" s="16">
        <v>0</v>
      </c>
      <c r="EJ180" s="16">
        <v>0</v>
      </c>
      <c r="EK180" s="16">
        <v>0</v>
      </c>
      <c r="EL180" s="16">
        <v>1</v>
      </c>
      <c r="EM180" s="16">
        <v>0</v>
      </c>
      <c r="EN180" s="16">
        <v>0</v>
      </c>
      <c r="EO180" s="16">
        <v>0</v>
      </c>
      <c r="EP180" s="16">
        <v>0</v>
      </c>
      <c r="EQ180" s="16">
        <v>0</v>
      </c>
      <c r="ER180" s="16">
        <v>0</v>
      </c>
      <c r="ES180" s="16">
        <v>0</v>
      </c>
      <c r="ET180" s="16">
        <v>1</v>
      </c>
      <c r="EU180" s="16">
        <v>0</v>
      </c>
      <c r="EV180" s="16">
        <v>0</v>
      </c>
      <c r="EW180" s="16">
        <v>0</v>
      </c>
      <c r="EX180" s="16">
        <v>0</v>
      </c>
      <c r="EY180" s="16">
        <v>0</v>
      </c>
      <c r="EZ180" s="16">
        <v>0</v>
      </c>
      <c r="FA180" s="16">
        <v>0</v>
      </c>
      <c r="FB180" s="16">
        <v>0</v>
      </c>
      <c r="FC180" s="16">
        <v>1</v>
      </c>
      <c r="FD180" s="16">
        <v>0</v>
      </c>
      <c r="FE180" s="16">
        <v>0</v>
      </c>
      <c r="FF180" s="16">
        <v>1</v>
      </c>
      <c r="FG180" s="16">
        <v>0</v>
      </c>
      <c r="FH180" s="16">
        <v>0</v>
      </c>
      <c r="FI180" s="16">
        <v>0</v>
      </c>
      <c r="FJ180" s="16">
        <v>0</v>
      </c>
      <c r="FK180" s="18">
        <v>3.52</v>
      </c>
      <c r="FL180" s="18">
        <v>2.5</v>
      </c>
      <c r="FM180" s="18">
        <v>71.022727272727266</v>
      </c>
      <c r="FN180" s="18">
        <v>6.06</v>
      </c>
      <c r="FO180" s="18">
        <v>1.93</v>
      </c>
      <c r="FP180" s="18">
        <v>0.54</v>
      </c>
      <c r="FQ180" s="18">
        <v>3.42</v>
      </c>
      <c r="FR180" s="18">
        <v>2.5499999999999998</v>
      </c>
      <c r="FS180" s="18">
        <f>FR180*100/FQ180</f>
        <v>74.561403508771917</v>
      </c>
      <c r="FT180" s="16">
        <v>5.98</v>
      </c>
      <c r="FU180" s="16">
        <v>2.29</v>
      </c>
      <c r="FV180" s="16">
        <v>0.59</v>
      </c>
      <c r="FW180" s="16">
        <v>1</v>
      </c>
      <c r="FX180" s="16">
        <v>1</v>
      </c>
      <c r="FY180" s="16">
        <v>1</v>
      </c>
      <c r="FZ180" s="16">
        <v>2</v>
      </c>
      <c r="GA180" s="16">
        <v>2</v>
      </c>
      <c r="GB180" s="16">
        <v>2</v>
      </c>
      <c r="GC180" s="16">
        <v>1</v>
      </c>
      <c r="GD180" s="16">
        <v>2</v>
      </c>
      <c r="GE180" s="16">
        <v>1</v>
      </c>
      <c r="GF180" s="16">
        <v>2</v>
      </c>
      <c r="GG180" s="16">
        <v>3</v>
      </c>
      <c r="GH180" s="16">
        <v>3</v>
      </c>
      <c r="GI180" s="16">
        <v>2</v>
      </c>
      <c r="GJ180" s="16">
        <v>2</v>
      </c>
      <c r="GK180" s="16">
        <v>2</v>
      </c>
      <c r="GL180" s="16">
        <v>2</v>
      </c>
      <c r="GM180" s="16">
        <v>2</v>
      </c>
      <c r="GN180" s="16">
        <v>2</v>
      </c>
      <c r="GO180" s="16">
        <v>15</v>
      </c>
      <c r="GP180" s="16">
        <v>18</v>
      </c>
      <c r="GQ180" s="7">
        <v>8.9962264150943394</v>
      </c>
      <c r="GR180" s="7">
        <v>59.457447688363253</v>
      </c>
      <c r="GS180" s="7">
        <v>24.374350741335348</v>
      </c>
      <c r="GT180" s="7">
        <v>32.453501779716248</v>
      </c>
    </row>
    <row r="181" spans="1:202" x14ac:dyDescent="0.6">
      <c r="A181" s="4">
        <v>40</v>
      </c>
      <c r="B181" s="5">
        <v>1</v>
      </c>
      <c r="C181" s="6">
        <v>50.409308692676198</v>
      </c>
      <c r="D181" s="5">
        <v>197</v>
      </c>
      <c r="E181" s="5">
        <v>113</v>
      </c>
      <c r="F181" s="7">
        <v>29.116957406787101</v>
      </c>
      <c r="G181" s="5">
        <v>0</v>
      </c>
      <c r="H181" s="7">
        <v>87.5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5"/>
      <c r="AQ181" s="5"/>
      <c r="AR181" s="5"/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105</v>
      </c>
      <c r="BA181" s="4">
        <v>75</v>
      </c>
      <c r="BB181" s="4">
        <v>76</v>
      </c>
      <c r="BC181" s="7">
        <v>7.01</v>
      </c>
      <c r="BD181" s="7">
        <v>5</v>
      </c>
      <c r="BE181" s="7">
        <v>71.326676176890203</v>
      </c>
      <c r="BF181" s="7">
        <v>9.44</v>
      </c>
      <c r="BG181" s="7">
        <v>4.3600000000000003</v>
      </c>
      <c r="BH181" s="7">
        <v>1.4</v>
      </c>
      <c r="BI181" s="7">
        <v>6.95</v>
      </c>
      <c r="BJ181" s="7">
        <v>5.13</v>
      </c>
      <c r="BK181" s="7">
        <v>73.812949640287798</v>
      </c>
      <c r="BL181" s="7">
        <v>9.49</v>
      </c>
      <c r="BM181" s="7">
        <v>5.2</v>
      </c>
      <c r="BN181" s="7">
        <v>1.42</v>
      </c>
      <c r="BO181" s="4">
        <v>548</v>
      </c>
      <c r="BP181" s="7">
        <f>218+((5.14*D181)-(5.32*C181))-(1.8*E181)+(51.31*B181)</f>
        <v>810.31247775496263</v>
      </c>
      <c r="BQ181" s="7">
        <f>BO181*100/BP181</f>
        <v>67.628231706153542</v>
      </c>
      <c r="BR181" s="4">
        <v>97</v>
      </c>
      <c r="BS181" s="4">
        <v>98</v>
      </c>
      <c r="BT181" s="4">
        <v>76</v>
      </c>
      <c r="BU181" s="4">
        <v>115</v>
      </c>
      <c r="BV181" s="4">
        <v>0</v>
      </c>
      <c r="BW181" s="4">
        <v>3</v>
      </c>
      <c r="BX181" s="4">
        <v>0</v>
      </c>
      <c r="BY181" s="4">
        <v>1</v>
      </c>
      <c r="BZ181" s="4">
        <v>109</v>
      </c>
      <c r="CA181" s="4">
        <v>96</v>
      </c>
      <c r="CB181" s="4">
        <v>1</v>
      </c>
      <c r="CC181" s="4">
        <v>1</v>
      </c>
      <c r="CD181" s="4">
        <v>0</v>
      </c>
      <c r="CE181" s="4">
        <v>0</v>
      </c>
      <c r="CF181" s="4">
        <v>1</v>
      </c>
      <c r="CG181" s="4">
        <v>1</v>
      </c>
      <c r="CH181" s="4">
        <v>0</v>
      </c>
      <c r="CI181" s="4">
        <v>1</v>
      </c>
      <c r="CJ181" s="4">
        <v>0</v>
      </c>
      <c r="CK181" s="4">
        <v>0</v>
      </c>
      <c r="CL181" s="4">
        <v>0</v>
      </c>
      <c r="CM181" s="4">
        <v>1</v>
      </c>
      <c r="CN181" s="4">
        <v>0</v>
      </c>
      <c r="CO181" s="4">
        <v>1</v>
      </c>
      <c r="CP181" s="4">
        <v>1</v>
      </c>
      <c r="CQ181" s="4">
        <v>1</v>
      </c>
      <c r="CR181" s="4">
        <v>1</v>
      </c>
      <c r="CS181" s="4">
        <v>1</v>
      </c>
      <c r="CT181" s="4">
        <v>11</v>
      </c>
      <c r="CU181" s="4">
        <v>1</v>
      </c>
      <c r="CV181" s="4">
        <v>1</v>
      </c>
      <c r="CW181" s="4">
        <v>0</v>
      </c>
      <c r="CX181" s="4">
        <v>1</v>
      </c>
      <c r="CY181" s="4">
        <v>1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1</v>
      </c>
      <c r="DG181" s="4">
        <v>0</v>
      </c>
      <c r="DH181" s="4">
        <v>1</v>
      </c>
      <c r="DI181" s="4">
        <v>1</v>
      </c>
      <c r="DJ181" s="4">
        <v>1</v>
      </c>
      <c r="DK181" s="4">
        <v>1</v>
      </c>
      <c r="DL181" s="4">
        <v>1</v>
      </c>
      <c r="DM181" s="4">
        <v>10</v>
      </c>
      <c r="DN181" s="4">
        <v>0</v>
      </c>
      <c r="DO181" s="4">
        <v>8.7799999999999994</v>
      </c>
      <c r="DP181" s="4">
        <v>4.76</v>
      </c>
      <c r="DQ181" s="28">
        <v>0.443</v>
      </c>
      <c r="DR181" s="4">
        <v>147</v>
      </c>
      <c r="DS181" s="4">
        <v>8</v>
      </c>
      <c r="DT181" s="4"/>
      <c r="DU181" s="7">
        <v>0</v>
      </c>
      <c r="DV181" s="7">
        <v>11.214953271028</v>
      </c>
      <c r="DW181" s="7">
        <v>0</v>
      </c>
      <c r="DX181" s="7">
        <v>3.5333663392135901</v>
      </c>
      <c r="DY181" s="7">
        <v>35.020000000000003</v>
      </c>
      <c r="DZ181" s="7"/>
      <c r="EA181" s="7"/>
      <c r="EB181" s="8"/>
      <c r="EC181" s="18">
        <v>1.9917808219178081</v>
      </c>
      <c r="ED181" s="18">
        <v>52.399726214921301</v>
      </c>
      <c r="EE181" s="18">
        <v>196</v>
      </c>
      <c r="EF181" s="18">
        <v>110</v>
      </c>
      <c r="EG181" s="26">
        <v>0</v>
      </c>
      <c r="EH181" s="18">
        <v>87.5</v>
      </c>
      <c r="EI181" s="16">
        <v>0</v>
      </c>
      <c r="EJ181" s="16">
        <v>0</v>
      </c>
      <c r="EK181" s="16">
        <v>0</v>
      </c>
      <c r="EL181" s="16">
        <v>0</v>
      </c>
      <c r="EM181" s="16">
        <v>0</v>
      </c>
      <c r="EN181" s="16">
        <v>0</v>
      </c>
      <c r="EO181" s="16">
        <v>0</v>
      </c>
      <c r="EP181" s="16">
        <v>0</v>
      </c>
      <c r="EQ181" s="16">
        <v>0</v>
      </c>
      <c r="ER181" s="16">
        <v>0</v>
      </c>
      <c r="ES181" s="16">
        <v>0</v>
      </c>
      <c r="ET181" s="16">
        <v>0</v>
      </c>
      <c r="EU181" s="16">
        <v>0</v>
      </c>
      <c r="EV181" s="16">
        <v>0</v>
      </c>
      <c r="EW181" s="16">
        <v>0</v>
      </c>
      <c r="EX181" s="16">
        <v>0</v>
      </c>
      <c r="EY181" s="16">
        <v>0</v>
      </c>
      <c r="EZ181" s="16">
        <v>0</v>
      </c>
      <c r="FA181" s="16">
        <v>0</v>
      </c>
      <c r="FB181" s="16">
        <v>0</v>
      </c>
      <c r="FC181" s="16">
        <v>0</v>
      </c>
      <c r="FD181" s="16">
        <v>0</v>
      </c>
      <c r="FE181" s="16">
        <v>0</v>
      </c>
      <c r="FF181" s="16">
        <v>0</v>
      </c>
      <c r="FG181" s="16">
        <v>0</v>
      </c>
      <c r="FH181" s="16">
        <v>0</v>
      </c>
      <c r="FI181" s="16">
        <v>0</v>
      </c>
      <c r="FJ181" s="16">
        <v>0</v>
      </c>
      <c r="FK181" s="18">
        <v>6.49</v>
      </c>
      <c r="FL181" s="18">
        <v>4.6100000000000003</v>
      </c>
      <c r="FM181" s="18">
        <v>71.032357473035447</v>
      </c>
      <c r="FN181" s="18">
        <v>10.16</v>
      </c>
      <c r="FO181" s="18">
        <v>3.68</v>
      </c>
      <c r="FP181" s="18">
        <v>1.04</v>
      </c>
      <c r="FQ181" s="18">
        <v>6.71</v>
      </c>
      <c r="FR181" s="18">
        <v>4.9400000000000004</v>
      </c>
      <c r="FS181" s="18">
        <f>FR181*100/FQ181</f>
        <v>73.621460506706413</v>
      </c>
      <c r="FT181" s="16">
        <v>9.0500000000000007</v>
      </c>
      <c r="FU181" s="16">
        <v>4.9800000000000004</v>
      </c>
      <c r="FV181" s="16">
        <v>1.5</v>
      </c>
      <c r="FW181" s="16">
        <v>1</v>
      </c>
      <c r="FX181" s="16">
        <v>1</v>
      </c>
      <c r="FY181" s="16">
        <v>1</v>
      </c>
      <c r="FZ181" s="16">
        <v>1</v>
      </c>
      <c r="GA181" s="16">
        <v>1</v>
      </c>
      <c r="GB181" s="16">
        <v>1</v>
      </c>
      <c r="GC181" s="16">
        <v>1</v>
      </c>
      <c r="GD181" s="16">
        <v>1</v>
      </c>
      <c r="GE181" s="16">
        <v>1</v>
      </c>
      <c r="GF181" s="16">
        <v>1</v>
      </c>
      <c r="GG181" s="16">
        <v>2</v>
      </c>
      <c r="GH181" s="16">
        <v>3</v>
      </c>
      <c r="GI181" s="16">
        <v>1</v>
      </c>
      <c r="GJ181" s="16">
        <v>1</v>
      </c>
      <c r="GK181" s="16">
        <v>1</v>
      </c>
      <c r="GL181" s="16">
        <v>1</v>
      </c>
      <c r="GM181" s="16">
        <v>1</v>
      </c>
      <c r="GN181" s="16">
        <v>1</v>
      </c>
      <c r="GO181" s="16">
        <v>3</v>
      </c>
      <c r="GP181" s="16">
        <v>0</v>
      </c>
      <c r="GQ181" s="7">
        <v>0</v>
      </c>
      <c r="GR181" s="7">
        <v>11.214953271028037</v>
      </c>
      <c r="GS181" s="7">
        <v>0</v>
      </c>
      <c r="GT181" s="7">
        <v>3.533366339213591</v>
      </c>
    </row>
    <row r="182" spans="1:202" x14ac:dyDescent="0.6">
      <c r="A182" s="17">
        <v>227</v>
      </c>
      <c r="B182" s="5">
        <v>0</v>
      </c>
      <c r="C182" s="6">
        <v>50.414784394250503</v>
      </c>
      <c r="D182" s="5">
        <v>167</v>
      </c>
      <c r="E182" s="5">
        <v>70</v>
      </c>
      <c r="F182" s="7">
        <v>25.099501595611201</v>
      </c>
      <c r="G182" s="5">
        <v>1</v>
      </c>
      <c r="H182" s="7">
        <v>35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5"/>
      <c r="AQ182" s="5"/>
      <c r="AR182" s="5"/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110</v>
      </c>
      <c r="BA182" s="4">
        <v>70</v>
      </c>
      <c r="BB182" s="4">
        <v>87</v>
      </c>
      <c r="BC182" s="7">
        <v>3.5</v>
      </c>
      <c r="BD182" s="7">
        <v>2.81</v>
      </c>
      <c r="BE182" s="7">
        <f>BD182*100/BC182</f>
        <v>80.285714285714292</v>
      </c>
      <c r="BF182" s="7">
        <v>8.08</v>
      </c>
      <c r="BG182" s="7">
        <v>3.6</v>
      </c>
      <c r="BH182" s="7">
        <v>1.05</v>
      </c>
      <c r="BI182" s="7">
        <v>3.45</v>
      </c>
      <c r="BJ182" s="7">
        <v>2.82</v>
      </c>
      <c r="BK182" s="7">
        <v>81.739130434782609</v>
      </c>
      <c r="BL182" s="7">
        <v>7.92</v>
      </c>
      <c r="BM182" s="7">
        <v>4.13</v>
      </c>
      <c r="BN182" s="7">
        <v>1.1399999999999999</v>
      </c>
      <c r="BO182" s="4">
        <v>440</v>
      </c>
      <c r="BP182" s="7">
        <f>218+((5.14*D182)-(5.32*C182))-(1.8*E182)+(51.31*B182)</f>
        <v>682.17334702258722</v>
      </c>
      <c r="BQ182" s="7">
        <f>BO182*100/BP182</f>
        <v>64.499734843119185</v>
      </c>
      <c r="BR182" s="4">
        <v>97</v>
      </c>
      <c r="BS182" s="4">
        <v>98</v>
      </c>
      <c r="BT182" s="4">
        <v>87</v>
      </c>
      <c r="BU182" s="4">
        <v>95</v>
      </c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1</v>
      </c>
      <c r="DA182" s="4">
        <v>0</v>
      </c>
      <c r="DB182" s="4">
        <v>0</v>
      </c>
      <c r="DC182" s="4">
        <v>0</v>
      </c>
      <c r="DD182" s="4">
        <v>0</v>
      </c>
      <c r="DE182" s="4">
        <v>1</v>
      </c>
      <c r="DF182" s="4">
        <v>1</v>
      </c>
      <c r="DG182" s="4">
        <v>0</v>
      </c>
      <c r="DH182" s="4">
        <v>0</v>
      </c>
      <c r="DI182" s="4">
        <v>0</v>
      </c>
      <c r="DJ182" s="4">
        <v>0</v>
      </c>
      <c r="DK182" s="4">
        <v>2</v>
      </c>
      <c r="DL182" s="4">
        <v>1</v>
      </c>
      <c r="DM182" s="4">
        <v>6</v>
      </c>
      <c r="DN182" s="4">
        <v>8</v>
      </c>
      <c r="DO182" s="4"/>
      <c r="DP182" s="4"/>
      <c r="DQ182" s="28"/>
      <c r="DR182" s="4"/>
      <c r="DS182" s="4"/>
      <c r="DT182" s="4"/>
      <c r="DU182" s="7"/>
      <c r="DV182" s="7"/>
      <c r="DW182" s="7"/>
      <c r="DX182" s="7"/>
      <c r="DY182" s="7"/>
      <c r="DZ182" s="7"/>
      <c r="EA182" s="7"/>
      <c r="EB182" s="8"/>
      <c r="EC182" s="18">
        <v>1.0602739726027397</v>
      </c>
      <c r="ED182" s="18">
        <v>51.4743326488706</v>
      </c>
      <c r="EE182" s="18">
        <v>162</v>
      </c>
      <c r="EF182" s="18">
        <v>74</v>
      </c>
      <c r="EG182" s="26">
        <v>1</v>
      </c>
      <c r="EH182" s="18">
        <v>37</v>
      </c>
      <c r="EI182" s="16">
        <v>0</v>
      </c>
      <c r="EJ182" s="16">
        <v>0</v>
      </c>
      <c r="EK182" s="16">
        <v>0</v>
      </c>
      <c r="EL182" s="16">
        <v>0</v>
      </c>
      <c r="EM182" s="16">
        <v>0</v>
      </c>
      <c r="EN182" s="16">
        <v>0</v>
      </c>
      <c r="EO182" s="16">
        <v>0</v>
      </c>
      <c r="EP182" s="16">
        <v>0</v>
      </c>
      <c r="EQ182" s="16">
        <v>0</v>
      </c>
      <c r="ER182" s="16">
        <v>0</v>
      </c>
      <c r="ES182" s="16">
        <v>0</v>
      </c>
      <c r="ET182" s="16">
        <v>0</v>
      </c>
      <c r="EU182" s="16">
        <v>0</v>
      </c>
      <c r="EV182" s="16">
        <v>0</v>
      </c>
      <c r="EW182" s="16">
        <v>0</v>
      </c>
      <c r="EX182" s="16">
        <v>0</v>
      </c>
      <c r="EY182" s="16">
        <v>0</v>
      </c>
      <c r="EZ182" s="16">
        <v>0</v>
      </c>
      <c r="FA182" s="16">
        <v>0</v>
      </c>
      <c r="FB182" s="16">
        <v>0</v>
      </c>
      <c r="FC182" s="16">
        <v>0</v>
      </c>
      <c r="FD182" s="16">
        <v>0</v>
      </c>
      <c r="FE182" s="16">
        <v>0</v>
      </c>
      <c r="FF182" s="16">
        <v>0</v>
      </c>
      <c r="FG182" s="16">
        <v>0</v>
      </c>
      <c r="FH182" s="16">
        <v>0</v>
      </c>
      <c r="FI182" s="16">
        <v>0</v>
      </c>
      <c r="FJ182" s="16">
        <v>0</v>
      </c>
      <c r="FK182" s="18">
        <v>3.42</v>
      </c>
      <c r="FL182" s="18">
        <v>2.75</v>
      </c>
      <c r="FM182" s="18">
        <v>80.409356725146196</v>
      </c>
      <c r="FN182" s="18">
        <v>8.32</v>
      </c>
      <c r="FO182" s="18">
        <v>3.88</v>
      </c>
      <c r="FP182" s="18">
        <v>0.85</v>
      </c>
      <c r="FQ182" s="18">
        <v>3.2</v>
      </c>
      <c r="FR182" s="18">
        <v>2.71</v>
      </c>
      <c r="FS182" s="18">
        <f>FR182*100/FQ182</f>
        <v>84.6875</v>
      </c>
      <c r="FT182" s="16">
        <v>8.15</v>
      </c>
      <c r="FU182" s="16">
        <v>4.45</v>
      </c>
      <c r="FV182" s="16">
        <v>1.08</v>
      </c>
      <c r="FW182" s="16">
        <v>1</v>
      </c>
      <c r="FX182" s="16">
        <v>1</v>
      </c>
      <c r="FY182" s="16">
        <v>1</v>
      </c>
      <c r="FZ182" s="16">
        <v>1</v>
      </c>
      <c r="GA182" s="16">
        <v>1</v>
      </c>
      <c r="GB182" s="16">
        <v>2</v>
      </c>
      <c r="GC182" s="16">
        <v>1</v>
      </c>
      <c r="GD182" s="16">
        <v>1</v>
      </c>
      <c r="GE182" s="16">
        <v>1</v>
      </c>
      <c r="GF182" s="16">
        <v>1</v>
      </c>
      <c r="GG182" s="16">
        <v>1</v>
      </c>
      <c r="GH182" s="16">
        <v>1</v>
      </c>
      <c r="GI182" s="16">
        <v>1</v>
      </c>
      <c r="GJ182" s="16">
        <v>1</v>
      </c>
      <c r="GK182" s="16">
        <v>1</v>
      </c>
      <c r="GL182" s="16">
        <v>1</v>
      </c>
      <c r="GM182" s="16">
        <v>2</v>
      </c>
      <c r="GN182" s="16">
        <v>2</v>
      </c>
      <c r="GO182" s="16">
        <v>3</v>
      </c>
      <c r="GP182" s="16">
        <v>6</v>
      </c>
      <c r="GQ182" s="18"/>
      <c r="GR182" s="7"/>
      <c r="GS182" s="7"/>
      <c r="GT182" s="7"/>
    </row>
    <row r="183" spans="1:202" x14ac:dyDescent="0.6">
      <c r="A183" s="17">
        <v>181</v>
      </c>
      <c r="B183" s="5">
        <v>0</v>
      </c>
      <c r="C183" s="6">
        <v>50.436687200547603</v>
      </c>
      <c r="D183" s="5">
        <v>160</v>
      </c>
      <c r="E183" s="5">
        <v>68</v>
      </c>
      <c r="F183" s="7">
        <v>26.5625</v>
      </c>
      <c r="G183" s="5">
        <v>0</v>
      </c>
      <c r="H183" s="7">
        <v>20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1</v>
      </c>
      <c r="AJ183" s="4">
        <v>0</v>
      </c>
      <c r="AK183" s="4">
        <v>0</v>
      </c>
      <c r="AL183" s="4">
        <v>1</v>
      </c>
      <c r="AM183" s="4">
        <v>1</v>
      </c>
      <c r="AN183" s="4">
        <v>1</v>
      </c>
      <c r="AO183" s="4">
        <v>1</v>
      </c>
      <c r="AP183" s="5">
        <v>7</v>
      </c>
      <c r="AQ183" s="5">
        <v>12</v>
      </c>
      <c r="AR183" s="5">
        <v>365</v>
      </c>
      <c r="AS183" s="4">
        <v>0</v>
      </c>
      <c r="AT183" s="4">
        <v>0</v>
      </c>
      <c r="AU183" s="4">
        <v>0</v>
      </c>
      <c r="AV183" s="4">
        <v>1</v>
      </c>
      <c r="AW183" s="4">
        <v>1</v>
      </c>
      <c r="AX183" s="4">
        <v>1</v>
      </c>
      <c r="AY183" s="4">
        <v>1</v>
      </c>
      <c r="AZ183" s="4">
        <v>110</v>
      </c>
      <c r="BA183" s="4">
        <v>80</v>
      </c>
      <c r="BB183" s="4">
        <v>84</v>
      </c>
      <c r="BC183" s="7">
        <v>3.56</v>
      </c>
      <c r="BD183" s="7">
        <v>2.71</v>
      </c>
      <c r="BE183" s="7">
        <v>76.123595505617999</v>
      </c>
      <c r="BF183" s="7">
        <v>5.04</v>
      </c>
      <c r="BG183" s="7">
        <v>3.88</v>
      </c>
      <c r="BH183" s="7">
        <v>0.95</v>
      </c>
      <c r="BK183" s="7">
        <v>76.123595505617999</v>
      </c>
      <c r="BL183" s="7"/>
      <c r="BM183" s="7"/>
      <c r="BN183" s="7"/>
      <c r="BO183" s="4">
        <v>360</v>
      </c>
      <c r="BP183" s="7">
        <f>218+((5.14*D183)-(5.32*C183))-(1.8*E183)+(51.31*B183)</f>
        <v>649.67682409308679</v>
      </c>
      <c r="BQ183" s="7">
        <f>BO183*100/BP183</f>
        <v>55.412165964599438</v>
      </c>
      <c r="BR183" s="4">
        <v>96</v>
      </c>
      <c r="BS183" s="4">
        <v>99</v>
      </c>
      <c r="BT183" s="4">
        <v>83</v>
      </c>
      <c r="BU183" s="4">
        <v>99</v>
      </c>
      <c r="BV183" s="4">
        <v>0</v>
      </c>
      <c r="BW183" s="4">
        <v>0</v>
      </c>
      <c r="BX183" s="4">
        <v>4</v>
      </c>
      <c r="BY183" s="4">
        <v>3</v>
      </c>
      <c r="BZ183" s="4"/>
      <c r="CA183" s="4"/>
      <c r="CB183" s="4">
        <v>4</v>
      </c>
      <c r="CC183" s="4">
        <v>3</v>
      </c>
      <c r="CD183" s="4">
        <v>0</v>
      </c>
      <c r="CE183" s="4">
        <v>1</v>
      </c>
      <c r="CF183" s="4">
        <v>1</v>
      </c>
      <c r="CG183" s="4">
        <v>1</v>
      </c>
      <c r="CH183" s="4">
        <v>0</v>
      </c>
      <c r="CI183" s="4">
        <v>0</v>
      </c>
      <c r="CJ183" s="4">
        <v>0</v>
      </c>
      <c r="CK183" s="4">
        <v>1</v>
      </c>
      <c r="CL183" s="4">
        <v>2</v>
      </c>
      <c r="CM183" s="4">
        <v>3</v>
      </c>
      <c r="CN183" s="4">
        <v>0</v>
      </c>
      <c r="CO183" s="4">
        <v>0</v>
      </c>
      <c r="CP183" s="4">
        <v>1</v>
      </c>
      <c r="CQ183" s="4">
        <v>1</v>
      </c>
      <c r="CR183" s="4">
        <v>2</v>
      </c>
      <c r="CS183" s="4">
        <v>2</v>
      </c>
      <c r="CT183" s="4">
        <v>22</v>
      </c>
      <c r="CU183" s="4">
        <v>4</v>
      </c>
      <c r="CV183" s="4">
        <v>4</v>
      </c>
      <c r="CW183" s="4">
        <v>1</v>
      </c>
      <c r="CX183" s="4">
        <v>1</v>
      </c>
      <c r="CY183" s="4">
        <v>1</v>
      </c>
      <c r="CZ183" s="4">
        <v>0</v>
      </c>
      <c r="DA183" s="4">
        <v>0</v>
      </c>
      <c r="DB183" s="4">
        <v>0</v>
      </c>
      <c r="DC183" s="4">
        <v>0</v>
      </c>
      <c r="DD183" s="4">
        <v>1</v>
      </c>
      <c r="DE183" s="4">
        <v>2</v>
      </c>
      <c r="DF183" s="4">
        <v>2</v>
      </c>
      <c r="DG183" s="4">
        <v>0</v>
      </c>
      <c r="DH183" s="4">
        <v>0</v>
      </c>
      <c r="DI183" s="4">
        <v>0</v>
      </c>
      <c r="DJ183" s="4">
        <v>0</v>
      </c>
      <c r="DK183" s="4">
        <v>2</v>
      </c>
      <c r="DL183" s="4">
        <v>1</v>
      </c>
      <c r="DM183" s="4">
        <v>19</v>
      </c>
      <c r="DN183" s="4">
        <v>17</v>
      </c>
      <c r="DO183" s="4"/>
      <c r="DP183" s="4"/>
      <c r="DQ183" s="28"/>
      <c r="DR183" s="4"/>
      <c r="DS183" s="4"/>
      <c r="DT183" s="4"/>
      <c r="DU183" s="7">
        <v>53.856603773584901</v>
      </c>
      <c r="DV183" s="7">
        <v>35.332065172442299</v>
      </c>
      <c r="DW183" s="7">
        <v>12.0219095287563</v>
      </c>
      <c r="DX183" s="7">
        <v>26.0339900736953</v>
      </c>
      <c r="DY183" s="7"/>
      <c r="DZ183" s="7"/>
      <c r="EA183" s="7"/>
      <c r="EB183" s="8"/>
      <c r="EC183" s="18"/>
      <c r="ED183" s="18"/>
      <c r="EE183" s="18"/>
      <c r="EF183" s="18"/>
      <c r="EG183" s="26"/>
      <c r="EH183" s="18"/>
      <c r="FS183" s="18"/>
      <c r="GQ183" s="7"/>
      <c r="GR183" s="7"/>
      <c r="GS183" s="7"/>
      <c r="GT183" s="7"/>
    </row>
    <row r="184" spans="1:202" x14ac:dyDescent="0.6">
      <c r="A184" s="4">
        <v>5</v>
      </c>
      <c r="B184" s="5">
        <v>1</v>
      </c>
      <c r="C184" s="6">
        <v>50.5051334702259</v>
      </c>
      <c r="D184" s="5">
        <v>177</v>
      </c>
      <c r="E184" s="5">
        <v>94</v>
      </c>
      <c r="F184" s="7">
        <v>30.004149510038602</v>
      </c>
      <c r="G184" s="5">
        <v>1</v>
      </c>
      <c r="H184" s="7">
        <v>66</v>
      </c>
      <c r="I184" s="5">
        <v>0</v>
      </c>
      <c r="J184" s="5">
        <v>1</v>
      </c>
      <c r="K184" s="5">
        <v>0</v>
      </c>
      <c r="L184" s="5">
        <v>0</v>
      </c>
      <c r="M184" s="5">
        <v>1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2</v>
      </c>
      <c r="V184" s="5">
        <v>0</v>
      </c>
      <c r="W184" s="5">
        <v>0</v>
      </c>
      <c r="X184" s="5">
        <v>1</v>
      </c>
      <c r="Y184" s="5">
        <v>0</v>
      </c>
      <c r="Z184" s="5">
        <v>1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2</v>
      </c>
      <c r="AJ184" s="4">
        <v>0</v>
      </c>
      <c r="AK184" s="4">
        <v>0</v>
      </c>
      <c r="AL184" s="4">
        <v>0</v>
      </c>
      <c r="AM184" s="4">
        <v>1</v>
      </c>
      <c r="AN184" s="4">
        <v>1</v>
      </c>
      <c r="AO184" s="4">
        <v>1</v>
      </c>
      <c r="AP184" s="5">
        <v>3</v>
      </c>
      <c r="AQ184" s="5">
        <v>10</v>
      </c>
      <c r="AR184" s="5">
        <v>120</v>
      </c>
      <c r="AS184" s="4">
        <v>0</v>
      </c>
      <c r="AT184" s="4">
        <v>1</v>
      </c>
      <c r="AU184" s="4">
        <v>0</v>
      </c>
      <c r="AV184" s="4">
        <v>1</v>
      </c>
      <c r="AW184" s="4">
        <v>0</v>
      </c>
      <c r="AX184" s="4">
        <v>0</v>
      </c>
      <c r="AY184" s="4">
        <v>0</v>
      </c>
      <c r="AZ184" s="4">
        <v>130</v>
      </c>
      <c r="BA184" s="4">
        <v>80</v>
      </c>
      <c r="BB184" s="4">
        <v>108</v>
      </c>
      <c r="BC184" s="7">
        <v>4.8499999999999996</v>
      </c>
      <c r="BD184" s="7">
        <v>3.81</v>
      </c>
      <c r="BE184" s="7">
        <v>78.556701030927798</v>
      </c>
      <c r="BF184" s="7">
        <v>9.16</v>
      </c>
      <c r="BG184" s="7">
        <v>5.75</v>
      </c>
      <c r="BH184" s="7">
        <v>1.0900000000000001</v>
      </c>
      <c r="BI184" s="7">
        <v>4.71</v>
      </c>
      <c r="BJ184" s="7">
        <v>3.76</v>
      </c>
      <c r="BK184" s="7">
        <v>79.830148619957498</v>
      </c>
      <c r="BL184" s="7">
        <v>10.75</v>
      </c>
      <c r="BM184" s="7">
        <v>4.53</v>
      </c>
      <c r="BN184" s="7">
        <v>0.93</v>
      </c>
      <c r="BO184" s="4">
        <v>494</v>
      </c>
      <c r="BP184" s="7">
        <f>218+((5.14*D184)-(5.32*C184))-(1.8*E184)+(51.31*B184)</f>
        <v>741.20268993839818</v>
      </c>
      <c r="BQ184" s="7">
        <f>BO184*100/BP184</f>
        <v>66.648435941463816</v>
      </c>
      <c r="BR184" s="4">
        <v>97</v>
      </c>
      <c r="BS184" s="4">
        <v>96</v>
      </c>
      <c r="BT184" s="4">
        <v>124</v>
      </c>
      <c r="BU184" s="4">
        <v>135</v>
      </c>
      <c r="BV184" s="4">
        <v>0</v>
      </c>
      <c r="BW184" s="4">
        <v>2</v>
      </c>
      <c r="BX184" s="4">
        <v>2</v>
      </c>
      <c r="BY184" s="4">
        <v>3</v>
      </c>
      <c r="BZ184" s="4">
        <v>66.400000000000006</v>
      </c>
      <c r="CA184" s="4">
        <v>66.099999999999994</v>
      </c>
      <c r="CB184" s="4">
        <v>0</v>
      </c>
      <c r="CC184" s="4">
        <v>2</v>
      </c>
      <c r="CD184" s="4">
        <v>1</v>
      </c>
      <c r="CE184" s="4">
        <v>0</v>
      </c>
      <c r="CF184" s="4">
        <v>0</v>
      </c>
      <c r="CG184" s="4">
        <v>1</v>
      </c>
      <c r="CH184" s="4">
        <v>0</v>
      </c>
      <c r="CI184" s="4">
        <v>0</v>
      </c>
      <c r="CJ184" s="4">
        <v>0</v>
      </c>
      <c r="CK184" s="4">
        <v>0</v>
      </c>
      <c r="CL184" s="4">
        <v>1</v>
      </c>
      <c r="CM184" s="4">
        <v>1</v>
      </c>
      <c r="CN184" s="4">
        <v>0</v>
      </c>
      <c r="CO184" s="4">
        <v>0</v>
      </c>
      <c r="CP184" s="4">
        <v>0</v>
      </c>
      <c r="CQ184" s="4">
        <v>0</v>
      </c>
      <c r="CR184" s="4">
        <v>1</v>
      </c>
      <c r="CS184" s="4">
        <v>2</v>
      </c>
      <c r="CT184" s="4">
        <v>9</v>
      </c>
      <c r="CU184" s="4">
        <v>0</v>
      </c>
      <c r="CV184" s="4">
        <v>3</v>
      </c>
      <c r="CW184" s="4">
        <v>2</v>
      </c>
      <c r="CX184" s="4">
        <v>0</v>
      </c>
      <c r="CY184" s="4">
        <v>0</v>
      </c>
      <c r="CZ184" s="4">
        <v>1</v>
      </c>
      <c r="DA184" s="4">
        <v>0</v>
      </c>
      <c r="DB184" s="4">
        <v>0</v>
      </c>
      <c r="DC184" s="4">
        <v>0</v>
      </c>
      <c r="DD184" s="4">
        <v>1</v>
      </c>
      <c r="DE184" s="4">
        <v>2</v>
      </c>
      <c r="DF184" s="4">
        <v>1</v>
      </c>
      <c r="DG184" s="4">
        <v>1</v>
      </c>
      <c r="DH184" s="4">
        <v>0</v>
      </c>
      <c r="DI184" s="4">
        <v>0</v>
      </c>
      <c r="DJ184" s="4">
        <v>0</v>
      </c>
      <c r="DK184" s="4">
        <v>2</v>
      </c>
      <c r="DL184" s="4">
        <v>2</v>
      </c>
      <c r="DM184" s="4">
        <v>15</v>
      </c>
      <c r="DN184" s="4">
        <v>11</v>
      </c>
      <c r="DO184" s="4">
        <v>14.13</v>
      </c>
      <c r="DP184" s="4">
        <v>5.0199999999999996</v>
      </c>
      <c r="DQ184" s="28">
        <v>0.439</v>
      </c>
      <c r="DR184" s="4">
        <v>155</v>
      </c>
      <c r="DS184" s="4">
        <v>1.7</v>
      </c>
      <c r="DT184" s="4"/>
      <c r="DU184" s="7">
        <v>18.339622641509401</v>
      </c>
      <c r="DV184" s="7">
        <v>47.696633859895798</v>
      </c>
      <c r="DW184" s="7">
        <v>7.88554159977335</v>
      </c>
      <c r="DX184" s="7">
        <v>21.6874718002707</v>
      </c>
      <c r="DY184" s="7">
        <v>34.06</v>
      </c>
      <c r="DZ184" s="7">
        <v>35.19</v>
      </c>
      <c r="EA184" s="7">
        <v>1.1299999999999999</v>
      </c>
      <c r="EB184" s="8"/>
      <c r="EC184" s="18">
        <v>2.2356164383561645</v>
      </c>
      <c r="ED184" s="18">
        <v>52.739219712525703</v>
      </c>
      <c r="EE184" s="18">
        <v>176</v>
      </c>
      <c r="EF184" s="18">
        <v>94</v>
      </c>
      <c r="EG184" s="26">
        <v>1</v>
      </c>
      <c r="EH184" s="18">
        <v>70</v>
      </c>
      <c r="EI184" s="16">
        <v>1</v>
      </c>
      <c r="EJ184" s="16">
        <v>0</v>
      </c>
      <c r="EK184" s="16">
        <v>0</v>
      </c>
      <c r="EL184" s="16">
        <v>1</v>
      </c>
      <c r="EM184" s="16">
        <v>0</v>
      </c>
      <c r="EN184" s="16">
        <v>0</v>
      </c>
      <c r="EO184" s="16">
        <v>0</v>
      </c>
      <c r="EP184" s="16">
        <v>0</v>
      </c>
      <c r="EQ184" s="16">
        <v>0</v>
      </c>
      <c r="ER184" s="16">
        <v>0</v>
      </c>
      <c r="ES184" s="16">
        <v>0</v>
      </c>
      <c r="ET184" s="16">
        <v>2</v>
      </c>
      <c r="EU184" s="16">
        <v>0</v>
      </c>
      <c r="EV184" s="16">
        <v>0</v>
      </c>
      <c r="EW184" s="16">
        <v>1</v>
      </c>
      <c r="EX184" s="16">
        <v>0</v>
      </c>
      <c r="EY184" s="16">
        <v>1</v>
      </c>
      <c r="EZ184" s="16">
        <v>0</v>
      </c>
      <c r="FA184" s="16">
        <v>0</v>
      </c>
      <c r="FB184" s="16">
        <v>0</v>
      </c>
      <c r="FC184" s="16">
        <v>0</v>
      </c>
      <c r="FD184" s="16">
        <v>0</v>
      </c>
      <c r="FE184" s="16">
        <v>0</v>
      </c>
      <c r="FF184" s="16">
        <v>2</v>
      </c>
      <c r="FG184" s="16">
        <v>1</v>
      </c>
      <c r="FH184" s="16">
        <v>0</v>
      </c>
      <c r="FI184" s="16">
        <v>0</v>
      </c>
      <c r="FJ184" s="16">
        <v>0</v>
      </c>
      <c r="FK184" s="18">
        <v>4.1500000000000004</v>
      </c>
      <c r="FL184" s="18">
        <v>3.18</v>
      </c>
      <c r="FM184" s="18">
        <v>76.626506024096372</v>
      </c>
      <c r="FN184" s="18">
        <v>8.68</v>
      </c>
      <c r="FO184" s="18">
        <v>3.74</v>
      </c>
      <c r="FP184" s="18">
        <v>0.76</v>
      </c>
      <c r="FQ184" s="18">
        <v>4.13</v>
      </c>
      <c r="FR184" s="18">
        <v>3.26</v>
      </c>
      <c r="FS184" s="18">
        <f>FR184*100/FQ184</f>
        <v>78.93462469733656</v>
      </c>
      <c r="FT184" s="16">
        <v>9.6</v>
      </c>
      <c r="FU184" s="16">
        <v>4.1100000000000003</v>
      </c>
      <c r="FV184" s="16">
        <v>0.89</v>
      </c>
      <c r="FW184" s="16">
        <v>2</v>
      </c>
      <c r="FX184" s="16">
        <v>3</v>
      </c>
      <c r="FY184" s="16">
        <v>3</v>
      </c>
      <c r="FZ184" s="16">
        <v>1</v>
      </c>
      <c r="GA184" s="16">
        <v>1</v>
      </c>
      <c r="GB184" s="16">
        <v>2</v>
      </c>
      <c r="GC184" s="16">
        <v>1</v>
      </c>
      <c r="GD184" s="16">
        <v>1</v>
      </c>
      <c r="GE184" s="16">
        <v>1</v>
      </c>
      <c r="GF184" s="16">
        <v>1</v>
      </c>
      <c r="GG184" s="16">
        <v>3</v>
      </c>
      <c r="GH184" s="16">
        <v>3</v>
      </c>
      <c r="GI184" s="16">
        <v>2</v>
      </c>
      <c r="GJ184" s="16">
        <v>1</v>
      </c>
      <c r="GK184" s="16">
        <v>2</v>
      </c>
      <c r="GL184" s="16">
        <v>2</v>
      </c>
      <c r="GM184" s="16">
        <v>3</v>
      </c>
      <c r="GN184" s="16">
        <v>3</v>
      </c>
      <c r="GO184" s="16">
        <v>17</v>
      </c>
      <c r="GP184" s="16">
        <v>7</v>
      </c>
      <c r="GQ184" s="7">
        <v>31.758490566037739</v>
      </c>
      <c r="GR184" s="7">
        <v>17.442725994541394</v>
      </c>
      <c r="GS184" s="7">
        <v>9.5193124940976475</v>
      </c>
      <c r="GT184" s="7">
        <v>15.613876773449642</v>
      </c>
    </row>
    <row r="185" spans="1:202" x14ac:dyDescent="0.6">
      <c r="A185" s="4">
        <v>166</v>
      </c>
      <c r="B185" s="5">
        <v>1</v>
      </c>
      <c r="C185" s="6">
        <v>50.5653661875428</v>
      </c>
      <c r="D185" s="5">
        <v>165</v>
      </c>
      <c r="E185" s="5">
        <v>75</v>
      </c>
      <c r="F185" s="7">
        <v>27.548209366391202</v>
      </c>
      <c r="G185" s="5">
        <v>1</v>
      </c>
      <c r="H185" s="7">
        <v>30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4"/>
      <c r="AK185" s="4"/>
      <c r="AL185" s="4">
        <v>0</v>
      </c>
      <c r="AM185" s="4">
        <v>0</v>
      </c>
      <c r="AN185" s="4">
        <v>1</v>
      </c>
      <c r="AO185" s="4">
        <v>1</v>
      </c>
      <c r="AP185" s="5">
        <v>3</v>
      </c>
      <c r="AQ185" s="5">
        <v>12</v>
      </c>
      <c r="AR185" s="5">
        <v>144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/>
      <c r="BA185" s="4"/>
      <c r="BB185" s="4"/>
      <c r="BC185" s="7">
        <v>3.53</v>
      </c>
      <c r="BD185" s="7">
        <v>2.2400000000000002</v>
      </c>
      <c r="BE185" s="7">
        <v>63.4560906515581</v>
      </c>
      <c r="BF185" s="7">
        <v>7.86</v>
      </c>
      <c r="BG185" s="7">
        <v>1.57</v>
      </c>
      <c r="BH185" s="7">
        <v>0.56999999999999995</v>
      </c>
      <c r="BI185" s="7">
        <v>3.53</v>
      </c>
      <c r="BJ185" s="7">
        <v>2.2400000000000002</v>
      </c>
      <c r="BK185" s="7">
        <v>63.4560906515581</v>
      </c>
      <c r="BL185" s="7">
        <v>7.86</v>
      </c>
      <c r="BM185" s="7">
        <v>1.57</v>
      </c>
      <c r="BN185" s="7">
        <v>0.56999999999999995</v>
      </c>
      <c r="BO185" s="4"/>
      <c r="BP185" s="4"/>
      <c r="BQ185" s="7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>
        <v>2</v>
      </c>
      <c r="CC185" s="4">
        <v>2</v>
      </c>
      <c r="CD185" s="4">
        <v>1</v>
      </c>
      <c r="CE185" s="4">
        <v>0</v>
      </c>
      <c r="CF185" s="4">
        <v>0</v>
      </c>
      <c r="CG185" s="4">
        <v>1</v>
      </c>
      <c r="CH185" s="4">
        <v>2</v>
      </c>
      <c r="CI185" s="4">
        <v>0</v>
      </c>
      <c r="CJ185" s="4">
        <v>1</v>
      </c>
      <c r="CK185" s="4">
        <v>1</v>
      </c>
      <c r="CL185" s="4">
        <v>2</v>
      </c>
      <c r="CM185" s="4">
        <v>2</v>
      </c>
      <c r="CN185" s="4">
        <v>1</v>
      </c>
      <c r="CO185" s="4">
        <v>1</v>
      </c>
      <c r="CP185" s="4">
        <v>1</v>
      </c>
      <c r="CQ185" s="4">
        <v>1</v>
      </c>
      <c r="CR185" s="4">
        <v>3</v>
      </c>
      <c r="CS185" s="4">
        <v>2</v>
      </c>
      <c r="CT185" s="4">
        <v>23</v>
      </c>
      <c r="CU185" s="4">
        <v>3</v>
      </c>
      <c r="CV185" s="4">
        <v>3</v>
      </c>
      <c r="CW185" s="4">
        <v>1</v>
      </c>
      <c r="CX185" s="4">
        <v>1</v>
      </c>
      <c r="CY185" s="4">
        <v>1</v>
      </c>
      <c r="CZ185" s="4">
        <v>1</v>
      </c>
      <c r="DA185" s="4">
        <v>1</v>
      </c>
      <c r="DB185" s="4">
        <v>1</v>
      </c>
      <c r="DC185" s="4">
        <v>1</v>
      </c>
      <c r="DD185" s="4">
        <v>1</v>
      </c>
      <c r="DE185" s="4">
        <v>2</v>
      </c>
      <c r="DF185" s="4">
        <v>2</v>
      </c>
      <c r="DG185" s="4">
        <v>1</v>
      </c>
      <c r="DH185" s="4">
        <v>1</v>
      </c>
      <c r="DI185" s="4">
        <v>1</v>
      </c>
      <c r="DJ185" s="4">
        <v>1</v>
      </c>
      <c r="DK185" s="4">
        <v>2</v>
      </c>
      <c r="DL185" s="4">
        <v>2</v>
      </c>
      <c r="DM185" s="4">
        <v>26</v>
      </c>
      <c r="DN185" s="4">
        <v>18</v>
      </c>
      <c r="DO185" s="4">
        <v>9.91</v>
      </c>
      <c r="DP185" s="4">
        <v>4.4000000000000004</v>
      </c>
      <c r="DQ185" s="28">
        <v>0.42</v>
      </c>
      <c r="DR185" s="4">
        <v>139</v>
      </c>
      <c r="DS185" s="4">
        <v>2</v>
      </c>
      <c r="DT185" s="4"/>
      <c r="DU185" s="7">
        <v>22.384905660377399</v>
      </c>
      <c r="DV185" s="7">
        <v>18.3359523612604</v>
      </c>
      <c r="DW185" s="7">
        <v>5.9731797147983796</v>
      </c>
      <c r="DX185" s="7">
        <v>12.445480523386999</v>
      </c>
      <c r="DY185" s="7">
        <v>32.869999999999997</v>
      </c>
      <c r="DZ185" s="7">
        <v>33.86</v>
      </c>
      <c r="EA185" s="7">
        <v>0.99000000000000199</v>
      </c>
      <c r="EB185" s="8"/>
      <c r="EC185" s="18">
        <v>1.7808219178082192</v>
      </c>
      <c r="ED185" s="18">
        <v>52.3449691991786</v>
      </c>
      <c r="EE185" s="18">
        <v>165</v>
      </c>
      <c r="EF185" s="18">
        <v>77</v>
      </c>
      <c r="EG185" s="26">
        <v>0</v>
      </c>
      <c r="EH185" s="16"/>
      <c r="EI185" s="16">
        <v>0</v>
      </c>
      <c r="EJ185" s="16">
        <v>1</v>
      </c>
      <c r="EK185" s="16">
        <v>0</v>
      </c>
      <c r="EL185" s="16">
        <v>0</v>
      </c>
      <c r="EM185" s="16">
        <v>0</v>
      </c>
      <c r="EN185" s="16">
        <v>0</v>
      </c>
      <c r="EO185" s="16">
        <v>0</v>
      </c>
      <c r="EP185" s="16">
        <v>0</v>
      </c>
      <c r="EQ185" s="16">
        <v>0</v>
      </c>
      <c r="ER185" s="16">
        <v>0</v>
      </c>
      <c r="ES185" s="16">
        <v>0</v>
      </c>
      <c r="ET185" s="16">
        <v>1</v>
      </c>
      <c r="EU185" s="16">
        <v>0</v>
      </c>
      <c r="EV185" s="16">
        <v>0</v>
      </c>
      <c r="EW185" s="16">
        <v>1</v>
      </c>
      <c r="EX185" s="16">
        <v>0</v>
      </c>
      <c r="EY185" s="16">
        <v>0</v>
      </c>
      <c r="EZ185" s="16">
        <v>0</v>
      </c>
      <c r="FA185" s="16">
        <v>0</v>
      </c>
      <c r="FB185" s="16">
        <v>0</v>
      </c>
      <c r="FC185" s="16">
        <v>0</v>
      </c>
      <c r="FD185" s="16">
        <v>0</v>
      </c>
      <c r="FE185" s="16">
        <v>0</v>
      </c>
      <c r="FF185" s="16">
        <v>1</v>
      </c>
      <c r="FG185" s="16">
        <v>0</v>
      </c>
      <c r="FH185" s="16">
        <v>0</v>
      </c>
      <c r="FI185" s="16">
        <v>0</v>
      </c>
      <c r="FJ185" s="16">
        <v>0</v>
      </c>
      <c r="FK185" s="18">
        <v>3.2</v>
      </c>
      <c r="FL185" s="18">
        <v>2.0699999999999998</v>
      </c>
      <c r="FM185" s="18">
        <v>64.687499999999986</v>
      </c>
      <c r="FN185" s="18">
        <v>7.43</v>
      </c>
      <c r="FO185" s="18">
        <v>1.38</v>
      </c>
      <c r="FP185" s="18">
        <v>0.54</v>
      </c>
      <c r="FQ185" s="18">
        <v>3.22</v>
      </c>
      <c r="FR185" s="18">
        <v>2.25</v>
      </c>
      <c r="FS185" s="18">
        <f>FR185*100/FQ185</f>
        <v>69.875776397515523</v>
      </c>
      <c r="FT185" s="16">
        <v>8</v>
      </c>
      <c r="FU185" s="16">
        <v>2.31</v>
      </c>
      <c r="FV185" s="16">
        <v>0.56999999999999995</v>
      </c>
      <c r="FW185" s="16">
        <v>5</v>
      </c>
      <c r="FX185" s="16">
        <v>4</v>
      </c>
      <c r="FY185" s="16">
        <v>3</v>
      </c>
      <c r="FZ185" s="16">
        <v>1</v>
      </c>
      <c r="GA185" s="16">
        <v>1</v>
      </c>
      <c r="GB185" s="16">
        <v>2</v>
      </c>
      <c r="GC185" s="16">
        <v>1</v>
      </c>
      <c r="GD185" s="16">
        <v>1</v>
      </c>
      <c r="GE185" s="16">
        <v>1</v>
      </c>
      <c r="GF185" s="16">
        <v>1</v>
      </c>
      <c r="GG185" s="16">
        <v>4</v>
      </c>
      <c r="GH185" s="16">
        <v>3</v>
      </c>
      <c r="GI185" s="16">
        <v>2</v>
      </c>
      <c r="GJ185" s="16">
        <v>2</v>
      </c>
      <c r="GK185" s="16">
        <v>2</v>
      </c>
      <c r="GL185" s="16">
        <v>2</v>
      </c>
      <c r="GM185" s="16">
        <v>2</v>
      </c>
      <c r="GN185" s="16">
        <v>3</v>
      </c>
      <c r="GO185" s="16">
        <v>22</v>
      </c>
      <c r="GP185" s="16">
        <v>12</v>
      </c>
      <c r="GQ185" s="7">
        <v>26.309433962264151</v>
      </c>
      <c r="GR185" s="7">
        <v>35.472665619055498</v>
      </c>
      <c r="GS185" s="7">
        <v>1.9831901029370098</v>
      </c>
      <c r="GT185" s="7">
        <v>16.172858073895824</v>
      </c>
    </row>
    <row r="186" spans="1:202" x14ac:dyDescent="0.6">
      <c r="A186" s="4">
        <v>304</v>
      </c>
      <c r="B186" s="5">
        <v>0</v>
      </c>
      <c r="C186" s="6">
        <v>50.576317590691303</v>
      </c>
      <c r="D186" s="5">
        <v>164</v>
      </c>
      <c r="E186" s="5">
        <v>74</v>
      </c>
      <c r="F186" s="7">
        <v>27.513384889946501</v>
      </c>
      <c r="G186" s="5">
        <v>1</v>
      </c>
      <c r="H186" s="7">
        <v>30</v>
      </c>
      <c r="I186" s="5">
        <v>0</v>
      </c>
      <c r="J186" s="5">
        <v>1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1</v>
      </c>
      <c r="V186" s="5">
        <v>1</v>
      </c>
      <c r="W186" s="5">
        <v>0</v>
      </c>
      <c r="X186" s="5">
        <v>1</v>
      </c>
      <c r="Y186" s="5">
        <v>1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3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5"/>
      <c r="AQ186" s="5"/>
      <c r="AR186" s="5"/>
      <c r="AS186" s="4">
        <v>0</v>
      </c>
      <c r="AT186" s="4">
        <v>1</v>
      </c>
      <c r="AU186" s="4">
        <v>0</v>
      </c>
      <c r="AV186" s="4">
        <v>0</v>
      </c>
      <c r="AW186" s="4">
        <v>1</v>
      </c>
      <c r="AX186" s="4">
        <v>0</v>
      </c>
      <c r="AY186" s="4">
        <v>0</v>
      </c>
      <c r="AZ186" s="4">
        <v>130</v>
      </c>
      <c r="BA186" s="4">
        <v>85</v>
      </c>
      <c r="BB186" s="4">
        <v>97</v>
      </c>
      <c r="BC186" s="7">
        <v>4.3600000000000003</v>
      </c>
      <c r="BD186" s="7">
        <v>3.47</v>
      </c>
      <c r="BE186" s="7">
        <v>79.587155963302706</v>
      </c>
      <c r="BF186" s="7">
        <v>7.44</v>
      </c>
      <c r="BG186" s="7">
        <v>3.99</v>
      </c>
      <c r="BH186" s="7">
        <v>1.26</v>
      </c>
      <c r="BI186" s="7">
        <v>4.3</v>
      </c>
      <c r="BJ186" s="7">
        <v>3.48</v>
      </c>
      <c r="BK186" s="7">
        <v>80.930232558139494</v>
      </c>
      <c r="BL186" s="7">
        <v>7.91</v>
      </c>
      <c r="BM186" s="7">
        <v>4.1500000000000004</v>
      </c>
      <c r="BN186" s="7">
        <v>1.31</v>
      </c>
      <c r="BO186" s="4">
        <v>400</v>
      </c>
      <c r="BP186" s="7">
        <f>218+((5.14*D186)-(5.32*C186))-(1.8*E186)+(51.31*B186)</f>
        <v>658.69399041752217</v>
      </c>
      <c r="BQ186" s="7">
        <f>BO186*100/BP186</f>
        <v>60.726225807290959</v>
      </c>
      <c r="BR186" s="4">
        <v>98</v>
      </c>
      <c r="BS186" s="4">
        <v>99</v>
      </c>
      <c r="BT186" s="4">
        <v>95</v>
      </c>
      <c r="BU186" s="4">
        <v>106</v>
      </c>
      <c r="BV186" s="4">
        <v>1</v>
      </c>
      <c r="BW186" s="4">
        <v>1</v>
      </c>
      <c r="BX186" s="4">
        <v>2</v>
      </c>
      <c r="BY186" s="4">
        <v>3</v>
      </c>
      <c r="BZ186" s="4">
        <v>87.9</v>
      </c>
      <c r="CA186" s="4">
        <v>75.7</v>
      </c>
      <c r="CB186" s="4">
        <v>1</v>
      </c>
      <c r="CC186" s="4">
        <v>1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2</v>
      </c>
      <c r="CL186" s="4">
        <v>2</v>
      </c>
      <c r="CM186" s="4">
        <v>2</v>
      </c>
      <c r="CN186" s="4">
        <v>0</v>
      </c>
      <c r="CO186" s="4">
        <v>0</v>
      </c>
      <c r="CP186" s="4">
        <v>0</v>
      </c>
      <c r="CQ186" s="4">
        <v>0</v>
      </c>
      <c r="CR186" s="4">
        <v>2</v>
      </c>
      <c r="CS186" s="4">
        <v>2</v>
      </c>
      <c r="CT186" s="4">
        <v>12</v>
      </c>
      <c r="CU186" s="4">
        <v>1</v>
      </c>
      <c r="CV186" s="4">
        <v>1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2</v>
      </c>
      <c r="DE186" s="4">
        <v>2</v>
      </c>
      <c r="DF186" s="4">
        <v>2</v>
      </c>
      <c r="DG186" s="4">
        <v>0</v>
      </c>
      <c r="DH186" s="4">
        <v>0</v>
      </c>
      <c r="DI186" s="4">
        <v>0</v>
      </c>
      <c r="DJ186" s="4">
        <v>0</v>
      </c>
      <c r="DK186" s="4">
        <v>2</v>
      </c>
      <c r="DL186" s="4">
        <v>2</v>
      </c>
      <c r="DM186" s="4">
        <v>12</v>
      </c>
      <c r="DN186" s="4">
        <v>7</v>
      </c>
      <c r="DO186" s="4">
        <v>9.8000000000000007</v>
      </c>
      <c r="DP186" s="4">
        <v>4.7699999999999996</v>
      </c>
      <c r="DQ186" s="28">
        <v>0.42299999999999999</v>
      </c>
      <c r="DR186" s="4">
        <v>141</v>
      </c>
      <c r="DS186" s="4">
        <v>1.4019999999999999</v>
      </c>
      <c r="DT186" s="4"/>
      <c r="DU186" s="7">
        <v>4.2415094339622597</v>
      </c>
      <c r="DV186" s="7">
        <v>29.5095525597552</v>
      </c>
      <c r="DW186" s="7">
        <v>0</v>
      </c>
      <c r="DX186" s="7">
        <v>9.6480673785531703</v>
      </c>
      <c r="DY186" s="7">
        <v>35.229999999999997</v>
      </c>
      <c r="DZ186" s="7">
        <v>34.43</v>
      </c>
      <c r="EA186" s="7">
        <v>-0.79999999999999705</v>
      </c>
      <c r="EB186" s="8"/>
      <c r="EC186" s="18">
        <v>1.9698630136986301</v>
      </c>
      <c r="ED186" s="18">
        <v>52.546180604389932</v>
      </c>
      <c r="EE186" s="23">
        <v>164</v>
      </c>
      <c r="EF186" s="7">
        <v>74</v>
      </c>
      <c r="EG186" s="26">
        <v>1</v>
      </c>
      <c r="EH186" s="18">
        <v>32</v>
      </c>
      <c r="EI186" s="16">
        <v>1</v>
      </c>
      <c r="EJ186" s="16">
        <v>0</v>
      </c>
      <c r="EK186" s="16">
        <v>0</v>
      </c>
      <c r="EL186" s="16">
        <v>0</v>
      </c>
      <c r="EM186" s="16">
        <v>0</v>
      </c>
      <c r="EN186" s="16">
        <v>0</v>
      </c>
      <c r="EO186" s="16">
        <v>0</v>
      </c>
      <c r="EP186" s="16">
        <v>0</v>
      </c>
      <c r="EQ186" s="16">
        <v>0</v>
      </c>
      <c r="ER186" s="16">
        <v>0</v>
      </c>
      <c r="ES186" s="16">
        <v>0</v>
      </c>
      <c r="ET186" s="16">
        <v>1</v>
      </c>
      <c r="EU186" s="16">
        <v>0</v>
      </c>
      <c r="EV186" s="16">
        <v>0</v>
      </c>
      <c r="EW186" s="16">
        <v>0</v>
      </c>
      <c r="EX186" s="16">
        <v>0</v>
      </c>
      <c r="EY186" s="16">
        <v>0</v>
      </c>
      <c r="EZ186" s="16">
        <v>0</v>
      </c>
      <c r="FA186" s="16">
        <v>0</v>
      </c>
      <c r="FB186" s="16">
        <v>0</v>
      </c>
      <c r="FC186" s="16">
        <v>0</v>
      </c>
      <c r="FD186" s="16">
        <v>0</v>
      </c>
      <c r="FE186" s="16">
        <v>0</v>
      </c>
      <c r="FF186" s="16">
        <v>0</v>
      </c>
      <c r="FG186" s="16">
        <v>0</v>
      </c>
      <c r="FH186" s="16">
        <v>0</v>
      </c>
      <c r="FI186" s="16">
        <v>0</v>
      </c>
      <c r="FJ186" s="16">
        <v>0</v>
      </c>
      <c r="FK186" s="18">
        <v>4.42</v>
      </c>
      <c r="FL186" s="18">
        <v>3.59</v>
      </c>
      <c r="FM186" s="18">
        <v>81.221719457013577</v>
      </c>
      <c r="FN186" s="18">
        <v>7.35</v>
      </c>
      <c r="FO186" s="18">
        <v>4.13</v>
      </c>
      <c r="FP186" s="18">
        <v>1.59</v>
      </c>
      <c r="FQ186" s="18">
        <v>4.4000000000000004</v>
      </c>
      <c r="FR186" s="18">
        <v>3.59</v>
      </c>
      <c r="FS186" s="18">
        <f>FR186*100/FQ186</f>
        <v>81.590909090909079</v>
      </c>
      <c r="FT186" s="16">
        <v>7.96</v>
      </c>
      <c r="FU186" s="16">
        <v>4.1399999999999997</v>
      </c>
      <c r="FV186" s="16">
        <v>1.53</v>
      </c>
      <c r="FW186" s="16">
        <v>1</v>
      </c>
      <c r="FX186" s="16">
        <v>1</v>
      </c>
      <c r="FY186" s="16">
        <v>0</v>
      </c>
      <c r="FZ186" s="16">
        <v>1</v>
      </c>
      <c r="GA186" s="16">
        <v>0</v>
      </c>
      <c r="GB186" s="16">
        <v>0</v>
      </c>
      <c r="GC186" s="16">
        <v>0</v>
      </c>
      <c r="GD186" s="16">
        <v>0</v>
      </c>
      <c r="GE186" s="16">
        <v>0</v>
      </c>
      <c r="GF186" s="16">
        <v>0</v>
      </c>
      <c r="GG186" s="16">
        <v>1</v>
      </c>
      <c r="GH186" s="16">
        <v>1</v>
      </c>
      <c r="GI186" s="16">
        <v>0</v>
      </c>
      <c r="GJ186" s="16">
        <v>0</v>
      </c>
      <c r="GK186" s="16">
        <v>0</v>
      </c>
      <c r="GL186" s="16">
        <v>0</v>
      </c>
      <c r="GM186" s="16">
        <v>2</v>
      </c>
      <c r="GN186" s="16">
        <v>2</v>
      </c>
      <c r="GO186" s="16">
        <v>9</v>
      </c>
      <c r="GP186" s="16">
        <v>1</v>
      </c>
      <c r="GQ186" s="7">
        <v>0</v>
      </c>
      <c r="GR186" s="7">
        <v>0</v>
      </c>
      <c r="GS186" s="7">
        <v>4.4385683256209267</v>
      </c>
      <c r="GT186" s="7">
        <v>2.3562440467238179</v>
      </c>
    </row>
    <row r="187" spans="1:202" x14ac:dyDescent="0.6">
      <c r="A187" s="4">
        <v>95</v>
      </c>
      <c r="B187" s="5">
        <v>0</v>
      </c>
      <c r="C187" s="6">
        <v>50.590006844626998</v>
      </c>
      <c r="D187" s="5">
        <v>168</v>
      </c>
      <c r="E187" s="5">
        <v>76</v>
      </c>
      <c r="F187" s="7">
        <v>26.927437641723401</v>
      </c>
      <c r="G187" s="5">
        <v>1</v>
      </c>
      <c r="H187" s="7">
        <v>45</v>
      </c>
      <c r="I187" s="5">
        <v>0</v>
      </c>
      <c r="J187" s="5">
        <v>0</v>
      </c>
      <c r="K187" s="5">
        <v>0</v>
      </c>
      <c r="L187" s="5">
        <v>0</v>
      </c>
      <c r="M187" s="5">
        <v>1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1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4">
        <v>0</v>
      </c>
      <c r="AK187" s="4">
        <v>0</v>
      </c>
      <c r="AL187" s="4">
        <v>0</v>
      </c>
      <c r="AM187" s="4">
        <v>1</v>
      </c>
      <c r="AN187" s="4">
        <v>1</v>
      </c>
      <c r="AO187" s="4">
        <v>1</v>
      </c>
      <c r="AP187" s="5">
        <v>2</v>
      </c>
      <c r="AQ187" s="5">
        <v>12</v>
      </c>
      <c r="AR187" s="5">
        <v>96</v>
      </c>
      <c r="AS187" s="4">
        <v>0</v>
      </c>
      <c r="AT187" s="4">
        <v>1</v>
      </c>
      <c r="AU187" s="4">
        <v>0</v>
      </c>
      <c r="AV187" s="4">
        <v>1</v>
      </c>
      <c r="AW187" s="4">
        <v>0</v>
      </c>
      <c r="AX187" s="4">
        <v>0</v>
      </c>
      <c r="AY187" s="4">
        <v>0</v>
      </c>
      <c r="AZ187" s="4">
        <v>140</v>
      </c>
      <c r="BA187" s="4">
        <v>80</v>
      </c>
      <c r="BB187" s="4">
        <v>71</v>
      </c>
      <c r="BC187" s="7">
        <v>4.4800000000000004</v>
      </c>
      <c r="BD187" s="7">
        <v>3.6</v>
      </c>
      <c r="BE187" s="7">
        <v>80.357142857142804</v>
      </c>
      <c r="BF187" s="7">
        <v>7.91</v>
      </c>
      <c r="BG187" s="7">
        <v>4.5199999999999996</v>
      </c>
      <c r="BH187" s="7">
        <v>1.1499999999999999</v>
      </c>
      <c r="BI187" s="7">
        <v>4.49</v>
      </c>
      <c r="BJ187" s="7">
        <v>3.62</v>
      </c>
      <c r="BK187" s="7">
        <v>80.623608017817403</v>
      </c>
      <c r="BL187" s="7">
        <v>7.71</v>
      </c>
      <c r="BM187" s="7">
        <v>4.9400000000000004</v>
      </c>
      <c r="BN187" s="7">
        <v>1.22</v>
      </c>
      <c r="BO187" s="4">
        <v>495</v>
      </c>
      <c r="BP187" s="7">
        <f>218+((5.14*D187)-(5.32*C187))-(1.8*E187)+(51.31*B187)</f>
        <v>675.58116358658435</v>
      </c>
      <c r="BQ187" s="7">
        <f>BO187*100/BP187</f>
        <v>73.270248887950146</v>
      </c>
      <c r="BR187" s="4">
        <v>97</v>
      </c>
      <c r="BS187" s="4">
        <v>99</v>
      </c>
      <c r="BT187" s="4">
        <v>71</v>
      </c>
      <c r="BU187" s="4">
        <v>88</v>
      </c>
      <c r="BV187" s="4">
        <v>0</v>
      </c>
      <c r="BW187" s="4">
        <v>1</v>
      </c>
      <c r="BX187" s="4">
        <v>0</v>
      </c>
      <c r="BY187" s="4">
        <v>0</v>
      </c>
      <c r="BZ187" s="4">
        <v>105</v>
      </c>
      <c r="CA187" s="4">
        <v>107</v>
      </c>
      <c r="CB187" s="4">
        <v>3</v>
      </c>
      <c r="CC187" s="4">
        <v>3</v>
      </c>
      <c r="CD187" s="4">
        <v>0</v>
      </c>
      <c r="CE187" s="4">
        <v>2</v>
      </c>
      <c r="CF187" s="4">
        <v>1</v>
      </c>
      <c r="CG187" s="4">
        <v>1</v>
      </c>
      <c r="CH187" s="4">
        <v>0</v>
      </c>
      <c r="CI187" s="4">
        <v>0</v>
      </c>
      <c r="CJ187" s="4">
        <v>0</v>
      </c>
      <c r="CK187" s="4">
        <v>0</v>
      </c>
      <c r="CL187" s="4">
        <v>1</v>
      </c>
      <c r="CM187" s="4">
        <v>1</v>
      </c>
      <c r="CN187" s="4">
        <v>1</v>
      </c>
      <c r="CO187" s="4">
        <v>0</v>
      </c>
      <c r="CP187" s="4">
        <v>0</v>
      </c>
      <c r="CQ187" s="4">
        <v>0</v>
      </c>
      <c r="CR187" s="4">
        <v>1</v>
      </c>
      <c r="CS187" s="4">
        <v>1</v>
      </c>
      <c r="CT187" s="4">
        <v>15</v>
      </c>
      <c r="CU187" s="4">
        <v>2</v>
      </c>
      <c r="CV187" s="4">
        <v>2</v>
      </c>
      <c r="CW187" s="4">
        <v>1</v>
      </c>
      <c r="CX187" s="4">
        <v>1</v>
      </c>
      <c r="CY187" s="4">
        <v>1</v>
      </c>
      <c r="CZ187" s="4">
        <v>1</v>
      </c>
      <c r="DA187" s="4">
        <v>0</v>
      </c>
      <c r="DB187" s="4">
        <v>0</v>
      </c>
      <c r="DC187" s="4">
        <v>0</v>
      </c>
      <c r="DD187" s="4">
        <v>0</v>
      </c>
      <c r="DE187" s="4">
        <v>1</v>
      </c>
      <c r="DF187" s="4">
        <v>1</v>
      </c>
      <c r="DG187" s="4">
        <v>1</v>
      </c>
      <c r="DH187" s="4">
        <v>1</v>
      </c>
      <c r="DI187" s="4">
        <v>0</v>
      </c>
      <c r="DJ187" s="4">
        <v>0</v>
      </c>
      <c r="DK187" s="4">
        <v>1</v>
      </c>
      <c r="DL187" s="4">
        <v>1</v>
      </c>
      <c r="DM187" s="4">
        <v>14</v>
      </c>
      <c r="DN187" s="4">
        <v>5</v>
      </c>
      <c r="DO187" s="4">
        <v>6.87</v>
      </c>
      <c r="DP187" s="4">
        <v>4.84</v>
      </c>
      <c r="DQ187" s="28">
        <v>0.442</v>
      </c>
      <c r="DR187" s="4">
        <v>154</v>
      </c>
      <c r="DS187" s="4">
        <v>1</v>
      </c>
      <c r="DT187" s="4"/>
      <c r="DU187" s="7">
        <v>22.762264150943398</v>
      </c>
      <c r="DV187" s="7">
        <v>23.405839053841699</v>
      </c>
      <c r="DW187" s="7">
        <v>1.6337708943242999</v>
      </c>
      <c r="DX187" s="7">
        <v>11.7411139519727</v>
      </c>
      <c r="DY187" s="7">
        <v>34.17</v>
      </c>
      <c r="DZ187" s="7">
        <v>33.619999999999997</v>
      </c>
      <c r="EA187" s="7">
        <v>-0.55000000000000404</v>
      </c>
      <c r="EB187" s="8"/>
      <c r="EC187" s="18">
        <v>2.2438356164383562</v>
      </c>
      <c r="ED187" s="18">
        <v>52.832306639288198</v>
      </c>
      <c r="EE187" s="18">
        <v>167</v>
      </c>
      <c r="EF187" s="18">
        <v>81</v>
      </c>
      <c r="EG187" s="26">
        <v>1</v>
      </c>
      <c r="EH187" s="18">
        <v>47</v>
      </c>
      <c r="EI187" s="16">
        <v>0</v>
      </c>
      <c r="EJ187" s="16">
        <v>0</v>
      </c>
      <c r="EK187" s="16">
        <v>0</v>
      </c>
      <c r="EL187" s="16">
        <v>1</v>
      </c>
      <c r="EM187" s="16">
        <v>0</v>
      </c>
      <c r="EN187" s="16">
        <v>0</v>
      </c>
      <c r="EO187" s="16">
        <v>0</v>
      </c>
      <c r="EP187" s="16">
        <v>0</v>
      </c>
      <c r="EQ187" s="16">
        <v>0</v>
      </c>
      <c r="ER187" s="16">
        <v>0</v>
      </c>
      <c r="ES187" s="16">
        <v>0</v>
      </c>
      <c r="ET187" s="16">
        <v>1</v>
      </c>
      <c r="EU187" s="16">
        <v>0</v>
      </c>
      <c r="EV187" s="16">
        <v>0</v>
      </c>
      <c r="EW187" s="16">
        <v>0</v>
      </c>
      <c r="EX187" s="16">
        <v>0</v>
      </c>
      <c r="EY187" s="16">
        <v>0</v>
      </c>
      <c r="EZ187" s="16">
        <v>0</v>
      </c>
      <c r="FA187" s="16">
        <v>0</v>
      </c>
      <c r="FB187" s="16">
        <v>0</v>
      </c>
      <c r="FC187" s="16">
        <v>0</v>
      </c>
      <c r="FD187" s="16">
        <v>0</v>
      </c>
      <c r="FE187" s="16">
        <v>0</v>
      </c>
      <c r="FF187" s="16">
        <v>0</v>
      </c>
      <c r="FG187" s="16">
        <v>0</v>
      </c>
      <c r="FH187" s="16">
        <v>0</v>
      </c>
      <c r="FI187" s="16">
        <v>0</v>
      </c>
      <c r="FJ187" s="16">
        <v>0</v>
      </c>
      <c r="FK187" s="18">
        <v>4.4400000000000004</v>
      </c>
      <c r="FL187" s="18">
        <v>3.49</v>
      </c>
      <c r="FM187" s="18">
        <v>78.603603603603602</v>
      </c>
      <c r="FN187" s="18">
        <v>8.0399999999999991</v>
      </c>
      <c r="FO187" s="18">
        <v>3.67</v>
      </c>
      <c r="FP187" s="18">
        <v>1.1499999999999999</v>
      </c>
      <c r="FQ187" s="18">
        <v>4.3499999999999996</v>
      </c>
      <c r="FR187" s="18">
        <v>3.51</v>
      </c>
      <c r="FS187" s="18">
        <f>FR187*100/FQ187</f>
        <v>80.689655172413794</v>
      </c>
      <c r="FT187" s="16">
        <v>7.79</v>
      </c>
      <c r="FU187" s="16">
        <v>3.93</v>
      </c>
      <c r="FV187" s="16">
        <v>1.1200000000000001</v>
      </c>
      <c r="FW187" s="16">
        <v>4</v>
      </c>
      <c r="FX187" s="16">
        <v>2</v>
      </c>
      <c r="FY187" s="16">
        <v>1</v>
      </c>
      <c r="FZ187" s="16">
        <v>2</v>
      </c>
      <c r="GA187" s="16">
        <v>1</v>
      </c>
      <c r="GB187" s="16">
        <v>2</v>
      </c>
      <c r="GC187" s="16">
        <v>1</v>
      </c>
      <c r="GD187" s="16">
        <v>1</v>
      </c>
      <c r="GE187" s="16">
        <v>1</v>
      </c>
      <c r="GF187" s="16">
        <v>1</v>
      </c>
      <c r="GG187" s="16">
        <v>2</v>
      </c>
      <c r="GH187" s="16">
        <v>2</v>
      </c>
      <c r="GI187" s="16">
        <v>1</v>
      </c>
      <c r="GJ187" s="16">
        <v>1</v>
      </c>
      <c r="GK187" s="16">
        <v>1</v>
      </c>
      <c r="GL187" s="16">
        <v>1</v>
      </c>
      <c r="GM187" s="16">
        <v>3</v>
      </c>
      <c r="GN187" s="16">
        <v>2</v>
      </c>
      <c r="GO187" s="16">
        <v>11</v>
      </c>
      <c r="GP187" s="16">
        <v>7</v>
      </c>
      <c r="GQ187" s="7">
        <v>29.252830188679241</v>
      </c>
      <c r="GR187" s="7">
        <v>0</v>
      </c>
      <c r="GS187" s="7">
        <v>11.375011804702991</v>
      </c>
      <c r="GT187" s="7">
        <v>10.896375394796207</v>
      </c>
    </row>
    <row r="188" spans="1:202" x14ac:dyDescent="0.6">
      <c r="A188" s="17">
        <v>127</v>
      </c>
      <c r="B188" s="5">
        <v>1</v>
      </c>
      <c r="C188" s="6">
        <v>50.6255989048597</v>
      </c>
      <c r="D188" s="5">
        <v>168</v>
      </c>
      <c r="E188" s="5">
        <v>90</v>
      </c>
      <c r="F188" s="7">
        <v>31.887755102040799</v>
      </c>
      <c r="G188" s="5">
        <v>1</v>
      </c>
      <c r="H188" s="7">
        <v>60</v>
      </c>
      <c r="I188" s="5">
        <v>0</v>
      </c>
      <c r="J188" s="5">
        <v>1</v>
      </c>
      <c r="K188" s="5">
        <v>0</v>
      </c>
      <c r="L188" s="5">
        <v>0</v>
      </c>
      <c r="M188" s="5">
        <v>1</v>
      </c>
      <c r="N188" s="5">
        <v>1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4</v>
      </c>
      <c r="V188" s="5">
        <v>0</v>
      </c>
      <c r="W188" s="5">
        <v>0</v>
      </c>
      <c r="X188" s="5">
        <v>0</v>
      </c>
      <c r="Y188" s="5">
        <v>0</v>
      </c>
      <c r="Z188" s="5">
        <v>1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2</v>
      </c>
      <c r="AG188" s="5">
        <v>0</v>
      </c>
      <c r="AH188" s="5">
        <v>2</v>
      </c>
      <c r="AI188" s="5">
        <f>SUM(V188:AH188)</f>
        <v>5</v>
      </c>
      <c r="AJ188" s="4">
        <v>0</v>
      </c>
      <c r="AK188" s="4">
        <v>0</v>
      </c>
      <c r="AL188" s="4">
        <v>1</v>
      </c>
      <c r="AM188" s="4">
        <v>1</v>
      </c>
      <c r="AN188" s="4">
        <v>1</v>
      </c>
      <c r="AO188" s="4">
        <v>1</v>
      </c>
      <c r="AP188" s="5">
        <v>7</v>
      </c>
      <c r="AQ188" s="5">
        <v>12</v>
      </c>
      <c r="AR188" s="5">
        <v>365</v>
      </c>
      <c r="AS188" s="4">
        <v>1</v>
      </c>
      <c r="AT188" s="4">
        <v>3</v>
      </c>
      <c r="AU188" s="4">
        <v>1</v>
      </c>
      <c r="AV188" s="4">
        <v>1</v>
      </c>
      <c r="AW188" s="4">
        <v>1</v>
      </c>
      <c r="AX188" s="4">
        <v>1</v>
      </c>
      <c r="AY188" s="4">
        <v>1</v>
      </c>
      <c r="AZ188" s="4"/>
      <c r="BA188" s="4"/>
      <c r="BB188" s="4"/>
      <c r="BC188" s="7">
        <v>3.42</v>
      </c>
      <c r="BD188" s="7">
        <v>2.63</v>
      </c>
      <c r="BE188" s="7">
        <v>76.900584795321606</v>
      </c>
      <c r="BF188" s="7">
        <v>6.46</v>
      </c>
      <c r="BG188" s="7">
        <v>2.91</v>
      </c>
      <c r="BH188" s="7">
        <v>0.86</v>
      </c>
      <c r="BI188" s="7">
        <v>3.65</v>
      </c>
      <c r="BJ188" s="7">
        <v>2.92</v>
      </c>
      <c r="BK188" s="7">
        <v>80</v>
      </c>
      <c r="BL188" s="7">
        <v>6.53</v>
      </c>
      <c r="BM188" s="7">
        <v>4.21</v>
      </c>
      <c r="BN188" s="7">
        <v>1.06</v>
      </c>
      <c r="BO188" s="4"/>
      <c r="BP188" s="4"/>
      <c r="BQ188" s="7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>
        <v>4</v>
      </c>
      <c r="CC188" s="4">
        <v>4</v>
      </c>
      <c r="CD188" s="4">
        <v>3</v>
      </c>
      <c r="CE188" s="4">
        <v>1</v>
      </c>
      <c r="CF188" s="4">
        <v>0</v>
      </c>
      <c r="CG188" s="4">
        <v>1</v>
      </c>
      <c r="CH188" s="4">
        <v>1</v>
      </c>
      <c r="CI188" s="4">
        <v>0</v>
      </c>
      <c r="CJ188" s="4">
        <v>0</v>
      </c>
      <c r="CK188" s="4">
        <v>1</v>
      </c>
      <c r="CL188" s="4">
        <v>3</v>
      </c>
      <c r="CM188" s="4">
        <v>2</v>
      </c>
      <c r="CN188" s="4">
        <v>1</v>
      </c>
      <c r="CO188" s="4">
        <v>1</v>
      </c>
      <c r="CP188" s="4">
        <v>2</v>
      </c>
      <c r="CQ188" s="4">
        <v>2</v>
      </c>
      <c r="CR188" s="4">
        <v>3</v>
      </c>
      <c r="CS188" s="4">
        <v>2</v>
      </c>
      <c r="CT188" s="4">
        <v>31</v>
      </c>
      <c r="CU188" s="4">
        <v>4</v>
      </c>
      <c r="CV188" s="4">
        <v>4</v>
      </c>
      <c r="CW188" s="4">
        <v>3</v>
      </c>
      <c r="CX188" s="4">
        <v>1</v>
      </c>
      <c r="CY188" s="4">
        <v>0</v>
      </c>
      <c r="CZ188" s="4">
        <v>3</v>
      </c>
      <c r="DA188" s="4">
        <v>0</v>
      </c>
      <c r="DB188" s="4">
        <v>0</v>
      </c>
      <c r="DC188" s="4">
        <v>0</v>
      </c>
      <c r="DD188" s="4">
        <v>3</v>
      </c>
      <c r="DE188" s="4">
        <v>3</v>
      </c>
      <c r="DF188" s="4">
        <v>1</v>
      </c>
      <c r="DG188" s="4">
        <v>1</v>
      </c>
      <c r="DH188" s="4">
        <v>0</v>
      </c>
      <c r="DI188" s="4">
        <v>3</v>
      </c>
      <c r="DJ188" s="4">
        <v>2</v>
      </c>
      <c r="DK188" s="4">
        <v>3</v>
      </c>
      <c r="DL188" s="4">
        <v>3</v>
      </c>
      <c r="DM188" s="4">
        <v>34</v>
      </c>
      <c r="DN188" s="4">
        <v>24</v>
      </c>
      <c r="DO188" s="4"/>
      <c r="DP188" s="4"/>
      <c r="DQ188" s="28"/>
      <c r="DR188" s="4"/>
      <c r="DS188" s="4"/>
      <c r="DT188" s="4"/>
      <c r="DU188" s="7">
        <v>78.716981132075503</v>
      </c>
      <c r="DV188" s="7">
        <v>54.536432056901802</v>
      </c>
      <c r="DW188" s="7">
        <v>48.876192275002403</v>
      </c>
      <c r="DX188" s="7">
        <v>55.547200080212598</v>
      </c>
      <c r="DY188" s="7"/>
      <c r="DZ188" s="7"/>
      <c r="EA188" s="7"/>
      <c r="EB188" s="8"/>
      <c r="EC188" s="18"/>
      <c r="ED188" s="18"/>
      <c r="EE188" s="18"/>
      <c r="EF188" s="18"/>
      <c r="EG188" s="26"/>
      <c r="EH188" s="18"/>
      <c r="FS188" s="18"/>
      <c r="GQ188" s="7"/>
      <c r="GR188" s="7"/>
      <c r="GS188" s="7"/>
      <c r="GT188" s="7"/>
    </row>
    <row r="189" spans="1:202" x14ac:dyDescent="0.6">
      <c r="A189" s="4">
        <v>203</v>
      </c>
      <c r="B189" s="5">
        <v>1</v>
      </c>
      <c r="C189" s="6">
        <v>50.6255989048597</v>
      </c>
      <c r="D189" s="5">
        <v>182</v>
      </c>
      <c r="E189" s="5">
        <v>73</v>
      </c>
      <c r="F189" s="7">
        <v>22.038401159280301</v>
      </c>
      <c r="G189" s="5"/>
      <c r="H189" s="7">
        <v>70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4">
        <v>0</v>
      </c>
      <c r="AK189" s="4">
        <v>0</v>
      </c>
      <c r="AL189" s="4">
        <v>1</v>
      </c>
      <c r="AM189" s="4">
        <v>0</v>
      </c>
      <c r="AN189" s="4">
        <v>1</v>
      </c>
      <c r="AO189" s="4">
        <v>1</v>
      </c>
      <c r="AP189" s="5">
        <v>0.25</v>
      </c>
      <c r="AQ189" s="5">
        <v>12</v>
      </c>
      <c r="AR189" s="5">
        <v>12</v>
      </c>
      <c r="AS189" s="4">
        <v>0</v>
      </c>
      <c r="AT189" s="4">
        <v>1</v>
      </c>
      <c r="AU189" s="4">
        <v>0</v>
      </c>
      <c r="AV189" s="4">
        <v>0</v>
      </c>
      <c r="AW189" s="4">
        <v>1</v>
      </c>
      <c r="AX189" s="4">
        <v>0</v>
      </c>
      <c r="AY189" s="4">
        <v>0</v>
      </c>
      <c r="AZ189" s="4">
        <v>120</v>
      </c>
      <c r="BA189" s="4">
        <v>86</v>
      </c>
      <c r="BB189" s="4">
        <v>55</v>
      </c>
      <c r="BC189" s="7">
        <v>5.51</v>
      </c>
      <c r="BD189" s="7">
        <v>3.59</v>
      </c>
      <c r="BE189" s="7">
        <v>65.154264972776801</v>
      </c>
      <c r="BF189" s="7">
        <v>9.64</v>
      </c>
      <c r="BG189" s="7">
        <v>2.65</v>
      </c>
      <c r="BH189" s="7">
        <v>1.04</v>
      </c>
      <c r="BI189" s="7">
        <v>5.51</v>
      </c>
      <c r="BJ189" s="7">
        <v>3.59</v>
      </c>
      <c r="BK189" s="7">
        <v>65.154264972776801</v>
      </c>
      <c r="BL189" s="7">
        <v>9.64</v>
      </c>
      <c r="BM189" s="7">
        <v>2.65</v>
      </c>
      <c r="BN189" s="7">
        <v>1.04</v>
      </c>
      <c r="BO189" s="4">
        <v>350</v>
      </c>
      <c r="BP189" s="7">
        <f>218+((5.14*D189)-(5.32*C189))-(1.8*E189)+(51.31*B189)</f>
        <v>804.06181382614636</v>
      </c>
      <c r="BQ189" s="7">
        <f>BO189*100/BP189</f>
        <v>43.528991674721759</v>
      </c>
      <c r="BR189" s="4">
        <v>96</v>
      </c>
      <c r="BS189" s="4">
        <v>98</v>
      </c>
      <c r="BT189" s="4">
        <v>58</v>
      </c>
      <c r="BU189" s="4">
        <v>63</v>
      </c>
      <c r="BV189" s="4"/>
      <c r="BW189" s="4"/>
      <c r="BX189" s="4"/>
      <c r="BY189" s="4"/>
      <c r="BZ189" s="4">
        <v>44</v>
      </c>
      <c r="CA189" s="4">
        <v>33</v>
      </c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>
        <v>1</v>
      </c>
      <c r="CV189" s="4">
        <v>1</v>
      </c>
      <c r="CW189" s="4">
        <v>1</v>
      </c>
      <c r="CX189" s="4">
        <v>0</v>
      </c>
      <c r="CY189" s="4">
        <v>1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1</v>
      </c>
      <c r="DF189" s="4">
        <v>1</v>
      </c>
      <c r="DG189" s="4">
        <v>1</v>
      </c>
      <c r="DH189" s="4">
        <v>0</v>
      </c>
      <c r="DI189" s="4">
        <v>0</v>
      </c>
      <c r="DJ189" s="4">
        <v>0</v>
      </c>
      <c r="DK189" s="4">
        <v>1</v>
      </c>
      <c r="DL189" s="4">
        <v>1</v>
      </c>
      <c r="DM189" s="4">
        <v>9</v>
      </c>
      <c r="DN189" s="4">
        <v>5</v>
      </c>
      <c r="DO189" s="4"/>
      <c r="DP189" s="4"/>
      <c r="DQ189" s="28"/>
      <c r="DR189" s="4"/>
      <c r="DS189" s="4"/>
      <c r="DT189" s="4"/>
      <c r="DU189" s="7">
        <v>0</v>
      </c>
      <c r="DV189" s="7">
        <v>29.493011330741901</v>
      </c>
      <c r="DW189" s="7">
        <v>0</v>
      </c>
      <c r="DX189" s="7">
        <v>8.9386875219331205</v>
      </c>
      <c r="DY189" s="7">
        <v>34.03</v>
      </c>
      <c r="DZ189" s="7">
        <v>33.04</v>
      </c>
      <c r="EA189" s="7">
        <v>-0.99000000000000199</v>
      </c>
      <c r="EB189" s="8"/>
      <c r="EC189" s="18">
        <v>2.5863013698630137</v>
      </c>
      <c r="ED189" s="18">
        <v>53.210130047912401</v>
      </c>
      <c r="EE189" s="18">
        <v>182</v>
      </c>
      <c r="EF189" s="18">
        <v>74</v>
      </c>
      <c r="EG189" s="26">
        <v>0</v>
      </c>
      <c r="EH189" s="18">
        <v>70</v>
      </c>
      <c r="EI189" s="16">
        <v>0</v>
      </c>
      <c r="EJ189" s="16">
        <v>0</v>
      </c>
      <c r="EK189" s="16">
        <v>0</v>
      </c>
      <c r="EL189" s="16">
        <v>0</v>
      </c>
      <c r="EM189" s="16">
        <v>0</v>
      </c>
      <c r="EN189" s="16">
        <v>0</v>
      </c>
      <c r="EO189" s="16">
        <v>0</v>
      </c>
      <c r="EP189" s="16">
        <v>0</v>
      </c>
      <c r="EQ189" s="16">
        <v>0</v>
      </c>
      <c r="ER189" s="16">
        <v>0</v>
      </c>
      <c r="ES189" s="16">
        <v>0</v>
      </c>
      <c r="ET189" s="16">
        <v>0</v>
      </c>
      <c r="EU189" s="16">
        <v>0</v>
      </c>
      <c r="EV189" s="16">
        <v>0</v>
      </c>
      <c r="EW189" s="16">
        <v>0</v>
      </c>
      <c r="EX189" s="16">
        <v>0</v>
      </c>
      <c r="EY189" s="16">
        <v>0</v>
      </c>
      <c r="EZ189" s="16">
        <v>0</v>
      </c>
      <c r="FA189" s="16">
        <v>0</v>
      </c>
      <c r="FB189" s="16">
        <v>0</v>
      </c>
      <c r="FC189" s="16">
        <v>0</v>
      </c>
      <c r="FD189" s="16">
        <v>0</v>
      </c>
      <c r="FE189" s="16">
        <v>0</v>
      </c>
      <c r="FF189" s="16">
        <v>0</v>
      </c>
      <c r="FG189" s="16">
        <v>1</v>
      </c>
      <c r="FH189" s="16">
        <v>0</v>
      </c>
      <c r="FI189" s="16">
        <v>1</v>
      </c>
      <c r="FJ189" s="16">
        <v>0</v>
      </c>
      <c r="FK189" s="18">
        <v>5.34</v>
      </c>
      <c r="FL189" s="18">
        <v>3.22</v>
      </c>
      <c r="FM189" s="18">
        <v>60.299625468164798</v>
      </c>
      <c r="FN189" s="18">
        <v>9.19</v>
      </c>
      <c r="FO189" s="18">
        <v>2.0699999999999998</v>
      </c>
      <c r="FP189" s="18">
        <v>0.72</v>
      </c>
      <c r="FQ189" s="18">
        <v>5.2</v>
      </c>
      <c r="FR189" s="18">
        <v>3.3</v>
      </c>
      <c r="FS189" s="18">
        <f>FR189*100/FQ189</f>
        <v>63.46153846153846</v>
      </c>
      <c r="FT189" s="16">
        <v>9.8800000000000008</v>
      </c>
      <c r="FU189" s="16">
        <v>2.3199999999999998</v>
      </c>
      <c r="FV189" s="16">
        <v>0.82</v>
      </c>
      <c r="FW189" s="16">
        <v>3</v>
      </c>
      <c r="FX189" s="16">
        <v>3</v>
      </c>
      <c r="FY189" s="16">
        <v>3</v>
      </c>
      <c r="FZ189" s="16">
        <v>1</v>
      </c>
      <c r="GA189" s="16">
        <v>1</v>
      </c>
      <c r="GB189" s="16">
        <v>1</v>
      </c>
      <c r="GC189" s="16">
        <v>2</v>
      </c>
      <c r="GD189" s="16">
        <v>2</v>
      </c>
      <c r="GE189" s="16">
        <v>1</v>
      </c>
      <c r="GF189" s="16">
        <v>1</v>
      </c>
      <c r="GG189" s="16">
        <v>2</v>
      </c>
      <c r="GH189" s="16">
        <v>2</v>
      </c>
      <c r="GI189" s="16">
        <v>2</v>
      </c>
      <c r="GJ189" s="16">
        <v>1</v>
      </c>
      <c r="GK189" s="16">
        <v>2</v>
      </c>
      <c r="GL189" s="16">
        <v>2</v>
      </c>
      <c r="GM189" s="16">
        <v>2</v>
      </c>
      <c r="GN189" s="16">
        <v>2</v>
      </c>
      <c r="GO189" s="16">
        <v>15</v>
      </c>
      <c r="GP189" s="16">
        <v>12</v>
      </c>
      <c r="GQ189" s="7">
        <v>6.3245283018867919</v>
      </c>
      <c r="GR189" s="7">
        <v>11.214953271028037</v>
      </c>
      <c r="GS189" s="7">
        <v>0</v>
      </c>
      <c r="GT189" s="7">
        <v>4.4492906201433797</v>
      </c>
    </row>
    <row r="190" spans="1:202" x14ac:dyDescent="0.6">
      <c r="A190" s="4">
        <v>169</v>
      </c>
      <c r="B190" s="5">
        <v>0</v>
      </c>
      <c r="C190" s="6">
        <v>50.642026009582501</v>
      </c>
      <c r="D190" s="5">
        <v>162</v>
      </c>
      <c r="E190" s="5">
        <v>72</v>
      </c>
      <c r="F190" s="7">
        <v>27.434842249657098</v>
      </c>
      <c r="G190" s="5">
        <v>1</v>
      </c>
      <c r="H190" s="7">
        <v>15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1</v>
      </c>
      <c r="AO190" s="4">
        <v>1</v>
      </c>
      <c r="AP190" s="5">
        <v>3</v>
      </c>
      <c r="AQ190" s="5">
        <v>12</v>
      </c>
      <c r="AR190" s="5">
        <v>144</v>
      </c>
      <c r="AS190" s="4">
        <v>0</v>
      </c>
      <c r="AT190" s="4">
        <v>2</v>
      </c>
      <c r="AU190" s="4">
        <v>0</v>
      </c>
      <c r="AV190" s="4">
        <v>1</v>
      </c>
      <c r="AW190" s="4">
        <v>0</v>
      </c>
      <c r="AX190" s="4">
        <v>0</v>
      </c>
      <c r="AY190" s="4">
        <v>0</v>
      </c>
      <c r="AZ190" s="4">
        <v>110</v>
      </c>
      <c r="BA190" s="4">
        <v>80</v>
      </c>
      <c r="BB190" s="4"/>
      <c r="BC190" s="7">
        <v>2.8</v>
      </c>
      <c r="BD190" s="7">
        <v>2.31</v>
      </c>
      <c r="BE190" s="7">
        <v>82.5</v>
      </c>
      <c r="BF190" s="7">
        <v>5.09</v>
      </c>
      <c r="BG190" s="7">
        <v>2.78</v>
      </c>
      <c r="BH190" s="7">
        <v>1.1499999999999999</v>
      </c>
      <c r="BI190" s="7">
        <v>2.85</v>
      </c>
      <c r="BJ190" s="7">
        <v>2.39</v>
      </c>
      <c r="BK190" s="7">
        <v>83.859649122806999</v>
      </c>
      <c r="BL190" s="7">
        <v>5.32</v>
      </c>
      <c r="BM190" s="7">
        <v>2.97</v>
      </c>
      <c r="BN190" s="7">
        <v>1.25</v>
      </c>
      <c r="BO190" s="4">
        <v>480</v>
      </c>
      <c r="BP190" s="7">
        <f>218+((5.14*D190)-(5.32*C190))-(1.8*E190)+(51.31*B190)</f>
        <v>651.66442162902092</v>
      </c>
      <c r="BQ190" s="7">
        <f>BO190*100/BP190</f>
        <v>73.657542757989333</v>
      </c>
      <c r="BR190" s="4">
        <v>97</v>
      </c>
      <c r="BS190" s="4">
        <v>97</v>
      </c>
      <c r="BT190" s="4">
        <v>99</v>
      </c>
      <c r="BU190" s="4">
        <v>121</v>
      </c>
      <c r="BV190" s="4">
        <v>0</v>
      </c>
      <c r="BW190" s="4" t="s">
        <v>12</v>
      </c>
      <c r="BX190" s="4" t="s">
        <v>12</v>
      </c>
      <c r="BY190" s="4">
        <v>0</v>
      </c>
      <c r="BZ190" s="4">
        <v>83</v>
      </c>
      <c r="CA190" s="4">
        <v>72</v>
      </c>
      <c r="CB190" s="4">
        <v>1</v>
      </c>
      <c r="CC190" s="4">
        <v>1</v>
      </c>
      <c r="CD190" s="4">
        <v>0</v>
      </c>
      <c r="CE190" s="4">
        <v>1</v>
      </c>
      <c r="CF190" s="4">
        <v>1</v>
      </c>
      <c r="CG190" s="4">
        <v>1</v>
      </c>
      <c r="CH190" s="4">
        <v>0</v>
      </c>
      <c r="CI190" s="4">
        <v>0</v>
      </c>
      <c r="CJ190" s="4">
        <v>0</v>
      </c>
      <c r="CK190" s="4">
        <v>0</v>
      </c>
      <c r="CL190" s="4">
        <v>1</v>
      </c>
      <c r="CM190" s="4">
        <v>1</v>
      </c>
      <c r="CN190" s="4">
        <v>0</v>
      </c>
      <c r="CO190" s="4">
        <v>0</v>
      </c>
      <c r="CP190" s="4">
        <v>1</v>
      </c>
      <c r="CQ190" s="4">
        <v>1</v>
      </c>
      <c r="CR190" s="4">
        <v>2</v>
      </c>
      <c r="CS190" s="4">
        <v>2</v>
      </c>
      <c r="CT190" s="4">
        <v>13</v>
      </c>
      <c r="CU190" s="4">
        <v>0</v>
      </c>
      <c r="CV190" s="4">
        <v>1</v>
      </c>
      <c r="CW190" s="4">
        <v>1</v>
      </c>
      <c r="CX190" s="4">
        <v>1</v>
      </c>
      <c r="CY190" s="4">
        <v>1</v>
      </c>
      <c r="CZ190" s="4">
        <v>1</v>
      </c>
      <c r="DA190" s="4">
        <v>2</v>
      </c>
      <c r="DB190" s="4">
        <v>0</v>
      </c>
      <c r="DC190" s="4">
        <v>1</v>
      </c>
      <c r="DD190" s="4">
        <v>1</v>
      </c>
      <c r="DE190" s="4">
        <v>1</v>
      </c>
      <c r="DF190" s="4">
        <v>1</v>
      </c>
      <c r="DG190" s="4">
        <v>1</v>
      </c>
      <c r="DH190" s="4">
        <v>1</v>
      </c>
      <c r="DI190" s="4">
        <v>1</v>
      </c>
      <c r="DJ190" s="4">
        <v>1</v>
      </c>
      <c r="DK190" s="4">
        <v>2</v>
      </c>
      <c r="DL190" s="4">
        <v>2</v>
      </c>
      <c r="DM190" s="4">
        <v>19</v>
      </c>
      <c r="DN190" s="4">
        <v>14</v>
      </c>
      <c r="DO190" s="4">
        <v>8.1199999999999992</v>
      </c>
      <c r="DP190" s="4">
        <v>4.54</v>
      </c>
      <c r="DQ190" s="28">
        <v>0.40899999999999997</v>
      </c>
      <c r="DR190" s="4">
        <v>136</v>
      </c>
      <c r="DS190" s="4">
        <v>1.6</v>
      </c>
      <c r="DT190" s="4"/>
      <c r="DU190" s="7">
        <v>11.381132075471699</v>
      </c>
      <c r="DV190" s="7">
        <v>41.3613431477959</v>
      </c>
      <c r="DW190" s="7">
        <v>0</v>
      </c>
      <c r="DX190" s="7">
        <v>14.425728179676099</v>
      </c>
      <c r="DY190" s="7">
        <v>28.17</v>
      </c>
      <c r="DZ190" s="7">
        <v>26.99</v>
      </c>
      <c r="EA190" s="7">
        <v>-1.18</v>
      </c>
      <c r="EB190" s="8"/>
      <c r="EC190" s="18">
        <v>1.821917808219178</v>
      </c>
      <c r="ED190" s="18">
        <v>52.462696783025301</v>
      </c>
      <c r="EE190" s="18">
        <v>163</v>
      </c>
      <c r="EF190" s="18">
        <v>63</v>
      </c>
      <c r="EG190" s="26">
        <v>1</v>
      </c>
      <c r="EH190" s="18">
        <v>16.5</v>
      </c>
      <c r="EI190" s="16">
        <v>0</v>
      </c>
      <c r="EJ190" s="16">
        <v>0</v>
      </c>
      <c r="EK190" s="16">
        <v>0</v>
      </c>
      <c r="EL190" s="16">
        <v>0</v>
      </c>
      <c r="EM190" s="16">
        <v>0</v>
      </c>
      <c r="EN190" s="16">
        <v>0</v>
      </c>
      <c r="EO190" s="16">
        <v>0</v>
      </c>
      <c r="EP190" s="16">
        <v>0</v>
      </c>
      <c r="EQ190" s="16">
        <v>0</v>
      </c>
      <c r="ER190" s="16">
        <v>0</v>
      </c>
      <c r="ES190" s="16">
        <v>0</v>
      </c>
      <c r="ET190" s="16">
        <v>0</v>
      </c>
      <c r="EU190" s="16">
        <v>0</v>
      </c>
      <c r="EV190" s="16">
        <v>0</v>
      </c>
      <c r="EW190" s="16">
        <v>0</v>
      </c>
      <c r="EX190" s="16">
        <v>0</v>
      </c>
      <c r="EY190" s="16">
        <v>0</v>
      </c>
      <c r="EZ190" s="16">
        <v>0</v>
      </c>
      <c r="FA190" s="16">
        <v>0</v>
      </c>
      <c r="FB190" s="16">
        <v>0</v>
      </c>
      <c r="FC190" s="16">
        <v>0</v>
      </c>
      <c r="FD190" s="16">
        <v>0</v>
      </c>
      <c r="FE190" s="16">
        <v>1</v>
      </c>
      <c r="FF190" s="16">
        <v>1</v>
      </c>
      <c r="FG190" s="16">
        <v>2</v>
      </c>
      <c r="FH190" s="16">
        <v>1</v>
      </c>
      <c r="FI190" s="16">
        <v>1</v>
      </c>
      <c r="FJ190" s="16">
        <v>0</v>
      </c>
      <c r="FK190" s="18">
        <v>3.05</v>
      </c>
      <c r="FL190" s="18">
        <v>2.2000000000000002</v>
      </c>
      <c r="FM190" s="18">
        <v>72.131147540983619</v>
      </c>
      <c r="FN190" s="18">
        <v>5.51</v>
      </c>
      <c r="FO190" s="18">
        <v>2.2200000000000002</v>
      </c>
      <c r="FP190" s="18">
        <v>0.62</v>
      </c>
      <c r="FQ190" s="18">
        <v>3.5</v>
      </c>
      <c r="FR190" s="18">
        <v>2.56</v>
      </c>
      <c r="FS190" s="18">
        <f>FR190*100/FQ190</f>
        <v>73.142857142857139</v>
      </c>
      <c r="FT190" s="16">
        <v>5.84</v>
      </c>
      <c r="FU190" s="16">
        <v>2.5099999999999998</v>
      </c>
      <c r="FV190" s="16">
        <v>0.72</v>
      </c>
      <c r="FW190" s="16">
        <v>4</v>
      </c>
      <c r="FX190" s="16">
        <v>4</v>
      </c>
      <c r="FY190" s="16">
        <v>1</v>
      </c>
      <c r="FZ190" s="16">
        <v>1</v>
      </c>
      <c r="GA190" s="16">
        <v>1</v>
      </c>
      <c r="GB190" s="16">
        <v>2</v>
      </c>
      <c r="GC190" s="16">
        <v>1</v>
      </c>
      <c r="GD190" s="16">
        <v>1</v>
      </c>
      <c r="GE190" s="16">
        <v>1</v>
      </c>
      <c r="GF190" s="16">
        <v>1</v>
      </c>
      <c r="GG190" s="16">
        <v>3</v>
      </c>
      <c r="GH190" s="16">
        <v>3</v>
      </c>
      <c r="GI190" s="16">
        <v>2</v>
      </c>
      <c r="GJ190" s="16">
        <v>2</v>
      </c>
      <c r="GK190" s="16">
        <v>2</v>
      </c>
      <c r="GL190" s="16">
        <v>2</v>
      </c>
      <c r="GM190" s="16">
        <v>3</v>
      </c>
      <c r="GN190" s="16">
        <v>3</v>
      </c>
      <c r="GO190" s="16">
        <v>19</v>
      </c>
      <c r="GP190" s="16">
        <v>20</v>
      </c>
      <c r="GQ190" s="7">
        <v>15.969811320754717</v>
      </c>
      <c r="GR190" s="7">
        <v>53.618393846662812</v>
      </c>
      <c r="GS190" s="7">
        <v>21.786759845122294</v>
      </c>
      <c r="GT190" s="7">
        <v>30.468240838221284</v>
      </c>
    </row>
    <row r="191" spans="1:202" x14ac:dyDescent="0.6">
      <c r="A191" s="4">
        <v>152</v>
      </c>
      <c r="B191" s="5">
        <v>0</v>
      </c>
      <c r="C191" s="6">
        <v>50.737850787132103</v>
      </c>
      <c r="D191" s="5">
        <v>167</v>
      </c>
      <c r="E191" s="5">
        <v>74</v>
      </c>
      <c r="F191" s="7">
        <v>26.5337588296461</v>
      </c>
      <c r="G191" s="5">
        <v>1</v>
      </c>
      <c r="H191" s="7">
        <v>30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4"/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5"/>
      <c r="AQ191" s="5"/>
      <c r="AR191" s="5"/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120</v>
      </c>
      <c r="BA191" s="4">
        <v>80</v>
      </c>
      <c r="BB191" s="4"/>
      <c r="BC191" s="7">
        <v>3.88</v>
      </c>
      <c r="BD191" s="7">
        <v>2.79</v>
      </c>
      <c r="BE191" s="7">
        <v>71.9072164948454</v>
      </c>
      <c r="BF191" s="7">
        <v>7.81</v>
      </c>
      <c r="BG191" s="7">
        <v>2.64</v>
      </c>
      <c r="BH191" s="7">
        <v>0.75</v>
      </c>
      <c r="BI191" s="7">
        <v>3.88</v>
      </c>
      <c r="BJ191" s="7">
        <v>2.79</v>
      </c>
      <c r="BK191" s="7">
        <v>71.9072164948454</v>
      </c>
      <c r="BL191" s="7">
        <v>7.81</v>
      </c>
      <c r="BM191" s="7">
        <v>2.64</v>
      </c>
      <c r="BN191" s="7">
        <v>0.75</v>
      </c>
      <c r="BO191" s="4"/>
      <c r="BP191" s="4"/>
      <c r="BQ191" s="7"/>
      <c r="BR191" s="4"/>
      <c r="BS191" s="4"/>
      <c r="BT191" s="4"/>
      <c r="BU191" s="4"/>
      <c r="BV191" s="4"/>
      <c r="BW191" s="4"/>
      <c r="BX191" s="4"/>
      <c r="BY191" s="4"/>
      <c r="BZ191" s="4">
        <v>53</v>
      </c>
      <c r="CA191" s="4">
        <v>45</v>
      </c>
      <c r="CB191" s="4">
        <v>3</v>
      </c>
      <c r="CC191" s="4">
        <v>3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2</v>
      </c>
      <c r="CS191" s="4">
        <v>2</v>
      </c>
      <c r="CT191" s="4">
        <v>10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2</v>
      </c>
      <c r="DL191" s="4">
        <v>2</v>
      </c>
      <c r="DM191" s="4">
        <v>4</v>
      </c>
      <c r="DN191" s="4">
        <v>1</v>
      </c>
      <c r="DO191" s="4"/>
      <c r="DP191" s="4"/>
      <c r="DQ191" s="28"/>
      <c r="DR191" s="4"/>
      <c r="DS191" s="4"/>
      <c r="DT191" s="4"/>
      <c r="DU191" s="7"/>
      <c r="DV191" s="7">
        <v>0</v>
      </c>
      <c r="DW191" s="7">
        <v>12.385494380961401</v>
      </c>
      <c r="DX191" s="7"/>
      <c r="DY191" s="7">
        <v>34.82</v>
      </c>
      <c r="DZ191" s="7">
        <v>34.950000000000003</v>
      </c>
      <c r="EA191" s="7">
        <v>0.130000000000003</v>
      </c>
      <c r="EB191" s="8"/>
      <c r="EC191" s="18">
        <v>2.6684931506849314</v>
      </c>
      <c r="ED191" s="18">
        <v>53.404517453798803</v>
      </c>
      <c r="EE191" s="18">
        <v>167</v>
      </c>
      <c r="EF191" s="18">
        <v>72</v>
      </c>
      <c r="EG191" s="26">
        <v>1</v>
      </c>
      <c r="EH191" s="18">
        <v>31.5</v>
      </c>
      <c r="EI191" s="16">
        <v>0</v>
      </c>
      <c r="EJ191" s="16">
        <v>0</v>
      </c>
      <c r="EK191" s="16">
        <v>0</v>
      </c>
      <c r="EL191" s="16">
        <v>0</v>
      </c>
      <c r="EM191" s="16">
        <v>0</v>
      </c>
      <c r="EN191" s="16">
        <v>0</v>
      </c>
      <c r="EO191" s="16">
        <v>0</v>
      </c>
      <c r="EP191" s="16">
        <v>0</v>
      </c>
      <c r="EQ191" s="16">
        <v>0</v>
      </c>
      <c r="ER191" s="16">
        <v>0</v>
      </c>
      <c r="ES191" s="16">
        <v>0</v>
      </c>
      <c r="ET191" s="16">
        <v>0</v>
      </c>
      <c r="EU191" s="16">
        <v>0</v>
      </c>
      <c r="EV191" s="16">
        <v>0</v>
      </c>
      <c r="EW191" s="16">
        <v>0</v>
      </c>
      <c r="EX191" s="16">
        <v>0</v>
      </c>
      <c r="EY191" s="16">
        <v>0</v>
      </c>
      <c r="EZ191" s="16">
        <v>0</v>
      </c>
      <c r="FA191" s="16">
        <v>0</v>
      </c>
      <c r="FB191" s="16">
        <v>0</v>
      </c>
      <c r="FC191" s="16">
        <v>0</v>
      </c>
      <c r="FD191" s="16">
        <v>0</v>
      </c>
      <c r="FE191" s="16">
        <v>0</v>
      </c>
      <c r="FF191" s="16">
        <v>0</v>
      </c>
      <c r="FG191" s="16">
        <v>0</v>
      </c>
      <c r="FH191" s="16">
        <v>0</v>
      </c>
      <c r="FI191" s="16">
        <v>1</v>
      </c>
      <c r="FJ191" s="16">
        <v>0</v>
      </c>
      <c r="FK191" s="18">
        <v>3.92</v>
      </c>
      <c r="FL191" s="18">
        <v>2.78</v>
      </c>
      <c r="FM191" s="18">
        <v>70.91836734693878</v>
      </c>
      <c r="FN191" s="18">
        <v>7.69</v>
      </c>
      <c r="FO191" s="18">
        <v>2.5099999999999998</v>
      </c>
      <c r="FP191" s="18">
        <v>0.73</v>
      </c>
      <c r="FQ191" s="18">
        <v>3.71</v>
      </c>
      <c r="FR191" s="18">
        <v>2.75</v>
      </c>
      <c r="FS191" s="18">
        <f>FR191*100/FQ191</f>
        <v>74.123989218328845</v>
      </c>
      <c r="FT191" s="16">
        <v>7.37</v>
      </c>
      <c r="FU191" s="16">
        <v>2.89</v>
      </c>
      <c r="FV191" s="16">
        <v>0.76</v>
      </c>
      <c r="FW191" s="16">
        <v>5</v>
      </c>
      <c r="FX191" s="16">
        <v>3</v>
      </c>
      <c r="FY191" s="16">
        <v>1</v>
      </c>
      <c r="FZ191" s="16">
        <v>1</v>
      </c>
      <c r="GA191" s="16">
        <v>1</v>
      </c>
      <c r="GB191" s="16">
        <v>1</v>
      </c>
      <c r="GC191" s="16">
        <v>1</v>
      </c>
      <c r="GD191" s="16">
        <v>1</v>
      </c>
      <c r="GE191" s="16">
        <v>1</v>
      </c>
      <c r="GF191" s="16">
        <v>1</v>
      </c>
      <c r="GG191" s="16">
        <v>1</v>
      </c>
      <c r="GH191" s="16">
        <v>1</v>
      </c>
      <c r="GI191" s="16">
        <v>1</v>
      </c>
      <c r="GJ191" s="16">
        <v>2</v>
      </c>
      <c r="GK191" s="16">
        <v>2</v>
      </c>
      <c r="GL191" s="16">
        <v>2</v>
      </c>
      <c r="GM191" s="16">
        <v>4</v>
      </c>
      <c r="GN191" s="16">
        <v>3</v>
      </c>
      <c r="GO191" s="16">
        <v>14</v>
      </c>
      <c r="GP191" s="16">
        <v>4</v>
      </c>
      <c r="GQ191" s="7">
        <v>15.124528301886791</v>
      </c>
      <c r="GR191" s="7">
        <v>5.2518402117277319</v>
      </c>
      <c r="GS191" s="7">
        <v>0</v>
      </c>
      <c r="GT191" s="7">
        <v>4.1033739409435004</v>
      </c>
    </row>
    <row r="192" spans="1:202" x14ac:dyDescent="0.6">
      <c r="A192" s="4">
        <v>273</v>
      </c>
      <c r="B192" s="5">
        <v>0</v>
      </c>
      <c r="C192" s="6">
        <v>50.792607802874699</v>
      </c>
      <c r="D192" s="5">
        <v>162</v>
      </c>
      <c r="E192" s="5">
        <v>59</v>
      </c>
      <c r="F192" s="7">
        <v>22.481329065691199</v>
      </c>
      <c r="G192" s="5">
        <v>1</v>
      </c>
      <c r="H192" s="7">
        <v>13.5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5"/>
      <c r="AQ192" s="5"/>
      <c r="AR192" s="5"/>
      <c r="AS192" s="4">
        <v>1</v>
      </c>
      <c r="AT192" s="4">
        <v>1</v>
      </c>
      <c r="AU192" s="4">
        <v>0</v>
      </c>
      <c r="AV192" s="4">
        <v>1</v>
      </c>
      <c r="AW192" s="4">
        <v>1</v>
      </c>
      <c r="AX192" s="4">
        <v>0</v>
      </c>
      <c r="AY192" s="4">
        <v>0</v>
      </c>
      <c r="AZ192" s="4">
        <v>135</v>
      </c>
      <c r="BA192" s="4">
        <v>80</v>
      </c>
      <c r="BB192" s="4">
        <v>80</v>
      </c>
      <c r="BC192" s="7">
        <v>2.69</v>
      </c>
      <c r="BD192" s="7">
        <v>2.13</v>
      </c>
      <c r="BE192" s="7">
        <v>79.182156133828997</v>
      </c>
      <c r="BF192" s="7">
        <v>5.34</v>
      </c>
      <c r="BG192" s="7">
        <v>2.76</v>
      </c>
      <c r="BH192" s="7">
        <v>0.7</v>
      </c>
      <c r="BI192" s="7">
        <v>2.71</v>
      </c>
      <c r="BJ192" s="7">
        <v>2.17</v>
      </c>
      <c r="BK192" s="7">
        <v>80.073800738007407</v>
      </c>
      <c r="BL192" s="7">
        <v>6.26</v>
      </c>
      <c r="BM192" s="7">
        <v>2.69</v>
      </c>
      <c r="BN192" s="7">
        <v>0.75</v>
      </c>
      <c r="BO192" s="4">
        <v>389</v>
      </c>
      <c r="BP192" s="7">
        <f>218+((5.14*D192)-(5.32*C192))-(1.8*E192)+(51.31*B192)</f>
        <v>674.26332648870653</v>
      </c>
      <c r="BQ192" s="7">
        <f>BO192*100/BP192</f>
        <v>57.692593489513406</v>
      </c>
      <c r="BR192" s="4">
        <v>98</v>
      </c>
      <c r="BS192" s="4">
        <v>99</v>
      </c>
      <c r="BT192" s="4">
        <v>70</v>
      </c>
      <c r="BU192" s="4">
        <v>74</v>
      </c>
      <c r="BV192" s="4">
        <v>1</v>
      </c>
      <c r="BW192" s="4">
        <v>1</v>
      </c>
      <c r="BX192" s="4">
        <v>2</v>
      </c>
      <c r="BY192" s="4">
        <v>2</v>
      </c>
      <c r="BZ192" s="4">
        <v>66.8</v>
      </c>
      <c r="CA192" s="4">
        <v>78.7</v>
      </c>
      <c r="CB192" s="4">
        <v>1</v>
      </c>
      <c r="CC192" s="4">
        <v>1</v>
      </c>
      <c r="CD192" s="4">
        <v>1</v>
      </c>
      <c r="CE192" s="4">
        <v>1</v>
      </c>
      <c r="CF192" s="4">
        <v>1</v>
      </c>
      <c r="CG192" s="4">
        <v>1</v>
      </c>
      <c r="CH192" s="4">
        <v>0</v>
      </c>
      <c r="CI192" s="4">
        <v>0</v>
      </c>
      <c r="CJ192" s="4">
        <v>0</v>
      </c>
      <c r="CK192" s="4">
        <v>0</v>
      </c>
      <c r="CL192" s="4">
        <v>2</v>
      </c>
      <c r="CM192" s="4">
        <v>2</v>
      </c>
      <c r="CN192" s="4">
        <v>0</v>
      </c>
      <c r="CO192" s="4">
        <v>0</v>
      </c>
      <c r="CP192" s="4">
        <v>1</v>
      </c>
      <c r="CQ192" s="4">
        <v>0</v>
      </c>
      <c r="CR192" s="4">
        <v>2</v>
      </c>
      <c r="CS192" s="4">
        <v>2</v>
      </c>
      <c r="CT192" s="4">
        <v>15</v>
      </c>
      <c r="CU192" s="4">
        <v>1</v>
      </c>
      <c r="CV192" s="4">
        <v>1</v>
      </c>
      <c r="CW192" s="4">
        <v>1</v>
      </c>
      <c r="CX192" s="4">
        <v>1</v>
      </c>
      <c r="CY192" s="4">
        <v>1</v>
      </c>
      <c r="CZ192" s="4">
        <v>1</v>
      </c>
      <c r="DA192" s="4">
        <v>0</v>
      </c>
      <c r="DB192" s="4">
        <v>0</v>
      </c>
      <c r="DC192" s="4">
        <v>0</v>
      </c>
      <c r="DD192" s="4">
        <v>0</v>
      </c>
      <c r="DE192" s="4">
        <v>1</v>
      </c>
      <c r="DF192" s="4">
        <v>2</v>
      </c>
      <c r="DG192" s="4">
        <v>0</v>
      </c>
      <c r="DH192" s="4">
        <v>0</v>
      </c>
      <c r="DI192" s="4">
        <v>1</v>
      </c>
      <c r="DJ192" s="4">
        <v>0</v>
      </c>
      <c r="DK192" s="4">
        <v>2</v>
      </c>
      <c r="DL192" s="4">
        <v>2</v>
      </c>
      <c r="DM192" s="4">
        <v>14</v>
      </c>
      <c r="DN192" s="4">
        <v>8</v>
      </c>
      <c r="DO192" s="4">
        <v>6.1</v>
      </c>
      <c r="DP192" s="4">
        <v>4.5999999999999996</v>
      </c>
      <c r="DQ192" s="28">
        <v>0.436</v>
      </c>
      <c r="DR192" s="4">
        <v>151</v>
      </c>
      <c r="DS192" s="4">
        <v>0.45300000000000001</v>
      </c>
      <c r="DT192" s="4"/>
      <c r="DU192" s="7">
        <v>17.267924528301901</v>
      </c>
      <c r="DV192" s="7">
        <v>12.174344553800299</v>
      </c>
      <c r="DW192" s="7">
        <v>6.1242799131173804</v>
      </c>
      <c r="DX192" s="7">
        <v>9.80849250513862</v>
      </c>
      <c r="DY192" s="7">
        <v>33.96</v>
      </c>
      <c r="DZ192" s="7">
        <v>34.64</v>
      </c>
      <c r="EA192" s="7">
        <v>0.68</v>
      </c>
      <c r="EB192" s="8"/>
      <c r="EC192" s="18">
        <v>2.1753424657534248</v>
      </c>
      <c r="ED192" s="18">
        <v>52.967950268628123</v>
      </c>
      <c r="EE192" s="23">
        <v>162</v>
      </c>
      <c r="EF192" s="7">
        <v>52</v>
      </c>
      <c r="EG192" s="26">
        <v>1</v>
      </c>
      <c r="EH192" s="18">
        <v>15</v>
      </c>
      <c r="EI192" s="16">
        <v>0</v>
      </c>
      <c r="EJ192" s="16">
        <v>0</v>
      </c>
      <c r="EK192" s="16">
        <v>0</v>
      </c>
      <c r="EL192" s="16">
        <v>0</v>
      </c>
      <c r="EM192" s="16">
        <v>0</v>
      </c>
      <c r="EN192" s="16">
        <v>0</v>
      </c>
      <c r="EO192" s="16">
        <v>0</v>
      </c>
      <c r="EP192" s="16">
        <v>0</v>
      </c>
      <c r="EQ192" s="16">
        <v>0</v>
      </c>
      <c r="ER192" s="16">
        <v>0</v>
      </c>
      <c r="ES192" s="16">
        <v>0</v>
      </c>
      <c r="ET192" s="16">
        <v>0</v>
      </c>
      <c r="EU192" s="16">
        <v>0</v>
      </c>
      <c r="EV192" s="16">
        <v>0</v>
      </c>
      <c r="EW192" s="16">
        <v>0</v>
      </c>
      <c r="EX192" s="16">
        <v>0</v>
      </c>
      <c r="EY192" s="16">
        <v>0</v>
      </c>
      <c r="EZ192" s="16">
        <v>0</v>
      </c>
      <c r="FA192" s="16">
        <v>0</v>
      </c>
      <c r="FB192" s="16">
        <v>0</v>
      </c>
      <c r="FC192" s="16">
        <v>0</v>
      </c>
      <c r="FD192" s="16">
        <v>0</v>
      </c>
      <c r="FE192" s="16">
        <v>0</v>
      </c>
      <c r="FF192" s="16">
        <v>0</v>
      </c>
      <c r="FG192" s="16">
        <v>0</v>
      </c>
      <c r="FH192" s="16">
        <v>0</v>
      </c>
      <c r="FI192" s="16">
        <v>0</v>
      </c>
      <c r="FJ192" s="16">
        <v>0</v>
      </c>
      <c r="FK192" s="18">
        <v>2.35</v>
      </c>
      <c r="FL192" s="18">
        <v>2.1</v>
      </c>
      <c r="FM192" s="18">
        <v>89.361702127659569</v>
      </c>
      <c r="FN192" s="18">
        <v>4.9400000000000004</v>
      </c>
      <c r="FO192" s="18">
        <v>3.27</v>
      </c>
      <c r="FP192" s="18">
        <v>1.1599999999999999</v>
      </c>
      <c r="FQ192" s="18">
        <v>2.44</v>
      </c>
      <c r="FR192" s="18">
        <v>2.2400000000000002</v>
      </c>
      <c r="FS192" s="18">
        <f>FR192*100/FQ192</f>
        <v>91.8032786885246</v>
      </c>
      <c r="FT192" s="16">
        <v>4.9800000000000004</v>
      </c>
      <c r="FU192" s="16">
        <v>3.61</v>
      </c>
      <c r="FV192" s="16">
        <v>1.54</v>
      </c>
      <c r="FW192" s="16">
        <v>2</v>
      </c>
      <c r="FX192" s="16">
        <v>1</v>
      </c>
      <c r="FY192" s="16">
        <v>1</v>
      </c>
      <c r="FZ192" s="16">
        <v>2</v>
      </c>
      <c r="GA192" s="16">
        <v>1</v>
      </c>
      <c r="GB192" s="16">
        <v>0</v>
      </c>
      <c r="GC192" s="16">
        <v>0</v>
      </c>
      <c r="GD192" s="16">
        <v>0</v>
      </c>
      <c r="GE192" s="16">
        <v>0</v>
      </c>
      <c r="GF192" s="16">
        <v>0</v>
      </c>
      <c r="GG192" s="16">
        <v>1</v>
      </c>
      <c r="GH192" s="16">
        <v>2</v>
      </c>
      <c r="GI192" s="16">
        <v>0</v>
      </c>
      <c r="GJ192" s="16">
        <v>0</v>
      </c>
      <c r="GK192" s="16">
        <v>0</v>
      </c>
      <c r="GL192" s="16">
        <v>0</v>
      </c>
      <c r="GM192" s="16">
        <v>1</v>
      </c>
      <c r="GN192" s="16">
        <v>2</v>
      </c>
      <c r="GO192" s="16">
        <v>13</v>
      </c>
      <c r="GP192" s="16">
        <v>6</v>
      </c>
      <c r="GQ192" s="7">
        <v>34.807547169811329</v>
      </c>
      <c r="GR192" s="7">
        <v>12.745016954759739</v>
      </c>
      <c r="GS192" s="7">
        <v>8.0271980356974204</v>
      </c>
      <c r="GT192" s="7">
        <v>13.904346518273424</v>
      </c>
    </row>
    <row r="193" spans="1:202" x14ac:dyDescent="0.6">
      <c r="A193" s="4">
        <v>433</v>
      </c>
      <c r="B193" s="5">
        <v>1</v>
      </c>
      <c r="C193" s="22">
        <v>50.855578370978783</v>
      </c>
      <c r="D193" s="5">
        <v>176</v>
      </c>
      <c r="E193" s="5">
        <v>86</v>
      </c>
      <c r="F193" s="23">
        <v>27.763429752066116</v>
      </c>
      <c r="G193" s="5">
        <v>1</v>
      </c>
      <c r="H193" s="7">
        <v>25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5"/>
      <c r="AQ193" s="5"/>
      <c r="AR193" s="5"/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110</v>
      </c>
      <c r="BA193" s="4">
        <v>70</v>
      </c>
      <c r="BB193" s="4">
        <v>55</v>
      </c>
      <c r="BC193" s="7">
        <v>3.39</v>
      </c>
      <c r="BD193" s="7">
        <v>3.01</v>
      </c>
      <c r="BE193" s="7">
        <v>88.790560471976391</v>
      </c>
      <c r="BF193" s="7">
        <v>6.88</v>
      </c>
      <c r="BG193" s="7">
        <v>2.5299999999999998</v>
      </c>
      <c r="BH193" s="7">
        <v>2.75</v>
      </c>
      <c r="BI193" s="7">
        <v>4.09</v>
      </c>
      <c r="BJ193" s="7">
        <v>3.09</v>
      </c>
      <c r="BK193" s="7">
        <v>75.55012224938875</v>
      </c>
      <c r="BL193" s="7">
        <v>8.2100000000000009</v>
      </c>
      <c r="BM193" s="7">
        <v>2.79</v>
      </c>
      <c r="BN193" s="7">
        <v>2.9</v>
      </c>
      <c r="BO193" s="4">
        <v>450</v>
      </c>
      <c r="BP193" s="7">
        <f>218+((5.14*D193)-(5.32*C193))-(1.8*E193)+(51.31*B193)</f>
        <v>748.59832306639282</v>
      </c>
      <c r="BQ193" s="7">
        <f>BO193*100/BP193</f>
        <v>60.11234411489454</v>
      </c>
      <c r="BR193" s="4">
        <v>99</v>
      </c>
      <c r="BS193" s="4">
        <v>98</v>
      </c>
      <c r="BT193" s="4">
        <v>55</v>
      </c>
      <c r="BU193" s="4">
        <v>74</v>
      </c>
      <c r="BV193" s="4">
        <v>0</v>
      </c>
      <c r="BW193" s="4">
        <v>0</v>
      </c>
      <c r="BX193" s="4">
        <v>0</v>
      </c>
      <c r="BY193" s="4">
        <v>0</v>
      </c>
      <c r="BZ193" s="4"/>
      <c r="CA193" s="4"/>
      <c r="CB193" s="4">
        <v>1</v>
      </c>
      <c r="CC193" s="4">
        <v>1</v>
      </c>
      <c r="CD193" s="4">
        <v>1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1</v>
      </c>
      <c r="CM193" s="4">
        <v>1</v>
      </c>
      <c r="CN193" s="4">
        <v>0</v>
      </c>
      <c r="CO193" s="4">
        <v>0</v>
      </c>
      <c r="CP193" s="4">
        <v>1</v>
      </c>
      <c r="CQ193" s="4">
        <v>0</v>
      </c>
      <c r="CR193" s="4">
        <v>2</v>
      </c>
      <c r="CS193" s="4">
        <v>1</v>
      </c>
      <c r="CT193" s="4">
        <f>SUM(CB193:CS193)</f>
        <v>9</v>
      </c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>
        <v>13</v>
      </c>
      <c r="DO193" s="4"/>
      <c r="DP193" s="4"/>
      <c r="DQ193" s="28"/>
      <c r="DR193" s="4"/>
      <c r="DS193" s="4"/>
      <c r="DT193" s="4"/>
      <c r="DU193" s="7">
        <v>24.800000000000004</v>
      </c>
      <c r="DV193" s="7">
        <v>24.687784302373668</v>
      </c>
      <c r="DW193" s="7">
        <v>13.830390027386908</v>
      </c>
      <c r="DX193" s="7">
        <v>18.942698150097758</v>
      </c>
      <c r="DY193" s="7">
        <v>28.66</v>
      </c>
      <c r="DZ193" s="7">
        <v>27.6</v>
      </c>
      <c r="EA193" s="7">
        <f>DZ193-DY193</f>
        <v>-1.0599999999999987</v>
      </c>
      <c r="EB193" s="8"/>
      <c r="EC193" s="23"/>
      <c r="ED193" s="23"/>
      <c r="EE193" s="23"/>
      <c r="EF193" s="7"/>
      <c r="EG193" s="4"/>
      <c r="EH193" s="4"/>
      <c r="FS193" s="7"/>
      <c r="GQ193" s="7"/>
      <c r="GR193" s="7"/>
      <c r="GS193" s="7"/>
      <c r="GT193" s="7"/>
    </row>
    <row r="194" spans="1:202" x14ac:dyDescent="0.6">
      <c r="A194" s="4">
        <v>162</v>
      </c>
      <c r="B194" s="5">
        <v>0</v>
      </c>
      <c r="C194" s="6">
        <v>50.913073237508598</v>
      </c>
      <c r="D194" s="5">
        <v>158</v>
      </c>
      <c r="E194" s="5">
        <v>77</v>
      </c>
      <c r="F194" s="7">
        <v>30.8444159589809</v>
      </c>
      <c r="G194" s="5">
        <v>1</v>
      </c>
      <c r="H194" s="7">
        <v>33</v>
      </c>
      <c r="I194" s="5">
        <v>0</v>
      </c>
      <c r="J194" s="5">
        <v>1</v>
      </c>
      <c r="K194" s="5">
        <v>0</v>
      </c>
      <c r="L194" s="5">
        <v>0</v>
      </c>
      <c r="M194" s="5">
        <v>1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2</v>
      </c>
      <c r="V194" s="5">
        <v>1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1</v>
      </c>
      <c r="AJ194" s="4">
        <v>0</v>
      </c>
      <c r="AK194" s="4">
        <v>0</v>
      </c>
      <c r="AL194" s="4">
        <v>1</v>
      </c>
      <c r="AM194" s="4">
        <v>0</v>
      </c>
      <c r="AN194" s="4">
        <v>1</v>
      </c>
      <c r="AO194" s="4">
        <v>1</v>
      </c>
      <c r="AP194" s="5">
        <v>7</v>
      </c>
      <c r="AQ194" s="5">
        <v>6</v>
      </c>
      <c r="AR194" s="5">
        <v>168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130</v>
      </c>
      <c r="BA194" s="4">
        <v>90</v>
      </c>
      <c r="BB194" s="4"/>
      <c r="BC194" s="7">
        <v>2.41</v>
      </c>
      <c r="BD194" s="7">
        <v>1.9</v>
      </c>
      <c r="BE194" s="7">
        <v>78.838174273858897</v>
      </c>
      <c r="BF194" s="7">
        <v>5.77</v>
      </c>
      <c r="BG194" s="7">
        <v>2.27</v>
      </c>
      <c r="BH194" s="7">
        <v>0.63</v>
      </c>
      <c r="BI194" s="7">
        <v>2.41</v>
      </c>
      <c r="BJ194" s="7">
        <v>1.9</v>
      </c>
      <c r="BK194" s="7">
        <v>78.838174273858897</v>
      </c>
      <c r="BL194" s="7">
        <v>5.77</v>
      </c>
      <c r="BM194" s="7">
        <v>2.27</v>
      </c>
      <c r="BN194" s="7">
        <v>0.63</v>
      </c>
      <c r="BO194" s="4">
        <v>310</v>
      </c>
      <c r="BP194" s="7">
        <f>218+((5.14*D194)-(5.32*C194))-(1.8*E194)+(51.31*B194)</f>
        <v>620.66245037645422</v>
      </c>
      <c r="BQ194" s="7">
        <f>BO194*100/BP194</f>
        <v>49.946633602850277</v>
      </c>
      <c r="BR194" s="4">
        <v>98</v>
      </c>
      <c r="BS194" s="4">
        <v>98</v>
      </c>
      <c r="BT194" s="4">
        <v>82</v>
      </c>
      <c r="BU194" s="4">
        <v>96</v>
      </c>
      <c r="BV194" s="4">
        <v>0</v>
      </c>
      <c r="BW194" s="4">
        <v>0</v>
      </c>
      <c r="BX194" s="4">
        <v>0</v>
      </c>
      <c r="BY194" s="4">
        <v>0</v>
      </c>
      <c r="BZ194" s="4">
        <v>52</v>
      </c>
      <c r="CA194" s="4">
        <v>44</v>
      </c>
      <c r="CB194" s="4">
        <v>1</v>
      </c>
      <c r="CC194" s="4">
        <v>1</v>
      </c>
      <c r="CD194" s="4">
        <v>0</v>
      </c>
      <c r="CE194" s="4">
        <v>1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1</v>
      </c>
      <c r="CL194" s="4">
        <v>2</v>
      </c>
      <c r="CM194" s="4">
        <v>2</v>
      </c>
      <c r="CN194" s="4">
        <v>0</v>
      </c>
      <c r="CO194" s="4">
        <v>0</v>
      </c>
      <c r="CP194" s="4">
        <v>1</v>
      </c>
      <c r="CQ194" s="4">
        <v>0</v>
      </c>
      <c r="CR194" s="4">
        <v>2</v>
      </c>
      <c r="CS194" s="4">
        <v>2</v>
      </c>
      <c r="CT194" s="4">
        <v>13</v>
      </c>
      <c r="CU194" s="4">
        <v>1</v>
      </c>
      <c r="CV194" s="4">
        <v>1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1</v>
      </c>
      <c r="DF194" s="4">
        <v>1</v>
      </c>
      <c r="DG194" s="4">
        <v>0</v>
      </c>
      <c r="DH194" s="4">
        <v>0</v>
      </c>
      <c r="DI194" s="4">
        <v>1</v>
      </c>
      <c r="DJ194" s="4">
        <v>0</v>
      </c>
      <c r="DK194" s="4">
        <v>2</v>
      </c>
      <c r="DL194" s="4">
        <v>2</v>
      </c>
      <c r="DM194" s="4">
        <v>9</v>
      </c>
      <c r="DN194" s="4">
        <v>13</v>
      </c>
      <c r="DO194" s="4"/>
      <c r="DP194" s="4"/>
      <c r="DQ194" s="28"/>
      <c r="DR194" s="4"/>
      <c r="DS194" s="4"/>
      <c r="DT194" s="4"/>
      <c r="DU194" s="7">
        <v>11.1245283018868</v>
      </c>
      <c r="DV194" s="7">
        <v>29.493011330741901</v>
      </c>
      <c r="DW194" s="7">
        <v>5.0429691188969699</v>
      </c>
      <c r="DX194" s="7">
        <v>13.463177420163399</v>
      </c>
      <c r="DY194" s="7">
        <v>29.35</v>
      </c>
      <c r="DZ194" s="7">
        <v>32.840000000000003</v>
      </c>
      <c r="EA194" s="7">
        <v>3.49</v>
      </c>
      <c r="EB194" s="8"/>
      <c r="EC194" s="18">
        <v>1.9726027397260273</v>
      </c>
      <c r="ED194" s="18">
        <v>52.884325804243701</v>
      </c>
      <c r="EE194" s="18">
        <v>156</v>
      </c>
      <c r="EF194" s="18">
        <v>75</v>
      </c>
      <c r="EG194" s="26">
        <v>1</v>
      </c>
      <c r="EH194" s="18">
        <v>36</v>
      </c>
      <c r="EI194" s="16">
        <v>0</v>
      </c>
      <c r="EJ194" s="16">
        <v>0</v>
      </c>
      <c r="EK194" s="16">
        <v>0</v>
      </c>
      <c r="EL194" s="16">
        <v>0</v>
      </c>
      <c r="EM194" s="16">
        <v>0</v>
      </c>
      <c r="EN194" s="16">
        <v>0</v>
      </c>
      <c r="EO194" s="16">
        <v>0</v>
      </c>
      <c r="EP194" s="16">
        <v>0</v>
      </c>
      <c r="EQ194" s="16">
        <v>0</v>
      </c>
      <c r="ER194" s="16">
        <v>0</v>
      </c>
      <c r="ES194" s="16">
        <v>0</v>
      </c>
      <c r="ET194" s="16">
        <v>1</v>
      </c>
      <c r="EU194" s="16">
        <v>0</v>
      </c>
      <c r="EV194" s="16">
        <v>0</v>
      </c>
      <c r="EW194" s="16">
        <v>0</v>
      </c>
      <c r="EX194" s="16">
        <v>0</v>
      </c>
      <c r="EY194" s="16">
        <v>0</v>
      </c>
      <c r="EZ194" s="16">
        <v>0</v>
      </c>
      <c r="FA194" s="16">
        <v>0</v>
      </c>
      <c r="FB194" s="16">
        <v>0</v>
      </c>
      <c r="FC194" s="16">
        <v>0</v>
      </c>
      <c r="FD194" s="16">
        <v>0</v>
      </c>
      <c r="FE194" s="16">
        <v>0</v>
      </c>
      <c r="FF194" s="16">
        <v>0</v>
      </c>
      <c r="FG194" s="16">
        <v>1</v>
      </c>
      <c r="FH194" s="16">
        <v>0</v>
      </c>
      <c r="FI194" s="16">
        <v>0</v>
      </c>
      <c r="FJ194" s="16">
        <v>0</v>
      </c>
      <c r="FK194" s="18">
        <v>2.59</v>
      </c>
      <c r="FL194" s="18">
        <v>1.85</v>
      </c>
      <c r="FM194" s="18">
        <v>71.428571428571431</v>
      </c>
      <c r="FN194" s="18">
        <v>5.37</v>
      </c>
      <c r="FO194" s="18">
        <v>2.64</v>
      </c>
      <c r="FP194" s="18">
        <v>0.45</v>
      </c>
      <c r="FQ194" s="18">
        <v>2.74</v>
      </c>
      <c r="FR194" s="18">
        <v>1.95</v>
      </c>
      <c r="FS194" s="18">
        <f>FR194*100/FQ194</f>
        <v>71.167883211678827</v>
      </c>
      <c r="FT194" s="16">
        <v>5.84</v>
      </c>
      <c r="FU194" s="16">
        <v>1.79</v>
      </c>
      <c r="FV194" s="16">
        <v>0.44</v>
      </c>
      <c r="FW194" s="16">
        <v>2</v>
      </c>
      <c r="FX194" s="16">
        <v>2</v>
      </c>
      <c r="FY194" s="16">
        <v>2</v>
      </c>
      <c r="FZ194" s="16">
        <v>1</v>
      </c>
      <c r="GA194" s="16">
        <v>1</v>
      </c>
      <c r="GB194" s="16">
        <v>2</v>
      </c>
      <c r="GC194" s="16">
        <v>1</v>
      </c>
      <c r="GD194" s="16">
        <v>1</v>
      </c>
      <c r="GE194" s="16">
        <v>1</v>
      </c>
      <c r="GF194" s="16">
        <v>1</v>
      </c>
      <c r="GG194" s="16">
        <v>2</v>
      </c>
      <c r="GH194" s="16">
        <v>2</v>
      </c>
      <c r="GI194" s="16">
        <v>2</v>
      </c>
      <c r="GJ194" s="16">
        <v>1</v>
      </c>
      <c r="GK194" s="16">
        <v>2</v>
      </c>
      <c r="GL194" s="16">
        <v>2</v>
      </c>
      <c r="GM194" s="16">
        <v>3</v>
      </c>
      <c r="GN194" s="16">
        <v>3</v>
      </c>
      <c r="GO194" s="16">
        <v>13</v>
      </c>
      <c r="GP194" s="16">
        <v>12</v>
      </c>
      <c r="GQ194" s="7">
        <v>45.811320754716981</v>
      </c>
      <c r="GR194" s="7">
        <v>35.472665619055498</v>
      </c>
      <c r="GS194" s="7">
        <v>8.4049485314949468</v>
      </c>
      <c r="GT194" s="7">
        <v>22.820474256780468</v>
      </c>
    </row>
    <row r="195" spans="1:202" x14ac:dyDescent="0.6">
      <c r="A195" s="4">
        <v>205</v>
      </c>
      <c r="B195" s="5">
        <v>0</v>
      </c>
      <c r="C195" s="6">
        <v>50.918548939082797</v>
      </c>
      <c r="D195" s="5">
        <v>167</v>
      </c>
      <c r="E195" s="5">
        <v>58</v>
      </c>
      <c r="F195" s="7">
        <v>20.796729893506399</v>
      </c>
      <c r="G195" s="5">
        <v>1</v>
      </c>
      <c r="H195" s="7">
        <v>30</v>
      </c>
      <c r="I195" s="5">
        <v>0</v>
      </c>
      <c r="J195" s="5">
        <v>0</v>
      </c>
      <c r="K195" s="5">
        <v>0</v>
      </c>
      <c r="L195" s="5">
        <v>0</v>
      </c>
      <c r="M195" s="5">
        <v>1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1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5"/>
      <c r="AQ195" s="5"/>
      <c r="AR195" s="5"/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100</v>
      </c>
      <c r="BA195" s="4">
        <v>70</v>
      </c>
      <c r="BB195" s="4">
        <v>86</v>
      </c>
      <c r="BC195" s="7">
        <v>4.54</v>
      </c>
      <c r="BD195" s="7">
        <v>3.27</v>
      </c>
      <c r="BE195" s="7">
        <v>72.026431718061701</v>
      </c>
      <c r="BF195" s="7">
        <v>7.75</v>
      </c>
      <c r="BG195" s="7">
        <v>3.18</v>
      </c>
      <c r="BH195" s="7">
        <v>0.81</v>
      </c>
      <c r="BI195" s="7">
        <v>4.54</v>
      </c>
      <c r="BJ195" s="7">
        <v>3.27</v>
      </c>
      <c r="BK195" s="7">
        <v>72.026431718061701</v>
      </c>
      <c r="BL195" s="7">
        <v>7.75</v>
      </c>
      <c r="BM195" s="7">
        <v>3.18</v>
      </c>
      <c r="BN195" s="7">
        <v>0.81</v>
      </c>
      <c r="BO195" s="4">
        <v>360</v>
      </c>
      <c r="BP195" s="7">
        <f>218+((5.14*D195)-(5.32*C195))-(1.8*E195)+(51.31*B195)</f>
        <v>701.09331964407954</v>
      </c>
      <c r="BQ195" s="7">
        <f>BO195*100/BP195</f>
        <v>51.348371167301856</v>
      </c>
      <c r="BR195" s="4">
        <v>97</v>
      </c>
      <c r="BS195" s="4">
        <v>99</v>
      </c>
      <c r="BT195" s="4">
        <v>88</v>
      </c>
      <c r="BU195" s="4">
        <v>90</v>
      </c>
      <c r="BV195" s="4"/>
      <c r="BW195" s="4"/>
      <c r="BX195" s="4"/>
      <c r="BY195" s="4"/>
      <c r="BZ195" s="4">
        <v>62</v>
      </c>
      <c r="CA195" s="4">
        <v>42</v>
      </c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1</v>
      </c>
      <c r="DO195" s="4"/>
      <c r="DP195" s="4"/>
      <c r="DQ195" s="28"/>
      <c r="DR195" s="4"/>
      <c r="DS195" s="4"/>
      <c r="DT195" s="4"/>
      <c r="DU195" s="7">
        <v>0</v>
      </c>
      <c r="DV195" s="7">
        <v>0</v>
      </c>
      <c r="DW195" s="7">
        <v>0</v>
      </c>
      <c r="DX195" s="7">
        <v>0</v>
      </c>
      <c r="DY195" s="7">
        <v>34.99</v>
      </c>
      <c r="DZ195" s="7">
        <v>34.64</v>
      </c>
      <c r="EA195" s="7">
        <v>-0.35000000000000098</v>
      </c>
      <c r="EB195" s="8"/>
      <c r="EC195" s="18"/>
      <c r="ED195" s="18"/>
      <c r="EE195" s="18"/>
      <c r="EF195" s="18"/>
      <c r="EG195" s="26"/>
      <c r="EH195" s="18"/>
      <c r="FS195" s="18"/>
      <c r="GQ195" s="7"/>
      <c r="GR195" s="7"/>
      <c r="GS195" s="7"/>
      <c r="GT195" s="7"/>
    </row>
    <row r="196" spans="1:202" x14ac:dyDescent="0.6">
      <c r="A196" s="4">
        <v>20</v>
      </c>
      <c r="B196" s="5">
        <v>0</v>
      </c>
      <c r="C196" s="6">
        <v>50.9705681040383</v>
      </c>
      <c r="D196" s="5">
        <v>167</v>
      </c>
      <c r="E196" s="5">
        <v>94</v>
      </c>
      <c r="F196" s="7">
        <v>33.7050449998207</v>
      </c>
      <c r="G196" s="5">
        <v>1</v>
      </c>
      <c r="H196" s="7">
        <v>30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1</v>
      </c>
      <c r="AO196" s="4">
        <v>1</v>
      </c>
      <c r="AP196" s="5">
        <v>2</v>
      </c>
      <c r="AQ196" s="5">
        <v>12</v>
      </c>
      <c r="AR196" s="5">
        <v>96</v>
      </c>
      <c r="AS196" s="4">
        <v>0</v>
      </c>
      <c r="AT196" s="4">
        <v>0</v>
      </c>
      <c r="AU196" s="4">
        <v>0</v>
      </c>
      <c r="AV196" s="4">
        <v>0</v>
      </c>
      <c r="AW196" s="4">
        <v>1</v>
      </c>
      <c r="AX196" s="4">
        <v>0</v>
      </c>
      <c r="AY196" s="4">
        <v>0</v>
      </c>
      <c r="AZ196" s="4">
        <v>140</v>
      </c>
      <c r="BA196" s="4">
        <v>90</v>
      </c>
      <c r="BB196" s="4">
        <v>83</v>
      </c>
      <c r="BC196" s="7">
        <v>4.12</v>
      </c>
      <c r="BD196" s="7">
        <v>2.94</v>
      </c>
      <c r="BE196" s="7">
        <v>71.359223300970896</v>
      </c>
      <c r="BF196" s="7">
        <v>6.91</v>
      </c>
      <c r="BG196" s="7">
        <v>2.65</v>
      </c>
      <c r="BH196" s="7">
        <v>0.68</v>
      </c>
      <c r="BI196" s="7">
        <v>3.7</v>
      </c>
      <c r="BJ196" s="7">
        <v>2.92</v>
      </c>
      <c r="BK196" s="7">
        <v>78.918918918918905</v>
      </c>
      <c r="BL196" s="7">
        <v>7.16</v>
      </c>
      <c r="BM196" s="7">
        <v>3</v>
      </c>
      <c r="BN196" s="7">
        <v>0.91</v>
      </c>
      <c r="BO196" s="4">
        <v>405</v>
      </c>
      <c r="BP196" s="7">
        <f>218+((5.14*D196)-(5.32*C196))-(1.8*E196)+(51.31*B196)</f>
        <v>636.01657768651626</v>
      </c>
      <c r="BQ196" s="7">
        <f>BO196*100/BP196</f>
        <v>63.677585492059123</v>
      </c>
      <c r="BR196" s="4">
        <v>95</v>
      </c>
      <c r="BS196" s="4">
        <v>98</v>
      </c>
      <c r="BT196" s="4">
        <v>84</v>
      </c>
      <c r="BU196" s="4">
        <v>99</v>
      </c>
      <c r="BV196" s="4">
        <v>0</v>
      </c>
      <c r="BW196" s="4">
        <v>0</v>
      </c>
      <c r="BX196" s="4">
        <v>0</v>
      </c>
      <c r="BY196" s="4">
        <v>0</v>
      </c>
      <c r="BZ196" s="4">
        <v>72</v>
      </c>
      <c r="CA196" s="4">
        <v>71</v>
      </c>
      <c r="CB196" s="4">
        <v>3</v>
      </c>
      <c r="CC196" s="4">
        <v>3</v>
      </c>
      <c r="CD196" s="4">
        <v>0</v>
      </c>
      <c r="CE196" s="4">
        <v>1</v>
      </c>
      <c r="CF196" s="4">
        <v>1</v>
      </c>
      <c r="CG196" s="4">
        <v>1</v>
      </c>
      <c r="CH196" s="4">
        <v>0</v>
      </c>
      <c r="CI196" s="4">
        <v>0</v>
      </c>
      <c r="CJ196" s="4">
        <v>0</v>
      </c>
      <c r="CK196" s="4">
        <v>0</v>
      </c>
      <c r="CL196" s="4">
        <v>1</v>
      </c>
      <c r="CM196" s="4">
        <v>0</v>
      </c>
      <c r="CN196" s="4">
        <v>0</v>
      </c>
      <c r="CO196" s="4">
        <v>1</v>
      </c>
      <c r="CP196" s="4">
        <v>0</v>
      </c>
      <c r="CQ196" s="4">
        <v>0</v>
      </c>
      <c r="CR196" s="4">
        <v>1</v>
      </c>
      <c r="CS196" s="4">
        <v>1</v>
      </c>
      <c r="CT196" s="4">
        <v>13</v>
      </c>
      <c r="CU196" s="4">
        <v>4</v>
      </c>
      <c r="CV196" s="4">
        <v>2</v>
      </c>
      <c r="CW196" s="4">
        <v>0</v>
      </c>
      <c r="CX196" s="4">
        <v>1</v>
      </c>
      <c r="CY196" s="4">
        <v>1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1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1</v>
      </c>
      <c r="DL196" s="4">
        <v>1</v>
      </c>
      <c r="DM196" s="4">
        <v>11</v>
      </c>
      <c r="DN196" s="4">
        <v>8</v>
      </c>
      <c r="DO196" s="4">
        <v>13.1</v>
      </c>
      <c r="DP196" s="4">
        <v>4.8499999999999996</v>
      </c>
      <c r="DQ196" s="28">
        <v>0.41899999999999998</v>
      </c>
      <c r="DR196" s="4">
        <v>143</v>
      </c>
      <c r="DS196" s="4">
        <v>2.7</v>
      </c>
      <c r="DT196" s="4"/>
      <c r="DU196" s="7">
        <v>17.2981132075472</v>
      </c>
      <c r="DV196" s="7">
        <v>6.2112314945000398</v>
      </c>
      <c r="DW196" s="7">
        <v>3.88610822551705</v>
      </c>
      <c r="DX196" s="7">
        <v>6.8180678798816903</v>
      </c>
      <c r="DY196" s="7">
        <v>33.04</v>
      </c>
      <c r="DZ196" s="7">
        <v>33.619999999999997</v>
      </c>
      <c r="EA196" s="7">
        <v>0.57999999999999796</v>
      </c>
      <c r="EB196" s="8"/>
      <c r="EC196" s="18">
        <v>2.2000000000000002</v>
      </c>
      <c r="ED196" s="18">
        <v>53.170568104038303</v>
      </c>
      <c r="EE196" s="18">
        <v>167</v>
      </c>
      <c r="EF196" s="18">
        <v>90</v>
      </c>
      <c r="EG196" s="26">
        <v>1</v>
      </c>
      <c r="EH196" s="18">
        <v>1</v>
      </c>
      <c r="EI196" s="16">
        <v>0</v>
      </c>
      <c r="EJ196" s="16">
        <v>0</v>
      </c>
      <c r="EK196" s="16">
        <v>0</v>
      </c>
      <c r="EL196" s="16">
        <v>0</v>
      </c>
      <c r="EM196" s="16">
        <v>0</v>
      </c>
      <c r="EN196" s="16">
        <v>0</v>
      </c>
      <c r="EO196" s="16">
        <v>0</v>
      </c>
      <c r="EP196" s="16">
        <v>0</v>
      </c>
      <c r="EQ196" s="16">
        <v>0</v>
      </c>
      <c r="ER196" s="16">
        <v>0</v>
      </c>
      <c r="ES196" s="16">
        <v>0</v>
      </c>
      <c r="ET196" s="16">
        <v>0</v>
      </c>
      <c r="EU196" s="16">
        <v>0</v>
      </c>
      <c r="EV196" s="16">
        <v>0</v>
      </c>
      <c r="EW196" s="16">
        <v>0</v>
      </c>
      <c r="EX196" s="16">
        <v>0</v>
      </c>
      <c r="EY196" s="16">
        <v>0</v>
      </c>
      <c r="EZ196" s="16">
        <v>0</v>
      </c>
      <c r="FA196" s="16">
        <v>0</v>
      </c>
      <c r="FB196" s="16">
        <v>0</v>
      </c>
      <c r="FC196" s="16">
        <v>0</v>
      </c>
      <c r="FD196" s="16">
        <v>0</v>
      </c>
      <c r="FE196" s="16">
        <v>0</v>
      </c>
      <c r="FF196" s="16">
        <v>0</v>
      </c>
      <c r="FG196" s="16">
        <v>0</v>
      </c>
      <c r="FH196" s="16">
        <v>0</v>
      </c>
      <c r="FI196" s="16">
        <v>0</v>
      </c>
      <c r="FJ196" s="16">
        <v>0</v>
      </c>
      <c r="FK196" s="18">
        <v>3.48</v>
      </c>
      <c r="FL196" s="18">
        <v>2.62</v>
      </c>
      <c r="FM196" s="18">
        <v>75.287356321839084</v>
      </c>
      <c r="FN196" s="18">
        <v>6.46</v>
      </c>
      <c r="FO196" s="18">
        <v>2.2999999999999998</v>
      </c>
      <c r="FP196" s="18">
        <v>0.78</v>
      </c>
      <c r="FQ196" s="18">
        <v>3.46</v>
      </c>
      <c r="FR196" s="18">
        <v>2.67</v>
      </c>
      <c r="FS196" s="18">
        <f>FR196*100/FQ196</f>
        <v>77.167630057803464</v>
      </c>
      <c r="FT196" s="16">
        <v>6.18</v>
      </c>
      <c r="FU196" s="16">
        <v>2.36</v>
      </c>
      <c r="FV196" s="16">
        <v>0.8</v>
      </c>
      <c r="FW196" s="16">
        <v>1</v>
      </c>
      <c r="FX196" s="16">
        <v>1</v>
      </c>
      <c r="FY196" s="16">
        <v>1</v>
      </c>
      <c r="FZ196" s="16">
        <v>1</v>
      </c>
      <c r="GA196" s="16">
        <v>1</v>
      </c>
      <c r="GB196" s="16">
        <v>1</v>
      </c>
      <c r="GC196" s="16">
        <v>1</v>
      </c>
      <c r="GD196" s="16">
        <v>1</v>
      </c>
      <c r="GE196" s="16">
        <v>1</v>
      </c>
      <c r="GF196" s="16">
        <v>1</v>
      </c>
      <c r="GG196" s="16">
        <v>2</v>
      </c>
      <c r="GH196" s="16">
        <v>2</v>
      </c>
      <c r="GI196" s="16">
        <v>1</v>
      </c>
      <c r="GJ196" s="16">
        <v>1</v>
      </c>
      <c r="GK196" s="16">
        <v>1</v>
      </c>
      <c r="GL196" s="16">
        <v>1</v>
      </c>
      <c r="GM196" s="16">
        <v>1</v>
      </c>
      <c r="GN196" s="16">
        <v>1</v>
      </c>
      <c r="GO196" s="16">
        <v>2</v>
      </c>
      <c r="GP196" s="16">
        <v>3</v>
      </c>
      <c r="GQ196" s="7">
        <v>8.7999999999999989</v>
      </c>
      <c r="GR196" s="7"/>
      <c r="GS196" s="7">
        <v>0</v>
      </c>
      <c r="GT196" s="7"/>
    </row>
    <row r="197" spans="1:202" x14ac:dyDescent="0.6">
      <c r="A197" s="17">
        <v>125</v>
      </c>
      <c r="B197" s="5">
        <v>0</v>
      </c>
      <c r="C197" s="6">
        <v>50.9897330595483</v>
      </c>
      <c r="D197" s="5">
        <v>176</v>
      </c>
      <c r="E197" s="5">
        <v>76</v>
      </c>
      <c r="F197" s="7">
        <v>24.535123966942098</v>
      </c>
      <c r="G197" s="5">
        <v>1</v>
      </c>
      <c r="H197" s="7">
        <v>34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5"/>
      <c r="AQ197" s="5"/>
      <c r="AR197" s="5"/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1</v>
      </c>
      <c r="AZ197" s="4">
        <v>120</v>
      </c>
      <c r="BA197" s="4">
        <v>80</v>
      </c>
      <c r="BB197" s="4">
        <v>75</v>
      </c>
      <c r="BC197" s="7">
        <v>4.3499999999999996</v>
      </c>
      <c r="BD197" s="7">
        <v>3.46</v>
      </c>
      <c r="BE197" s="7">
        <v>79.540229885057499</v>
      </c>
      <c r="BF197" s="7">
        <v>8.77</v>
      </c>
      <c r="BG197" s="7">
        <v>4.0599999999999996</v>
      </c>
      <c r="BH197" s="7">
        <v>1.37</v>
      </c>
      <c r="BK197" s="7">
        <v>79.540229885057499</v>
      </c>
      <c r="BL197" s="7"/>
      <c r="BM197" s="7"/>
      <c r="BN197" s="7"/>
      <c r="BO197" s="4">
        <v>360</v>
      </c>
      <c r="BP197" s="7">
        <f>218+((5.14*D197)-(5.32*C197))-(1.8*E197)+(51.31*B197)</f>
        <v>714.57462012320298</v>
      </c>
      <c r="BQ197" s="7">
        <f>BO197*100/BP197</f>
        <v>50.379623045936171</v>
      </c>
      <c r="BR197" s="4">
        <v>98</v>
      </c>
      <c r="BS197" s="4">
        <v>97</v>
      </c>
      <c r="BT197" s="4">
        <v>83</v>
      </c>
      <c r="BU197" s="4">
        <v>94</v>
      </c>
      <c r="BV197" s="4">
        <v>0</v>
      </c>
      <c r="BW197" s="4">
        <v>0</v>
      </c>
      <c r="BX197" s="4">
        <v>0</v>
      </c>
      <c r="BY197" s="4">
        <v>0</v>
      </c>
      <c r="BZ197" s="4">
        <v>63</v>
      </c>
      <c r="CA197" s="4">
        <v>54</v>
      </c>
      <c r="CB197" s="4">
        <v>0</v>
      </c>
      <c r="CC197" s="4">
        <v>1</v>
      </c>
      <c r="CD197" s="4">
        <v>0</v>
      </c>
      <c r="CE197" s="4">
        <v>1</v>
      </c>
      <c r="CF197" s="4">
        <v>1</v>
      </c>
      <c r="CG197" s="4">
        <v>1</v>
      </c>
      <c r="CH197" s="4">
        <v>1</v>
      </c>
      <c r="CI197" s="4">
        <v>1</v>
      </c>
      <c r="CJ197" s="4">
        <v>1</v>
      </c>
      <c r="CK197" s="4">
        <v>1</v>
      </c>
      <c r="CL197" s="4">
        <v>1</v>
      </c>
      <c r="CM197" s="4">
        <v>2</v>
      </c>
      <c r="CN197" s="4">
        <v>1</v>
      </c>
      <c r="CO197" s="4">
        <v>0</v>
      </c>
      <c r="CP197" s="4">
        <v>1</v>
      </c>
      <c r="CQ197" s="4">
        <v>0</v>
      </c>
      <c r="CR197" s="4">
        <v>2</v>
      </c>
      <c r="CS197" s="4">
        <v>2</v>
      </c>
      <c r="CT197" s="4">
        <v>17</v>
      </c>
      <c r="CU197" s="4">
        <v>1</v>
      </c>
      <c r="CV197" s="4">
        <v>1</v>
      </c>
      <c r="CW197" s="4">
        <v>0</v>
      </c>
      <c r="CX197" s="4">
        <v>1</v>
      </c>
      <c r="CY197" s="4">
        <v>1</v>
      </c>
      <c r="CZ197" s="4">
        <v>1</v>
      </c>
      <c r="DA197" s="4">
        <v>1</v>
      </c>
      <c r="DB197" s="4">
        <v>0</v>
      </c>
      <c r="DC197" s="4">
        <v>0</v>
      </c>
      <c r="DD197" s="4">
        <v>0</v>
      </c>
      <c r="DE197" s="4">
        <v>1</v>
      </c>
      <c r="DF197" s="4">
        <v>2</v>
      </c>
      <c r="DG197" s="4">
        <v>0</v>
      </c>
      <c r="DH197" s="4">
        <v>0</v>
      </c>
      <c r="DI197" s="4">
        <v>1</v>
      </c>
      <c r="DJ197" s="4">
        <v>0</v>
      </c>
      <c r="DK197" s="4">
        <v>2</v>
      </c>
      <c r="DL197" s="4">
        <v>2</v>
      </c>
      <c r="DM197" s="4">
        <v>14</v>
      </c>
      <c r="DN197" s="4">
        <v>14</v>
      </c>
      <c r="DO197" s="4"/>
      <c r="DP197" s="4"/>
      <c r="DQ197" s="28"/>
      <c r="DR197" s="4"/>
      <c r="DS197" s="4"/>
      <c r="DT197" s="4"/>
      <c r="DU197" s="7">
        <v>9.3735849056603797</v>
      </c>
      <c r="DV197" s="7">
        <v>0</v>
      </c>
      <c r="DW197" s="7">
        <v>0</v>
      </c>
      <c r="DX197" s="7">
        <v>1.5566250563994599</v>
      </c>
      <c r="DY197" s="7">
        <v>35.049999999999997</v>
      </c>
      <c r="DZ197" s="7">
        <v>34.03</v>
      </c>
      <c r="EA197" s="7">
        <v>-1.02</v>
      </c>
      <c r="EB197" s="8"/>
      <c r="EC197" s="18"/>
      <c r="ED197" s="18"/>
      <c r="EE197" s="18"/>
      <c r="EF197" s="18"/>
      <c r="EG197" s="26"/>
      <c r="EH197" s="18"/>
      <c r="FS197" s="18"/>
      <c r="GQ197" s="7"/>
      <c r="GR197" s="7"/>
      <c r="GS197" s="7"/>
      <c r="GT197" s="7"/>
    </row>
    <row r="198" spans="1:202" x14ac:dyDescent="0.6">
      <c r="A198" s="4">
        <v>400</v>
      </c>
      <c r="B198" s="10">
        <v>1</v>
      </c>
      <c r="C198" s="6">
        <v>51.044490075290895</v>
      </c>
      <c r="D198" s="10">
        <v>170</v>
      </c>
      <c r="E198" s="10">
        <v>72</v>
      </c>
      <c r="F198" s="7">
        <v>24.913494809688583</v>
      </c>
      <c r="G198" s="5">
        <v>1</v>
      </c>
      <c r="H198" s="7">
        <v>50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9">
        <v>0</v>
      </c>
      <c r="AK198" s="9">
        <v>1</v>
      </c>
      <c r="AL198" s="9">
        <v>0</v>
      </c>
      <c r="AM198" s="9">
        <v>0</v>
      </c>
      <c r="AN198" s="9">
        <v>0</v>
      </c>
      <c r="AO198" s="9">
        <v>0</v>
      </c>
      <c r="AP198" s="10"/>
      <c r="AQ198" s="10"/>
      <c r="AR198" s="5"/>
      <c r="AS198" s="9">
        <v>0</v>
      </c>
      <c r="AT198" s="9">
        <v>0</v>
      </c>
      <c r="AU198" s="9">
        <v>1</v>
      </c>
      <c r="AV198" s="9">
        <v>0</v>
      </c>
      <c r="AW198" s="9">
        <v>0</v>
      </c>
      <c r="AX198" s="9">
        <v>0</v>
      </c>
      <c r="AY198" s="9">
        <v>0</v>
      </c>
      <c r="AZ198" s="9">
        <v>120</v>
      </c>
      <c r="BA198" s="9">
        <v>80</v>
      </c>
      <c r="BB198" s="9">
        <v>84</v>
      </c>
      <c r="BC198" s="19">
        <v>3.74</v>
      </c>
      <c r="BD198" s="19">
        <v>2.81</v>
      </c>
      <c r="BE198" s="7">
        <v>75.133689839572185</v>
      </c>
      <c r="BF198" s="19">
        <v>7.15</v>
      </c>
      <c r="BG198" s="19">
        <v>2.65</v>
      </c>
      <c r="BH198" s="19">
        <v>0.73</v>
      </c>
      <c r="BI198" s="19">
        <v>3.77</v>
      </c>
      <c r="BJ198" s="19">
        <v>2.84</v>
      </c>
      <c r="BK198" s="7">
        <v>75.331564986737405</v>
      </c>
      <c r="BL198" s="19">
        <v>7.31</v>
      </c>
      <c r="BM198" s="19">
        <v>2.7</v>
      </c>
      <c r="BN198" s="19">
        <v>0.77</v>
      </c>
      <c r="BO198" s="9">
        <v>382</v>
      </c>
      <c r="BP198" s="7">
        <f>218+((5.14*D198)-(5.32*C198))-(1.8*E198)+(51.31*B198)</f>
        <v>741.95331279945231</v>
      </c>
      <c r="BQ198" s="7">
        <f>BO198*100/BP198</f>
        <v>51.485719304720376</v>
      </c>
      <c r="BR198" s="9">
        <v>98</v>
      </c>
      <c r="BS198" s="9">
        <v>97</v>
      </c>
      <c r="BT198" s="9">
        <v>97</v>
      </c>
      <c r="BU198" s="9">
        <v>107</v>
      </c>
      <c r="BV198" s="9">
        <v>6</v>
      </c>
      <c r="BW198" s="9">
        <v>6</v>
      </c>
      <c r="BX198" s="9">
        <v>6</v>
      </c>
      <c r="BY198" s="9">
        <v>6</v>
      </c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9">
        <v>4</v>
      </c>
      <c r="CV198" s="9">
        <v>0</v>
      </c>
      <c r="CW198" s="9">
        <v>3</v>
      </c>
      <c r="CX198" s="9">
        <v>0</v>
      </c>
      <c r="CY198" s="9">
        <v>0</v>
      </c>
      <c r="CZ198" s="9">
        <v>1</v>
      </c>
      <c r="DA198" s="9">
        <v>1</v>
      </c>
      <c r="DB198" s="9">
        <v>0</v>
      </c>
      <c r="DC198" s="9">
        <v>0</v>
      </c>
      <c r="DD198" s="9">
        <v>0</v>
      </c>
      <c r="DE198" s="9">
        <v>0</v>
      </c>
      <c r="DF198" s="9">
        <v>1</v>
      </c>
      <c r="DG198" s="9">
        <v>1</v>
      </c>
      <c r="DH198" s="9">
        <v>0</v>
      </c>
      <c r="DI198" s="9">
        <v>0</v>
      </c>
      <c r="DJ198" s="9">
        <v>0</v>
      </c>
      <c r="DK198" s="9">
        <v>0</v>
      </c>
      <c r="DL198" s="9">
        <v>2</v>
      </c>
      <c r="DM198" s="15">
        <f>SUM(CU198:DL198)</f>
        <v>13</v>
      </c>
      <c r="DN198" s="4">
        <v>8</v>
      </c>
      <c r="DO198" s="4"/>
      <c r="DP198" s="4"/>
      <c r="DQ198" s="28"/>
      <c r="DR198" s="4"/>
      <c r="DS198" s="4"/>
      <c r="DT198" s="4"/>
      <c r="DU198" s="7">
        <v>46.279245283018859</v>
      </c>
      <c r="DV198" s="7">
        <v>19.435944090645936</v>
      </c>
      <c r="DW198" s="7">
        <v>15.879686467088488</v>
      </c>
      <c r="DX198" s="7">
        <v>22.005815410838718</v>
      </c>
      <c r="DY198" s="19">
        <v>34.229999999999997</v>
      </c>
      <c r="DZ198" s="19">
        <v>34.51</v>
      </c>
      <c r="EA198" s="7">
        <f>DZ198-DY198</f>
        <v>0.28000000000000114</v>
      </c>
      <c r="EB198" s="8"/>
      <c r="EC198" s="23"/>
      <c r="ED198" s="23"/>
      <c r="EE198" s="23"/>
      <c r="EF198" s="7"/>
      <c r="EG198" s="4"/>
      <c r="EH198" s="4"/>
      <c r="FS198" s="7"/>
      <c r="GQ198" s="7"/>
      <c r="GR198" s="7"/>
      <c r="GS198" s="7"/>
      <c r="GT198" s="7"/>
    </row>
    <row r="199" spans="1:202" x14ac:dyDescent="0.6">
      <c r="A199" s="4">
        <v>374</v>
      </c>
      <c r="B199" s="5">
        <v>0</v>
      </c>
      <c r="C199" s="6">
        <v>51.058179329226597</v>
      </c>
      <c r="D199" s="5">
        <v>167</v>
      </c>
      <c r="E199" s="5">
        <v>67</v>
      </c>
      <c r="F199" s="7">
        <v>24.023808670085</v>
      </c>
      <c r="G199" s="5">
        <v>1</v>
      </c>
      <c r="H199" s="7">
        <v>25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4">
        <v>0</v>
      </c>
      <c r="AK199" s="4">
        <v>0</v>
      </c>
      <c r="AL199" s="4">
        <v>1</v>
      </c>
      <c r="AM199" s="4">
        <v>0</v>
      </c>
      <c r="AN199" s="4">
        <v>1</v>
      </c>
      <c r="AO199" s="4">
        <v>1</v>
      </c>
      <c r="AP199" s="5">
        <v>2</v>
      </c>
      <c r="AQ199" s="5">
        <v>12</v>
      </c>
      <c r="AR199" s="5">
        <v>96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1</v>
      </c>
      <c r="AY199" s="4">
        <v>0</v>
      </c>
      <c r="AZ199" s="4">
        <v>125</v>
      </c>
      <c r="BA199" s="4">
        <v>85</v>
      </c>
      <c r="BB199" s="4">
        <v>81</v>
      </c>
      <c r="BC199" s="7">
        <v>3.46</v>
      </c>
      <c r="BD199" s="7">
        <v>2.74</v>
      </c>
      <c r="BE199" s="7">
        <v>79.190751445086704</v>
      </c>
      <c r="BF199" s="7">
        <v>5.66</v>
      </c>
      <c r="BG199" s="7">
        <v>3.17</v>
      </c>
      <c r="BH199" s="7">
        <v>1.18</v>
      </c>
      <c r="BI199" s="7">
        <v>3.37</v>
      </c>
      <c r="BJ199" s="7">
        <v>2.81</v>
      </c>
      <c r="BK199" s="7">
        <v>83.382789317507402</v>
      </c>
      <c r="BL199" s="7">
        <v>5.97</v>
      </c>
      <c r="BM199" s="7">
        <v>3.7</v>
      </c>
      <c r="BN199" s="7">
        <v>1.17</v>
      </c>
      <c r="BO199" s="4">
        <v>400</v>
      </c>
      <c r="BP199" s="7">
        <f>218+((5.14*D199)-(5.32*C199))-(1.8*E199)+(51.31*B199)</f>
        <v>684.15048596851454</v>
      </c>
      <c r="BQ199" s="7">
        <f>BO199*100/BP199</f>
        <v>58.466668986391468</v>
      </c>
      <c r="BR199" s="4">
        <v>98</v>
      </c>
      <c r="BS199" s="4">
        <v>98</v>
      </c>
      <c r="BT199" s="4">
        <v>76</v>
      </c>
      <c r="BU199" s="4">
        <v>89</v>
      </c>
      <c r="BV199" s="4">
        <v>0</v>
      </c>
      <c r="BW199" s="4">
        <v>0.5</v>
      </c>
      <c r="BX199" s="4">
        <v>1</v>
      </c>
      <c r="BY199" s="4">
        <v>1</v>
      </c>
      <c r="BZ199" s="4">
        <v>67</v>
      </c>
      <c r="CA199" s="4">
        <v>74.3</v>
      </c>
      <c r="CB199" s="4">
        <v>1</v>
      </c>
      <c r="CC199" s="4">
        <v>1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1</v>
      </c>
      <c r="CM199" s="4">
        <v>1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4</v>
      </c>
      <c r="CU199" s="4">
        <v>1</v>
      </c>
      <c r="CV199" s="4">
        <v>1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2</v>
      </c>
      <c r="DN199" s="4">
        <v>2</v>
      </c>
      <c r="DO199" s="4">
        <v>9.1999999999999993</v>
      </c>
      <c r="DP199" s="4">
        <v>4.67</v>
      </c>
      <c r="DQ199" s="28">
        <v>0.41499999999999998</v>
      </c>
      <c r="DR199" s="4">
        <v>137</v>
      </c>
      <c r="DS199" s="4">
        <v>0.21099999999999999</v>
      </c>
      <c r="DT199" s="4"/>
      <c r="DU199" s="7">
        <v>15.3056603773585</v>
      </c>
      <c r="DV199" s="7">
        <v>0</v>
      </c>
      <c r="DW199" s="7">
        <v>0</v>
      </c>
      <c r="DX199" s="7">
        <v>2.5417355993382502</v>
      </c>
      <c r="DY199" s="7">
        <v>34.92</v>
      </c>
      <c r="DZ199" s="7">
        <v>34.229999999999997</v>
      </c>
      <c r="EA199" s="7">
        <v>-0.69000000000000505</v>
      </c>
      <c r="EB199" s="8"/>
      <c r="EC199" s="18">
        <v>2.1369863013698631</v>
      </c>
      <c r="ED199" s="18">
        <v>53.195165630596463</v>
      </c>
      <c r="EE199" s="23">
        <v>167</v>
      </c>
      <c r="EF199" s="7">
        <v>67</v>
      </c>
      <c r="EG199" s="26">
        <v>1</v>
      </c>
      <c r="EH199" s="18">
        <v>27</v>
      </c>
      <c r="EI199" s="16">
        <v>0</v>
      </c>
      <c r="EJ199" s="16">
        <v>0</v>
      </c>
      <c r="EK199" s="16">
        <v>0</v>
      </c>
      <c r="EL199" s="16">
        <v>0</v>
      </c>
      <c r="EM199" s="16">
        <v>0</v>
      </c>
      <c r="EN199" s="16">
        <v>0</v>
      </c>
      <c r="EO199" s="16">
        <v>0</v>
      </c>
      <c r="EP199" s="16">
        <v>0</v>
      </c>
      <c r="EQ199" s="16">
        <v>0</v>
      </c>
      <c r="ER199" s="16">
        <v>0</v>
      </c>
      <c r="ES199" s="16">
        <v>0</v>
      </c>
      <c r="ET199" s="16">
        <v>0</v>
      </c>
      <c r="EU199" s="16">
        <v>0</v>
      </c>
      <c r="EV199" s="16">
        <v>0</v>
      </c>
      <c r="EW199" s="16">
        <v>0</v>
      </c>
      <c r="EX199" s="16">
        <v>0</v>
      </c>
      <c r="EY199" s="16">
        <v>0</v>
      </c>
      <c r="EZ199" s="16">
        <v>0</v>
      </c>
      <c r="FA199" s="16">
        <v>0</v>
      </c>
      <c r="FB199" s="16">
        <v>0</v>
      </c>
      <c r="FC199" s="16">
        <v>0</v>
      </c>
      <c r="FD199" s="16">
        <v>0</v>
      </c>
      <c r="FE199" s="16">
        <v>0</v>
      </c>
      <c r="FF199" s="16">
        <v>0</v>
      </c>
      <c r="FG199" s="16">
        <v>0</v>
      </c>
      <c r="FH199" s="16">
        <v>0</v>
      </c>
      <c r="FI199" s="16">
        <v>0</v>
      </c>
      <c r="FJ199" s="16">
        <v>0</v>
      </c>
      <c r="FK199" s="18">
        <v>2.83</v>
      </c>
      <c r="FL199" s="18">
        <v>2.35</v>
      </c>
      <c r="FM199" s="18">
        <v>83.038869257950523</v>
      </c>
      <c r="FN199" s="18">
        <v>5.77</v>
      </c>
      <c r="FO199" s="18">
        <v>3.42</v>
      </c>
      <c r="FP199" s="18">
        <v>0.98</v>
      </c>
      <c r="FQ199" s="18">
        <v>2.63</v>
      </c>
      <c r="FR199" s="18">
        <v>2.2200000000000002</v>
      </c>
      <c r="FS199" s="18">
        <f>FR199*100/FQ199</f>
        <v>84.410646387832713</v>
      </c>
      <c r="FT199" s="16">
        <v>5.28</v>
      </c>
      <c r="FU199" s="16">
        <v>3.54</v>
      </c>
      <c r="FV199" s="16">
        <v>0.75</v>
      </c>
      <c r="FW199" s="16">
        <v>3</v>
      </c>
      <c r="FX199" s="16">
        <v>0</v>
      </c>
      <c r="FY199" s="16">
        <v>0</v>
      </c>
      <c r="FZ199" s="16">
        <v>1</v>
      </c>
      <c r="GA199" s="16">
        <v>0</v>
      </c>
      <c r="GB199" s="16">
        <v>0</v>
      </c>
      <c r="GC199" s="16">
        <v>0</v>
      </c>
      <c r="GD199" s="16">
        <v>0</v>
      </c>
      <c r="GE199" s="16">
        <v>0</v>
      </c>
      <c r="GF199" s="16">
        <v>0</v>
      </c>
      <c r="GG199" s="16">
        <v>0</v>
      </c>
      <c r="GH199" s="16">
        <v>2</v>
      </c>
      <c r="GI199" s="16">
        <v>0</v>
      </c>
      <c r="GJ199" s="16">
        <v>0</v>
      </c>
      <c r="GK199" s="16">
        <v>0</v>
      </c>
      <c r="GL199" s="16">
        <v>0</v>
      </c>
      <c r="GM199" s="16">
        <v>0</v>
      </c>
      <c r="GN199" s="16">
        <v>0</v>
      </c>
      <c r="GO199" s="16">
        <v>6</v>
      </c>
      <c r="GP199" s="16">
        <v>6</v>
      </c>
      <c r="GQ199" s="7">
        <v>4.4226415094339622</v>
      </c>
      <c r="GR199" s="7">
        <v>5.9052187577537021</v>
      </c>
      <c r="GS199" s="7">
        <v>4.4385683256209267</v>
      </c>
      <c r="GT199" s="7">
        <v>4.8804331478417806</v>
      </c>
    </row>
    <row r="200" spans="1:202" x14ac:dyDescent="0.6">
      <c r="A200" s="4">
        <v>393</v>
      </c>
      <c r="B200" s="10">
        <v>1</v>
      </c>
      <c r="C200" s="6">
        <v>51.137577002053391</v>
      </c>
      <c r="D200" s="10">
        <v>169</v>
      </c>
      <c r="E200" s="10">
        <v>55</v>
      </c>
      <c r="F200" s="7">
        <v>19.257028815517668</v>
      </c>
      <c r="G200" s="5">
        <v>1</v>
      </c>
      <c r="H200" s="7">
        <v>25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10"/>
      <c r="AQ200" s="10"/>
      <c r="AR200" s="5"/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138</v>
      </c>
      <c r="BA200" s="9">
        <v>93</v>
      </c>
      <c r="BB200" s="9">
        <v>74</v>
      </c>
      <c r="BC200" s="19">
        <v>5.48</v>
      </c>
      <c r="BD200" s="19">
        <v>3.54</v>
      </c>
      <c r="BE200" s="7">
        <v>64.598540145985396</v>
      </c>
      <c r="BF200" s="19">
        <v>9.8800000000000008</v>
      </c>
      <c r="BG200" s="19">
        <v>2.27</v>
      </c>
      <c r="BH200" s="19">
        <v>0.87</v>
      </c>
      <c r="BI200" s="19">
        <v>5.48</v>
      </c>
      <c r="BJ200" s="19">
        <v>3.84</v>
      </c>
      <c r="BK200" s="7">
        <v>70.072992700729927</v>
      </c>
      <c r="BL200" s="19">
        <v>6.75</v>
      </c>
      <c r="BM200" s="19">
        <v>3.27</v>
      </c>
      <c r="BN200" s="19">
        <v>1.04</v>
      </c>
      <c r="BO200" s="9">
        <v>195</v>
      </c>
      <c r="BP200" s="7">
        <f>218+((5.14*D200)-(5.32*C200))-(1.8*E200)+(51.31*B200)</f>
        <v>766.91809034907578</v>
      </c>
      <c r="BQ200" s="7">
        <f>BO200*100/BP200</f>
        <v>25.426444160580754</v>
      </c>
      <c r="BR200" s="9">
        <v>97</v>
      </c>
      <c r="BS200" s="9">
        <v>97</v>
      </c>
      <c r="BT200" s="9">
        <v>97</v>
      </c>
      <c r="BU200" s="9">
        <v>87</v>
      </c>
      <c r="BV200" s="9">
        <v>0</v>
      </c>
      <c r="BW200" s="9">
        <v>0</v>
      </c>
      <c r="BX200" s="9">
        <v>0</v>
      </c>
      <c r="BY200" s="9">
        <v>0</v>
      </c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9">
        <v>1</v>
      </c>
      <c r="CV200" s="9">
        <v>1</v>
      </c>
      <c r="CW200" s="9">
        <v>1</v>
      </c>
      <c r="CX200" s="9">
        <v>1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9">
        <v>1</v>
      </c>
      <c r="DE200" s="9">
        <v>1</v>
      </c>
      <c r="DF200" s="9">
        <v>2</v>
      </c>
      <c r="DG200" s="9">
        <v>0</v>
      </c>
      <c r="DH200" s="9">
        <v>1</v>
      </c>
      <c r="DI200" s="9">
        <v>0</v>
      </c>
      <c r="DJ200" s="9">
        <v>0</v>
      </c>
      <c r="DK200" s="9">
        <v>2</v>
      </c>
      <c r="DL200" s="9">
        <v>2</v>
      </c>
      <c r="DM200" s="15">
        <f>SUM(CU200:DL200)</f>
        <v>13</v>
      </c>
      <c r="DN200" s="4">
        <v>6</v>
      </c>
      <c r="DO200" s="4"/>
      <c r="DP200" s="4"/>
      <c r="DQ200" s="28"/>
      <c r="DR200" s="4"/>
      <c r="DS200" s="4"/>
      <c r="DT200" s="4"/>
      <c r="DU200" s="7">
        <v>2.3245283018867928</v>
      </c>
      <c r="DV200" s="7">
        <v>19.667521296832355</v>
      </c>
      <c r="DW200" s="7">
        <v>3.9286051562942674</v>
      </c>
      <c r="DX200" s="7">
        <v>8.4323457161477897</v>
      </c>
      <c r="DY200" s="19">
        <v>34.270000000000003</v>
      </c>
      <c r="DZ200" s="19">
        <v>35.81</v>
      </c>
      <c r="EA200" s="7">
        <f>DZ200-DY200</f>
        <v>1.5399999999999991</v>
      </c>
      <c r="EB200" s="8"/>
      <c r="EC200" s="23"/>
      <c r="ED200" s="23"/>
      <c r="EE200" s="23"/>
      <c r="EF200" s="7"/>
      <c r="EG200" s="4"/>
      <c r="EH200" s="4"/>
      <c r="FS200" s="7"/>
      <c r="GQ200" s="7"/>
      <c r="GR200" s="7"/>
      <c r="GS200" s="7"/>
      <c r="GT200" s="7"/>
    </row>
    <row r="201" spans="1:202" x14ac:dyDescent="0.6">
      <c r="A201" s="4">
        <v>29</v>
      </c>
      <c r="B201" s="5">
        <v>1</v>
      </c>
      <c r="C201" s="6">
        <v>51.178644763860397</v>
      </c>
      <c r="D201" s="5">
        <v>177</v>
      </c>
      <c r="E201" s="5">
        <v>88</v>
      </c>
      <c r="F201" s="7">
        <v>28.088991030674499</v>
      </c>
      <c r="G201" s="5">
        <v>1</v>
      </c>
      <c r="H201" s="7">
        <v>45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4">
        <v>0</v>
      </c>
      <c r="AK201" s="4">
        <v>0</v>
      </c>
      <c r="AL201" s="4">
        <v>1</v>
      </c>
      <c r="AM201" s="4">
        <v>0</v>
      </c>
      <c r="AN201" s="4">
        <v>1</v>
      </c>
      <c r="AO201" s="4">
        <v>1</v>
      </c>
      <c r="AP201" s="5">
        <v>1</v>
      </c>
      <c r="AQ201" s="5">
        <v>2</v>
      </c>
      <c r="AR201" s="5">
        <f>AQ201*4*AP201</f>
        <v>8</v>
      </c>
      <c r="AS201" s="4">
        <v>0</v>
      </c>
      <c r="AT201" s="4">
        <v>0</v>
      </c>
      <c r="AU201" s="4">
        <v>0</v>
      </c>
      <c r="AV201" s="4">
        <v>1</v>
      </c>
      <c r="AW201" s="4">
        <v>1</v>
      </c>
      <c r="AX201" s="4">
        <v>0</v>
      </c>
      <c r="AY201" s="4">
        <v>1</v>
      </c>
      <c r="AZ201" s="4">
        <v>150</v>
      </c>
      <c r="BA201" s="4">
        <v>95</v>
      </c>
      <c r="BB201" s="4">
        <v>102</v>
      </c>
      <c r="BC201" s="7">
        <v>4.93</v>
      </c>
      <c r="BD201" s="7">
        <v>2.75</v>
      </c>
      <c r="BE201" s="7">
        <f>BD201*100/BC201</f>
        <v>55.780933062880329</v>
      </c>
      <c r="BF201" s="7">
        <v>8.52</v>
      </c>
      <c r="BG201" s="7">
        <v>1.39</v>
      </c>
      <c r="BH201" s="7">
        <v>0.34</v>
      </c>
      <c r="BI201" s="7">
        <v>4.74</v>
      </c>
      <c r="BJ201" s="7">
        <v>2.74</v>
      </c>
      <c r="BK201" s="7">
        <v>57.805907172995781</v>
      </c>
      <c r="BL201" s="7">
        <v>8.3800000000000008</v>
      </c>
      <c r="BM201" s="7">
        <v>1.35</v>
      </c>
      <c r="BN201" s="7">
        <v>0.31</v>
      </c>
      <c r="BO201" s="4"/>
      <c r="BP201" s="7"/>
      <c r="BQ201" s="7"/>
      <c r="BR201" s="4">
        <v>96</v>
      </c>
      <c r="BS201" s="4"/>
      <c r="BT201" s="4">
        <v>99</v>
      </c>
      <c r="BU201" s="4"/>
      <c r="BV201" s="4"/>
      <c r="BW201" s="4"/>
      <c r="BX201" s="4"/>
      <c r="BY201" s="4"/>
      <c r="BZ201" s="4"/>
      <c r="CA201" s="4"/>
      <c r="CB201" s="4">
        <v>3</v>
      </c>
      <c r="CC201" s="4">
        <v>3</v>
      </c>
      <c r="CD201" s="4">
        <v>1</v>
      </c>
      <c r="CE201" s="4">
        <v>1</v>
      </c>
      <c r="CF201" s="4">
        <v>0</v>
      </c>
      <c r="CG201" s="4">
        <v>1</v>
      </c>
      <c r="CH201" s="4">
        <v>0</v>
      </c>
      <c r="CI201" s="4">
        <v>0</v>
      </c>
      <c r="CJ201" s="4">
        <v>0</v>
      </c>
      <c r="CK201" s="4">
        <v>0</v>
      </c>
      <c r="CL201" s="4">
        <v>1</v>
      </c>
      <c r="CM201" s="4">
        <v>2</v>
      </c>
      <c r="CN201" s="4">
        <v>1</v>
      </c>
      <c r="CO201" s="4">
        <v>1</v>
      </c>
      <c r="CP201" s="4">
        <v>0</v>
      </c>
      <c r="CQ201" s="4">
        <v>0</v>
      </c>
      <c r="CR201" s="4">
        <v>2</v>
      </c>
      <c r="CS201" s="4">
        <v>2</v>
      </c>
      <c r="CT201" s="4">
        <v>18</v>
      </c>
      <c r="CU201" s="4">
        <v>2</v>
      </c>
      <c r="CV201" s="4">
        <v>2</v>
      </c>
      <c r="CW201" s="4">
        <v>0</v>
      </c>
      <c r="CX201" s="4">
        <v>0</v>
      </c>
      <c r="CY201" s="4">
        <v>0</v>
      </c>
      <c r="CZ201" s="4">
        <v>1</v>
      </c>
      <c r="DA201" s="4">
        <v>0</v>
      </c>
      <c r="DB201" s="4">
        <v>0</v>
      </c>
      <c r="DC201" s="4">
        <v>0</v>
      </c>
      <c r="DD201" s="4">
        <v>0</v>
      </c>
      <c r="DE201" s="4">
        <v>1</v>
      </c>
      <c r="DF201" s="4">
        <v>2</v>
      </c>
      <c r="DG201" s="4">
        <v>1</v>
      </c>
      <c r="DH201" s="4">
        <v>1</v>
      </c>
      <c r="DI201" s="4">
        <v>2</v>
      </c>
      <c r="DJ201" s="4">
        <v>1</v>
      </c>
      <c r="DK201" s="4">
        <v>2</v>
      </c>
      <c r="DL201" s="4">
        <v>2</v>
      </c>
      <c r="DM201" s="4">
        <v>17</v>
      </c>
      <c r="DN201" s="4">
        <v>4</v>
      </c>
      <c r="DO201" s="4"/>
      <c r="DP201" s="4"/>
      <c r="DQ201" s="28"/>
      <c r="DR201" s="4"/>
      <c r="DS201" s="4"/>
      <c r="DT201" s="4"/>
      <c r="DU201" s="7"/>
      <c r="DV201" s="7"/>
      <c r="DW201" s="7"/>
      <c r="DX201" s="7"/>
      <c r="DY201" s="7"/>
      <c r="DZ201" s="7"/>
      <c r="EA201" s="7"/>
      <c r="EB201" s="8"/>
      <c r="EC201" s="18"/>
      <c r="ED201" s="18"/>
      <c r="EE201" s="18"/>
      <c r="EF201" s="18"/>
      <c r="EG201" s="26"/>
      <c r="EH201" s="18"/>
      <c r="FS201" s="18"/>
      <c r="GQ201" s="7"/>
      <c r="GR201" s="7"/>
      <c r="GS201" s="7"/>
      <c r="GT201" s="7"/>
    </row>
    <row r="202" spans="1:202" x14ac:dyDescent="0.6">
      <c r="A202" s="4">
        <v>139</v>
      </c>
      <c r="B202" s="5">
        <v>0</v>
      </c>
      <c r="C202" s="6">
        <v>51.208761122518801</v>
      </c>
      <c r="D202" s="5">
        <v>158</v>
      </c>
      <c r="E202" s="5">
        <v>56</v>
      </c>
      <c r="F202" s="7">
        <v>22.432302515622499</v>
      </c>
      <c r="G202" s="5">
        <v>1</v>
      </c>
      <c r="H202" s="7">
        <v>20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5"/>
      <c r="AQ202" s="5"/>
      <c r="AR202" s="5"/>
      <c r="AS202" s="4">
        <v>0</v>
      </c>
      <c r="AT202" s="4">
        <v>0</v>
      </c>
      <c r="AU202" s="4">
        <v>0</v>
      </c>
      <c r="AV202" s="4">
        <v>1</v>
      </c>
      <c r="AW202" s="4">
        <v>1</v>
      </c>
      <c r="AX202" s="4">
        <v>1</v>
      </c>
      <c r="AY202" s="4">
        <v>0</v>
      </c>
      <c r="AZ202" s="4">
        <v>140</v>
      </c>
      <c r="BA202" s="4">
        <v>90</v>
      </c>
      <c r="BB202" s="4">
        <v>96</v>
      </c>
      <c r="BC202" s="7">
        <v>3.95</v>
      </c>
      <c r="BD202" s="7">
        <v>2.82</v>
      </c>
      <c r="BE202" s="7">
        <v>71.392405063291093</v>
      </c>
      <c r="BF202" s="7">
        <v>6.63</v>
      </c>
      <c r="BG202" s="7">
        <v>2.4500000000000002</v>
      </c>
      <c r="BH202" s="7">
        <v>0.85</v>
      </c>
      <c r="BI202" s="7">
        <v>3.91</v>
      </c>
      <c r="BJ202" s="7">
        <v>2.71</v>
      </c>
      <c r="BK202" s="7">
        <v>69.309462915601003</v>
      </c>
      <c r="BL202" s="7">
        <v>6.62</v>
      </c>
      <c r="BM202" s="7">
        <v>2.2599999999999998</v>
      </c>
      <c r="BN202" s="7">
        <v>0.74</v>
      </c>
      <c r="BO202" s="4"/>
      <c r="BP202" s="4"/>
      <c r="BQ202" s="7"/>
      <c r="BR202" s="4">
        <v>95</v>
      </c>
      <c r="BS202" s="4">
        <v>96</v>
      </c>
      <c r="BT202" s="4">
        <v>90</v>
      </c>
      <c r="BU202" s="4">
        <v>108</v>
      </c>
      <c r="BV202" s="4">
        <v>0</v>
      </c>
      <c r="BW202" s="4">
        <v>0</v>
      </c>
      <c r="BX202" s="4">
        <v>0</v>
      </c>
      <c r="BY202" s="4">
        <v>0</v>
      </c>
      <c r="BZ202" s="4">
        <v>33</v>
      </c>
      <c r="CA202" s="4">
        <v>20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1</v>
      </c>
      <c r="CH202" s="4">
        <v>0</v>
      </c>
      <c r="CI202" s="4">
        <v>0</v>
      </c>
      <c r="CJ202" s="4">
        <v>0</v>
      </c>
      <c r="CK202" s="4">
        <v>1</v>
      </c>
      <c r="CL202" s="4">
        <v>2</v>
      </c>
      <c r="CM202" s="4">
        <v>3</v>
      </c>
      <c r="CN202" s="4">
        <v>0</v>
      </c>
      <c r="CO202" s="4">
        <v>0</v>
      </c>
      <c r="CP202" s="4">
        <v>0</v>
      </c>
      <c r="CQ202" s="4">
        <v>1</v>
      </c>
      <c r="CR202" s="4">
        <v>3</v>
      </c>
      <c r="CS202" s="4">
        <v>2</v>
      </c>
      <c r="CT202" s="4">
        <v>13</v>
      </c>
      <c r="CU202" s="4">
        <v>0</v>
      </c>
      <c r="CV202" s="4">
        <v>0</v>
      </c>
      <c r="CW202" s="4">
        <v>0</v>
      </c>
      <c r="CX202" s="4">
        <v>0</v>
      </c>
      <c r="CY202" s="4">
        <v>1</v>
      </c>
      <c r="CZ202" s="4">
        <v>1</v>
      </c>
      <c r="DA202" s="4">
        <v>1</v>
      </c>
      <c r="DB202" s="4">
        <v>1</v>
      </c>
      <c r="DC202" s="4">
        <v>1</v>
      </c>
      <c r="DD202" s="4">
        <v>1</v>
      </c>
      <c r="DE202" s="4">
        <v>3</v>
      </c>
      <c r="DF202" s="4">
        <v>3</v>
      </c>
      <c r="DG202" s="4">
        <v>1</v>
      </c>
      <c r="DH202" s="4">
        <v>1</v>
      </c>
      <c r="DI202" s="4">
        <v>2</v>
      </c>
      <c r="DJ202" s="4">
        <v>3</v>
      </c>
      <c r="DK202" s="4">
        <v>3</v>
      </c>
      <c r="DL202" s="4">
        <v>2</v>
      </c>
      <c r="DM202" s="4">
        <v>24</v>
      </c>
      <c r="DN202" s="4">
        <v>19</v>
      </c>
      <c r="DO202" s="4"/>
      <c r="DP202" s="4"/>
      <c r="DQ202" s="28"/>
      <c r="DR202" s="4"/>
      <c r="DS202" s="4"/>
      <c r="DT202" s="4"/>
      <c r="DU202" s="7">
        <v>8.9207547169811292</v>
      </c>
      <c r="DV202" s="7">
        <v>54.726656190554998</v>
      </c>
      <c r="DW202" s="7">
        <v>26.522806686183799</v>
      </c>
      <c r="DX202" s="7">
        <v>32.147691382162698</v>
      </c>
      <c r="DY202" s="7">
        <v>33</v>
      </c>
      <c r="DZ202" s="7">
        <v>31.5</v>
      </c>
      <c r="EA202" s="7">
        <v>-1.5</v>
      </c>
      <c r="EB202" s="8"/>
      <c r="EC202" s="18">
        <v>2.032876712328767</v>
      </c>
      <c r="ED202" s="18">
        <v>53.240246406570797</v>
      </c>
      <c r="EE202" s="18">
        <v>160</v>
      </c>
      <c r="EF202" s="18">
        <v>58</v>
      </c>
      <c r="EG202" s="26">
        <v>1</v>
      </c>
      <c r="EH202" s="18">
        <v>20.5</v>
      </c>
      <c r="EI202" s="16">
        <v>0</v>
      </c>
      <c r="EJ202" s="16">
        <v>0</v>
      </c>
      <c r="EK202" s="16">
        <v>0</v>
      </c>
      <c r="EL202" s="16">
        <v>0</v>
      </c>
      <c r="EM202" s="16">
        <v>0</v>
      </c>
      <c r="EN202" s="16">
        <v>0</v>
      </c>
      <c r="EO202" s="16">
        <v>0</v>
      </c>
      <c r="EP202" s="16">
        <v>0</v>
      </c>
      <c r="EQ202" s="16">
        <v>0</v>
      </c>
      <c r="ER202" s="16">
        <v>0</v>
      </c>
      <c r="ES202" s="16">
        <v>0</v>
      </c>
      <c r="ET202" s="16">
        <v>0</v>
      </c>
      <c r="EU202" s="16">
        <v>0</v>
      </c>
      <c r="EV202" s="16">
        <v>0</v>
      </c>
      <c r="EW202" s="16">
        <v>0</v>
      </c>
      <c r="EX202" s="16">
        <v>0</v>
      </c>
      <c r="EY202" s="16">
        <v>0</v>
      </c>
      <c r="EZ202" s="16">
        <v>0</v>
      </c>
      <c r="FA202" s="16">
        <v>0</v>
      </c>
      <c r="FB202" s="16">
        <v>0</v>
      </c>
      <c r="FC202" s="16">
        <v>0</v>
      </c>
      <c r="FD202" s="16">
        <v>0</v>
      </c>
      <c r="FE202" s="16">
        <v>0</v>
      </c>
      <c r="FF202" s="16">
        <v>0</v>
      </c>
      <c r="FG202" s="16">
        <v>1</v>
      </c>
      <c r="FH202" s="16">
        <v>0</v>
      </c>
      <c r="FI202" s="16">
        <v>1</v>
      </c>
      <c r="FJ202" s="16">
        <v>0</v>
      </c>
      <c r="FK202" s="18">
        <v>3.54</v>
      </c>
      <c r="FL202" s="18">
        <v>2.72</v>
      </c>
      <c r="FM202" s="18">
        <v>76.836158192090394</v>
      </c>
      <c r="FN202" s="18">
        <v>5.93</v>
      </c>
      <c r="FO202" s="18">
        <v>3.6</v>
      </c>
      <c r="FP202" s="18">
        <v>0.92</v>
      </c>
      <c r="FQ202" s="18">
        <v>3.62</v>
      </c>
      <c r="FR202" s="18">
        <v>2.59</v>
      </c>
      <c r="FS202" s="18">
        <f>FR202*100/FQ202</f>
        <v>71.546961325966848</v>
      </c>
      <c r="FT202" s="16">
        <v>5.83</v>
      </c>
      <c r="FU202" s="16">
        <v>2.2999999999999998</v>
      </c>
      <c r="FV202" s="16">
        <v>0.77</v>
      </c>
      <c r="FW202" s="16">
        <v>2</v>
      </c>
      <c r="FX202" s="16">
        <v>2</v>
      </c>
      <c r="FY202" s="16">
        <v>2</v>
      </c>
      <c r="FZ202" s="16">
        <v>2</v>
      </c>
      <c r="GA202" s="16">
        <v>1</v>
      </c>
      <c r="GB202" s="16">
        <v>2</v>
      </c>
      <c r="GC202" s="16">
        <v>2</v>
      </c>
      <c r="GD202" s="16">
        <v>2</v>
      </c>
      <c r="GE202" s="16">
        <v>2</v>
      </c>
      <c r="GF202" s="16">
        <v>3</v>
      </c>
      <c r="GG202" s="16">
        <v>3</v>
      </c>
      <c r="GH202" s="16">
        <v>3</v>
      </c>
      <c r="GI202" s="16">
        <v>3</v>
      </c>
      <c r="GJ202" s="16">
        <v>2</v>
      </c>
      <c r="GK202" s="16">
        <v>2</v>
      </c>
      <c r="GL202" s="16">
        <v>3</v>
      </c>
      <c r="GM202" s="16">
        <v>4</v>
      </c>
      <c r="GN202" s="16">
        <v>3</v>
      </c>
      <c r="GO202" s="16">
        <v>25</v>
      </c>
      <c r="GP202" s="16">
        <v>22</v>
      </c>
      <c r="GQ202" s="7">
        <v>34.203773584905662</v>
      </c>
      <c r="GR202" s="7">
        <v>23.529898271441571</v>
      </c>
      <c r="GS202" s="7">
        <v>55.269619416375484</v>
      </c>
      <c r="GT202" s="7">
        <v>42.151702010327362</v>
      </c>
    </row>
    <row r="203" spans="1:202" x14ac:dyDescent="0.6">
      <c r="A203" s="4">
        <v>420</v>
      </c>
      <c r="B203" s="10">
        <v>1</v>
      </c>
      <c r="C203" s="6">
        <v>51.394934976043807</v>
      </c>
      <c r="D203" s="10">
        <v>191</v>
      </c>
      <c r="E203" s="10">
        <v>115</v>
      </c>
      <c r="F203" s="7">
        <v>31.523258682601902</v>
      </c>
      <c r="G203" s="5">
        <v>1</v>
      </c>
      <c r="H203" s="7">
        <v>45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9">
        <v>0</v>
      </c>
      <c r="AK203" s="9">
        <v>0</v>
      </c>
      <c r="AL203" s="9">
        <v>1</v>
      </c>
      <c r="AM203" s="9">
        <v>1</v>
      </c>
      <c r="AN203" s="9">
        <v>1</v>
      </c>
      <c r="AO203" s="9">
        <v>1</v>
      </c>
      <c r="AP203" s="10"/>
      <c r="AQ203" s="10"/>
      <c r="AR203" s="5"/>
      <c r="AS203" s="9">
        <v>0</v>
      </c>
      <c r="AT203" s="9">
        <v>2</v>
      </c>
      <c r="AU203" s="9">
        <v>1</v>
      </c>
      <c r="AV203" s="9">
        <v>1</v>
      </c>
      <c r="AW203" s="9">
        <v>0</v>
      </c>
      <c r="AX203" s="9">
        <v>0</v>
      </c>
      <c r="AY203" s="9">
        <v>0</v>
      </c>
      <c r="AZ203" s="9">
        <v>120</v>
      </c>
      <c r="BA203" s="9">
        <v>70</v>
      </c>
      <c r="BB203" s="9">
        <v>78</v>
      </c>
      <c r="BC203" s="19">
        <v>5.26</v>
      </c>
      <c r="BD203" s="19">
        <v>4.05</v>
      </c>
      <c r="BE203" s="7">
        <v>76.99619771863118</v>
      </c>
      <c r="BF203" s="19">
        <v>9.1</v>
      </c>
      <c r="BG203" s="19">
        <v>4.3099999999999996</v>
      </c>
      <c r="BH203" s="19">
        <v>1.27</v>
      </c>
      <c r="BI203" s="19">
        <v>5.6</v>
      </c>
      <c r="BJ203" s="19">
        <v>4.2699999999999996</v>
      </c>
      <c r="BK203" s="7">
        <v>76.25</v>
      </c>
      <c r="BL203" s="19">
        <v>9.3699999999999992</v>
      </c>
      <c r="BM203" s="19">
        <v>4.76</v>
      </c>
      <c r="BN203" s="19">
        <v>1.23</v>
      </c>
      <c r="BO203" s="9">
        <v>435</v>
      </c>
      <c r="BP203" s="7">
        <f>218+((5.14*D203)-(5.32*C203))-(1.8*E203)+(51.31*B203)</f>
        <v>770.62894592744669</v>
      </c>
      <c r="BQ203" s="7">
        <f>BO203*100/BP203</f>
        <v>56.447399529806198</v>
      </c>
      <c r="BR203" s="9">
        <v>96</v>
      </c>
      <c r="BS203" s="9">
        <v>98</v>
      </c>
      <c r="BT203" s="9">
        <v>105</v>
      </c>
      <c r="BU203" s="9">
        <v>132</v>
      </c>
      <c r="BV203" s="9">
        <v>9</v>
      </c>
      <c r="BW203" s="9">
        <v>9</v>
      </c>
      <c r="BX203" s="9">
        <v>14</v>
      </c>
      <c r="BY203" s="9">
        <v>14</v>
      </c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9">
        <v>4</v>
      </c>
      <c r="CV203" s="9">
        <v>4</v>
      </c>
      <c r="CW203" s="9">
        <v>2</v>
      </c>
      <c r="CX203" s="9">
        <v>1</v>
      </c>
      <c r="CY203" s="9">
        <v>1</v>
      </c>
      <c r="CZ203" s="9">
        <v>2</v>
      </c>
      <c r="DA203" s="9">
        <v>1</v>
      </c>
      <c r="DB203" s="9">
        <v>1</v>
      </c>
      <c r="DC203" s="9">
        <v>1</v>
      </c>
      <c r="DD203" s="9">
        <v>2</v>
      </c>
      <c r="DE203" s="9">
        <v>3</v>
      </c>
      <c r="DF203" s="9">
        <v>3</v>
      </c>
      <c r="DG203" s="9">
        <v>3</v>
      </c>
      <c r="DH203" s="9">
        <v>1</v>
      </c>
      <c r="DI203" s="9">
        <v>1</v>
      </c>
      <c r="DJ203" s="9">
        <v>2</v>
      </c>
      <c r="DK203" s="9">
        <v>2</v>
      </c>
      <c r="DL203" s="9">
        <v>2</v>
      </c>
      <c r="DM203" s="15">
        <f>SUM(CU203:DL203)</f>
        <v>36</v>
      </c>
      <c r="DN203" s="4">
        <v>15</v>
      </c>
      <c r="DO203" s="4"/>
      <c r="DP203" s="4"/>
      <c r="DQ203" s="28"/>
      <c r="DR203" s="4"/>
      <c r="DS203" s="4"/>
      <c r="DT203" s="4"/>
      <c r="DU203" s="7">
        <v>9.3584905660377355</v>
      </c>
      <c r="DV203" s="7">
        <v>19.667521296832355</v>
      </c>
      <c r="DW203" s="7">
        <v>8.0271980356974204</v>
      </c>
      <c r="DX203" s="7">
        <v>11.776206948413295</v>
      </c>
      <c r="DY203" s="19">
        <v>34.6</v>
      </c>
      <c r="DZ203" s="19">
        <v>34.229999999999997</v>
      </c>
      <c r="EA203" s="7">
        <f>DZ203-DY203</f>
        <v>-0.37000000000000455</v>
      </c>
      <c r="EB203" s="8"/>
      <c r="EC203" s="23"/>
      <c r="ED203" s="23"/>
      <c r="EE203" s="23"/>
      <c r="EF203" s="7"/>
      <c r="EG203" s="4"/>
      <c r="EH203" s="4"/>
      <c r="FS203" s="7"/>
      <c r="GQ203" s="7"/>
      <c r="GR203" s="7"/>
      <c r="GS203" s="7"/>
      <c r="GT203" s="7"/>
    </row>
    <row r="204" spans="1:202" x14ac:dyDescent="0.6">
      <c r="A204" s="4">
        <v>291</v>
      </c>
      <c r="B204" s="5">
        <v>0</v>
      </c>
      <c r="C204" s="6">
        <v>51.400410677618098</v>
      </c>
      <c r="D204" s="5">
        <v>162</v>
      </c>
      <c r="E204" s="5">
        <v>78</v>
      </c>
      <c r="F204" s="7">
        <v>29.721079103795098</v>
      </c>
      <c r="G204" s="5">
        <v>1</v>
      </c>
      <c r="H204" s="7">
        <v>30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4">
        <v>0</v>
      </c>
      <c r="AK204" s="4">
        <v>0</v>
      </c>
      <c r="AL204" s="4">
        <v>1</v>
      </c>
      <c r="AM204" s="4">
        <v>1</v>
      </c>
      <c r="AN204" s="4">
        <v>1</v>
      </c>
      <c r="AO204" s="4">
        <v>1</v>
      </c>
      <c r="AP204" s="5">
        <v>3</v>
      </c>
      <c r="AQ204" s="5">
        <v>12</v>
      </c>
      <c r="AR204" s="5">
        <v>144</v>
      </c>
      <c r="AS204" s="4">
        <v>0</v>
      </c>
      <c r="AT204" s="4">
        <v>1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125</v>
      </c>
      <c r="BA204" s="4">
        <v>75</v>
      </c>
      <c r="BB204" s="4">
        <v>68</v>
      </c>
      <c r="BC204" s="7">
        <v>3.33</v>
      </c>
      <c r="BD204" s="7">
        <v>2.72</v>
      </c>
      <c r="BE204" s="7">
        <v>81.681681681681695</v>
      </c>
      <c r="BF204" s="7">
        <v>6.18</v>
      </c>
      <c r="BG204" s="7">
        <v>3.42</v>
      </c>
      <c r="BH204" s="7">
        <v>1.18</v>
      </c>
      <c r="BI204" s="7">
        <v>3.31</v>
      </c>
      <c r="BJ204" s="7">
        <v>2.66</v>
      </c>
      <c r="BK204" s="7">
        <v>80.362537764350506</v>
      </c>
      <c r="BL204" s="7">
        <v>6.44</v>
      </c>
      <c r="BM204" s="7">
        <v>3.02</v>
      </c>
      <c r="BN204" s="7">
        <v>1.06</v>
      </c>
      <c r="BO204" s="4">
        <v>485</v>
      </c>
      <c r="BP204" s="7">
        <f>218+((5.14*D204)-(5.32*C204))-(1.8*E204)+(51.31*B204)</f>
        <v>636.82981519507166</v>
      </c>
      <c r="BQ204" s="7">
        <f>BO204*100/BP204</f>
        <v>76.158494534593416</v>
      </c>
      <c r="BR204" s="4">
        <v>97</v>
      </c>
      <c r="BS204" s="4">
        <v>99</v>
      </c>
      <c r="BT204" s="4">
        <v>102</v>
      </c>
      <c r="BU204" s="4">
        <v>113</v>
      </c>
      <c r="BV204" s="4">
        <v>1</v>
      </c>
      <c r="BW204" s="4">
        <v>2</v>
      </c>
      <c r="BX204" s="4">
        <v>3</v>
      </c>
      <c r="BY204" s="4">
        <v>5</v>
      </c>
      <c r="BZ204" s="4">
        <v>73.3</v>
      </c>
      <c r="CA204" s="4">
        <v>72.5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1</v>
      </c>
      <c r="CH204" s="4">
        <v>0</v>
      </c>
      <c r="CI204" s="4">
        <v>1</v>
      </c>
      <c r="CJ204" s="4">
        <v>0</v>
      </c>
      <c r="CK204" s="4">
        <v>1</v>
      </c>
      <c r="CL204" s="4">
        <v>1</v>
      </c>
      <c r="CM204" s="4">
        <v>1</v>
      </c>
      <c r="CN204" s="4">
        <v>0</v>
      </c>
      <c r="CO204" s="4">
        <v>0</v>
      </c>
      <c r="CP204" s="4">
        <v>0</v>
      </c>
      <c r="CQ204" s="4">
        <v>0</v>
      </c>
      <c r="CR204" s="4">
        <v>2</v>
      </c>
      <c r="CS204" s="4">
        <v>2</v>
      </c>
      <c r="CT204" s="4">
        <v>9</v>
      </c>
      <c r="CU204" s="4">
        <v>3</v>
      </c>
      <c r="CV204" s="4">
        <v>4</v>
      </c>
      <c r="CW204" s="4">
        <v>0</v>
      </c>
      <c r="CX204" s="4">
        <v>0</v>
      </c>
      <c r="CY204" s="4">
        <v>0</v>
      </c>
      <c r="CZ204" s="4">
        <v>1</v>
      </c>
      <c r="DA204" s="4">
        <v>0</v>
      </c>
      <c r="DB204" s="4">
        <v>1</v>
      </c>
      <c r="DC204" s="4">
        <v>0</v>
      </c>
      <c r="DD204" s="4">
        <v>1</v>
      </c>
      <c r="DE204" s="4">
        <v>1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2</v>
      </c>
      <c r="DL204" s="4">
        <v>2</v>
      </c>
      <c r="DM204" s="4">
        <v>15</v>
      </c>
      <c r="DN204" s="4">
        <v>4</v>
      </c>
      <c r="DO204" s="4">
        <v>8.1</v>
      </c>
      <c r="DP204" s="4">
        <v>4.84</v>
      </c>
      <c r="DQ204" s="28">
        <v>0.42699999999999999</v>
      </c>
      <c r="DR204" s="4">
        <v>144</v>
      </c>
      <c r="DS204" s="4">
        <v>6.532</v>
      </c>
      <c r="DT204" s="4"/>
      <c r="DU204" s="7">
        <v>22.686792452830201</v>
      </c>
      <c r="DV204" s="7">
        <v>30.7914978082872</v>
      </c>
      <c r="DW204" s="7">
        <v>3.9758239682689598</v>
      </c>
      <c r="DX204" s="7">
        <v>15.210307314383099</v>
      </c>
      <c r="DY204" s="7">
        <v>34.53</v>
      </c>
      <c r="DZ204" s="7">
        <v>33.04</v>
      </c>
      <c r="EA204" s="7">
        <v>-1.49</v>
      </c>
      <c r="EB204" s="8"/>
      <c r="EC204" s="18">
        <v>2.1452054794520548</v>
      </c>
      <c r="ED204" s="18">
        <v>53.54561615707015</v>
      </c>
      <c r="EE204" s="23">
        <v>162</v>
      </c>
      <c r="EF204" s="7">
        <v>78</v>
      </c>
      <c r="EG204" s="26">
        <v>1</v>
      </c>
      <c r="EH204" s="18">
        <v>32</v>
      </c>
      <c r="EI204" s="16">
        <v>0</v>
      </c>
      <c r="EJ204" s="16">
        <v>0</v>
      </c>
      <c r="EK204" s="16">
        <v>0</v>
      </c>
      <c r="EL204" s="16">
        <v>0</v>
      </c>
      <c r="EM204" s="16">
        <v>1</v>
      </c>
      <c r="EN204" s="16">
        <v>0</v>
      </c>
      <c r="EO204" s="16">
        <v>0</v>
      </c>
      <c r="EP204" s="16">
        <v>0</v>
      </c>
      <c r="EQ204" s="16">
        <v>0</v>
      </c>
      <c r="ER204" s="16">
        <v>0</v>
      </c>
      <c r="ES204" s="16">
        <v>0</v>
      </c>
      <c r="ET204" s="16">
        <v>2</v>
      </c>
      <c r="EU204" s="16">
        <v>0</v>
      </c>
      <c r="EV204" s="16">
        <v>0</v>
      </c>
      <c r="EW204" s="16">
        <v>0</v>
      </c>
      <c r="EX204" s="16">
        <v>0</v>
      </c>
      <c r="EY204" s="16">
        <v>0</v>
      </c>
      <c r="EZ204" s="16">
        <v>0</v>
      </c>
      <c r="FA204" s="16">
        <v>0</v>
      </c>
      <c r="FB204" s="16">
        <v>0</v>
      </c>
      <c r="FC204" s="16">
        <v>0</v>
      </c>
      <c r="FD204" s="16">
        <v>0</v>
      </c>
      <c r="FE204" s="16">
        <v>0</v>
      </c>
      <c r="FF204" s="16">
        <v>0</v>
      </c>
      <c r="FG204" s="16">
        <v>1</v>
      </c>
      <c r="FH204" s="16">
        <v>0</v>
      </c>
      <c r="FI204" s="16">
        <v>0</v>
      </c>
      <c r="FJ204" s="16">
        <v>0</v>
      </c>
      <c r="FK204" s="18">
        <v>2.63</v>
      </c>
      <c r="FL204" s="18">
        <v>2.13</v>
      </c>
      <c r="FM204" s="18">
        <v>80.98859315589354</v>
      </c>
      <c r="FN204" s="18">
        <v>5.26</v>
      </c>
      <c r="FO204" s="18">
        <v>1.94</v>
      </c>
      <c r="FP204" s="18">
        <v>0.59</v>
      </c>
      <c r="FQ204" s="18">
        <v>3</v>
      </c>
      <c r="FR204" s="18">
        <v>2.33</v>
      </c>
      <c r="FS204" s="18">
        <f>FR204*100/FQ204</f>
        <v>77.666666666666671</v>
      </c>
      <c r="FT204" s="16">
        <v>6.32</v>
      </c>
      <c r="FU204" s="16">
        <v>2.35</v>
      </c>
      <c r="FV204" s="16">
        <v>0.57999999999999996</v>
      </c>
      <c r="FW204" s="16">
        <v>3</v>
      </c>
      <c r="FX204" s="16">
        <v>3</v>
      </c>
      <c r="FY204" s="16">
        <v>1</v>
      </c>
      <c r="FZ204" s="16">
        <v>1</v>
      </c>
      <c r="GA204" s="16">
        <v>1</v>
      </c>
      <c r="GB204" s="16">
        <v>1</v>
      </c>
      <c r="GC204" s="16">
        <v>0</v>
      </c>
      <c r="GD204" s="16">
        <v>0</v>
      </c>
      <c r="GE204" s="16">
        <v>0</v>
      </c>
      <c r="GF204" s="16">
        <v>0</v>
      </c>
      <c r="GG204" s="16">
        <v>1</v>
      </c>
      <c r="GH204" s="16">
        <v>0</v>
      </c>
      <c r="GI204" s="16">
        <v>0</v>
      </c>
      <c r="GJ204" s="16">
        <v>0</v>
      </c>
      <c r="GK204" s="16">
        <v>0</v>
      </c>
      <c r="GL204" s="16">
        <v>0</v>
      </c>
      <c r="GM204" s="16">
        <v>2</v>
      </c>
      <c r="GN204" s="16">
        <v>2</v>
      </c>
      <c r="GO204" s="16">
        <v>15</v>
      </c>
      <c r="GP204" s="16">
        <v>5</v>
      </c>
      <c r="GQ204" s="7">
        <v>35.547169811320764</v>
      </c>
      <c r="GR204" s="7">
        <v>37.656107848813164</v>
      </c>
      <c r="GS204" s="7">
        <v>8.1877419964113702</v>
      </c>
      <c r="GT204" s="7">
        <v>21.66240537424174</v>
      </c>
    </row>
    <row r="205" spans="1:202" x14ac:dyDescent="0.6">
      <c r="A205" s="17">
        <v>231</v>
      </c>
      <c r="B205" s="5">
        <v>1</v>
      </c>
      <c r="C205" s="6">
        <v>51.5154004106776</v>
      </c>
      <c r="D205" s="5">
        <v>187</v>
      </c>
      <c r="E205" s="5">
        <v>95</v>
      </c>
      <c r="F205" s="7">
        <v>27.166919271354601</v>
      </c>
      <c r="G205" s="5">
        <v>1</v>
      </c>
      <c r="H205" s="7">
        <v>35</v>
      </c>
      <c r="I205" s="5">
        <v>0</v>
      </c>
      <c r="J205" s="5">
        <v>1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1</v>
      </c>
      <c r="X205" s="5">
        <v>0</v>
      </c>
      <c r="Y205" s="5">
        <v>1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2</v>
      </c>
      <c r="AJ205" s="4">
        <v>0</v>
      </c>
      <c r="AK205" s="4">
        <v>0</v>
      </c>
      <c r="AL205" s="4">
        <v>1</v>
      </c>
      <c r="AM205" s="4">
        <v>0</v>
      </c>
      <c r="AN205" s="4">
        <v>1</v>
      </c>
      <c r="AO205" s="4">
        <v>0</v>
      </c>
      <c r="AP205" s="5"/>
      <c r="AQ205" s="5"/>
      <c r="AR205" s="5"/>
      <c r="AS205" s="4">
        <v>0</v>
      </c>
      <c r="AT205" s="4">
        <v>0</v>
      </c>
      <c r="AU205" s="4">
        <v>0</v>
      </c>
      <c r="AV205" s="4">
        <v>0</v>
      </c>
      <c r="AW205" s="4">
        <v>1</v>
      </c>
      <c r="AX205" s="4">
        <v>0</v>
      </c>
      <c r="AY205" s="4">
        <v>0</v>
      </c>
      <c r="AZ205" s="4">
        <v>125</v>
      </c>
      <c r="BA205" s="4">
        <v>85</v>
      </c>
      <c r="BB205" s="4">
        <v>83</v>
      </c>
      <c r="BC205" s="7"/>
      <c r="BD205" s="7"/>
      <c r="BE205" s="7"/>
      <c r="BF205" s="7"/>
      <c r="BG205" s="7"/>
      <c r="BH205" s="7"/>
      <c r="BK205" s="7"/>
      <c r="BL205" s="7"/>
      <c r="BM205" s="7"/>
      <c r="BN205" s="7"/>
      <c r="BO205" s="4"/>
      <c r="BP205" s="7"/>
      <c r="BQ205" s="7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>
        <v>3</v>
      </c>
      <c r="CV205" s="4">
        <v>1</v>
      </c>
      <c r="CW205" s="4">
        <v>1</v>
      </c>
      <c r="CX205" s="4">
        <v>0</v>
      </c>
      <c r="CY205" s="4">
        <v>0</v>
      </c>
      <c r="CZ205" s="4">
        <v>1</v>
      </c>
      <c r="DA205" s="4">
        <v>0</v>
      </c>
      <c r="DB205" s="4">
        <v>0</v>
      </c>
      <c r="DC205" s="4">
        <v>0</v>
      </c>
      <c r="DD205" s="4">
        <v>1</v>
      </c>
      <c r="DE205" s="4">
        <v>1</v>
      </c>
      <c r="DF205" s="4">
        <v>2</v>
      </c>
      <c r="DG205" s="4">
        <v>0</v>
      </c>
      <c r="DH205" s="4">
        <v>0</v>
      </c>
      <c r="DI205" s="4">
        <v>0</v>
      </c>
      <c r="DJ205" s="4">
        <v>0</v>
      </c>
      <c r="DK205" s="4">
        <v>1</v>
      </c>
      <c r="DL205" s="4">
        <v>1</v>
      </c>
      <c r="DM205" s="4">
        <v>12</v>
      </c>
      <c r="DN205" s="4">
        <v>8</v>
      </c>
      <c r="DO205" s="4"/>
      <c r="DP205" s="4"/>
      <c r="DQ205" s="28"/>
      <c r="DR205" s="4"/>
      <c r="DS205" s="4"/>
      <c r="DT205" s="4"/>
      <c r="DU205" s="7"/>
      <c r="DV205" s="7"/>
      <c r="DW205" s="7"/>
      <c r="DX205" s="7"/>
      <c r="DY205" s="7"/>
      <c r="DZ205" s="7"/>
      <c r="EA205" s="7"/>
      <c r="EB205" s="8"/>
      <c r="EC205" s="18"/>
      <c r="ED205" s="18"/>
      <c r="EE205" s="18"/>
      <c r="EF205" s="18"/>
      <c r="EG205" s="26"/>
      <c r="EH205" s="18"/>
      <c r="FS205" s="18"/>
      <c r="GQ205" s="18"/>
      <c r="GR205" s="23"/>
      <c r="GS205" s="23"/>
      <c r="GT205" s="23"/>
    </row>
    <row r="206" spans="1:202" x14ac:dyDescent="0.6">
      <c r="A206" s="4">
        <v>27</v>
      </c>
      <c r="B206" s="5">
        <v>1</v>
      </c>
      <c r="C206" s="6">
        <v>51.567419575633103</v>
      </c>
      <c r="D206" s="5">
        <v>184</v>
      </c>
      <c r="E206" s="5">
        <v>90</v>
      </c>
      <c r="F206" s="7">
        <v>26.5831758034026</v>
      </c>
      <c r="G206" s="5">
        <v>0</v>
      </c>
      <c r="H206" s="7">
        <v>31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5"/>
      <c r="AQ206" s="5"/>
      <c r="AR206" s="5"/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120</v>
      </c>
      <c r="BA206" s="4">
        <v>80</v>
      </c>
      <c r="BB206" s="4">
        <v>73</v>
      </c>
      <c r="BC206" s="7">
        <v>6.25</v>
      </c>
      <c r="BD206" s="7">
        <v>5.05</v>
      </c>
      <c r="BE206" s="7">
        <v>80.8</v>
      </c>
      <c r="BF206" s="7">
        <v>11.47</v>
      </c>
      <c r="BG206" s="7">
        <v>8.11</v>
      </c>
      <c r="BH206" s="7">
        <v>1.54</v>
      </c>
      <c r="BI206" s="7">
        <v>6.3</v>
      </c>
      <c r="BJ206" s="7">
        <v>5.19</v>
      </c>
      <c r="BK206" s="7">
        <v>82.380952380952394</v>
      </c>
      <c r="BL206" s="7">
        <v>10.8</v>
      </c>
      <c r="BM206" s="7">
        <v>8.1</v>
      </c>
      <c r="BN206" s="7">
        <v>1.81</v>
      </c>
      <c r="BO206" s="4">
        <v>555</v>
      </c>
      <c r="BP206" s="7">
        <f>218+((5.14*D206)-(5.32*C206))-(1.8*E206)+(51.31*B206)</f>
        <v>778.73132785763187</v>
      </c>
      <c r="BQ206" s="7">
        <f>BO206*100/BP206</f>
        <v>71.269766625013119</v>
      </c>
      <c r="BR206" s="4">
        <v>97</v>
      </c>
      <c r="BS206" s="4">
        <v>97</v>
      </c>
      <c r="BT206" s="4">
        <v>71</v>
      </c>
      <c r="BU206" s="4">
        <v>92</v>
      </c>
      <c r="BV206" s="4">
        <v>0</v>
      </c>
      <c r="BW206" s="4">
        <v>0</v>
      </c>
      <c r="BX206" s="4">
        <v>0</v>
      </c>
      <c r="BY206" s="4">
        <v>0</v>
      </c>
      <c r="BZ206" s="4"/>
      <c r="CA206" s="4"/>
      <c r="CB206" s="4">
        <v>1</v>
      </c>
      <c r="CC206" s="4">
        <v>1</v>
      </c>
      <c r="CD206" s="4">
        <v>1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1</v>
      </c>
      <c r="CL206" s="4">
        <v>1</v>
      </c>
      <c r="CM206" s="4">
        <v>1</v>
      </c>
      <c r="CN206" s="4">
        <v>0</v>
      </c>
      <c r="CO206" s="4">
        <v>0</v>
      </c>
      <c r="CP206" s="4">
        <v>0</v>
      </c>
      <c r="CQ206" s="4">
        <v>0</v>
      </c>
      <c r="CR206" s="4">
        <v>1</v>
      </c>
      <c r="CS206" s="4">
        <v>1</v>
      </c>
      <c r="CT206" s="4">
        <v>8</v>
      </c>
      <c r="CU206" s="4">
        <v>1</v>
      </c>
      <c r="CV206" s="4">
        <v>1</v>
      </c>
      <c r="CW206" s="4">
        <v>1</v>
      </c>
      <c r="CX206" s="4">
        <v>1</v>
      </c>
      <c r="CY206" s="4">
        <v>1</v>
      </c>
      <c r="CZ206" s="4">
        <v>1</v>
      </c>
      <c r="DA206" s="4">
        <v>0</v>
      </c>
      <c r="DB206" s="4">
        <v>0</v>
      </c>
      <c r="DC206" s="4">
        <v>0</v>
      </c>
      <c r="DD206" s="4">
        <v>0</v>
      </c>
      <c r="DE206" s="4">
        <v>1</v>
      </c>
      <c r="DF206" s="4">
        <v>1</v>
      </c>
      <c r="DG206" s="4">
        <v>0</v>
      </c>
      <c r="DH206" s="4">
        <v>0</v>
      </c>
      <c r="DI206" s="4">
        <v>0</v>
      </c>
      <c r="DJ206" s="4">
        <v>0</v>
      </c>
      <c r="DK206" s="4">
        <v>1</v>
      </c>
      <c r="DL206" s="4">
        <v>1</v>
      </c>
      <c r="DM206" s="4">
        <v>10</v>
      </c>
      <c r="DN206" s="4">
        <v>5</v>
      </c>
      <c r="DO206" s="4"/>
      <c r="DP206" s="4"/>
      <c r="DQ206" s="28"/>
      <c r="DR206" s="4"/>
      <c r="DS206" s="4"/>
      <c r="DT206" s="4"/>
      <c r="DU206" s="7">
        <v>43.667924528301903</v>
      </c>
      <c r="DV206" s="7">
        <v>23.3314035232818</v>
      </c>
      <c r="DW206" s="7">
        <v>3.6264047596562499</v>
      </c>
      <c r="DX206" s="7">
        <v>16.248057351982801</v>
      </c>
      <c r="DY206" s="7">
        <v>31.19</v>
      </c>
      <c r="DZ206" s="7">
        <v>30.54</v>
      </c>
      <c r="EA206" s="7">
        <v>-0.65000000000000202</v>
      </c>
      <c r="EB206" s="8"/>
      <c r="EC206" s="18">
        <v>1.9589041095890412</v>
      </c>
      <c r="ED206" s="18">
        <v>53.524982888432604</v>
      </c>
      <c r="EE206" s="18">
        <v>184</v>
      </c>
      <c r="EF206" s="18">
        <v>90</v>
      </c>
      <c r="EG206" s="26">
        <v>0</v>
      </c>
      <c r="EH206" s="18">
        <v>31</v>
      </c>
      <c r="EI206" s="16">
        <v>0</v>
      </c>
      <c r="EJ206" s="16">
        <v>0</v>
      </c>
      <c r="EK206" s="16">
        <v>0</v>
      </c>
      <c r="EL206" s="16">
        <v>0</v>
      </c>
      <c r="EM206" s="16">
        <v>0</v>
      </c>
      <c r="EN206" s="16">
        <v>0</v>
      </c>
      <c r="EO206" s="16">
        <v>0</v>
      </c>
      <c r="EP206" s="16">
        <v>0</v>
      </c>
      <c r="EQ206" s="16">
        <v>0</v>
      </c>
      <c r="ER206" s="16">
        <v>0</v>
      </c>
      <c r="ES206" s="16">
        <v>0</v>
      </c>
      <c r="ET206" s="16">
        <v>0</v>
      </c>
      <c r="EU206" s="16">
        <v>0</v>
      </c>
      <c r="EV206" s="16">
        <v>0</v>
      </c>
      <c r="EW206" s="16">
        <v>0</v>
      </c>
      <c r="EX206" s="16">
        <v>0</v>
      </c>
      <c r="EY206" s="16">
        <v>0</v>
      </c>
      <c r="EZ206" s="16">
        <v>0</v>
      </c>
      <c r="FA206" s="16">
        <v>0</v>
      </c>
      <c r="FB206" s="16">
        <v>0</v>
      </c>
      <c r="FC206" s="16">
        <v>0</v>
      </c>
      <c r="FD206" s="16">
        <v>0</v>
      </c>
      <c r="FE206" s="16">
        <v>0</v>
      </c>
      <c r="FF206" s="16">
        <v>0</v>
      </c>
      <c r="FG206" s="16">
        <v>0</v>
      </c>
      <c r="FH206" s="16">
        <v>0</v>
      </c>
      <c r="FI206" s="16">
        <v>0</v>
      </c>
      <c r="FJ206" s="16">
        <v>0</v>
      </c>
      <c r="FK206" s="18">
        <v>6.17</v>
      </c>
      <c r="FL206" s="18">
        <v>4.97</v>
      </c>
      <c r="FM206" s="18">
        <v>80.551053484602917</v>
      </c>
      <c r="FN206" s="18">
        <v>9.7200000000000006</v>
      </c>
      <c r="FO206" s="18">
        <v>8.0399999999999991</v>
      </c>
      <c r="FP206" s="18">
        <v>1.53</v>
      </c>
      <c r="FQ206" s="18">
        <v>5.95</v>
      </c>
      <c r="FR206" s="18">
        <v>5.07</v>
      </c>
      <c r="FS206" s="18">
        <f>FR206*100/FQ206</f>
        <v>85.210084033613441</v>
      </c>
      <c r="FT206" s="16">
        <v>1.65</v>
      </c>
      <c r="FU206" s="16">
        <v>8.15</v>
      </c>
      <c r="FV206" s="16">
        <v>1.8</v>
      </c>
      <c r="FW206" s="16">
        <v>2</v>
      </c>
      <c r="FX206" s="16">
        <v>2</v>
      </c>
      <c r="FY206" s="16">
        <v>2</v>
      </c>
      <c r="FZ206" s="16">
        <v>1</v>
      </c>
      <c r="GA206" s="16">
        <v>1</v>
      </c>
      <c r="GB206" s="16">
        <v>2</v>
      </c>
      <c r="GC206" s="16">
        <v>1</v>
      </c>
      <c r="GD206" s="16">
        <v>1</v>
      </c>
      <c r="GE206" s="16">
        <v>1</v>
      </c>
      <c r="GF206" s="16">
        <v>1</v>
      </c>
      <c r="GG206" s="16">
        <v>2</v>
      </c>
      <c r="GH206" s="16">
        <v>3</v>
      </c>
      <c r="GI206" s="16">
        <v>1</v>
      </c>
      <c r="GJ206" s="16">
        <v>1</v>
      </c>
      <c r="GK206" s="16">
        <v>1</v>
      </c>
      <c r="GL206" s="16">
        <v>1</v>
      </c>
      <c r="GM206" s="16">
        <v>2</v>
      </c>
      <c r="GN206" s="16">
        <v>2</v>
      </c>
      <c r="GO206" s="16">
        <v>9</v>
      </c>
      <c r="GP206" s="16">
        <v>7</v>
      </c>
      <c r="GQ206" s="7">
        <v>0</v>
      </c>
      <c r="GR206" s="7">
        <v>6.2112314945000415</v>
      </c>
      <c r="GS206" s="7">
        <v>3.8861082255170452</v>
      </c>
      <c r="GT206" s="7">
        <v>3.9454554569609459</v>
      </c>
    </row>
    <row r="207" spans="1:202" x14ac:dyDescent="0.6">
      <c r="A207" s="4">
        <v>167</v>
      </c>
      <c r="B207" s="5">
        <v>1</v>
      </c>
      <c r="C207" s="6">
        <v>51.712525667351102</v>
      </c>
      <c r="D207" s="5">
        <v>184</v>
      </c>
      <c r="E207" s="5">
        <v>110</v>
      </c>
      <c r="F207" s="7">
        <v>32.490548204158799</v>
      </c>
      <c r="G207" s="5">
        <v>1</v>
      </c>
      <c r="H207" s="7">
        <v>36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1</v>
      </c>
      <c r="S207" s="5">
        <v>0</v>
      </c>
      <c r="T207" s="5">
        <v>0</v>
      </c>
      <c r="U207" s="5">
        <v>1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1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1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5"/>
      <c r="AQ207" s="5"/>
      <c r="AR207" s="5"/>
      <c r="AS207" s="4">
        <v>0</v>
      </c>
      <c r="AT207" s="4">
        <v>0</v>
      </c>
      <c r="AU207" s="4">
        <v>0</v>
      </c>
      <c r="AV207" s="4">
        <v>1</v>
      </c>
      <c r="AW207" s="4">
        <v>0</v>
      </c>
      <c r="AX207" s="4">
        <v>0</v>
      </c>
      <c r="AY207" s="4">
        <v>0</v>
      </c>
      <c r="AZ207" s="4"/>
      <c r="BA207" s="4"/>
      <c r="BB207" s="4"/>
      <c r="BC207" s="7">
        <v>5.47</v>
      </c>
      <c r="BD207" s="7">
        <v>4.07</v>
      </c>
      <c r="BE207" s="7">
        <v>74.4058500914077</v>
      </c>
      <c r="BF207" s="7">
        <v>10.66</v>
      </c>
      <c r="BG207" s="7">
        <v>4.3600000000000003</v>
      </c>
      <c r="BH207" s="7">
        <v>1.23</v>
      </c>
      <c r="BI207" s="7">
        <v>5.35</v>
      </c>
      <c r="BJ207" s="7">
        <v>4.1399999999999997</v>
      </c>
      <c r="BK207" s="7">
        <v>77.383177570093494</v>
      </c>
      <c r="BL207" s="7">
        <v>10.6</v>
      </c>
      <c r="BM207" s="7">
        <v>4.3600000000000003</v>
      </c>
      <c r="BN207" s="7">
        <v>1.65</v>
      </c>
      <c r="BO207" s="4"/>
      <c r="BP207" s="4"/>
      <c r="BQ207" s="7"/>
      <c r="BR207" s="4"/>
      <c r="BS207" s="4"/>
      <c r="BT207" s="4"/>
      <c r="BU207" s="4"/>
      <c r="BV207" s="4"/>
      <c r="BW207" s="4"/>
      <c r="BX207" s="4"/>
      <c r="BY207" s="4"/>
      <c r="BZ207" s="4">
        <v>81</v>
      </c>
      <c r="CA207" s="4">
        <v>69</v>
      </c>
      <c r="CB207" s="4">
        <v>3</v>
      </c>
      <c r="CC207" s="4">
        <v>1</v>
      </c>
      <c r="CD207" s="4">
        <v>0</v>
      </c>
      <c r="CE207" s="4">
        <v>0</v>
      </c>
      <c r="CF207" s="4">
        <v>0</v>
      </c>
      <c r="CG207" s="4">
        <v>1</v>
      </c>
      <c r="CH207" s="4">
        <v>1</v>
      </c>
      <c r="CI207" s="4">
        <v>0</v>
      </c>
      <c r="CJ207" s="4">
        <v>0</v>
      </c>
      <c r="CK207" s="4">
        <v>1</v>
      </c>
      <c r="CL207" s="4">
        <v>1</v>
      </c>
      <c r="CM207" s="4">
        <v>2</v>
      </c>
      <c r="CN207" s="4">
        <v>0</v>
      </c>
      <c r="CO207" s="4">
        <v>0</v>
      </c>
      <c r="CP207" s="4">
        <v>1</v>
      </c>
      <c r="CQ207" s="4">
        <v>1</v>
      </c>
      <c r="CR207" s="4">
        <v>1</v>
      </c>
      <c r="CS207" s="4">
        <v>1</v>
      </c>
      <c r="CT207" s="4">
        <v>14</v>
      </c>
      <c r="CU207" s="4">
        <v>1</v>
      </c>
      <c r="CV207" s="4">
        <v>1</v>
      </c>
      <c r="CW207" s="4">
        <v>0</v>
      </c>
      <c r="CX207" s="4">
        <v>1</v>
      </c>
      <c r="CY207" s="4">
        <v>0</v>
      </c>
      <c r="CZ207" s="4">
        <v>1</v>
      </c>
      <c r="DA207" s="4">
        <v>0</v>
      </c>
      <c r="DB207" s="4">
        <v>0</v>
      </c>
      <c r="DC207" s="4">
        <v>0</v>
      </c>
      <c r="DD207" s="4">
        <v>1</v>
      </c>
      <c r="DE207" s="4">
        <v>1</v>
      </c>
      <c r="DF207" s="4">
        <v>2</v>
      </c>
      <c r="DG207" s="4">
        <v>0</v>
      </c>
      <c r="DH207" s="4">
        <v>0</v>
      </c>
      <c r="DI207" s="4">
        <v>0</v>
      </c>
      <c r="DJ207" s="4">
        <v>0</v>
      </c>
      <c r="DK207" s="4">
        <v>2</v>
      </c>
      <c r="DL207" s="4">
        <v>1</v>
      </c>
      <c r="DM207" s="4">
        <v>11</v>
      </c>
      <c r="DN207" s="4">
        <v>3</v>
      </c>
      <c r="DO207" s="4">
        <v>8.64</v>
      </c>
      <c r="DP207" s="4">
        <v>5</v>
      </c>
      <c r="DQ207" s="28">
        <v>0.45700000000000002</v>
      </c>
      <c r="DR207" s="4">
        <v>156</v>
      </c>
      <c r="DS207" s="4">
        <v>1.2</v>
      </c>
      <c r="DT207" s="4"/>
      <c r="DU207" s="7">
        <v>16.618867924528299</v>
      </c>
      <c r="DV207" s="7">
        <v>23.3314035232818</v>
      </c>
      <c r="DW207" s="7">
        <v>10.29842289168</v>
      </c>
      <c r="DX207" s="7">
        <v>15.2980398054845</v>
      </c>
      <c r="DY207" s="7">
        <v>35.090000000000003</v>
      </c>
      <c r="DZ207" s="7">
        <v>34.950000000000003</v>
      </c>
      <c r="EA207" s="7">
        <v>-0.14000000000000101</v>
      </c>
      <c r="EB207" s="8"/>
      <c r="EC207" s="18">
        <v>2.1808219178082191</v>
      </c>
      <c r="ED207" s="18">
        <v>53.891854893908302</v>
      </c>
      <c r="EE207" s="18">
        <v>184</v>
      </c>
      <c r="EF207" s="18">
        <v>130</v>
      </c>
      <c r="EG207" s="26">
        <v>1</v>
      </c>
      <c r="EH207" s="18">
        <v>39</v>
      </c>
      <c r="EI207" s="16">
        <v>1</v>
      </c>
      <c r="EJ207" s="16">
        <v>0</v>
      </c>
      <c r="EK207" s="16">
        <v>0</v>
      </c>
      <c r="EL207" s="16">
        <v>0</v>
      </c>
      <c r="EM207" s="16">
        <v>0</v>
      </c>
      <c r="EN207" s="16">
        <v>0</v>
      </c>
      <c r="EO207" s="16">
        <v>0</v>
      </c>
      <c r="EP207" s="16">
        <v>0</v>
      </c>
      <c r="EQ207" s="16">
        <v>0</v>
      </c>
      <c r="ER207" s="16">
        <v>0</v>
      </c>
      <c r="ES207" s="16">
        <v>0</v>
      </c>
      <c r="ET207" s="16">
        <v>1</v>
      </c>
      <c r="EU207" s="16">
        <v>0</v>
      </c>
      <c r="EV207" s="16">
        <v>1</v>
      </c>
      <c r="EW207" s="16">
        <v>0</v>
      </c>
      <c r="EX207" s="16">
        <v>0</v>
      </c>
      <c r="EY207" s="16">
        <v>0</v>
      </c>
      <c r="EZ207" s="16">
        <v>0</v>
      </c>
      <c r="FA207" s="16">
        <v>0</v>
      </c>
      <c r="FB207" s="16">
        <v>1</v>
      </c>
      <c r="FC207" s="16">
        <v>0</v>
      </c>
      <c r="FD207" s="16">
        <v>2</v>
      </c>
      <c r="FE207" s="16">
        <v>0</v>
      </c>
      <c r="FF207" s="16">
        <v>4</v>
      </c>
      <c r="FG207" s="16">
        <v>0</v>
      </c>
      <c r="FH207" s="16">
        <v>0</v>
      </c>
      <c r="FI207" s="16">
        <v>1</v>
      </c>
      <c r="FJ207" s="16">
        <v>0</v>
      </c>
      <c r="FK207" s="18">
        <v>5.2</v>
      </c>
      <c r="FL207" s="18">
        <v>3.6</v>
      </c>
      <c r="FM207" s="18">
        <v>69.230769230769226</v>
      </c>
      <c r="FN207" s="18">
        <v>11.01</v>
      </c>
      <c r="FO207" s="18">
        <v>3.32</v>
      </c>
      <c r="FP207" s="18">
        <v>1.08</v>
      </c>
      <c r="FQ207" s="18">
        <v>5.22</v>
      </c>
      <c r="FR207" s="18">
        <v>3.95</v>
      </c>
      <c r="FS207" s="18">
        <f>FR207*100/FQ207</f>
        <v>75.670498084291197</v>
      </c>
      <c r="FT207" s="16">
        <v>11.58</v>
      </c>
      <c r="FU207" s="16">
        <v>3.93</v>
      </c>
      <c r="FV207" s="16">
        <v>1.4</v>
      </c>
      <c r="FW207" s="16">
        <v>3</v>
      </c>
      <c r="FX207" s="16">
        <v>4</v>
      </c>
      <c r="FY207" s="16">
        <v>3</v>
      </c>
      <c r="FZ207" s="16">
        <v>2</v>
      </c>
      <c r="GA207" s="16">
        <v>1</v>
      </c>
      <c r="GB207" s="16">
        <v>2</v>
      </c>
      <c r="GC207" s="16">
        <v>2</v>
      </c>
      <c r="GD207" s="16">
        <v>3</v>
      </c>
      <c r="GE207" s="16">
        <v>2</v>
      </c>
      <c r="GF207" s="16">
        <v>3</v>
      </c>
      <c r="GG207" s="16">
        <v>4</v>
      </c>
      <c r="GH207" s="16">
        <v>3</v>
      </c>
      <c r="GI207" s="16">
        <v>2</v>
      </c>
      <c r="GJ207" s="16">
        <v>2</v>
      </c>
      <c r="GK207" s="16">
        <v>2</v>
      </c>
      <c r="GL207" s="16">
        <v>2</v>
      </c>
      <c r="GM207" s="16">
        <v>3</v>
      </c>
      <c r="GN207" s="16">
        <v>3</v>
      </c>
      <c r="GO207" s="16">
        <v>28</v>
      </c>
      <c r="GP207" s="16">
        <v>21</v>
      </c>
      <c r="GQ207" s="7">
        <v>22.38490566037736</v>
      </c>
      <c r="GR207" s="7">
        <v>18.335952361260439</v>
      </c>
      <c r="GS207" s="7">
        <v>5.9731797147983752</v>
      </c>
      <c r="GT207" s="7">
        <v>12.445480523386976</v>
      </c>
    </row>
    <row r="208" spans="1:202" x14ac:dyDescent="0.6">
      <c r="A208" s="4">
        <v>366</v>
      </c>
      <c r="B208" s="5">
        <v>1</v>
      </c>
      <c r="C208" s="6">
        <v>51.720739219712499</v>
      </c>
      <c r="D208" s="5">
        <v>179</v>
      </c>
      <c r="E208" s="5">
        <v>98</v>
      </c>
      <c r="F208" s="7">
        <v>30.5858119284667</v>
      </c>
      <c r="G208" s="5">
        <v>1</v>
      </c>
      <c r="H208" s="7">
        <v>35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5"/>
      <c r="AQ208" s="5"/>
      <c r="AR208" s="5"/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130</v>
      </c>
      <c r="BA208" s="4">
        <v>85</v>
      </c>
      <c r="BB208" s="4">
        <v>74</v>
      </c>
      <c r="BC208" s="7">
        <v>5.16</v>
      </c>
      <c r="BD208" s="7">
        <v>4.0999999999999996</v>
      </c>
      <c r="BE208" s="7">
        <v>79.457364341085295</v>
      </c>
      <c r="BF208" s="7">
        <v>7.4</v>
      </c>
      <c r="BG208" s="7">
        <v>4.6399999999999997</v>
      </c>
      <c r="BH208" s="7">
        <v>1.77</v>
      </c>
      <c r="BI208" s="7">
        <v>5.47</v>
      </c>
      <c r="BJ208" s="7">
        <v>4.38</v>
      </c>
      <c r="BK208" s="7">
        <v>80.073126142595996</v>
      </c>
      <c r="BL208" s="7">
        <v>8.0399999999999991</v>
      </c>
      <c r="BM208" s="7">
        <v>4.84</v>
      </c>
      <c r="BN208" s="7">
        <v>1.6</v>
      </c>
      <c r="BO208" s="4">
        <v>477</v>
      </c>
      <c r="BP208" s="7">
        <f>218+((5.14*D208)-(5.32*C208))-(1.8*E208)+(51.31*B208)</f>
        <v>737.81566735112938</v>
      </c>
      <c r="BQ208" s="7">
        <f>BO208*100/BP208</f>
        <v>64.650294254729317</v>
      </c>
      <c r="BR208" s="4">
        <v>98</v>
      </c>
      <c r="BS208" s="4">
        <v>98</v>
      </c>
      <c r="BT208" s="4">
        <v>74</v>
      </c>
      <c r="BU208" s="4">
        <v>79</v>
      </c>
      <c r="BV208" s="4">
        <v>0</v>
      </c>
      <c r="BW208" s="4">
        <v>0.5</v>
      </c>
      <c r="BX208" s="4">
        <v>1</v>
      </c>
      <c r="BY208" s="4">
        <v>2</v>
      </c>
      <c r="BZ208" s="4">
        <v>93.1</v>
      </c>
      <c r="CA208" s="4">
        <v>91</v>
      </c>
      <c r="CB208" s="4">
        <v>1</v>
      </c>
      <c r="CC208" s="4">
        <v>1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1</v>
      </c>
      <c r="CM208" s="4">
        <v>2</v>
      </c>
      <c r="CN208" s="4">
        <v>0</v>
      </c>
      <c r="CO208" s="4">
        <v>0</v>
      </c>
      <c r="CP208" s="4">
        <v>0</v>
      </c>
      <c r="CQ208" s="4">
        <v>0</v>
      </c>
      <c r="CR208" s="4">
        <v>2</v>
      </c>
      <c r="CS208" s="4">
        <v>2</v>
      </c>
      <c r="CT208" s="4">
        <v>9</v>
      </c>
      <c r="CU208" s="4">
        <v>0</v>
      </c>
      <c r="CV208" s="4">
        <v>1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1</v>
      </c>
      <c r="DF208" s="4">
        <v>2</v>
      </c>
      <c r="DG208" s="4">
        <v>0</v>
      </c>
      <c r="DH208" s="4">
        <v>0</v>
      </c>
      <c r="DI208" s="4">
        <v>0</v>
      </c>
      <c r="DJ208" s="4">
        <v>0</v>
      </c>
      <c r="DK208" s="4">
        <v>2</v>
      </c>
      <c r="DL208" s="4">
        <v>2</v>
      </c>
      <c r="DM208" s="4">
        <v>8</v>
      </c>
      <c r="DN208" s="4">
        <v>8</v>
      </c>
      <c r="DO208" s="4">
        <v>8.9</v>
      </c>
      <c r="DP208" s="4">
        <v>4.96</v>
      </c>
      <c r="DQ208" s="28">
        <v>0.44400000000000001</v>
      </c>
      <c r="DR208" s="4">
        <v>146</v>
      </c>
      <c r="DS208" s="4"/>
      <c r="DT208" s="4"/>
      <c r="DU208" s="7">
        <v>11.1245283018868</v>
      </c>
      <c r="DV208" s="7">
        <v>23.3314035232818</v>
      </c>
      <c r="DW208" s="7">
        <v>0</v>
      </c>
      <c r="DX208" s="7">
        <v>8.9186343811099391</v>
      </c>
      <c r="DY208" s="7">
        <v>34.270000000000003</v>
      </c>
      <c r="DZ208" s="7">
        <v>35.159999999999997</v>
      </c>
      <c r="EA208" s="7">
        <v>0.88999999999999302</v>
      </c>
      <c r="EB208" s="8"/>
      <c r="EC208" s="18">
        <v>2.0712328767123287</v>
      </c>
      <c r="ED208" s="18">
        <v>53.791972096424828</v>
      </c>
      <c r="EE208" s="23">
        <v>179</v>
      </c>
      <c r="EF208" s="7">
        <v>94</v>
      </c>
      <c r="EG208" s="26">
        <v>1</v>
      </c>
      <c r="EH208" s="18">
        <v>37</v>
      </c>
      <c r="EI208" s="16">
        <v>0</v>
      </c>
      <c r="EJ208" s="16">
        <v>0</v>
      </c>
      <c r="EK208" s="16">
        <v>0</v>
      </c>
      <c r="EL208" s="16">
        <v>0</v>
      </c>
      <c r="EM208" s="16">
        <v>0</v>
      </c>
      <c r="EN208" s="16">
        <v>0</v>
      </c>
      <c r="EO208" s="16">
        <v>0</v>
      </c>
      <c r="EP208" s="16">
        <v>0</v>
      </c>
      <c r="EQ208" s="16">
        <v>0</v>
      </c>
      <c r="ER208" s="16">
        <v>0</v>
      </c>
      <c r="ES208" s="16">
        <v>0</v>
      </c>
      <c r="ET208" s="16">
        <v>0</v>
      </c>
      <c r="EU208" s="16">
        <v>0</v>
      </c>
      <c r="EV208" s="16">
        <v>0</v>
      </c>
      <c r="EW208" s="16">
        <v>0</v>
      </c>
      <c r="EX208" s="16">
        <v>0</v>
      </c>
      <c r="EY208" s="16">
        <v>0</v>
      </c>
      <c r="EZ208" s="16">
        <v>0</v>
      </c>
      <c r="FA208" s="16">
        <v>0</v>
      </c>
      <c r="FB208" s="16">
        <v>0</v>
      </c>
      <c r="FC208" s="16">
        <v>0</v>
      </c>
      <c r="FD208" s="16">
        <v>0</v>
      </c>
      <c r="FE208" s="16">
        <v>0</v>
      </c>
      <c r="FF208" s="16">
        <v>0</v>
      </c>
      <c r="FG208" s="16">
        <v>0</v>
      </c>
      <c r="FK208" s="18">
        <v>5.12</v>
      </c>
      <c r="FL208" s="18">
        <v>2.2799999999999998</v>
      </c>
      <c r="FM208" s="18">
        <v>44.531249999999993</v>
      </c>
      <c r="FN208" s="18">
        <v>7.81</v>
      </c>
      <c r="FO208" s="18">
        <v>5.07</v>
      </c>
      <c r="FP208" s="18">
        <v>2.14</v>
      </c>
      <c r="FQ208" s="18">
        <v>5.38</v>
      </c>
      <c r="FR208" s="18">
        <v>4.46</v>
      </c>
      <c r="FS208" s="18">
        <f>FR208*100/FQ208</f>
        <v>82.899628252788105</v>
      </c>
      <c r="FT208" s="16">
        <v>8.36</v>
      </c>
      <c r="FU208" s="16">
        <v>5.08</v>
      </c>
      <c r="FV208" s="18">
        <v>1.8</v>
      </c>
      <c r="FW208" s="16">
        <v>1</v>
      </c>
      <c r="FX208" s="16">
        <v>1</v>
      </c>
      <c r="FY208" s="16">
        <v>1</v>
      </c>
      <c r="FZ208" s="16">
        <v>1</v>
      </c>
      <c r="GA208" s="16">
        <v>0</v>
      </c>
      <c r="GB208" s="16">
        <v>1</v>
      </c>
      <c r="GC208" s="16">
        <v>0</v>
      </c>
      <c r="GD208" s="16">
        <v>0</v>
      </c>
      <c r="GE208" s="16">
        <v>0</v>
      </c>
      <c r="GF208" s="16">
        <v>0</v>
      </c>
      <c r="GG208" s="16">
        <v>1</v>
      </c>
      <c r="GH208" s="16">
        <v>1</v>
      </c>
      <c r="GI208" s="16">
        <v>0</v>
      </c>
      <c r="GJ208" s="16">
        <v>0</v>
      </c>
      <c r="GK208" s="16">
        <v>0</v>
      </c>
      <c r="GL208" s="16">
        <v>0</v>
      </c>
      <c r="GM208" s="16">
        <v>1</v>
      </c>
      <c r="GN208" s="16">
        <v>1</v>
      </c>
      <c r="GO208" s="16">
        <v>9</v>
      </c>
      <c r="GP208" s="16">
        <v>5</v>
      </c>
      <c r="GQ208" s="7">
        <v>31.366037735849055</v>
      </c>
      <c r="GR208" s="7">
        <v>13.398395500785709</v>
      </c>
      <c r="GS208" s="7">
        <v>12.465766361318348</v>
      </c>
      <c r="GT208" s="7">
        <v>15.887100817165486</v>
      </c>
    </row>
    <row r="209" spans="1:202" x14ac:dyDescent="0.6">
      <c r="A209" s="17">
        <v>129</v>
      </c>
      <c r="B209" s="5">
        <v>1</v>
      </c>
      <c r="C209" s="6">
        <v>51.7973990417522</v>
      </c>
      <c r="D209" s="5">
        <v>182</v>
      </c>
      <c r="E209" s="5">
        <v>103</v>
      </c>
      <c r="F209" s="7">
        <v>31.095278348025602</v>
      </c>
      <c r="G209" s="5">
        <v>1</v>
      </c>
      <c r="H209" s="7">
        <v>52.5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4">
        <v>0</v>
      </c>
      <c r="AK209" s="4">
        <v>0</v>
      </c>
      <c r="AL209" s="4">
        <v>1</v>
      </c>
      <c r="AM209" s="4">
        <v>0</v>
      </c>
      <c r="AN209" s="4">
        <v>1</v>
      </c>
      <c r="AO209" s="4">
        <v>1</v>
      </c>
      <c r="AP209" s="5"/>
      <c r="AQ209" s="5"/>
      <c r="AR209" s="5"/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/>
      <c r="BA209" s="4"/>
      <c r="BB209" s="4"/>
      <c r="BC209" s="7">
        <v>3.65</v>
      </c>
      <c r="BD209" s="7">
        <v>2.88</v>
      </c>
      <c r="BE209" s="7">
        <v>78.904109589041099</v>
      </c>
      <c r="BF209" s="7">
        <v>9.31</v>
      </c>
      <c r="BG209" s="7">
        <v>3.31</v>
      </c>
      <c r="BH209" s="7">
        <v>0.96</v>
      </c>
      <c r="BK209" s="7">
        <v>78.904109589041099</v>
      </c>
      <c r="BL209" s="7"/>
      <c r="BM209" s="7"/>
      <c r="BN209" s="7"/>
      <c r="BO209" s="4"/>
      <c r="BP209" s="4"/>
      <c r="BQ209" s="7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>
        <v>4</v>
      </c>
      <c r="CC209" s="4">
        <v>4</v>
      </c>
      <c r="CD209" s="4">
        <v>4</v>
      </c>
      <c r="CE209" s="4">
        <v>0</v>
      </c>
      <c r="CF209" s="4">
        <v>0</v>
      </c>
      <c r="CG209" s="4">
        <v>2</v>
      </c>
      <c r="CH209" s="4">
        <v>1</v>
      </c>
      <c r="CI209" s="4">
        <v>1</v>
      </c>
      <c r="CJ209" s="4">
        <v>2</v>
      </c>
      <c r="CK209" s="4">
        <v>3</v>
      </c>
      <c r="CL209" s="4">
        <v>3</v>
      </c>
      <c r="CM209" s="4">
        <v>3</v>
      </c>
      <c r="CN209" s="4">
        <v>2</v>
      </c>
      <c r="CO209" s="4">
        <v>2</v>
      </c>
      <c r="CP209" s="4">
        <v>2</v>
      </c>
      <c r="CQ209" s="4">
        <v>2</v>
      </c>
      <c r="CR209" s="4">
        <v>2</v>
      </c>
      <c r="CS209" s="4">
        <v>3</v>
      </c>
      <c r="CT209" s="4"/>
      <c r="CU209" s="4">
        <v>1</v>
      </c>
      <c r="CV209" s="4">
        <v>4</v>
      </c>
      <c r="CW209" s="4">
        <v>0</v>
      </c>
      <c r="CX209" s="4">
        <v>0</v>
      </c>
      <c r="CY209" s="4">
        <v>0</v>
      </c>
      <c r="CZ209" s="4">
        <v>1</v>
      </c>
      <c r="DA209" s="4">
        <v>0</v>
      </c>
      <c r="DB209" s="4">
        <v>1</v>
      </c>
      <c r="DC209" s="4">
        <v>0</v>
      </c>
      <c r="DD209" s="4">
        <v>0</v>
      </c>
      <c r="DE209" s="4">
        <v>0</v>
      </c>
      <c r="DF209" s="4">
        <v>1</v>
      </c>
      <c r="DG209" s="4">
        <v>0</v>
      </c>
      <c r="DH209" s="4">
        <v>0</v>
      </c>
      <c r="DI209" s="4">
        <v>1</v>
      </c>
      <c r="DJ209" s="4">
        <v>0</v>
      </c>
      <c r="DK209" s="4">
        <v>2</v>
      </c>
      <c r="DL209" s="4">
        <v>2</v>
      </c>
      <c r="DM209" s="4">
        <f>SUM(CU209:DL209)</f>
        <v>13</v>
      </c>
      <c r="DN209" s="4">
        <v>2</v>
      </c>
      <c r="DO209" s="4"/>
      <c r="DP209" s="4"/>
      <c r="DQ209" s="28"/>
      <c r="DR209" s="4"/>
      <c r="DS209" s="4"/>
      <c r="DT209" s="4"/>
      <c r="DU209" s="7">
        <v>17.916981132075499</v>
      </c>
      <c r="DV209" s="7">
        <v>11.214953271028</v>
      </c>
      <c r="DW209" s="7">
        <v>3.88610822551705</v>
      </c>
      <c r="DX209" s="7">
        <v>8.43735900135359</v>
      </c>
      <c r="DY209" s="7"/>
      <c r="DZ209" s="7"/>
      <c r="EA209" s="7"/>
      <c r="EB209" s="8"/>
      <c r="EC209" s="18">
        <v>1.9561643835616438</v>
      </c>
      <c r="ED209" s="18">
        <v>53.752224503764502</v>
      </c>
      <c r="EE209" s="18">
        <v>182</v>
      </c>
      <c r="EF209" s="18">
        <v>100</v>
      </c>
      <c r="EG209" s="26">
        <v>1</v>
      </c>
      <c r="EH209" s="18">
        <v>55.5</v>
      </c>
      <c r="EI209" s="16">
        <v>0</v>
      </c>
      <c r="EJ209" s="16">
        <v>0</v>
      </c>
      <c r="EK209" s="16">
        <v>0</v>
      </c>
      <c r="EL209" s="16">
        <v>0</v>
      </c>
      <c r="EM209" s="16">
        <v>0</v>
      </c>
      <c r="EN209" s="16">
        <v>0</v>
      </c>
      <c r="EO209" s="16">
        <v>0</v>
      </c>
      <c r="EP209" s="16">
        <v>0</v>
      </c>
      <c r="EQ209" s="16">
        <v>0</v>
      </c>
      <c r="ER209" s="16">
        <v>0</v>
      </c>
      <c r="ES209" s="16">
        <v>0</v>
      </c>
      <c r="ET209" s="16">
        <v>0</v>
      </c>
      <c r="EU209" s="16">
        <v>0</v>
      </c>
      <c r="EV209" s="16">
        <v>0</v>
      </c>
      <c r="EW209" s="16">
        <v>0</v>
      </c>
      <c r="EX209" s="16">
        <v>0</v>
      </c>
      <c r="EY209" s="16">
        <v>0</v>
      </c>
      <c r="EZ209" s="16">
        <v>0</v>
      </c>
      <c r="FA209" s="16">
        <v>0</v>
      </c>
      <c r="FB209" s="16">
        <v>0</v>
      </c>
      <c r="FC209" s="16">
        <v>0</v>
      </c>
      <c r="FD209" s="16">
        <v>0</v>
      </c>
      <c r="FE209" s="16">
        <v>0</v>
      </c>
      <c r="FF209" s="16">
        <v>0</v>
      </c>
      <c r="FG209" s="16">
        <v>0</v>
      </c>
      <c r="FH209" s="16">
        <v>1</v>
      </c>
      <c r="FI209" s="16">
        <v>1</v>
      </c>
      <c r="FJ209" s="16">
        <v>0</v>
      </c>
      <c r="FK209" s="18">
        <v>4.07</v>
      </c>
      <c r="FL209" s="18">
        <v>3.13</v>
      </c>
      <c r="FM209" s="18">
        <v>76.904176904176893</v>
      </c>
      <c r="FN209" s="18">
        <v>10.01</v>
      </c>
      <c r="FO209" s="18">
        <v>3.31</v>
      </c>
      <c r="FP209" s="18">
        <v>0.97</v>
      </c>
      <c r="FQ209" s="18">
        <v>4.28</v>
      </c>
      <c r="FR209" s="18">
        <v>3.18</v>
      </c>
      <c r="FS209" s="18">
        <f>FR209*100/FQ209</f>
        <v>74.299065420560737</v>
      </c>
      <c r="FT209" s="16">
        <v>10.43</v>
      </c>
      <c r="FU209" s="16">
        <v>3.42</v>
      </c>
      <c r="FV209" s="16">
        <v>0.9</v>
      </c>
      <c r="FW209" s="16">
        <v>2</v>
      </c>
      <c r="FX209" s="16">
        <v>2</v>
      </c>
      <c r="FY209" s="16">
        <v>1</v>
      </c>
      <c r="FZ209" s="16">
        <v>1</v>
      </c>
      <c r="GA209" s="16">
        <v>1</v>
      </c>
      <c r="GB209" s="16">
        <v>1</v>
      </c>
      <c r="GC209" s="16">
        <v>1</v>
      </c>
      <c r="GD209" s="16">
        <v>1</v>
      </c>
      <c r="GE209" s="16">
        <v>1</v>
      </c>
      <c r="GF209" s="16">
        <v>2</v>
      </c>
      <c r="GG209" s="16">
        <v>2</v>
      </c>
      <c r="GH209" s="16">
        <v>2</v>
      </c>
      <c r="GI209" s="16">
        <v>1</v>
      </c>
      <c r="GJ209" s="16">
        <v>1</v>
      </c>
      <c r="GK209" s="16">
        <v>1</v>
      </c>
      <c r="GL209" s="16">
        <v>1</v>
      </c>
      <c r="GM209" s="16">
        <v>3</v>
      </c>
      <c r="GN209" s="16">
        <v>3</v>
      </c>
      <c r="GO209" s="16">
        <v>9</v>
      </c>
      <c r="GP209" s="16">
        <v>5</v>
      </c>
      <c r="GQ209" s="7"/>
      <c r="GR209" s="7"/>
      <c r="GS209" s="7"/>
      <c r="GT209" s="7"/>
    </row>
    <row r="210" spans="1:202" x14ac:dyDescent="0.6">
      <c r="A210" s="4">
        <v>183</v>
      </c>
      <c r="B210" s="5">
        <v>0</v>
      </c>
      <c r="C210" s="6">
        <v>51.805612594113597</v>
      </c>
      <c r="D210" s="5">
        <v>170</v>
      </c>
      <c r="E210" s="5">
        <v>95</v>
      </c>
      <c r="F210" s="7">
        <v>32.871972318339097</v>
      </c>
      <c r="G210" s="5">
        <v>0</v>
      </c>
      <c r="H210" s="7">
        <v>24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1</v>
      </c>
      <c r="S210" s="5">
        <v>0</v>
      </c>
      <c r="T210" s="5">
        <v>0</v>
      </c>
      <c r="U210" s="5">
        <v>1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1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1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5"/>
      <c r="AQ210" s="5"/>
      <c r="AR210" s="5"/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150</v>
      </c>
      <c r="BA210" s="4">
        <v>85</v>
      </c>
      <c r="BB210" s="4">
        <v>64</v>
      </c>
      <c r="BC210" s="7">
        <v>3.33</v>
      </c>
      <c r="BD210" s="7">
        <v>2.68</v>
      </c>
      <c r="BE210" s="7">
        <v>80.480480480480495</v>
      </c>
      <c r="BF210" s="7">
        <v>6.88</v>
      </c>
      <c r="BG210" s="7">
        <v>3.15</v>
      </c>
      <c r="BH210" s="7">
        <v>1.1399999999999999</v>
      </c>
      <c r="BI210" s="7">
        <v>3.33</v>
      </c>
      <c r="BJ210" s="7">
        <v>2.68</v>
      </c>
      <c r="BK210" s="7">
        <v>80.480480480480495</v>
      </c>
      <c r="BL210" s="7">
        <v>6.88</v>
      </c>
      <c r="BM210" s="7">
        <v>3.15</v>
      </c>
      <c r="BN210" s="7">
        <v>1.1399999999999999</v>
      </c>
      <c r="BO210" s="4">
        <v>380</v>
      </c>
      <c r="BP210" s="7">
        <f>218+((5.14*D210)-(5.32*C210))-(1.8*E210)+(51.31*B210)</f>
        <v>645.19414099931555</v>
      </c>
      <c r="BQ210" s="7">
        <f>BO210*100/BP210</f>
        <v>58.897001050169663</v>
      </c>
      <c r="BR210" s="4">
        <v>98</v>
      </c>
      <c r="BS210" s="4">
        <v>96</v>
      </c>
      <c r="BT210" s="4">
        <v>98</v>
      </c>
      <c r="BU210" s="4">
        <v>106</v>
      </c>
      <c r="BV210" s="4">
        <v>0</v>
      </c>
      <c r="BW210" s="4">
        <v>0</v>
      </c>
      <c r="BX210" s="4">
        <v>0</v>
      </c>
      <c r="BY210" s="4">
        <v>0</v>
      </c>
      <c r="BZ210" s="4">
        <v>54</v>
      </c>
      <c r="CA210" s="4">
        <v>54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1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1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1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1</v>
      </c>
      <c r="DN210" s="4">
        <v>1</v>
      </c>
      <c r="DO210" s="4"/>
      <c r="DP210" s="4"/>
      <c r="DQ210" s="28"/>
      <c r="DR210" s="4"/>
      <c r="DS210" s="4"/>
      <c r="DT210" s="4"/>
      <c r="DU210" s="7">
        <v>0</v>
      </c>
      <c r="DV210" s="7">
        <v>0</v>
      </c>
      <c r="DW210" s="7">
        <v>0</v>
      </c>
      <c r="DX210" s="7">
        <v>0</v>
      </c>
      <c r="DY210" s="7">
        <v>34.92</v>
      </c>
      <c r="DZ210" s="7"/>
      <c r="EA210" s="7"/>
      <c r="EB210" s="8"/>
      <c r="EC210" s="18">
        <v>2.1753424657534248</v>
      </c>
      <c r="ED210" s="18">
        <v>53.9794661190965</v>
      </c>
      <c r="EE210" s="18">
        <v>170</v>
      </c>
      <c r="EF210" s="18">
        <v>96</v>
      </c>
      <c r="EG210" s="26">
        <v>0</v>
      </c>
      <c r="EH210" s="18">
        <v>24</v>
      </c>
      <c r="EI210" s="16">
        <v>0</v>
      </c>
      <c r="EJ210" s="16">
        <v>0</v>
      </c>
      <c r="EK210" s="16">
        <v>0</v>
      </c>
      <c r="EL210" s="16">
        <v>0</v>
      </c>
      <c r="EM210" s="16">
        <v>0</v>
      </c>
      <c r="EN210" s="16">
        <v>0</v>
      </c>
      <c r="EO210" s="16">
        <v>0</v>
      </c>
      <c r="EP210" s="16">
        <v>0</v>
      </c>
      <c r="EQ210" s="16">
        <v>0</v>
      </c>
      <c r="ER210" s="16">
        <v>0</v>
      </c>
      <c r="ES210" s="16">
        <v>0</v>
      </c>
      <c r="ET210" s="16">
        <v>0</v>
      </c>
      <c r="EU210" s="16">
        <v>0</v>
      </c>
      <c r="EV210" s="16">
        <v>0</v>
      </c>
      <c r="EW210" s="16">
        <v>0</v>
      </c>
      <c r="EX210" s="16">
        <v>0</v>
      </c>
      <c r="EY210" s="16">
        <v>0</v>
      </c>
      <c r="EZ210" s="16">
        <v>0</v>
      </c>
      <c r="FA210" s="16">
        <v>0</v>
      </c>
      <c r="FB210" s="16">
        <v>0</v>
      </c>
      <c r="FC210" s="16">
        <v>0</v>
      </c>
      <c r="FD210" s="16">
        <v>0</v>
      </c>
      <c r="FE210" s="16">
        <v>0</v>
      </c>
      <c r="FF210" s="16">
        <v>0</v>
      </c>
      <c r="FG210" s="16">
        <v>0</v>
      </c>
      <c r="FH210" s="16">
        <v>0</v>
      </c>
      <c r="FI210" s="16">
        <v>1</v>
      </c>
      <c r="FJ210" s="16">
        <v>0</v>
      </c>
      <c r="FK210" s="18">
        <v>3</v>
      </c>
      <c r="FL210" s="18">
        <v>2.5499999999999998</v>
      </c>
      <c r="FM210" s="18">
        <v>84.999999999999986</v>
      </c>
      <c r="FN210" s="18">
        <v>6.38</v>
      </c>
      <c r="FO210" s="18">
        <v>3.87</v>
      </c>
      <c r="FP210" s="18">
        <v>1.2</v>
      </c>
      <c r="FQ210" s="18">
        <v>3.03</v>
      </c>
      <c r="FR210" s="18">
        <v>2.82</v>
      </c>
      <c r="FS210" s="18">
        <f>FR210*100/FQ210</f>
        <v>93.069306930693074</v>
      </c>
      <c r="FT210" s="16">
        <v>6.68</v>
      </c>
      <c r="FU210" s="16">
        <v>4.6100000000000003</v>
      </c>
      <c r="FV210" s="16">
        <v>1.91</v>
      </c>
      <c r="FW210" s="16">
        <v>2</v>
      </c>
      <c r="FX210" s="16">
        <v>1</v>
      </c>
      <c r="FY210" s="16">
        <v>1</v>
      </c>
      <c r="FZ210" s="16">
        <v>1</v>
      </c>
      <c r="GA210" s="16">
        <v>1</v>
      </c>
      <c r="GB210" s="16">
        <v>1</v>
      </c>
      <c r="GC210" s="16">
        <v>1</v>
      </c>
      <c r="GD210" s="16">
        <v>1</v>
      </c>
      <c r="GE210" s="16">
        <v>1</v>
      </c>
      <c r="GF210" s="16">
        <v>1</v>
      </c>
      <c r="GG210" s="16">
        <v>1</v>
      </c>
      <c r="GH210" s="16">
        <v>1</v>
      </c>
      <c r="GI210" s="16">
        <v>1</v>
      </c>
      <c r="GJ210" s="16">
        <v>1</v>
      </c>
      <c r="GK210" s="16">
        <v>1</v>
      </c>
      <c r="GL210" s="16">
        <v>1</v>
      </c>
      <c r="GM210" s="16">
        <v>1</v>
      </c>
      <c r="GN210" s="16">
        <v>1</v>
      </c>
      <c r="GO210" s="16">
        <v>1</v>
      </c>
      <c r="GP210" s="16">
        <v>2</v>
      </c>
      <c r="GQ210" s="7">
        <v>18.596226415094343</v>
      </c>
      <c r="GR210" s="7">
        <v>23.529898271441571</v>
      </c>
      <c r="GS210" s="7">
        <v>1.9831901029370098</v>
      </c>
      <c r="GT210" s="7">
        <v>11.272371785230861</v>
      </c>
    </row>
    <row r="211" spans="1:202" x14ac:dyDescent="0.6">
      <c r="A211" s="4">
        <v>299</v>
      </c>
      <c r="B211" s="5">
        <v>0</v>
      </c>
      <c r="C211" s="6">
        <v>51.895961670089001</v>
      </c>
      <c r="D211" s="5">
        <v>160</v>
      </c>
      <c r="E211" s="5">
        <v>90</v>
      </c>
      <c r="F211" s="7">
        <v>35.15625</v>
      </c>
      <c r="G211" s="5">
        <v>1</v>
      </c>
      <c r="H211" s="7">
        <v>18.75</v>
      </c>
      <c r="I211" s="5">
        <v>1</v>
      </c>
      <c r="J211" s="5">
        <v>1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1</v>
      </c>
      <c r="U211" s="5">
        <v>3</v>
      </c>
      <c r="V211" s="5">
        <v>0</v>
      </c>
      <c r="W211" s="5">
        <v>0</v>
      </c>
      <c r="X211" s="5">
        <v>0</v>
      </c>
      <c r="Y211" s="5">
        <v>1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1</v>
      </c>
      <c r="AG211" s="5">
        <v>0</v>
      </c>
      <c r="AH211" s="5">
        <v>0</v>
      </c>
      <c r="AI211" s="5">
        <v>2</v>
      </c>
      <c r="AJ211" s="4">
        <v>1</v>
      </c>
      <c r="AK211" s="4">
        <v>0</v>
      </c>
      <c r="AL211" s="4">
        <v>1</v>
      </c>
      <c r="AM211" s="4">
        <v>1</v>
      </c>
      <c r="AN211" s="4">
        <v>0</v>
      </c>
      <c r="AO211" s="4">
        <v>0</v>
      </c>
      <c r="AP211" s="5"/>
      <c r="AQ211" s="5"/>
      <c r="AR211" s="5"/>
      <c r="AS211" s="4">
        <v>1</v>
      </c>
      <c r="AT211" s="4">
        <v>2</v>
      </c>
      <c r="AU211" s="4">
        <v>1</v>
      </c>
      <c r="AV211" s="4">
        <v>1</v>
      </c>
      <c r="AW211" s="4">
        <v>0</v>
      </c>
      <c r="AX211" s="4">
        <v>0</v>
      </c>
      <c r="AY211" s="4">
        <v>0</v>
      </c>
      <c r="AZ211" s="4">
        <v>150</v>
      </c>
      <c r="BA211" s="4">
        <v>90</v>
      </c>
      <c r="BB211" s="4">
        <v>86</v>
      </c>
      <c r="BC211" s="7">
        <v>3.64</v>
      </c>
      <c r="BD211" s="7">
        <v>3.05</v>
      </c>
      <c r="BE211" s="7">
        <v>83.791208791208803</v>
      </c>
      <c r="BF211" s="7">
        <v>5.97</v>
      </c>
      <c r="BG211" s="7">
        <v>4.5</v>
      </c>
      <c r="BH211" s="7">
        <v>1.43</v>
      </c>
      <c r="BI211" s="7">
        <v>3.66</v>
      </c>
      <c r="BJ211" s="7">
        <v>3.06</v>
      </c>
      <c r="BK211" s="7">
        <v>83.606557377049199</v>
      </c>
      <c r="BL211" s="7">
        <v>6.57</v>
      </c>
      <c r="BM211" s="7">
        <v>4.71</v>
      </c>
      <c r="BN211" s="7">
        <v>1.44</v>
      </c>
      <c r="BO211" s="4">
        <v>326</v>
      </c>
      <c r="BP211" s="7">
        <f>218+((5.14*D211)-(5.32*C211))-(1.8*E211)+(51.31*B211)</f>
        <v>602.31348391512643</v>
      </c>
      <c r="BQ211" s="7">
        <f>BO211*100/BP211</f>
        <v>54.124639196345392</v>
      </c>
      <c r="BR211" s="4">
        <v>96</v>
      </c>
      <c r="BS211" s="4">
        <v>99</v>
      </c>
      <c r="BT211" s="4">
        <v>86</v>
      </c>
      <c r="BU211" s="4">
        <v>94</v>
      </c>
      <c r="BV211" s="4">
        <v>2</v>
      </c>
      <c r="BW211" s="4">
        <v>4</v>
      </c>
      <c r="BX211" s="4">
        <v>3</v>
      </c>
      <c r="BY211" s="4">
        <v>5</v>
      </c>
      <c r="BZ211" s="4">
        <v>85.2</v>
      </c>
      <c r="CA211" s="4">
        <v>89.9</v>
      </c>
      <c r="CB211" s="4">
        <v>0</v>
      </c>
      <c r="CC211" s="4">
        <v>0</v>
      </c>
      <c r="CD211" s="4">
        <v>3</v>
      </c>
      <c r="CE211" s="4">
        <v>0</v>
      </c>
      <c r="CF211" s="4">
        <v>0</v>
      </c>
      <c r="CG211" s="4">
        <v>1</v>
      </c>
      <c r="CH211" s="4">
        <v>1</v>
      </c>
      <c r="CI211" s="4">
        <v>1</v>
      </c>
      <c r="CJ211" s="4">
        <v>1</v>
      </c>
      <c r="CK211" s="4">
        <v>2</v>
      </c>
      <c r="CL211" s="4">
        <v>3</v>
      </c>
      <c r="CM211" s="4">
        <v>3</v>
      </c>
      <c r="CN211" s="4">
        <v>3</v>
      </c>
      <c r="CO211" s="4">
        <v>2</v>
      </c>
      <c r="CP211" s="4">
        <v>3</v>
      </c>
      <c r="CQ211" s="4">
        <v>3</v>
      </c>
      <c r="CR211" s="4">
        <v>3</v>
      </c>
      <c r="CS211" s="4">
        <v>2</v>
      </c>
      <c r="CT211" s="4">
        <v>31</v>
      </c>
      <c r="CU211" s="4">
        <v>0</v>
      </c>
      <c r="CV211" s="4">
        <v>0</v>
      </c>
      <c r="CW211" s="4">
        <v>3</v>
      </c>
      <c r="CX211" s="4">
        <v>0</v>
      </c>
      <c r="CY211" s="4">
        <v>0</v>
      </c>
      <c r="CZ211" s="4">
        <v>1</v>
      </c>
      <c r="DA211" s="4">
        <v>2</v>
      </c>
      <c r="DB211" s="4">
        <v>2</v>
      </c>
      <c r="DC211" s="4">
        <v>2</v>
      </c>
      <c r="DD211" s="4">
        <v>2</v>
      </c>
      <c r="DE211" s="4">
        <v>3</v>
      </c>
      <c r="DF211" s="4">
        <v>3</v>
      </c>
      <c r="DG211" s="4">
        <v>3</v>
      </c>
      <c r="DH211" s="4">
        <v>2</v>
      </c>
      <c r="DI211" s="4">
        <v>3</v>
      </c>
      <c r="DJ211" s="4">
        <v>3</v>
      </c>
      <c r="DK211" s="4">
        <v>3</v>
      </c>
      <c r="DL211" s="4">
        <v>2</v>
      </c>
      <c r="DM211" s="4">
        <v>34</v>
      </c>
      <c r="DN211" s="4">
        <v>22</v>
      </c>
      <c r="DO211" s="4">
        <v>7</v>
      </c>
      <c r="DP211" s="4">
        <v>3.84</v>
      </c>
      <c r="DQ211" s="28">
        <v>0.38800000000000001</v>
      </c>
      <c r="DR211" s="4">
        <v>125</v>
      </c>
      <c r="DS211" s="4">
        <v>7.7949999999999999</v>
      </c>
      <c r="DT211" s="4"/>
      <c r="DU211" s="7">
        <v>24.679245283018901</v>
      </c>
      <c r="DV211" s="7">
        <v>92.506823256968005</v>
      </c>
      <c r="DW211" s="7">
        <v>15.263480970818801</v>
      </c>
      <c r="DX211" s="7">
        <v>40.237880383015003</v>
      </c>
      <c r="DY211" s="7">
        <v>32.9</v>
      </c>
      <c r="DZ211" s="7">
        <v>32.659999999999997</v>
      </c>
      <c r="EA211" s="7">
        <v>-0.24000000000000199</v>
      </c>
      <c r="EB211" s="8"/>
      <c r="EC211" s="18">
        <v>1.9561643835616438</v>
      </c>
      <c r="ED211" s="18">
        <v>53.852126053650643</v>
      </c>
      <c r="EE211" s="23">
        <v>170</v>
      </c>
      <c r="EF211" s="7">
        <v>73</v>
      </c>
      <c r="EG211" s="26">
        <v>1</v>
      </c>
      <c r="EH211" s="18">
        <v>20.25</v>
      </c>
      <c r="EI211" s="16">
        <v>0</v>
      </c>
      <c r="EJ211" s="16">
        <v>0</v>
      </c>
      <c r="EK211" s="16">
        <v>0</v>
      </c>
      <c r="EL211" s="16">
        <v>0</v>
      </c>
      <c r="EM211" s="16">
        <v>0</v>
      </c>
      <c r="EN211" s="16">
        <v>0</v>
      </c>
      <c r="EO211" s="16">
        <v>0</v>
      </c>
      <c r="EP211" s="16">
        <v>0</v>
      </c>
      <c r="EQ211" s="16">
        <v>0</v>
      </c>
      <c r="ER211" s="16">
        <v>0</v>
      </c>
      <c r="ES211" s="16">
        <v>0</v>
      </c>
      <c r="ET211" s="16">
        <v>0</v>
      </c>
      <c r="EU211" s="16">
        <v>0</v>
      </c>
      <c r="EV211" s="16">
        <v>0</v>
      </c>
      <c r="EW211" s="16">
        <v>0</v>
      </c>
      <c r="EX211" s="16">
        <v>0</v>
      </c>
      <c r="EY211" s="16">
        <v>0</v>
      </c>
      <c r="EZ211" s="16">
        <v>0</v>
      </c>
      <c r="FA211" s="16">
        <v>0</v>
      </c>
      <c r="FB211" s="16">
        <v>0</v>
      </c>
      <c r="FC211" s="16">
        <v>0</v>
      </c>
      <c r="FD211" s="16">
        <v>0</v>
      </c>
      <c r="FE211" s="16">
        <v>0</v>
      </c>
      <c r="FF211" s="16">
        <v>0</v>
      </c>
      <c r="FG211" s="16">
        <v>1</v>
      </c>
      <c r="FH211" s="16">
        <v>0</v>
      </c>
      <c r="FI211" s="16">
        <v>0</v>
      </c>
      <c r="FJ211" s="16">
        <v>0</v>
      </c>
      <c r="FK211" s="18">
        <v>3.57</v>
      </c>
      <c r="FL211" s="18">
        <v>2.98</v>
      </c>
      <c r="FM211" s="18">
        <v>83.473389355742299</v>
      </c>
      <c r="FN211" s="18">
        <v>6.43</v>
      </c>
      <c r="FO211" s="18">
        <v>3.84</v>
      </c>
      <c r="FP211" s="18">
        <v>1.28</v>
      </c>
      <c r="FQ211" s="18">
        <v>3.57</v>
      </c>
      <c r="FR211" s="18">
        <v>3.06</v>
      </c>
      <c r="FS211" s="18">
        <f>FR211*100/FQ211</f>
        <v>85.714285714285722</v>
      </c>
      <c r="FT211" s="16">
        <v>5.99</v>
      </c>
      <c r="FU211" s="16">
        <v>4.32</v>
      </c>
      <c r="FV211" s="16">
        <v>1.6</v>
      </c>
      <c r="FW211" s="16">
        <v>1</v>
      </c>
      <c r="FX211" s="16">
        <v>1</v>
      </c>
      <c r="FY211" s="16">
        <v>2</v>
      </c>
      <c r="FZ211" s="16">
        <v>1</v>
      </c>
      <c r="GA211" s="16">
        <v>0</v>
      </c>
      <c r="GB211" s="16">
        <v>1</v>
      </c>
      <c r="GC211" s="16">
        <v>0</v>
      </c>
      <c r="GD211" s="16">
        <v>0</v>
      </c>
      <c r="GE211" s="16">
        <v>0</v>
      </c>
      <c r="GF211" s="16">
        <v>1</v>
      </c>
      <c r="GG211" s="16">
        <v>2</v>
      </c>
      <c r="GH211" s="16">
        <v>1</v>
      </c>
      <c r="GI211" s="16">
        <v>1</v>
      </c>
      <c r="GJ211" s="16">
        <v>0</v>
      </c>
      <c r="GK211" s="16">
        <v>0</v>
      </c>
      <c r="GL211" s="16">
        <v>0</v>
      </c>
      <c r="GM211" s="16">
        <v>1</v>
      </c>
      <c r="GN211" s="16">
        <v>1</v>
      </c>
      <c r="GO211" s="16">
        <v>13</v>
      </c>
      <c r="GP211" s="16">
        <v>16</v>
      </c>
      <c r="GQ211" s="7"/>
      <c r="GR211" s="7">
        <v>24.390042180133982</v>
      </c>
      <c r="GS211" s="7">
        <v>4.4385683256209267</v>
      </c>
      <c r="GT211" s="7"/>
    </row>
    <row r="212" spans="1:202" x14ac:dyDescent="0.6">
      <c r="A212" s="4">
        <v>114</v>
      </c>
      <c r="B212" s="5">
        <v>1</v>
      </c>
      <c r="C212" s="6">
        <v>51.926078028747398</v>
      </c>
      <c r="D212" s="5">
        <v>182</v>
      </c>
      <c r="E212" s="5">
        <v>100</v>
      </c>
      <c r="F212" s="7">
        <v>30.189590629151098</v>
      </c>
      <c r="G212" s="5">
        <v>1</v>
      </c>
      <c r="H212" s="7">
        <v>24</v>
      </c>
      <c r="I212" s="5">
        <v>0</v>
      </c>
      <c r="J212" s="5">
        <v>1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1</v>
      </c>
      <c r="V212" s="5">
        <v>1</v>
      </c>
      <c r="W212" s="5">
        <v>0</v>
      </c>
      <c r="X212" s="5">
        <v>1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2</v>
      </c>
      <c r="AJ212" s="4">
        <v>0</v>
      </c>
      <c r="AK212" s="4">
        <v>0</v>
      </c>
      <c r="AL212" s="4">
        <v>1</v>
      </c>
      <c r="AM212" s="4">
        <v>0</v>
      </c>
      <c r="AN212" s="4">
        <v>0</v>
      </c>
      <c r="AO212" s="4">
        <v>1</v>
      </c>
      <c r="AP212" s="5">
        <v>1</v>
      </c>
      <c r="AQ212" s="5">
        <v>12</v>
      </c>
      <c r="AR212" s="5">
        <v>48</v>
      </c>
      <c r="AS212" s="4">
        <v>0</v>
      </c>
      <c r="AT212" s="4">
        <v>1</v>
      </c>
      <c r="AU212" s="4">
        <v>0</v>
      </c>
      <c r="AV212" s="4">
        <v>1</v>
      </c>
      <c r="AW212" s="4">
        <v>0</v>
      </c>
      <c r="AX212" s="4">
        <v>0</v>
      </c>
      <c r="AY212" s="4">
        <v>0</v>
      </c>
      <c r="AZ212" s="4">
        <v>150</v>
      </c>
      <c r="BA212" s="4">
        <v>90</v>
      </c>
      <c r="BB212" s="4">
        <v>86</v>
      </c>
      <c r="BC212" s="7">
        <v>4.22</v>
      </c>
      <c r="BD212" s="7">
        <v>3.17</v>
      </c>
      <c r="BE212" s="7">
        <f>BD212*100/BC212</f>
        <v>75.118483412322277</v>
      </c>
      <c r="BF212" s="7">
        <v>8.39</v>
      </c>
      <c r="BG212" s="7">
        <v>3.05</v>
      </c>
      <c r="BH212" s="7">
        <v>0.81</v>
      </c>
      <c r="BI212" s="7">
        <v>4.03</v>
      </c>
      <c r="BJ212" s="7">
        <v>3.18</v>
      </c>
      <c r="BK212" s="7">
        <v>78.908188585607931</v>
      </c>
      <c r="BL212" s="7">
        <v>6.83</v>
      </c>
      <c r="BM212" s="7">
        <v>4.0599999999999996</v>
      </c>
      <c r="BN212" s="7">
        <v>1.1100000000000001</v>
      </c>
      <c r="BO212" s="4">
        <v>450</v>
      </c>
      <c r="BP212" s="7">
        <f>218+((5.14*D212)-(5.32*C212))-(1.8*E212)+(51.31*B212)</f>
        <v>748.54326488706374</v>
      </c>
      <c r="BQ212" s="7">
        <f>BO212*100/BP212</f>
        <v>60.116765604442868</v>
      </c>
      <c r="BR212" s="4">
        <v>98</v>
      </c>
      <c r="BS212" s="4">
        <v>95</v>
      </c>
      <c r="BT212" s="4">
        <v>88</v>
      </c>
      <c r="BU212" s="4">
        <v>110</v>
      </c>
      <c r="BV212" s="4">
        <v>1</v>
      </c>
      <c r="BW212" s="4">
        <v>1</v>
      </c>
      <c r="BX212" s="4">
        <v>0</v>
      </c>
      <c r="BY212" s="4">
        <v>1</v>
      </c>
      <c r="BZ212" s="4"/>
      <c r="CA212" s="4"/>
      <c r="CB212" s="4">
        <v>4</v>
      </c>
      <c r="CC212" s="4">
        <v>3</v>
      </c>
      <c r="CD212" s="4">
        <v>0</v>
      </c>
      <c r="CE212" s="4">
        <v>1</v>
      </c>
      <c r="CF212" s="4">
        <v>0</v>
      </c>
      <c r="CG212" s="4">
        <v>1</v>
      </c>
      <c r="CH212" s="4">
        <v>0</v>
      </c>
      <c r="CI212" s="4">
        <v>1</v>
      </c>
      <c r="CJ212" s="4">
        <v>0</v>
      </c>
      <c r="CK212" s="4">
        <v>0</v>
      </c>
      <c r="CL212" s="4">
        <v>2</v>
      </c>
      <c r="CM212" s="4">
        <v>2</v>
      </c>
      <c r="CN212" s="4">
        <v>0</v>
      </c>
      <c r="CO212" s="4">
        <v>1</v>
      </c>
      <c r="CP212" s="4">
        <v>2</v>
      </c>
      <c r="CQ212" s="4">
        <v>3</v>
      </c>
      <c r="CR212" s="4">
        <v>3</v>
      </c>
      <c r="CS212" s="4">
        <v>2</v>
      </c>
      <c r="CT212" s="4">
        <v>25</v>
      </c>
      <c r="CU212" s="4">
        <v>0</v>
      </c>
      <c r="CV212" s="4">
        <v>0</v>
      </c>
      <c r="CW212" s="4">
        <v>0</v>
      </c>
      <c r="CX212" s="4">
        <v>1</v>
      </c>
      <c r="CY212" s="4">
        <v>0</v>
      </c>
      <c r="CZ212" s="4">
        <v>1</v>
      </c>
      <c r="DA212" s="4">
        <v>2</v>
      </c>
      <c r="DB212" s="4">
        <v>1</v>
      </c>
      <c r="DC212" s="4">
        <v>0</v>
      </c>
      <c r="DD212" s="4">
        <v>0</v>
      </c>
      <c r="DE212" s="4">
        <v>3</v>
      </c>
      <c r="DF212" s="4">
        <v>2</v>
      </c>
      <c r="DG212" s="4">
        <v>1</v>
      </c>
      <c r="DH212" s="4">
        <v>1</v>
      </c>
      <c r="DI212" s="4">
        <v>2</v>
      </c>
      <c r="DJ212" s="4">
        <v>2</v>
      </c>
      <c r="DK212" s="4">
        <v>3</v>
      </c>
      <c r="DL212" s="4">
        <v>2</v>
      </c>
      <c r="DM212" s="4">
        <v>21</v>
      </c>
      <c r="DN212" s="4">
        <v>9</v>
      </c>
      <c r="DO212" s="4">
        <v>8.86</v>
      </c>
      <c r="DP212" s="4">
        <v>4.84</v>
      </c>
      <c r="DQ212" s="28">
        <v>0.432</v>
      </c>
      <c r="DR212" s="4">
        <v>153</v>
      </c>
      <c r="DS212" s="4">
        <v>2.6</v>
      </c>
      <c r="DT212" s="4"/>
      <c r="DU212" s="7">
        <v>0</v>
      </c>
      <c r="DV212" s="7">
        <v>48.250765031841901</v>
      </c>
      <c r="DW212" s="7">
        <v>28.779865898573998</v>
      </c>
      <c r="DX212" s="7">
        <v>29.901739609966398</v>
      </c>
      <c r="DY212" s="7"/>
      <c r="DZ212" s="7"/>
      <c r="EA212" s="7"/>
      <c r="EB212" s="8"/>
      <c r="EC212" s="18">
        <v>2.2219178082191782</v>
      </c>
      <c r="ED212" s="18">
        <v>54.146475017111598</v>
      </c>
      <c r="EE212" s="18">
        <v>182</v>
      </c>
      <c r="EF212" s="18">
        <v>100</v>
      </c>
      <c r="EG212" s="26">
        <v>1</v>
      </c>
      <c r="EH212" s="18">
        <v>26</v>
      </c>
      <c r="EI212" s="16">
        <v>1</v>
      </c>
      <c r="EJ212" s="16">
        <v>0</v>
      </c>
      <c r="EK212" s="16">
        <v>0</v>
      </c>
      <c r="EL212" s="16">
        <v>0</v>
      </c>
      <c r="EM212" s="16">
        <v>0</v>
      </c>
      <c r="EN212" s="16">
        <v>0</v>
      </c>
      <c r="EO212" s="16">
        <v>0</v>
      </c>
      <c r="EP212" s="16">
        <v>0</v>
      </c>
      <c r="EQ212" s="16">
        <v>0</v>
      </c>
      <c r="ER212" s="16">
        <v>0</v>
      </c>
      <c r="ES212" s="16">
        <v>0</v>
      </c>
      <c r="ET212" s="16">
        <v>1</v>
      </c>
      <c r="EU212" s="16">
        <v>1</v>
      </c>
      <c r="EV212" s="16">
        <v>1</v>
      </c>
      <c r="EW212" s="16">
        <v>1</v>
      </c>
      <c r="EX212" s="16">
        <v>0</v>
      </c>
      <c r="EY212" s="16">
        <v>1</v>
      </c>
      <c r="EZ212" s="16">
        <v>0</v>
      </c>
      <c r="FA212" s="16">
        <v>0</v>
      </c>
      <c r="FB212" s="16">
        <v>0</v>
      </c>
      <c r="FC212" s="16">
        <v>0</v>
      </c>
      <c r="FD212" s="16">
        <v>0</v>
      </c>
      <c r="FE212" s="16">
        <v>0</v>
      </c>
      <c r="FF212" s="16">
        <v>4</v>
      </c>
      <c r="FG212" s="16">
        <v>1</v>
      </c>
      <c r="FH212" s="16">
        <v>1</v>
      </c>
      <c r="FI212" s="16">
        <v>1</v>
      </c>
      <c r="FJ212" s="16">
        <v>0</v>
      </c>
      <c r="FK212" s="18">
        <v>3.77</v>
      </c>
      <c r="FL212" s="18">
        <v>2.84</v>
      </c>
      <c r="FM212" s="18">
        <v>75.331564986737405</v>
      </c>
      <c r="FN212" s="18">
        <v>7.96</v>
      </c>
      <c r="FO212" s="18">
        <v>2.57</v>
      </c>
      <c r="FP212" s="18">
        <v>0.73</v>
      </c>
      <c r="FQ212" s="18">
        <v>3.46</v>
      </c>
      <c r="FR212" s="18">
        <v>2.86</v>
      </c>
      <c r="FS212" s="18">
        <f>FR212*100/FQ212</f>
        <v>82.658959537572258</v>
      </c>
      <c r="FT212" s="16">
        <v>6.73</v>
      </c>
      <c r="FU212" s="16">
        <v>3.02</v>
      </c>
      <c r="FV212" s="16">
        <v>0.71</v>
      </c>
      <c r="FW212" s="16">
        <v>2</v>
      </c>
      <c r="FX212" s="16">
        <v>2</v>
      </c>
      <c r="FY212" s="16">
        <v>1</v>
      </c>
      <c r="FZ212" s="16">
        <v>2</v>
      </c>
      <c r="GA212" s="16">
        <v>1</v>
      </c>
      <c r="GB212" s="16">
        <v>1</v>
      </c>
      <c r="GC212" s="16">
        <v>1</v>
      </c>
      <c r="GD212" s="16">
        <v>2</v>
      </c>
      <c r="GE212" s="16">
        <v>2</v>
      </c>
      <c r="GF212" s="16">
        <v>2</v>
      </c>
      <c r="GG212" s="16">
        <v>4</v>
      </c>
      <c r="GH212" s="16">
        <v>3</v>
      </c>
      <c r="GI212" s="16">
        <v>3</v>
      </c>
      <c r="GJ212" s="16">
        <v>3</v>
      </c>
      <c r="GK212" s="16">
        <v>4</v>
      </c>
      <c r="GL212" s="16">
        <v>3</v>
      </c>
      <c r="GM212" s="16">
        <v>3</v>
      </c>
      <c r="GN212" s="16">
        <v>3</v>
      </c>
      <c r="GO212" s="16">
        <v>24</v>
      </c>
      <c r="GP212" s="16">
        <v>18</v>
      </c>
      <c r="GQ212" s="7">
        <v>2.3245283018867928</v>
      </c>
      <c r="GR212" s="7">
        <v>23.281779836241835</v>
      </c>
      <c r="GS212" s="7">
        <v>18.934743601850975</v>
      </c>
      <c r="GT212" s="7">
        <v>17.4938587256229</v>
      </c>
    </row>
    <row r="213" spans="1:202" x14ac:dyDescent="0.6">
      <c r="A213" s="4">
        <v>336</v>
      </c>
      <c r="B213" s="5">
        <v>0</v>
      </c>
      <c r="C213" s="6">
        <v>51.947980835044497</v>
      </c>
      <c r="D213" s="5">
        <v>165</v>
      </c>
      <c r="E213" s="5">
        <v>66</v>
      </c>
      <c r="F213" s="7">
        <v>24.2424242424242</v>
      </c>
      <c r="G213" s="5">
        <v>1</v>
      </c>
      <c r="H213" s="7">
        <v>20</v>
      </c>
      <c r="I213" s="5">
        <v>1</v>
      </c>
      <c r="J213" s="5">
        <v>1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2</v>
      </c>
      <c r="V213" s="5">
        <v>0</v>
      </c>
      <c r="W213" s="5">
        <v>0</v>
      </c>
      <c r="X213" s="5">
        <v>1</v>
      </c>
      <c r="Y213" s="5">
        <v>1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2</v>
      </c>
      <c r="AJ213" s="4">
        <v>0</v>
      </c>
      <c r="AK213" s="4">
        <v>0</v>
      </c>
      <c r="AL213" s="4">
        <v>1</v>
      </c>
      <c r="AM213" s="4">
        <v>0</v>
      </c>
      <c r="AN213" s="4">
        <v>1</v>
      </c>
      <c r="AO213" s="4">
        <v>1</v>
      </c>
      <c r="AP213" s="5"/>
      <c r="AQ213" s="5"/>
      <c r="AR213" s="5"/>
      <c r="AS213" s="4">
        <v>0</v>
      </c>
      <c r="AT213" s="4">
        <v>1</v>
      </c>
      <c r="AU213" s="4">
        <v>0</v>
      </c>
      <c r="AV213" s="4">
        <v>1</v>
      </c>
      <c r="AW213" s="4">
        <v>0</v>
      </c>
      <c r="AX213" s="4">
        <v>0</v>
      </c>
      <c r="AY213" s="4">
        <v>0</v>
      </c>
      <c r="AZ213" s="4">
        <v>140</v>
      </c>
      <c r="BA213" s="4">
        <v>80</v>
      </c>
      <c r="BB213" s="4">
        <v>100</v>
      </c>
      <c r="BC213" s="7">
        <v>3.79</v>
      </c>
      <c r="BD213" s="7">
        <v>3.21</v>
      </c>
      <c r="BE213" s="7">
        <v>84.696569920844297</v>
      </c>
      <c r="BF213" s="7">
        <v>8.76</v>
      </c>
      <c r="BG213" s="7">
        <v>5.26</v>
      </c>
      <c r="BH213" s="7">
        <v>1.53</v>
      </c>
      <c r="BI213" s="7">
        <v>3.87</v>
      </c>
      <c r="BJ213" s="7">
        <v>3.25</v>
      </c>
      <c r="BK213" s="7">
        <v>83.979328165374696</v>
      </c>
      <c r="BL213" s="7">
        <v>9.4</v>
      </c>
      <c r="BM213" s="7">
        <v>4.7300000000000004</v>
      </c>
      <c r="BN213" s="7">
        <v>1.39</v>
      </c>
      <c r="BO213" s="4">
        <v>418</v>
      </c>
      <c r="BP213" s="7">
        <f>218+((5.14*D213)-(5.32*C213))-(1.8*E213)+(51.31*B213)</f>
        <v>670.9367419575633</v>
      </c>
      <c r="BQ213" s="7">
        <f>BO213*100/BP213</f>
        <v>62.300955344973261</v>
      </c>
      <c r="BR213" s="4">
        <v>98</v>
      </c>
      <c r="BS213" s="4">
        <v>99</v>
      </c>
      <c r="BT213" s="4">
        <v>105</v>
      </c>
      <c r="BU213" s="4">
        <v>108</v>
      </c>
      <c r="BV213" s="4">
        <v>0</v>
      </c>
      <c r="BW213" s="4">
        <v>0.5</v>
      </c>
      <c r="BX213" s="4">
        <v>1</v>
      </c>
      <c r="BY213" s="4">
        <v>1</v>
      </c>
      <c r="BZ213" s="4">
        <v>86.7</v>
      </c>
      <c r="CA213" s="4">
        <v>87.8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1</v>
      </c>
      <c r="CL213" s="4">
        <v>2</v>
      </c>
      <c r="CM213" s="4">
        <v>1</v>
      </c>
      <c r="CN213" s="4">
        <v>0</v>
      </c>
      <c r="CO213" s="4">
        <v>0</v>
      </c>
      <c r="CP213" s="4">
        <v>0</v>
      </c>
      <c r="CQ213" s="4">
        <v>0</v>
      </c>
      <c r="CR213" s="4">
        <v>1</v>
      </c>
      <c r="CS213" s="4">
        <v>1</v>
      </c>
      <c r="CT213" s="4">
        <v>6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1</v>
      </c>
      <c r="DE213" s="4">
        <v>2</v>
      </c>
      <c r="DF213" s="4">
        <v>1</v>
      </c>
      <c r="DG213" s="4">
        <v>0</v>
      </c>
      <c r="DH213" s="4">
        <v>0</v>
      </c>
      <c r="DI213" s="4">
        <v>0</v>
      </c>
      <c r="DJ213" s="4">
        <v>0</v>
      </c>
      <c r="DK213" s="4">
        <v>1</v>
      </c>
      <c r="DL213" s="4">
        <v>1</v>
      </c>
      <c r="DM213" s="4">
        <v>6</v>
      </c>
      <c r="DN213" s="4">
        <v>4</v>
      </c>
      <c r="DO213" s="4">
        <v>5.9</v>
      </c>
      <c r="DP213" s="4">
        <v>4.79</v>
      </c>
      <c r="DQ213" s="28">
        <v>0.41599999999999998</v>
      </c>
      <c r="DR213" s="4">
        <v>135</v>
      </c>
      <c r="DS213" s="4">
        <v>2.63</v>
      </c>
      <c r="DT213" s="4"/>
      <c r="DU213" s="7">
        <v>0</v>
      </c>
      <c r="DV213" s="7">
        <v>6.2112314945000398</v>
      </c>
      <c r="DW213" s="7">
        <v>0</v>
      </c>
      <c r="DX213" s="7">
        <v>1.88248859477616</v>
      </c>
      <c r="DY213" s="7">
        <v>32.520000000000003</v>
      </c>
      <c r="DZ213" s="7">
        <v>34.950000000000003</v>
      </c>
      <c r="EA213" s="7">
        <v>2.4300000000000002</v>
      </c>
      <c r="EB213" s="8"/>
      <c r="EC213" s="18">
        <v>2.0520547945205481</v>
      </c>
      <c r="ED213" s="18">
        <v>54.000035629565048</v>
      </c>
      <c r="EE213" s="23">
        <v>165</v>
      </c>
      <c r="EF213" s="7">
        <v>68</v>
      </c>
      <c r="EG213" s="26">
        <v>1</v>
      </c>
      <c r="EH213" s="18">
        <v>21</v>
      </c>
      <c r="EI213" s="16">
        <v>0</v>
      </c>
      <c r="EJ213" s="16">
        <v>0</v>
      </c>
      <c r="EK213" s="16">
        <v>0</v>
      </c>
      <c r="EL213" s="16">
        <v>0</v>
      </c>
      <c r="EM213" s="16">
        <v>0</v>
      </c>
      <c r="EN213" s="16">
        <v>0</v>
      </c>
      <c r="EO213" s="16">
        <v>0</v>
      </c>
      <c r="EP213" s="16">
        <v>0</v>
      </c>
      <c r="EQ213" s="16">
        <v>0</v>
      </c>
      <c r="ER213" s="16">
        <v>0</v>
      </c>
      <c r="ES213" s="16">
        <v>0</v>
      </c>
      <c r="ET213" s="16">
        <v>0</v>
      </c>
      <c r="EU213" s="16">
        <v>0</v>
      </c>
      <c r="EV213" s="16">
        <v>0</v>
      </c>
      <c r="EW213" s="16">
        <v>0</v>
      </c>
      <c r="EX213" s="16">
        <v>0</v>
      </c>
      <c r="EY213" s="16">
        <v>0</v>
      </c>
      <c r="EZ213" s="16">
        <v>0</v>
      </c>
      <c r="FA213" s="16">
        <v>0</v>
      </c>
      <c r="FB213" s="16">
        <v>0</v>
      </c>
      <c r="FC213" s="16">
        <v>0</v>
      </c>
      <c r="FD213" s="16">
        <v>0</v>
      </c>
      <c r="FE213" s="16">
        <v>0</v>
      </c>
      <c r="FF213" s="16">
        <v>0</v>
      </c>
      <c r="FG213" s="16">
        <v>0</v>
      </c>
      <c r="FH213" s="16">
        <v>0</v>
      </c>
      <c r="FI213" s="16">
        <v>0</v>
      </c>
      <c r="FJ213" s="16">
        <v>0</v>
      </c>
      <c r="FK213" s="18">
        <v>3.96</v>
      </c>
      <c r="FL213" s="18">
        <v>3.21</v>
      </c>
      <c r="FM213" s="18">
        <v>81.060606060606062</v>
      </c>
      <c r="FN213" s="18">
        <v>10.01</v>
      </c>
      <c r="FO213" s="18">
        <v>4.1500000000000004</v>
      </c>
      <c r="FP213" s="18">
        <v>1.1000000000000001</v>
      </c>
      <c r="FQ213" s="18">
        <v>4.01</v>
      </c>
      <c r="FR213" s="18">
        <v>3.3</v>
      </c>
      <c r="FS213" s="18">
        <f>FR213*100/FQ213</f>
        <v>82.294264339152122</v>
      </c>
      <c r="FT213" s="16">
        <v>9.83</v>
      </c>
      <c r="FU213" s="18">
        <v>4.0999999999999996</v>
      </c>
      <c r="FV213" s="16">
        <v>1.25</v>
      </c>
      <c r="FW213" s="16">
        <v>1</v>
      </c>
      <c r="FX213" s="16">
        <v>0</v>
      </c>
      <c r="FY213" s="16">
        <v>0</v>
      </c>
      <c r="FZ213" s="16">
        <v>0</v>
      </c>
      <c r="GA213" s="16">
        <v>0</v>
      </c>
      <c r="GB213" s="16">
        <v>0</v>
      </c>
      <c r="GC213" s="16">
        <v>0</v>
      </c>
      <c r="GD213" s="16">
        <v>0</v>
      </c>
      <c r="GE213" s="16">
        <v>0</v>
      </c>
      <c r="GF213" s="16">
        <v>0</v>
      </c>
      <c r="GG213" s="16">
        <v>1</v>
      </c>
      <c r="GH213" s="16">
        <v>1</v>
      </c>
      <c r="GI213" s="16">
        <v>0</v>
      </c>
      <c r="GJ213" s="16">
        <v>0</v>
      </c>
      <c r="GK213" s="16">
        <v>0</v>
      </c>
      <c r="GL213" s="16">
        <v>0</v>
      </c>
      <c r="GM213" s="16">
        <v>0</v>
      </c>
      <c r="GN213" s="16">
        <v>1</v>
      </c>
      <c r="GO213" s="16">
        <v>4</v>
      </c>
      <c r="GP213" s="16">
        <v>6</v>
      </c>
      <c r="GQ213" s="7">
        <v>13.599999999999998</v>
      </c>
      <c r="GR213" s="7">
        <v>13.456289802332314</v>
      </c>
      <c r="GS213" s="7">
        <v>12.465766361318348</v>
      </c>
      <c r="GT213" s="7">
        <v>12.954328971775203</v>
      </c>
    </row>
    <row r="214" spans="1:202" x14ac:dyDescent="0.6">
      <c r="A214" s="4">
        <v>195</v>
      </c>
      <c r="B214" s="5">
        <v>1</v>
      </c>
      <c r="C214" s="6">
        <v>51.969883641341497</v>
      </c>
      <c r="D214" s="5">
        <v>176</v>
      </c>
      <c r="E214" s="5">
        <v>110</v>
      </c>
      <c r="F214" s="7">
        <v>35.511363636363598</v>
      </c>
      <c r="G214" s="5"/>
      <c r="H214" s="7">
        <v>36</v>
      </c>
      <c r="I214" s="5">
        <v>0</v>
      </c>
      <c r="J214" s="5">
        <v>0</v>
      </c>
      <c r="K214" s="5">
        <v>0</v>
      </c>
      <c r="L214" s="5">
        <v>0</v>
      </c>
      <c r="M214" s="5">
        <v>1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1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5"/>
      <c r="AQ214" s="5"/>
      <c r="AR214" s="5"/>
      <c r="AS214" s="4">
        <v>0</v>
      </c>
      <c r="AT214" s="4">
        <v>0</v>
      </c>
      <c r="AU214" s="4">
        <v>0</v>
      </c>
      <c r="AV214" s="4">
        <v>1</v>
      </c>
      <c r="AW214" s="4">
        <v>0</v>
      </c>
      <c r="AX214" s="4">
        <v>0</v>
      </c>
      <c r="AY214" s="4">
        <v>0</v>
      </c>
      <c r="AZ214" s="4">
        <v>120</v>
      </c>
      <c r="BA214" s="4">
        <v>80</v>
      </c>
      <c r="BB214" s="4">
        <v>91</v>
      </c>
      <c r="BC214" s="7"/>
      <c r="BD214" s="7"/>
      <c r="BE214" s="7"/>
      <c r="BF214" s="7"/>
      <c r="BG214" s="7"/>
      <c r="BH214" s="7"/>
      <c r="BI214" s="7">
        <v>4.13</v>
      </c>
      <c r="BJ214" s="7">
        <v>3.21</v>
      </c>
      <c r="BK214" s="7">
        <v>77.723970944309897</v>
      </c>
      <c r="BL214" s="7">
        <v>9.66</v>
      </c>
      <c r="BM214" s="7">
        <v>4.08</v>
      </c>
      <c r="BN214" s="7">
        <v>0.98</v>
      </c>
      <c r="BO214" s="4">
        <v>205</v>
      </c>
      <c r="BP214" s="7">
        <f>218+((5.14*D214)-(5.32*C214))-(1.8*E214)+(51.31*B214)</f>
        <v>699.47021902806318</v>
      </c>
      <c r="BQ214" s="7">
        <f>BO214*100/BP214</f>
        <v>29.307895378999014</v>
      </c>
      <c r="BR214" s="4">
        <v>93</v>
      </c>
      <c r="BS214" s="4">
        <v>94</v>
      </c>
      <c r="BT214" s="4">
        <v>93</v>
      </c>
      <c r="BU214" s="4">
        <v>101</v>
      </c>
      <c r="BV214" s="4">
        <v>0</v>
      </c>
      <c r="BW214" s="4">
        <v>0</v>
      </c>
      <c r="BX214" s="4">
        <v>0</v>
      </c>
      <c r="BY214" s="4">
        <v>0</v>
      </c>
      <c r="BZ214" s="4">
        <v>63</v>
      </c>
      <c r="CA214" s="4">
        <v>63</v>
      </c>
      <c r="CB214" s="4">
        <v>1</v>
      </c>
      <c r="CC214" s="4">
        <v>1</v>
      </c>
      <c r="CD214" s="4">
        <v>0</v>
      </c>
      <c r="CE214" s="4">
        <v>0</v>
      </c>
      <c r="CF214" s="4">
        <v>0</v>
      </c>
      <c r="CG214" s="4">
        <v>1</v>
      </c>
      <c r="CH214" s="4">
        <v>0</v>
      </c>
      <c r="CI214" s="4">
        <v>0</v>
      </c>
      <c r="CJ214" s="4">
        <v>0</v>
      </c>
      <c r="CK214" s="4">
        <v>0</v>
      </c>
      <c r="CL214" s="4">
        <v>2</v>
      </c>
      <c r="CM214" s="4">
        <v>2</v>
      </c>
      <c r="CN214" s="4">
        <v>0</v>
      </c>
      <c r="CO214" s="4">
        <v>0</v>
      </c>
      <c r="CP214" s="4">
        <v>1</v>
      </c>
      <c r="CQ214" s="4">
        <v>1</v>
      </c>
      <c r="CR214" s="4">
        <v>2</v>
      </c>
      <c r="CS214" s="4">
        <v>2</v>
      </c>
      <c r="CT214" s="4">
        <v>13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1</v>
      </c>
      <c r="DA214" s="4">
        <v>0</v>
      </c>
      <c r="DB214" s="4">
        <v>0</v>
      </c>
      <c r="DC214" s="4">
        <v>0</v>
      </c>
      <c r="DD214" s="4">
        <v>0</v>
      </c>
      <c r="DE214" s="4">
        <v>1</v>
      </c>
      <c r="DF214" s="4">
        <v>1</v>
      </c>
      <c r="DG214" s="4">
        <v>0</v>
      </c>
      <c r="DH214" s="4">
        <v>0</v>
      </c>
      <c r="DI214" s="4">
        <v>1</v>
      </c>
      <c r="DJ214" s="4">
        <v>1</v>
      </c>
      <c r="DK214" s="4">
        <v>2</v>
      </c>
      <c r="DL214" s="4">
        <v>2</v>
      </c>
      <c r="DM214" s="4">
        <v>9</v>
      </c>
      <c r="DN214" s="4">
        <v>8</v>
      </c>
      <c r="DO214" s="4">
        <v>12.93</v>
      </c>
      <c r="DP214" s="4">
        <v>5.21</v>
      </c>
      <c r="DQ214" s="28">
        <v>0.441</v>
      </c>
      <c r="DR214" s="4">
        <v>148</v>
      </c>
      <c r="DS214" s="4">
        <v>3.3</v>
      </c>
      <c r="DT214" s="4"/>
      <c r="DU214" s="7">
        <v>2.3245283018867902</v>
      </c>
      <c r="DV214" s="7">
        <v>29.493011330741901</v>
      </c>
      <c r="DW214" s="7">
        <v>0</v>
      </c>
      <c r="DX214" s="7">
        <v>9.3247104827793592</v>
      </c>
      <c r="DY214" s="7">
        <v>33.17</v>
      </c>
      <c r="DZ214" s="7">
        <v>33.75</v>
      </c>
      <c r="EA214" s="7">
        <v>0.57999999999999796</v>
      </c>
      <c r="EB214" s="8"/>
      <c r="EC214" s="18">
        <v>2.3890410958904109</v>
      </c>
      <c r="ED214" s="18">
        <v>54.357289527720702</v>
      </c>
      <c r="EE214" s="18">
        <v>176</v>
      </c>
      <c r="EF214" s="18">
        <v>109</v>
      </c>
      <c r="EG214" s="26">
        <v>0</v>
      </c>
      <c r="EH214" s="18">
        <v>36</v>
      </c>
      <c r="EI214" s="16">
        <v>1</v>
      </c>
      <c r="EJ214" s="16">
        <v>0</v>
      </c>
      <c r="EK214" s="16">
        <v>0</v>
      </c>
      <c r="EL214" s="16">
        <v>0</v>
      </c>
      <c r="EM214" s="16">
        <v>0</v>
      </c>
      <c r="EN214" s="16">
        <v>0</v>
      </c>
      <c r="EO214" s="16">
        <v>0</v>
      </c>
      <c r="EP214" s="16">
        <v>0</v>
      </c>
      <c r="EQ214" s="16">
        <v>0</v>
      </c>
      <c r="ER214" s="16">
        <v>0</v>
      </c>
      <c r="ES214" s="16">
        <v>0</v>
      </c>
      <c r="ET214" s="16">
        <v>1</v>
      </c>
      <c r="EU214" s="16">
        <v>1</v>
      </c>
      <c r="EV214" s="16">
        <v>0</v>
      </c>
      <c r="EW214" s="16">
        <v>1</v>
      </c>
      <c r="EX214" s="16">
        <v>0</v>
      </c>
      <c r="EY214" s="16">
        <v>0</v>
      </c>
      <c r="EZ214" s="16">
        <v>0</v>
      </c>
      <c r="FA214" s="16">
        <v>0</v>
      </c>
      <c r="FB214" s="16">
        <v>0</v>
      </c>
      <c r="FC214" s="16">
        <v>0</v>
      </c>
      <c r="FD214" s="16">
        <v>0</v>
      </c>
      <c r="FE214" s="16">
        <v>0</v>
      </c>
      <c r="FF214" s="16">
        <v>2</v>
      </c>
      <c r="FG214" s="16">
        <v>0</v>
      </c>
      <c r="FH214" s="16">
        <v>1</v>
      </c>
      <c r="FI214" s="16">
        <v>1</v>
      </c>
      <c r="FJ214" s="16">
        <v>0</v>
      </c>
      <c r="FK214" s="18">
        <v>4.1500000000000004</v>
      </c>
      <c r="FL214" s="18">
        <v>3.16</v>
      </c>
      <c r="FM214" s="18">
        <v>76.144578313253007</v>
      </c>
      <c r="FN214" s="18">
        <v>9.44</v>
      </c>
      <c r="FO214" s="18">
        <v>3.77</v>
      </c>
      <c r="FP214" s="18">
        <v>0.77</v>
      </c>
      <c r="FQ214" s="18">
        <v>4.07</v>
      </c>
      <c r="FR214" s="18">
        <v>3.08</v>
      </c>
      <c r="FS214" s="18">
        <f>FR214*100/FQ214</f>
        <v>75.675675675675677</v>
      </c>
      <c r="FT214" s="16">
        <v>10.44</v>
      </c>
      <c r="FU214" s="16">
        <v>3.91</v>
      </c>
      <c r="FV214" s="16">
        <v>0.74</v>
      </c>
      <c r="FW214" s="16">
        <v>2</v>
      </c>
      <c r="FX214" s="16">
        <v>2</v>
      </c>
      <c r="FY214" s="16">
        <v>1</v>
      </c>
      <c r="FZ214" s="16">
        <v>2</v>
      </c>
      <c r="GA214" s="16">
        <v>1</v>
      </c>
      <c r="GB214" s="16">
        <v>1</v>
      </c>
      <c r="GC214" s="16">
        <v>1</v>
      </c>
      <c r="GD214" s="16">
        <v>1</v>
      </c>
      <c r="GE214" s="16">
        <v>1</v>
      </c>
      <c r="GF214" s="16">
        <v>1</v>
      </c>
      <c r="GG214" s="16">
        <v>2</v>
      </c>
      <c r="GH214" s="16">
        <v>2</v>
      </c>
      <c r="GI214" s="16">
        <v>1</v>
      </c>
      <c r="GJ214" s="16">
        <v>1</v>
      </c>
      <c r="GK214" s="16">
        <v>1</v>
      </c>
      <c r="GL214" s="16">
        <v>1</v>
      </c>
      <c r="GM214" s="16">
        <v>3</v>
      </c>
      <c r="GN214" s="16">
        <v>2</v>
      </c>
      <c r="GO214" s="16">
        <v>8</v>
      </c>
      <c r="GP214" s="16">
        <v>3</v>
      </c>
      <c r="GQ214" s="7">
        <v>15.124528301886791</v>
      </c>
      <c r="GR214" s="7">
        <v>29.311057811595404</v>
      </c>
      <c r="GS214" s="7">
        <v>3.8294456511474166</v>
      </c>
      <c r="GT214" s="7">
        <v>13.428084423722863</v>
      </c>
    </row>
    <row r="215" spans="1:202" x14ac:dyDescent="0.6">
      <c r="A215" s="4">
        <v>163</v>
      </c>
      <c r="B215" s="5">
        <v>1</v>
      </c>
      <c r="C215" s="6">
        <v>51.975359342915802</v>
      </c>
      <c r="D215" s="5">
        <v>173</v>
      </c>
      <c r="E215" s="5">
        <v>103</v>
      </c>
      <c r="F215" s="7">
        <v>34.414781649904803</v>
      </c>
      <c r="G215" s="5">
        <v>1</v>
      </c>
      <c r="H215" s="7">
        <v>30</v>
      </c>
      <c r="I215" s="5">
        <v>0</v>
      </c>
      <c r="J215" s="5">
        <v>0</v>
      </c>
      <c r="K215" s="5">
        <v>1</v>
      </c>
      <c r="L215" s="5">
        <v>0</v>
      </c>
      <c r="M215" s="5">
        <v>1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2</v>
      </c>
      <c r="V215" s="5">
        <v>0</v>
      </c>
      <c r="W215" s="5">
        <v>0</v>
      </c>
      <c r="X215" s="5">
        <v>0</v>
      </c>
      <c r="Y215" s="5">
        <v>0</v>
      </c>
      <c r="Z215" s="5">
        <v>1</v>
      </c>
      <c r="AA215" s="5">
        <v>0</v>
      </c>
      <c r="AB215" s="5">
        <v>0</v>
      </c>
      <c r="AC215" s="5">
        <v>0</v>
      </c>
      <c r="AD215" s="5">
        <v>0</v>
      </c>
      <c r="AE215" s="5">
        <v>1</v>
      </c>
      <c r="AF215" s="5">
        <v>0</v>
      </c>
      <c r="AG215" s="5">
        <v>0</v>
      </c>
      <c r="AH215" s="5">
        <v>0</v>
      </c>
      <c r="AI215" s="5">
        <v>2</v>
      </c>
      <c r="AJ215" s="4">
        <v>0</v>
      </c>
      <c r="AK215" s="4">
        <v>0</v>
      </c>
      <c r="AL215" s="4">
        <v>1</v>
      </c>
      <c r="AM215" s="4">
        <v>0</v>
      </c>
      <c r="AN215" s="4">
        <v>1</v>
      </c>
      <c r="AO215" s="4">
        <v>1</v>
      </c>
      <c r="AP215" s="5">
        <v>7</v>
      </c>
      <c r="AQ215" s="5">
        <v>12</v>
      </c>
      <c r="AR215" s="5">
        <v>365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1</v>
      </c>
      <c r="AY215" s="4">
        <v>1</v>
      </c>
      <c r="AZ215" s="4">
        <v>120</v>
      </c>
      <c r="BA215" s="4">
        <v>75</v>
      </c>
      <c r="BB215" s="4">
        <v>94</v>
      </c>
      <c r="BC215" s="7">
        <v>4.04</v>
      </c>
      <c r="BD215" s="7">
        <v>2.81</v>
      </c>
      <c r="BE215" s="7">
        <v>69.554455445544505</v>
      </c>
      <c r="BF215" s="7">
        <v>5.3</v>
      </c>
      <c r="BG215" s="7">
        <v>2.62</v>
      </c>
      <c r="BH215" s="7">
        <v>0.86</v>
      </c>
      <c r="BI215" s="7">
        <v>4.04</v>
      </c>
      <c r="BJ215" s="7">
        <v>2.81</v>
      </c>
      <c r="BK215" s="7">
        <v>69.554455445544505</v>
      </c>
      <c r="BL215" s="7">
        <v>5.3</v>
      </c>
      <c r="BM215" s="7">
        <v>2.62</v>
      </c>
      <c r="BN215" s="7">
        <v>0.86</v>
      </c>
      <c r="BO215" s="4"/>
      <c r="BP215" s="4"/>
      <c r="BQ215" s="7"/>
      <c r="BR215" s="4"/>
      <c r="BS215" s="4"/>
      <c r="BT215" s="4"/>
      <c r="BU215" s="4"/>
      <c r="BV215" s="4"/>
      <c r="BW215" s="4"/>
      <c r="BX215" s="4"/>
      <c r="BY215" s="4"/>
      <c r="BZ215" s="4">
        <v>82</v>
      </c>
      <c r="CA215" s="4">
        <v>80</v>
      </c>
      <c r="CB215" s="4">
        <v>1</v>
      </c>
      <c r="CC215" s="4">
        <v>2</v>
      </c>
      <c r="CD215" s="4">
        <v>0</v>
      </c>
      <c r="CE215" s="4">
        <v>0</v>
      </c>
      <c r="CF215" s="4">
        <v>0</v>
      </c>
      <c r="CG215" s="4">
        <v>1</v>
      </c>
      <c r="CH215" s="4">
        <v>1</v>
      </c>
      <c r="CI215" s="4">
        <v>1</v>
      </c>
      <c r="CJ215" s="4">
        <v>0</v>
      </c>
      <c r="CK215" s="4">
        <v>1</v>
      </c>
      <c r="CL215" s="4"/>
      <c r="CM215" s="4"/>
      <c r="CN215" s="4"/>
      <c r="CO215" s="4"/>
      <c r="CP215" s="4"/>
      <c r="CQ215" s="4"/>
      <c r="CR215" s="4"/>
      <c r="CS215" s="4"/>
      <c r="CT215" s="4"/>
      <c r="CU215" s="4">
        <v>4</v>
      </c>
      <c r="CV215" s="4">
        <v>4</v>
      </c>
      <c r="CW215" s="4">
        <v>3</v>
      </c>
      <c r="CX215" s="4">
        <v>0</v>
      </c>
      <c r="CY215" s="4">
        <v>0</v>
      </c>
      <c r="CZ215" s="4">
        <v>2</v>
      </c>
      <c r="DA215" s="4">
        <v>1</v>
      </c>
      <c r="DB215" s="4">
        <v>1</v>
      </c>
      <c r="DC215" s="4">
        <v>0</v>
      </c>
      <c r="DD215" s="4">
        <v>1</v>
      </c>
      <c r="DE215" s="4">
        <v>2</v>
      </c>
      <c r="DF215" s="4">
        <v>2</v>
      </c>
      <c r="DG215" s="4">
        <v>0</v>
      </c>
      <c r="DH215" s="4">
        <v>1</v>
      </c>
      <c r="DI215" s="4">
        <v>1</v>
      </c>
      <c r="DJ215" s="4">
        <v>1</v>
      </c>
      <c r="DK215" s="4">
        <v>2</v>
      </c>
      <c r="DL215" s="4">
        <v>2</v>
      </c>
      <c r="DM215" s="4">
        <v>27</v>
      </c>
      <c r="DN215" s="4">
        <v>12</v>
      </c>
      <c r="DO215" s="4">
        <v>10.61</v>
      </c>
      <c r="DP215" s="4">
        <v>5.15</v>
      </c>
      <c r="DQ215" s="28">
        <v>0.441</v>
      </c>
      <c r="DR215" s="4">
        <v>140</v>
      </c>
      <c r="DS215" s="4">
        <v>5.3</v>
      </c>
      <c r="DT215" s="4"/>
      <c r="DU215" s="7">
        <v>23.547169811320799</v>
      </c>
      <c r="DV215" s="7">
        <v>12.7450169547597</v>
      </c>
      <c r="DW215" s="7">
        <v>7.2433657569175596</v>
      </c>
      <c r="DX215" s="7">
        <v>11.6182884644307</v>
      </c>
      <c r="DY215" s="7">
        <v>35.020000000000003</v>
      </c>
      <c r="DZ215" s="7">
        <v>35.020000000000003</v>
      </c>
      <c r="EA215" s="7">
        <v>0</v>
      </c>
      <c r="EB215" s="8"/>
      <c r="EC215" s="18"/>
      <c r="ED215" s="18"/>
      <c r="EE215" s="18"/>
      <c r="EF215" s="18"/>
      <c r="EG215" s="26"/>
      <c r="EH215" s="18"/>
      <c r="FS215" s="18"/>
      <c r="GQ215" s="7"/>
      <c r="GR215" s="7"/>
      <c r="GS215" s="7"/>
      <c r="GT215" s="7"/>
    </row>
    <row r="216" spans="1:202" x14ac:dyDescent="0.6">
      <c r="A216" s="4">
        <v>358</v>
      </c>
      <c r="B216" s="5">
        <v>0</v>
      </c>
      <c r="C216" s="6">
        <v>52.008213552361397</v>
      </c>
      <c r="D216" s="5">
        <v>170</v>
      </c>
      <c r="E216" s="5">
        <v>77</v>
      </c>
      <c r="F216" s="7">
        <v>26.643598615917</v>
      </c>
      <c r="G216" s="5">
        <v>1</v>
      </c>
      <c r="H216" s="7">
        <v>25</v>
      </c>
      <c r="I216" s="5">
        <v>0</v>
      </c>
      <c r="J216" s="5">
        <v>1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1</v>
      </c>
      <c r="V216" s="5">
        <v>0</v>
      </c>
      <c r="W216" s="5">
        <v>1</v>
      </c>
      <c r="X216" s="5">
        <v>1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2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5"/>
      <c r="AQ216" s="5"/>
      <c r="AR216" s="5"/>
      <c r="AS216" s="4">
        <v>0</v>
      </c>
      <c r="AT216" s="4">
        <v>1</v>
      </c>
      <c r="AU216" s="4">
        <v>0</v>
      </c>
      <c r="AV216" s="4">
        <v>1</v>
      </c>
      <c r="AW216" s="4">
        <v>0</v>
      </c>
      <c r="AX216" s="4">
        <v>0</v>
      </c>
      <c r="AY216" s="4">
        <v>1</v>
      </c>
      <c r="AZ216" s="4">
        <v>130</v>
      </c>
      <c r="BA216" s="4">
        <v>70</v>
      </c>
      <c r="BB216" s="4">
        <v>62</v>
      </c>
      <c r="BC216" s="7">
        <v>3.65</v>
      </c>
      <c r="BD216" s="7">
        <v>2.95</v>
      </c>
      <c r="BE216" s="7">
        <v>80.821917808219197</v>
      </c>
      <c r="BF216" s="7">
        <v>8.4</v>
      </c>
      <c r="BG216" s="7">
        <v>4.3899999999999997</v>
      </c>
      <c r="BH216" s="7">
        <v>1.03</v>
      </c>
      <c r="BI216" s="7">
        <v>3.72</v>
      </c>
      <c r="BJ216" s="7">
        <v>3.02</v>
      </c>
      <c r="BK216" s="7">
        <v>81.182795698924707</v>
      </c>
      <c r="BL216" s="7">
        <v>7.98</v>
      </c>
      <c r="BM216" s="7">
        <v>4.42</v>
      </c>
      <c r="BN216" s="7">
        <v>1.17</v>
      </c>
      <c r="BO216" s="4">
        <v>402</v>
      </c>
      <c r="BP216" s="7">
        <f>218+((5.14*D216)-(5.32*C216))-(1.8*E216)+(51.31*B216)</f>
        <v>676.51630390143725</v>
      </c>
      <c r="BQ216" s="7">
        <f>BO216*100/BP216</f>
        <v>59.422071231940038</v>
      </c>
      <c r="BR216" s="4">
        <v>98</v>
      </c>
      <c r="BS216" s="4">
        <v>99</v>
      </c>
      <c r="BT216" s="4">
        <v>64</v>
      </c>
      <c r="BU216" s="4">
        <v>69</v>
      </c>
      <c r="BV216" s="4">
        <v>0</v>
      </c>
      <c r="BW216" s="4">
        <v>0.5</v>
      </c>
      <c r="BX216" s="4">
        <v>1</v>
      </c>
      <c r="BY216" s="4">
        <v>1</v>
      </c>
      <c r="BZ216" s="4">
        <v>72.7</v>
      </c>
      <c r="CA216" s="4">
        <v>70.2</v>
      </c>
      <c r="CB216" s="4">
        <v>0</v>
      </c>
      <c r="CC216" s="4">
        <v>0</v>
      </c>
      <c r="CD216" s="4">
        <v>2</v>
      </c>
      <c r="CE216" s="4">
        <v>0</v>
      </c>
      <c r="CF216" s="4">
        <v>0</v>
      </c>
      <c r="CG216" s="4">
        <v>1</v>
      </c>
      <c r="CH216" s="4">
        <v>0</v>
      </c>
      <c r="CI216" s="4">
        <v>1</v>
      </c>
      <c r="CJ216" s="4">
        <v>0</v>
      </c>
      <c r="CK216" s="4">
        <v>1</v>
      </c>
      <c r="CL216" s="4">
        <v>3</v>
      </c>
      <c r="CM216" s="4">
        <v>2</v>
      </c>
      <c r="CN216" s="4">
        <v>2</v>
      </c>
      <c r="CO216" s="4">
        <v>1</v>
      </c>
      <c r="CP216" s="4">
        <v>2</v>
      </c>
      <c r="CQ216" s="4">
        <v>1</v>
      </c>
      <c r="CR216" s="4">
        <v>1</v>
      </c>
      <c r="CS216" s="4">
        <v>1</v>
      </c>
      <c r="CT216" s="4">
        <v>18</v>
      </c>
      <c r="CU216" s="4">
        <v>0</v>
      </c>
      <c r="CV216" s="4">
        <v>0</v>
      </c>
      <c r="CW216" s="4">
        <v>2</v>
      </c>
      <c r="CX216" s="4">
        <v>0</v>
      </c>
      <c r="CY216" s="4">
        <v>0</v>
      </c>
      <c r="CZ216" s="4">
        <v>1</v>
      </c>
      <c r="DA216" s="4">
        <v>0</v>
      </c>
      <c r="DB216" s="4">
        <v>1</v>
      </c>
      <c r="DC216" s="4">
        <v>0</v>
      </c>
      <c r="DD216" s="4">
        <v>2</v>
      </c>
      <c r="DE216" s="4">
        <v>3</v>
      </c>
      <c r="DF216" s="4">
        <v>2</v>
      </c>
      <c r="DG216" s="4">
        <v>2</v>
      </c>
      <c r="DH216" s="4">
        <v>1</v>
      </c>
      <c r="DI216" s="4">
        <v>2</v>
      </c>
      <c r="DJ216" s="4">
        <v>1</v>
      </c>
      <c r="DK216" s="4">
        <v>2</v>
      </c>
      <c r="DL216" s="4">
        <v>1</v>
      </c>
      <c r="DM216" s="4">
        <v>20</v>
      </c>
      <c r="DN216" s="4">
        <v>14</v>
      </c>
      <c r="DO216" s="4">
        <v>9.6</v>
      </c>
      <c r="DP216" s="4">
        <v>4.32</v>
      </c>
      <c r="DQ216" s="28">
        <v>0.40799999999999997</v>
      </c>
      <c r="DR216" s="4">
        <v>129</v>
      </c>
      <c r="DS216" s="4"/>
      <c r="DT216" s="4"/>
      <c r="DU216" s="7">
        <v>8.9207547169811292</v>
      </c>
      <c r="DV216" s="7">
        <v>29.311057811595401</v>
      </c>
      <c r="DW216" s="7">
        <v>16.894890924544299</v>
      </c>
      <c r="DX216" s="7">
        <v>19.333734396149801</v>
      </c>
      <c r="DY216" s="7">
        <v>31.74</v>
      </c>
      <c r="DZ216" s="7">
        <v>30.03</v>
      </c>
      <c r="EA216" s="7">
        <v>-1.71</v>
      </c>
      <c r="EB216" s="8"/>
      <c r="EC216" s="18">
        <v>2.0082191780821916</v>
      </c>
      <c r="ED216" s="18">
        <v>54.01643273044359</v>
      </c>
      <c r="EE216" s="23">
        <v>170</v>
      </c>
      <c r="EF216" s="7">
        <v>79</v>
      </c>
      <c r="EG216" s="26">
        <v>1</v>
      </c>
      <c r="EH216" s="18">
        <v>27</v>
      </c>
      <c r="EI216" s="16">
        <v>1</v>
      </c>
      <c r="EJ216" s="16">
        <v>0</v>
      </c>
      <c r="EK216" s="16">
        <v>0</v>
      </c>
      <c r="EL216" s="16">
        <v>0</v>
      </c>
      <c r="EM216" s="16">
        <v>0</v>
      </c>
      <c r="EN216" s="16">
        <v>0</v>
      </c>
      <c r="EO216" s="16">
        <v>0</v>
      </c>
      <c r="EP216" s="16">
        <v>0</v>
      </c>
      <c r="EQ216" s="16">
        <v>0</v>
      </c>
      <c r="ER216" s="16">
        <v>0</v>
      </c>
      <c r="ES216" s="16">
        <v>0</v>
      </c>
      <c r="ET216" s="16">
        <v>1</v>
      </c>
      <c r="EU216" s="16">
        <v>0</v>
      </c>
      <c r="EV216" s="16">
        <v>0</v>
      </c>
      <c r="EW216" s="16">
        <v>0</v>
      </c>
      <c r="EX216" s="16">
        <v>0</v>
      </c>
      <c r="EY216" s="16">
        <v>0</v>
      </c>
      <c r="EZ216" s="16">
        <v>0</v>
      </c>
      <c r="FA216" s="16">
        <v>0</v>
      </c>
      <c r="FB216" s="16">
        <v>0</v>
      </c>
      <c r="FC216" s="16">
        <v>0</v>
      </c>
      <c r="FD216" s="16">
        <v>0</v>
      </c>
      <c r="FE216" s="16">
        <v>0</v>
      </c>
      <c r="FF216" s="16">
        <v>0</v>
      </c>
      <c r="FG216" s="16">
        <v>1</v>
      </c>
      <c r="FH216" s="16">
        <v>0</v>
      </c>
      <c r="FI216" s="16">
        <v>0</v>
      </c>
      <c r="FJ216" s="16">
        <v>0</v>
      </c>
      <c r="FK216" s="18">
        <v>3.26</v>
      </c>
      <c r="FL216" s="18">
        <v>2.73</v>
      </c>
      <c r="FM216" s="18">
        <v>83.742331288343564</v>
      </c>
      <c r="FN216" s="18">
        <v>8.3000000000000007</v>
      </c>
      <c r="FO216" s="18">
        <v>5.91</v>
      </c>
      <c r="FP216" s="18">
        <v>0.93</v>
      </c>
      <c r="FQ216" s="18">
        <v>3.32</v>
      </c>
      <c r="FR216" s="18">
        <v>2.84</v>
      </c>
      <c r="FS216" s="18">
        <f>FR216*100/FQ216</f>
        <v>85.5421686746988</v>
      </c>
      <c r="FT216" s="16">
        <v>9.8000000000000007</v>
      </c>
      <c r="FU216" s="16">
        <v>5.33</v>
      </c>
      <c r="FV216" s="16">
        <v>1.1499999999999999</v>
      </c>
      <c r="FW216" s="16">
        <v>0</v>
      </c>
      <c r="FX216" s="16">
        <v>1</v>
      </c>
      <c r="FY216" s="16">
        <v>1</v>
      </c>
      <c r="FZ216" s="16">
        <v>0</v>
      </c>
      <c r="GA216" s="16">
        <v>0</v>
      </c>
      <c r="GB216" s="16">
        <v>1</v>
      </c>
      <c r="GC216" s="16">
        <v>0</v>
      </c>
      <c r="GD216" s="16">
        <v>1</v>
      </c>
      <c r="GE216" s="16">
        <v>0</v>
      </c>
      <c r="GF216" s="16">
        <v>1</v>
      </c>
      <c r="GG216" s="16">
        <v>2</v>
      </c>
      <c r="GH216" s="16">
        <v>2</v>
      </c>
      <c r="GI216" s="16">
        <v>2</v>
      </c>
      <c r="GJ216" s="16">
        <v>1</v>
      </c>
      <c r="GK216" s="16">
        <v>1</v>
      </c>
      <c r="GL216" s="16">
        <v>1</v>
      </c>
      <c r="GM216" s="16">
        <v>2</v>
      </c>
      <c r="GN216" s="16">
        <v>2</v>
      </c>
      <c r="GO216" s="16">
        <v>18</v>
      </c>
      <c r="GP216" s="16">
        <v>22</v>
      </c>
      <c r="GQ216" s="7">
        <v>11.683018867924529</v>
      </c>
      <c r="GR216" s="7">
        <v>60.656686791828641</v>
      </c>
      <c r="GS216" s="7">
        <v>32.21739541033147</v>
      </c>
      <c r="GT216" s="7">
        <v>37.426680703865237</v>
      </c>
    </row>
    <row r="217" spans="1:202" x14ac:dyDescent="0.6">
      <c r="A217" s="4">
        <v>408</v>
      </c>
      <c r="B217" s="10">
        <v>0</v>
      </c>
      <c r="C217" s="6">
        <v>52.016427104722794</v>
      </c>
      <c r="D217" s="10">
        <v>163</v>
      </c>
      <c r="E217" s="10">
        <v>93</v>
      </c>
      <c r="F217" s="7">
        <v>35.003199217132753</v>
      </c>
      <c r="G217" s="5">
        <v>1</v>
      </c>
      <c r="H217" s="7">
        <v>75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9">
        <v>0</v>
      </c>
      <c r="AK217" s="9">
        <v>0</v>
      </c>
      <c r="AL217" s="9">
        <v>1</v>
      </c>
      <c r="AM217" s="9">
        <v>1</v>
      </c>
      <c r="AN217" s="9">
        <v>1</v>
      </c>
      <c r="AO217" s="9">
        <v>1</v>
      </c>
      <c r="AP217" s="10"/>
      <c r="AQ217" s="10"/>
      <c r="AR217" s="5"/>
      <c r="AS217" s="9">
        <v>0</v>
      </c>
      <c r="AT217" s="9">
        <v>2</v>
      </c>
      <c r="AU217" s="9">
        <v>0</v>
      </c>
      <c r="AV217" s="9">
        <v>1</v>
      </c>
      <c r="AW217" s="9">
        <v>0</v>
      </c>
      <c r="AX217" s="9">
        <v>0</v>
      </c>
      <c r="AY217" s="9">
        <v>0</v>
      </c>
      <c r="AZ217" s="9">
        <v>100</v>
      </c>
      <c r="BA217" s="9">
        <v>75</v>
      </c>
      <c r="BB217" s="9">
        <v>77</v>
      </c>
      <c r="BC217" s="19">
        <v>3.46</v>
      </c>
      <c r="BD217" s="19">
        <v>2.72</v>
      </c>
      <c r="BE217" s="7">
        <v>78.612716763005778</v>
      </c>
      <c r="BF217" s="19">
        <v>5.29</v>
      </c>
      <c r="BG217" s="19">
        <v>3.29</v>
      </c>
      <c r="BH217" s="19">
        <v>0.88</v>
      </c>
      <c r="BI217" s="19">
        <v>3.48</v>
      </c>
      <c r="BJ217" s="19">
        <v>2.74</v>
      </c>
      <c r="BK217" s="7">
        <v>78.735632183908052</v>
      </c>
      <c r="BL217" s="19">
        <v>5.48</v>
      </c>
      <c r="BM217" s="19">
        <v>3.08</v>
      </c>
      <c r="BN217" s="19">
        <v>0.91</v>
      </c>
      <c r="BO217" s="9">
        <v>390</v>
      </c>
      <c r="BP217" s="7">
        <f>218+((5.14*D217)-(5.32*C217))-(1.8*E217)+(51.31*B217)</f>
        <v>611.6926078028747</v>
      </c>
      <c r="BQ217" s="7">
        <f>BO217*100/BP217</f>
        <v>63.75751399070073</v>
      </c>
      <c r="BR217" s="9">
        <v>92</v>
      </c>
      <c r="BS217" s="9">
        <v>98</v>
      </c>
      <c r="BT217" s="9">
        <v>78</v>
      </c>
      <c r="BU217" s="9">
        <v>90</v>
      </c>
      <c r="BV217" s="9">
        <v>6</v>
      </c>
      <c r="BW217" s="9">
        <v>6</v>
      </c>
      <c r="BX217" s="9">
        <v>6</v>
      </c>
      <c r="BY217" s="9">
        <v>6</v>
      </c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9">
        <v>4</v>
      </c>
      <c r="CV217" s="9">
        <v>4</v>
      </c>
      <c r="CW217" s="9">
        <v>0</v>
      </c>
      <c r="CX217" s="9">
        <v>0</v>
      </c>
      <c r="CY217" s="9">
        <v>0</v>
      </c>
      <c r="CZ217" s="9">
        <v>1</v>
      </c>
      <c r="DA217" s="9">
        <v>0</v>
      </c>
      <c r="DB217" s="9">
        <v>1</v>
      </c>
      <c r="DC217" s="9">
        <v>1</v>
      </c>
      <c r="DD217" s="9">
        <v>2</v>
      </c>
      <c r="DE217" s="9">
        <v>2</v>
      </c>
      <c r="DF217" s="9">
        <v>2</v>
      </c>
      <c r="DG217" s="9">
        <v>1</v>
      </c>
      <c r="DH217" s="9">
        <v>2</v>
      </c>
      <c r="DI217" s="9">
        <v>2</v>
      </c>
      <c r="DJ217" s="9">
        <v>2</v>
      </c>
      <c r="DK217" s="9">
        <v>2</v>
      </c>
      <c r="DL217" s="9">
        <v>2</v>
      </c>
      <c r="DM217" s="15">
        <f>SUM(CU217:DL217)</f>
        <v>28</v>
      </c>
      <c r="DN217" s="4">
        <v>19</v>
      </c>
      <c r="DO217" s="4"/>
      <c r="DP217" s="4"/>
      <c r="DQ217" s="28"/>
      <c r="DR217" s="4"/>
      <c r="DS217" s="4"/>
      <c r="DT217" s="4"/>
      <c r="DU217" s="7">
        <v>36.075471698113212</v>
      </c>
      <c r="DV217" s="7">
        <v>30.841121495327101</v>
      </c>
      <c r="DW217" s="7">
        <v>8.3955047691000093</v>
      </c>
      <c r="DX217" s="7">
        <v>19.794956635082968</v>
      </c>
      <c r="DY217" s="19">
        <v>34.71</v>
      </c>
      <c r="DZ217" s="19">
        <v>34.51</v>
      </c>
      <c r="EA217" s="7">
        <f>DZ217-DY217</f>
        <v>-0.20000000000000284</v>
      </c>
      <c r="EB217" s="8"/>
      <c r="EC217" s="23"/>
      <c r="ED217" s="23"/>
      <c r="EE217" s="23"/>
      <c r="EF217" s="7"/>
      <c r="EG217" s="4"/>
      <c r="EH217" s="4"/>
      <c r="FS217" s="7"/>
      <c r="GQ217" s="7"/>
      <c r="GR217" s="7"/>
      <c r="GS217" s="7"/>
      <c r="GT217" s="7"/>
    </row>
    <row r="218" spans="1:202" x14ac:dyDescent="0.6">
      <c r="A218" s="4">
        <v>174</v>
      </c>
      <c r="B218" s="5">
        <v>0</v>
      </c>
      <c r="C218" s="6">
        <v>52.035592060232702</v>
      </c>
      <c r="D218" s="5">
        <v>162</v>
      </c>
      <c r="E218" s="5">
        <v>54</v>
      </c>
      <c r="F218" s="7">
        <v>20.5761316872428</v>
      </c>
      <c r="G218" s="5">
        <v>1</v>
      </c>
      <c r="H218" s="7">
        <v>35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4">
        <v>0</v>
      </c>
      <c r="AK218" s="4">
        <v>0</v>
      </c>
      <c r="AL218" s="4">
        <v>1</v>
      </c>
      <c r="AM218" s="4">
        <v>0</v>
      </c>
      <c r="AN218" s="4">
        <v>1</v>
      </c>
      <c r="AO218" s="4">
        <v>1</v>
      </c>
      <c r="AP218" s="5">
        <v>2</v>
      </c>
      <c r="AQ218" s="5">
        <v>5</v>
      </c>
      <c r="AR218" s="5">
        <v>40</v>
      </c>
      <c r="AS218" s="4">
        <v>0</v>
      </c>
      <c r="AT218" s="4">
        <v>0</v>
      </c>
      <c r="AU218" s="4">
        <v>0</v>
      </c>
      <c r="AV218" s="4">
        <v>0</v>
      </c>
      <c r="AW218" s="4">
        <v>1</v>
      </c>
      <c r="AX218" s="4">
        <v>0</v>
      </c>
      <c r="AY218" s="4">
        <v>0</v>
      </c>
      <c r="AZ218" s="4">
        <v>105</v>
      </c>
      <c r="BA218" s="4">
        <v>60</v>
      </c>
      <c r="BB218" s="4">
        <v>67</v>
      </c>
      <c r="BC218" s="7">
        <v>3.33</v>
      </c>
      <c r="BD218" s="7">
        <v>2.74</v>
      </c>
      <c r="BE218" s="7">
        <v>82.282282282282296</v>
      </c>
      <c r="BF218" s="7">
        <v>7.88</v>
      </c>
      <c r="BG218" s="7">
        <v>4.45</v>
      </c>
      <c r="BH218" s="7">
        <v>1.07</v>
      </c>
      <c r="BI218" s="7">
        <v>3.33</v>
      </c>
      <c r="BJ218" s="7">
        <v>2.74</v>
      </c>
      <c r="BK218" s="7">
        <v>82.282282282282296</v>
      </c>
      <c r="BL218" s="7">
        <v>7.88</v>
      </c>
      <c r="BM218" s="7">
        <v>4.45</v>
      </c>
      <c r="BN218" s="7">
        <v>1.07</v>
      </c>
      <c r="BO218" s="4">
        <v>400</v>
      </c>
      <c r="BP218" s="7">
        <f>218+((5.14*D218)-(5.32*C218))-(1.8*E218)+(51.31*B218)</f>
        <v>676.65065023956186</v>
      </c>
      <c r="BQ218" s="7">
        <f>BO218*100/BP218</f>
        <v>59.114699713712497</v>
      </c>
      <c r="BR218" s="4">
        <v>96</v>
      </c>
      <c r="BS218" s="4">
        <v>97</v>
      </c>
      <c r="BT218" s="4">
        <v>77</v>
      </c>
      <c r="BU218" s="4">
        <v>76</v>
      </c>
      <c r="BV218" s="4">
        <v>0</v>
      </c>
      <c r="BW218" s="4">
        <v>0</v>
      </c>
      <c r="BX218" s="4">
        <v>0</v>
      </c>
      <c r="BY218" s="4">
        <v>0</v>
      </c>
      <c r="BZ218" s="4">
        <v>64</v>
      </c>
      <c r="CA218" s="4">
        <v>55</v>
      </c>
      <c r="CB218" s="4">
        <v>1</v>
      </c>
      <c r="CC218" s="4">
        <v>4</v>
      </c>
      <c r="CD218" s="4">
        <v>1</v>
      </c>
      <c r="CE218" s="4">
        <v>1</v>
      </c>
      <c r="CF218" s="4">
        <v>1</v>
      </c>
      <c r="CG218" s="4">
        <v>1</v>
      </c>
      <c r="CH218" s="4">
        <v>1</v>
      </c>
      <c r="CI218" s="4">
        <v>0</v>
      </c>
      <c r="CJ218" s="4">
        <v>0</v>
      </c>
      <c r="CK218" s="4">
        <v>1</v>
      </c>
      <c r="CL218" s="4">
        <v>2</v>
      </c>
      <c r="CM218" s="4">
        <v>2</v>
      </c>
      <c r="CN218" s="4">
        <v>0</v>
      </c>
      <c r="CO218" s="4">
        <v>0</v>
      </c>
      <c r="CP218" s="4">
        <v>0</v>
      </c>
      <c r="CQ218" s="4">
        <v>0</v>
      </c>
      <c r="CR218" s="4">
        <v>1</v>
      </c>
      <c r="CS218" s="4">
        <v>1</v>
      </c>
      <c r="CT218" s="4">
        <v>17</v>
      </c>
      <c r="CU218" s="4">
        <v>1</v>
      </c>
      <c r="CV218" s="4">
        <v>3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1</v>
      </c>
      <c r="DE218" s="4">
        <v>1</v>
      </c>
      <c r="DF218" s="4">
        <v>1</v>
      </c>
      <c r="DG218" s="4">
        <v>0</v>
      </c>
      <c r="DH218" s="4">
        <v>0</v>
      </c>
      <c r="DI218" s="4">
        <v>0</v>
      </c>
      <c r="DJ218" s="4">
        <v>0</v>
      </c>
      <c r="DK218" s="4">
        <v>1</v>
      </c>
      <c r="DL218" s="4">
        <v>1</v>
      </c>
      <c r="DM218" s="4">
        <v>9</v>
      </c>
      <c r="DN218" s="4">
        <v>3</v>
      </c>
      <c r="DO218" s="4"/>
      <c r="DP218" s="4"/>
      <c r="DQ218" s="28"/>
      <c r="DR218" s="4"/>
      <c r="DS218" s="4"/>
      <c r="DT218" s="4"/>
      <c r="DU218" s="7">
        <v>7.4566037735848996</v>
      </c>
      <c r="DV218" s="7">
        <v>11.214953271028</v>
      </c>
      <c r="DW218" s="7">
        <v>0</v>
      </c>
      <c r="DX218" s="7">
        <v>4.6372888153607104</v>
      </c>
      <c r="DY218" s="7">
        <v>34.47</v>
      </c>
      <c r="DZ218" s="7">
        <v>34.270000000000003</v>
      </c>
      <c r="EA218" s="7">
        <v>-0.19999999999999599</v>
      </c>
      <c r="EB218" s="8"/>
      <c r="EC218" s="18">
        <v>2.0164383561643837</v>
      </c>
      <c r="ED218" s="18">
        <v>54.050650239561897</v>
      </c>
      <c r="EE218" s="18">
        <v>163</v>
      </c>
      <c r="EF218" s="18">
        <v>55</v>
      </c>
      <c r="EG218" s="26">
        <v>1</v>
      </c>
      <c r="EH218" s="18">
        <v>37</v>
      </c>
      <c r="EI218" s="16">
        <v>0</v>
      </c>
      <c r="EJ218" s="16">
        <v>0</v>
      </c>
      <c r="EK218" s="16">
        <v>0</v>
      </c>
      <c r="EL218" s="16">
        <v>0</v>
      </c>
      <c r="EM218" s="16">
        <v>0</v>
      </c>
      <c r="EN218" s="16">
        <v>0</v>
      </c>
      <c r="EO218" s="16">
        <v>0</v>
      </c>
      <c r="EP218" s="16">
        <v>0</v>
      </c>
      <c r="EQ218" s="16">
        <v>0</v>
      </c>
      <c r="ER218" s="16">
        <v>0</v>
      </c>
      <c r="ES218" s="16">
        <v>0</v>
      </c>
      <c r="ET218" s="16">
        <v>0</v>
      </c>
      <c r="EU218" s="16">
        <v>0</v>
      </c>
      <c r="EV218" s="16">
        <v>0</v>
      </c>
      <c r="EW218" s="16">
        <v>0</v>
      </c>
      <c r="EX218" s="16">
        <v>0</v>
      </c>
      <c r="EY218" s="16">
        <v>0</v>
      </c>
      <c r="EZ218" s="16">
        <v>0</v>
      </c>
      <c r="FA218" s="16">
        <v>0</v>
      </c>
      <c r="FB218" s="16">
        <v>0</v>
      </c>
      <c r="FC218" s="16">
        <v>0</v>
      </c>
      <c r="FD218" s="16">
        <v>0</v>
      </c>
      <c r="FE218" s="16">
        <v>0</v>
      </c>
      <c r="FF218" s="16">
        <v>0</v>
      </c>
      <c r="FG218" s="16">
        <v>0</v>
      </c>
      <c r="FH218" s="16">
        <v>1</v>
      </c>
      <c r="FI218" s="16">
        <v>0</v>
      </c>
      <c r="FJ218" s="16">
        <v>0</v>
      </c>
      <c r="FK218" s="18">
        <v>3.17</v>
      </c>
      <c r="FL218" s="18">
        <v>2.61</v>
      </c>
      <c r="FM218" s="18">
        <v>82.33438485804416</v>
      </c>
      <c r="FN218" s="18">
        <v>7.12</v>
      </c>
      <c r="FO218" s="18">
        <v>3.69</v>
      </c>
      <c r="FP218" s="18">
        <v>1.04</v>
      </c>
      <c r="FQ218" s="18">
        <v>3.05</v>
      </c>
      <c r="FR218" s="18">
        <v>2.62</v>
      </c>
      <c r="FS218" s="18">
        <f>FR218*100/FQ218</f>
        <v>85.901639344262307</v>
      </c>
      <c r="FT218" s="16">
        <v>7.82</v>
      </c>
      <c r="FU218" s="16">
        <v>4.66</v>
      </c>
      <c r="FV218" s="16">
        <v>1.31</v>
      </c>
      <c r="FW218" s="16">
        <v>2</v>
      </c>
      <c r="FX218" s="16">
        <v>2</v>
      </c>
      <c r="FY218" s="16">
        <v>2</v>
      </c>
      <c r="FZ218" s="16">
        <v>2</v>
      </c>
      <c r="GA218" s="16">
        <v>2</v>
      </c>
      <c r="GB218" s="16">
        <v>2</v>
      </c>
      <c r="GC218" s="16">
        <v>1</v>
      </c>
      <c r="GD218" s="16">
        <v>1</v>
      </c>
      <c r="GE218" s="16">
        <v>1</v>
      </c>
      <c r="GF218" s="16">
        <v>1</v>
      </c>
      <c r="GG218" s="16">
        <v>2</v>
      </c>
      <c r="GH218" s="16">
        <v>2</v>
      </c>
      <c r="GI218" s="16">
        <v>2</v>
      </c>
      <c r="GJ218" s="16">
        <v>1</v>
      </c>
      <c r="GK218" s="16">
        <v>1</v>
      </c>
      <c r="GL218" s="16">
        <v>1</v>
      </c>
      <c r="GM218" s="16">
        <v>2</v>
      </c>
      <c r="GN218" s="16">
        <v>2</v>
      </c>
      <c r="GO218" s="16">
        <v>11</v>
      </c>
      <c r="GP218" s="16">
        <v>6</v>
      </c>
      <c r="GQ218" s="7">
        <v>36.966037735849063</v>
      </c>
      <c r="GR218" s="7">
        <v>29.592258704821766</v>
      </c>
      <c r="GS218" s="7">
        <v>23.108886580413639</v>
      </c>
      <c r="GT218" s="7">
        <v>27.375043866245552</v>
      </c>
    </row>
    <row r="219" spans="1:202" x14ac:dyDescent="0.6">
      <c r="A219" s="4">
        <v>301</v>
      </c>
      <c r="B219" s="5">
        <v>0</v>
      </c>
      <c r="C219" s="6">
        <v>52.098562628336801</v>
      </c>
      <c r="D219" s="5">
        <v>161</v>
      </c>
      <c r="E219" s="5">
        <v>48</v>
      </c>
      <c r="F219" s="7">
        <v>18.5178040970642</v>
      </c>
      <c r="G219" s="5">
        <v>1</v>
      </c>
      <c r="H219" s="7">
        <v>23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5"/>
      <c r="AQ219" s="5"/>
      <c r="AR219" s="5"/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110</v>
      </c>
      <c r="BA219" s="4">
        <v>60</v>
      </c>
      <c r="BB219" s="4">
        <v>64</v>
      </c>
      <c r="BC219" s="7">
        <v>2.83</v>
      </c>
      <c r="BD219" s="7">
        <v>2.15</v>
      </c>
      <c r="BE219" s="7">
        <v>75.971731448763293</v>
      </c>
      <c r="BF219" s="7">
        <v>6.31</v>
      </c>
      <c r="BG219" s="7">
        <v>2.17</v>
      </c>
      <c r="BH219" s="7">
        <v>0.56000000000000005</v>
      </c>
      <c r="BI219" s="7">
        <v>2.8</v>
      </c>
      <c r="BJ219" s="7">
        <v>2.34</v>
      </c>
      <c r="BK219" s="7">
        <v>83.571428571428598</v>
      </c>
      <c r="BL219" s="7">
        <v>6.33</v>
      </c>
      <c r="BM219" s="7">
        <v>3.27</v>
      </c>
      <c r="BN219" s="7">
        <v>0.95</v>
      </c>
      <c r="BO219" s="4">
        <v>423</v>
      </c>
      <c r="BP219" s="7">
        <f>218+((5.14*D219)-(5.32*C219))-(1.8*E219)+(51.31*B219)</f>
        <v>681.97564681724828</v>
      </c>
      <c r="BQ219" s="7">
        <f>BO219*100/BP219</f>
        <v>62.025675253086128</v>
      </c>
      <c r="BR219" s="4">
        <v>99</v>
      </c>
      <c r="BS219" s="4">
        <v>99</v>
      </c>
      <c r="BT219" s="4">
        <v>69</v>
      </c>
      <c r="BU219" s="4">
        <v>73</v>
      </c>
      <c r="BV219" s="4">
        <v>0</v>
      </c>
      <c r="BW219" s="4">
        <v>0.5</v>
      </c>
      <c r="BX219" s="4">
        <v>1</v>
      </c>
      <c r="BY219" s="4">
        <v>1</v>
      </c>
      <c r="BZ219" s="4">
        <v>65.2</v>
      </c>
      <c r="CA219" s="4">
        <v>76.400000000000006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1</v>
      </c>
      <c r="DO219" s="4">
        <v>9.1999999999999993</v>
      </c>
      <c r="DP219" s="4">
        <v>4.12</v>
      </c>
      <c r="DQ219" s="28">
        <v>0.39800000000000002</v>
      </c>
      <c r="DR219" s="4">
        <v>134</v>
      </c>
      <c r="DS219" s="4">
        <v>3.5939999999999999</v>
      </c>
      <c r="DT219" s="4"/>
      <c r="DU219" s="7">
        <v>0</v>
      </c>
      <c r="DV219" s="7">
        <v>0</v>
      </c>
      <c r="DW219" s="7">
        <v>0</v>
      </c>
      <c r="DX219" s="7">
        <v>0</v>
      </c>
      <c r="DY219" s="7">
        <v>33.82</v>
      </c>
      <c r="DZ219" s="7">
        <v>33.07</v>
      </c>
      <c r="EA219" s="7">
        <v>-0.75</v>
      </c>
      <c r="EB219" s="8"/>
      <c r="EC219" s="18">
        <v>2.1013698630136988</v>
      </c>
      <c r="ED219" s="18">
        <v>54.199932491350502</v>
      </c>
      <c r="EE219" s="23">
        <v>161</v>
      </c>
      <c r="EF219" s="7">
        <v>41</v>
      </c>
      <c r="EG219" s="26">
        <v>1</v>
      </c>
      <c r="EH219" s="18">
        <v>25</v>
      </c>
      <c r="EI219" s="16">
        <v>0</v>
      </c>
      <c r="EJ219" s="16">
        <v>0</v>
      </c>
      <c r="EK219" s="16">
        <v>0</v>
      </c>
      <c r="EL219" s="16">
        <v>0</v>
      </c>
      <c r="EM219" s="16">
        <v>0</v>
      </c>
      <c r="EN219" s="16">
        <v>0</v>
      </c>
      <c r="EO219" s="16">
        <v>0</v>
      </c>
      <c r="EP219" s="16">
        <v>0</v>
      </c>
      <c r="EQ219" s="16">
        <v>0</v>
      </c>
      <c r="ER219" s="16">
        <v>0</v>
      </c>
      <c r="ES219" s="16">
        <v>0</v>
      </c>
      <c r="ET219" s="16">
        <v>0</v>
      </c>
      <c r="EU219" s="16">
        <v>0</v>
      </c>
      <c r="EV219" s="16">
        <v>0</v>
      </c>
      <c r="EW219" s="16">
        <v>0</v>
      </c>
      <c r="EX219" s="16">
        <v>0</v>
      </c>
      <c r="EY219" s="16">
        <v>0</v>
      </c>
      <c r="EZ219" s="16">
        <v>0</v>
      </c>
      <c r="FA219" s="16">
        <v>0</v>
      </c>
      <c r="FB219" s="16">
        <v>0</v>
      </c>
      <c r="FC219" s="16">
        <v>0</v>
      </c>
      <c r="FD219" s="16">
        <v>0</v>
      </c>
      <c r="FE219" s="16">
        <v>1</v>
      </c>
      <c r="FF219" s="16">
        <v>1</v>
      </c>
      <c r="FG219" s="16">
        <v>0</v>
      </c>
      <c r="FH219" s="16">
        <v>0</v>
      </c>
      <c r="FI219" s="16">
        <v>0</v>
      </c>
      <c r="FJ219" s="16">
        <v>0</v>
      </c>
      <c r="FK219" s="18">
        <v>2.63</v>
      </c>
      <c r="FL219" s="18">
        <v>2.23</v>
      </c>
      <c r="FM219" s="18">
        <v>84.790874524714837</v>
      </c>
      <c r="FN219" s="18">
        <v>5.69</v>
      </c>
      <c r="FO219" s="18">
        <v>3.19</v>
      </c>
      <c r="FP219" s="18">
        <v>0.97</v>
      </c>
      <c r="FQ219" s="18">
        <v>2.5499999999999998</v>
      </c>
      <c r="FR219" s="18">
        <v>2.23</v>
      </c>
      <c r="FS219" s="18">
        <f>FR219*100/FQ219</f>
        <v>87.450980392156865</v>
      </c>
      <c r="FT219" s="16">
        <v>6.02</v>
      </c>
      <c r="FU219" s="16">
        <v>3.22</v>
      </c>
      <c r="FV219" s="16">
        <v>1.23</v>
      </c>
      <c r="FW219" s="16">
        <v>1</v>
      </c>
      <c r="FX219" s="16">
        <v>1</v>
      </c>
      <c r="FY219" s="16">
        <v>0</v>
      </c>
      <c r="FZ219" s="16">
        <v>1</v>
      </c>
      <c r="GA219" s="16">
        <v>0</v>
      </c>
      <c r="GB219" s="16">
        <v>0</v>
      </c>
      <c r="GC219" s="16">
        <v>0</v>
      </c>
      <c r="GD219" s="16">
        <v>0</v>
      </c>
      <c r="GE219" s="16">
        <v>0</v>
      </c>
      <c r="GF219" s="16">
        <v>0</v>
      </c>
      <c r="GG219" s="16">
        <v>0</v>
      </c>
      <c r="GH219" s="16">
        <v>1</v>
      </c>
      <c r="GI219" s="16">
        <v>0</v>
      </c>
      <c r="GJ219" s="16">
        <v>0</v>
      </c>
      <c r="GK219" s="16">
        <v>0</v>
      </c>
      <c r="GL219" s="16">
        <v>0</v>
      </c>
      <c r="GM219" s="16">
        <v>1</v>
      </c>
      <c r="GN219" s="16">
        <v>0</v>
      </c>
      <c r="GO219" s="16">
        <v>5</v>
      </c>
      <c r="GP219" s="16">
        <v>1</v>
      </c>
      <c r="GQ219" s="7">
        <v>9.3584905660377355</v>
      </c>
      <c r="GR219" s="7">
        <v>7.4931767430320066</v>
      </c>
      <c r="GS219" s="7">
        <v>8.6363207101709314</v>
      </c>
      <c r="GT219" s="7">
        <v>8.4097859327217126</v>
      </c>
    </row>
    <row r="220" spans="1:202" x14ac:dyDescent="0.6">
      <c r="A220" s="4">
        <v>262</v>
      </c>
      <c r="B220" s="5">
        <v>0</v>
      </c>
      <c r="C220" s="6">
        <v>52.1013004791239</v>
      </c>
      <c r="D220" s="5">
        <v>169</v>
      </c>
      <c r="E220" s="5">
        <v>75</v>
      </c>
      <c r="F220" s="7">
        <v>26.259584748433198</v>
      </c>
      <c r="G220" s="5">
        <v>1</v>
      </c>
      <c r="H220" s="7">
        <v>20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4">
        <v>0</v>
      </c>
      <c r="AK220" s="4">
        <v>0</v>
      </c>
      <c r="AL220" s="4">
        <v>0</v>
      </c>
      <c r="AM220" s="4">
        <v>1</v>
      </c>
      <c r="AN220" s="4">
        <v>1</v>
      </c>
      <c r="AO220" s="4">
        <v>1</v>
      </c>
      <c r="AP220" s="5">
        <v>7</v>
      </c>
      <c r="AQ220" s="5">
        <v>12</v>
      </c>
      <c r="AR220" s="5">
        <v>336</v>
      </c>
      <c r="AS220" s="4">
        <v>0</v>
      </c>
      <c r="AT220" s="4">
        <v>0</v>
      </c>
      <c r="AU220" s="4">
        <v>0</v>
      </c>
      <c r="AV220" s="4">
        <v>0</v>
      </c>
      <c r="AW220" s="4">
        <v>1</v>
      </c>
      <c r="AX220" s="4">
        <v>0</v>
      </c>
      <c r="AY220" s="4">
        <v>0</v>
      </c>
      <c r="AZ220" s="4">
        <v>125</v>
      </c>
      <c r="BA220" s="4">
        <v>80</v>
      </c>
      <c r="BB220" s="4">
        <v>66</v>
      </c>
      <c r="BC220" s="7">
        <v>3.7</v>
      </c>
      <c r="BD220" s="7">
        <v>2.73</v>
      </c>
      <c r="BE220" s="7">
        <v>73.783783783783804</v>
      </c>
      <c r="BF220" s="7">
        <v>6.93</v>
      </c>
      <c r="BG220" s="7">
        <v>2.56</v>
      </c>
      <c r="BH220" s="7">
        <v>0.68</v>
      </c>
      <c r="BI220" s="7">
        <v>3.83</v>
      </c>
      <c r="BJ220" s="7">
        <v>2.98</v>
      </c>
      <c r="BK220" s="7">
        <v>77.806788511749303</v>
      </c>
      <c r="BL220" s="7">
        <v>6.24</v>
      </c>
      <c r="BM220" s="7">
        <v>3.47</v>
      </c>
      <c r="BN220" s="7">
        <v>1.02</v>
      </c>
      <c r="BO220" s="4">
        <v>472</v>
      </c>
      <c r="BP220" s="7">
        <f>218+((5.14*D220)-(5.32*C220))-(1.8*E220)+(51.31*B220)</f>
        <v>674.48108145106085</v>
      </c>
      <c r="BQ220" s="7">
        <f>BO220*100/BP220</f>
        <v>69.9797241139146</v>
      </c>
      <c r="BR220" s="4">
        <v>95</v>
      </c>
      <c r="BS220" s="4">
        <v>99</v>
      </c>
      <c r="BT220" s="4">
        <v>82</v>
      </c>
      <c r="BU220" s="4">
        <v>86</v>
      </c>
      <c r="BV220" s="4">
        <v>2</v>
      </c>
      <c r="BW220" s="4">
        <v>4</v>
      </c>
      <c r="BX220" s="4">
        <v>3</v>
      </c>
      <c r="BY220" s="4">
        <v>5</v>
      </c>
      <c r="BZ220" s="4">
        <v>80.3</v>
      </c>
      <c r="CA220" s="4">
        <v>83.6</v>
      </c>
      <c r="CB220" s="4">
        <v>4</v>
      </c>
      <c r="CC220" s="4">
        <v>4</v>
      </c>
      <c r="CD220" s="4">
        <v>0</v>
      </c>
      <c r="CE220" s="4">
        <v>1</v>
      </c>
      <c r="CF220" s="4">
        <v>1</v>
      </c>
      <c r="CG220" s="4">
        <v>1</v>
      </c>
      <c r="CH220" s="4">
        <v>0</v>
      </c>
      <c r="CI220" s="4">
        <v>1</v>
      </c>
      <c r="CJ220" s="4">
        <v>0</v>
      </c>
      <c r="CK220" s="4">
        <v>1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2</v>
      </c>
      <c r="CS220" s="4">
        <v>2</v>
      </c>
      <c r="CT220" s="4">
        <v>17</v>
      </c>
      <c r="CU220" s="4">
        <v>3</v>
      </c>
      <c r="CV220" s="4">
        <v>3</v>
      </c>
      <c r="CW220" s="4">
        <v>0</v>
      </c>
      <c r="CX220" s="4">
        <v>1</v>
      </c>
      <c r="CY220" s="4">
        <v>1</v>
      </c>
      <c r="CZ220" s="4">
        <v>1</v>
      </c>
      <c r="DA220" s="4">
        <v>1</v>
      </c>
      <c r="DB220" s="4">
        <v>0</v>
      </c>
      <c r="DC220" s="4">
        <v>0</v>
      </c>
      <c r="DD220" s="4">
        <v>0</v>
      </c>
      <c r="DE220" s="4">
        <v>0</v>
      </c>
      <c r="DF220" s="4">
        <v>1</v>
      </c>
      <c r="DG220" s="4">
        <v>0</v>
      </c>
      <c r="DH220" s="4">
        <v>0</v>
      </c>
      <c r="DI220" s="4">
        <v>0</v>
      </c>
      <c r="DJ220" s="4">
        <v>0</v>
      </c>
      <c r="DK220" s="4">
        <v>2</v>
      </c>
      <c r="DL220" s="4">
        <v>2</v>
      </c>
      <c r="DM220" s="4">
        <v>15</v>
      </c>
      <c r="DN220" s="4">
        <v>12</v>
      </c>
      <c r="DO220" s="4">
        <v>8.4</v>
      </c>
      <c r="DP220" s="4">
        <v>4.38</v>
      </c>
      <c r="DQ220" s="28">
        <v>0.39600000000000002</v>
      </c>
      <c r="DR220" s="4">
        <v>129</v>
      </c>
      <c r="DS220" s="4">
        <v>3.7949999999999999</v>
      </c>
      <c r="DT220" s="4"/>
      <c r="DU220" s="7">
        <v>49.222641509433998</v>
      </c>
      <c r="DV220" s="7">
        <v>30.096766189727902</v>
      </c>
      <c r="DW220" s="7">
        <v>28.336009066011901</v>
      </c>
      <c r="DX220" s="7">
        <v>32.338196219982898</v>
      </c>
      <c r="DY220" s="7">
        <v>35.049999999999997</v>
      </c>
      <c r="DZ220" s="7">
        <v>33.86</v>
      </c>
      <c r="EA220" s="7">
        <v>-1.19</v>
      </c>
      <c r="EB220" s="8"/>
      <c r="EC220" s="18">
        <v>1.9835616438356165</v>
      </c>
      <c r="ED220" s="18">
        <v>54.084862122959514</v>
      </c>
      <c r="EE220" s="23">
        <v>169</v>
      </c>
      <c r="EF220" s="7">
        <v>75</v>
      </c>
      <c r="EG220" s="26">
        <v>1</v>
      </c>
      <c r="EH220" s="18">
        <v>22</v>
      </c>
      <c r="EI220" s="16">
        <v>0</v>
      </c>
      <c r="EJ220" s="16">
        <v>0</v>
      </c>
      <c r="EK220" s="16">
        <v>0</v>
      </c>
      <c r="EL220" s="16">
        <v>0</v>
      </c>
      <c r="EM220" s="16">
        <v>0</v>
      </c>
      <c r="EN220" s="16">
        <v>0</v>
      </c>
      <c r="EO220" s="16">
        <v>0</v>
      </c>
      <c r="EP220" s="16">
        <v>0</v>
      </c>
      <c r="EQ220" s="16">
        <v>0</v>
      </c>
      <c r="ER220" s="16">
        <v>0</v>
      </c>
      <c r="ES220" s="16">
        <v>0</v>
      </c>
      <c r="ET220" s="16">
        <v>0</v>
      </c>
      <c r="EU220" s="16">
        <v>0</v>
      </c>
      <c r="EV220" s="16">
        <v>0</v>
      </c>
      <c r="EW220" s="16">
        <v>0</v>
      </c>
      <c r="EX220" s="16">
        <v>0</v>
      </c>
      <c r="EY220" s="16">
        <v>0</v>
      </c>
      <c r="EZ220" s="16">
        <v>0</v>
      </c>
      <c r="FA220" s="16">
        <v>0</v>
      </c>
      <c r="FB220" s="16">
        <v>0</v>
      </c>
      <c r="FC220" s="16">
        <v>0</v>
      </c>
      <c r="FD220" s="16">
        <v>0</v>
      </c>
      <c r="FE220" s="16">
        <v>0</v>
      </c>
      <c r="FF220" s="16">
        <v>0</v>
      </c>
      <c r="FG220" s="16">
        <v>0</v>
      </c>
      <c r="FH220" s="16">
        <v>0</v>
      </c>
      <c r="FI220" s="16">
        <v>0</v>
      </c>
      <c r="FJ220" s="16">
        <v>0</v>
      </c>
      <c r="FK220" s="18">
        <v>3.77</v>
      </c>
      <c r="FL220" s="18">
        <v>2.81</v>
      </c>
      <c r="FM220" s="18">
        <v>74.535809018567633</v>
      </c>
      <c r="FN220" s="18">
        <v>6.69</v>
      </c>
      <c r="FO220" s="18">
        <v>2.77</v>
      </c>
      <c r="FP220" s="18">
        <v>0.81</v>
      </c>
      <c r="FQ220" s="18">
        <v>3.89</v>
      </c>
      <c r="FR220" s="18">
        <v>2.98</v>
      </c>
      <c r="FS220" s="18">
        <f>FR220*100/FQ220</f>
        <v>76.606683804627252</v>
      </c>
      <c r="FT220" s="16">
        <v>6.76</v>
      </c>
      <c r="FU220" s="16">
        <v>3.03</v>
      </c>
      <c r="FV220" s="16">
        <v>0.99</v>
      </c>
      <c r="FW220" s="16">
        <v>4</v>
      </c>
      <c r="FX220" s="16">
        <v>4</v>
      </c>
      <c r="FY220" s="16">
        <v>0</v>
      </c>
      <c r="FZ220" s="16">
        <v>1</v>
      </c>
      <c r="GA220" s="16">
        <v>1</v>
      </c>
      <c r="GB220" s="16">
        <v>1</v>
      </c>
      <c r="GC220" s="16">
        <v>0</v>
      </c>
      <c r="GD220" s="16">
        <v>0</v>
      </c>
      <c r="GE220" s="16">
        <v>0</v>
      </c>
      <c r="GF220" s="16">
        <v>0</v>
      </c>
      <c r="GG220" s="16">
        <v>0</v>
      </c>
      <c r="GH220" s="16">
        <v>0</v>
      </c>
      <c r="GI220" s="16">
        <v>0</v>
      </c>
      <c r="GJ220" s="16">
        <v>0</v>
      </c>
      <c r="GK220" s="16">
        <v>0</v>
      </c>
      <c r="GL220" s="16">
        <v>0</v>
      </c>
      <c r="GM220" s="16">
        <v>0</v>
      </c>
      <c r="GN220" s="16">
        <v>1</v>
      </c>
      <c r="GO220" s="16">
        <v>12</v>
      </c>
      <c r="GP220" s="16">
        <v>18</v>
      </c>
      <c r="GQ220" s="7">
        <v>42.158490566037727</v>
      </c>
      <c r="GR220" s="7">
        <v>7.4931767430320066</v>
      </c>
      <c r="GS220" s="7">
        <v>8.126357540844273</v>
      </c>
      <c r="GT220" s="7">
        <v>13.586002907705419</v>
      </c>
    </row>
    <row r="221" spans="1:202" x14ac:dyDescent="0.6">
      <c r="A221" s="4">
        <v>28</v>
      </c>
      <c r="B221" s="5">
        <v>0</v>
      </c>
      <c r="C221" s="6">
        <v>52.128678986995197</v>
      </c>
      <c r="D221" s="5">
        <v>175</v>
      </c>
      <c r="E221" s="5">
        <v>70</v>
      </c>
      <c r="F221" s="7">
        <v>22.8571428571429</v>
      </c>
      <c r="G221" s="5">
        <v>1</v>
      </c>
      <c r="H221" s="7">
        <v>18.75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4">
        <v>0</v>
      </c>
      <c r="AK221" s="4">
        <v>0</v>
      </c>
      <c r="AL221" s="4">
        <v>1</v>
      </c>
      <c r="AM221" s="4">
        <v>0</v>
      </c>
      <c r="AN221" s="4">
        <v>1</v>
      </c>
      <c r="AO221" s="4">
        <v>1</v>
      </c>
      <c r="AP221" s="5">
        <v>1</v>
      </c>
      <c r="AQ221" s="5">
        <v>12</v>
      </c>
      <c r="AR221" s="5">
        <f>AQ221*4*AP221</f>
        <v>48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100</v>
      </c>
      <c r="BA221" s="4">
        <v>70</v>
      </c>
      <c r="BB221" s="4">
        <v>63</v>
      </c>
      <c r="BC221" s="7">
        <v>4.3899999999999997</v>
      </c>
      <c r="BD221" s="7">
        <v>3.12</v>
      </c>
      <c r="BE221" s="7">
        <f>BD221*100/BC221</f>
        <v>71.070615034168569</v>
      </c>
      <c r="BF221" s="7">
        <v>6.91</v>
      </c>
      <c r="BG221" s="7">
        <v>2.99</v>
      </c>
      <c r="BH221" s="7">
        <v>0.76</v>
      </c>
      <c r="BI221" s="7">
        <v>4.2699999999999996</v>
      </c>
      <c r="BJ221" s="7">
        <v>3.24</v>
      </c>
      <c r="BK221" s="7">
        <v>75.878220140515225</v>
      </c>
      <c r="BL221" s="7">
        <v>5.54</v>
      </c>
      <c r="BM221" s="7">
        <v>3.56</v>
      </c>
      <c r="BN221" s="7">
        <v>0.82</v>
      </c>
      <c r="BO221" s="4">
        <v>530</v>
      </c>
      <c r="BP221" s="7">
        <f>218+((5.14*D221)-(5.32*C221))-(1.8*E221)+(51.31*B221)</f>
        <v>714.17542778918551</v>
      </c>
      <c r="BQ221" s="7">
        <f>BO221*100/BP221</f>
        <v>74.211458330438177</v>
      </c>
      <c r="BR221" s="4">
        <v>95</v>
      </c>
      <c r="BS221" s="4">
        <v>97</v>
      </c>
      <c r="BT221" s="4">
        <v>63</v>
      </c>
      <c r="BU221" s="4">
        <v>84</v>
      </c>
      <c r="BV221" s="4">
        <v>0</v>
      </c>
      <c r="BW221" s="4">
        <v>0</v>
      </c>
      <c r="BX221" s="4">
        <v>0</v>
      </c>
      <c r="BY221" s="4">
        <v>0</v>
      </c>
      <c r="BZ221" s="4"/>
      <c r="CA221" s="4"/>
      <c r="CB221" s="4">
        <v>1</v>
      </c>
      <c r="CC221" s="4">
        <v>0</v>
      </c>
      <c r="CD221" s="4">
        <v>0</v>
      </c>
      <c r="CE221" s="4">
        <v>0</v>
      </c>
      <c r="CF221" s="4">
        <v>0</v>
      </c>
      <c r="CG221" s="4">
        <v>1</v>
      </c>
      <c r="CH221" s="4">
        <v>0</v>
      </c>
      <c r="CI221" s="4">
        <v>0</v>
      </c>
      <c r="CJ221" s="4">
        <v>0</v>
      </c>
      <c r="CK221" s="4">
        <v>0</v>
      </c>
      <c r="CL221" s="4">
        <v>1</v>
      </c>
      <c r="CM221" s="4">
        <v>1</v>
      </c>
      <c r="CN221" s="4">
        <v>0</v>
      </c>
      <c r="CO221" s="4">
        <v>0</v>
      </c>
      <c r="CP221" s="4">
        <v>1</v>
      </c>
      <c r="CQ221" s="4">
        <v>0</v>
      </c>
      <c r="CR221" s="4">
        <v>2</v>
      </c>
      <c r="CS221" s="4">
        <v>2</v>
      </c>
      <c r="CT221" s="4">
        <v>9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1</v>
      </c>
      <c r="DG221" s="4">
        <v>0</v>
      </c>
      <c r="DH221" s="4">
        <v>0</v>
      </c>
      <c r="DI221" s="4">
        <v>1</v>
      </c>
      <c r="DJ221" s="4">
        <v>0</v>
      </c>
      <c r="DK221" s="4">
        <v>2</v>
      </c>
      <c r="DL221" s="4">
        <v>2</v>
      </c>
      <c r="DM221" s="4">
        <v>6</v>
      </c>
      <c r="DN221" s="4">
        <v>2</v>
      </c>
      <c r="DO221" s="4">
        <v>8.9499999999999993</v>
      </c>
      <c r="DP221" s="4">
        <v>4.33</v>
      </c>
      <c r="DQ221" s="28">
        <v>0.41</v>
      </c>
      <c r="DR221" s="4">
        <v>132</v>
      </c>
      <c r="DS221" s="4">
        <v>1.1000000000000001</v>
      </c>
      <c r="DT221" s="4"/>
      <c r="DU221" s="7">
        <v>2.5645295587010799</v>
      </c>
      <c r="DV221" s="7">
        <v>11.214953271028</v>
      </c>
      <c r="DW221" s="7">
        <v>0</v>
      </c>
      <c r="DX221" s="7">
        <v>3.8447828079645601</v>
      </c>
      <c r="DY221" s="7"/>
      <c r="DZ221" s="7"/>
      <c r="EA221" s="7"/>
      <c r="EB221" s="8"/>
      <c r="EC221" s="18">
        <v>2.0164383561643837</v>
      </c>
      <c r="ED221" s="18">
        <v>54.143737166324399</v>
      </c>
      <c r="EE221" s="18">
        <v>174</v>
      </c>
      <c r="EF221" s="18">
        <v>62</v>
      </c>
      <c r="EG221" s="26">
        <v>1</v>
      </c>
      <c r="EH221" s="18">
        <v>19.75</v>
      </c>
      <c r="EI221" s="16">
        <v>0</v>
      </c>
      <c r="EJ221" s="16">
        <v>0</v>
      </c>
      <c r="EK221" s="16">
        <v>0</v>
      </c>
      <c r="EL221" s="16">
        <v>0</v>
      </c>
      <c r="EM221" s="16">
        <v>0</v>
      </c>
      <c r="EN221" s="16">
        <v>0</v>
      </c>
      <c r="EO221" s="16">
        <v>0</v>
      </c>
      <c r="EP221" s="16">
        <v>0</v>
      </c>
      <c r="EQ221" s="16">
        <v>0</v>
      </c>
      <c r="ER221" s="16">
        <v>0</v>
      </c>
      <c r="ES221" s="16">
        <v>0</v>
      </c>
      <c r="ET221" s="16">
        <v>0</v>
      </c>
      <c r="EU221" s="16">
        <v>0</v>
      </c>
      <c r="EV221" s="16">
        <v>0</v>
      </c>
      <c r="EW221" s="16">
        <v>0</v>
      </c>
      <c r="EX221" s="16">
        <v>0</v>
      </c>
      <c r="EY221" s="16">
        <v>0</v>
      </c>
      <c r="EZ221" s="16">
        <v>0</v>
      </c>
      <c r="FA221" s="16">
        <v>0</v>
      </c>
      <c r="FB221" s="16">
        <v>0</v>
      </c>
      <c r="FC221" s="16">
        <v>0</v>
      </c>
      <c r="FD221" s="16">
        <v>0</v>
      </c>
      <c r="FE221" s="16">
        <v>0</v>
      </c>
      <c r="FF221" s="16">
        <v>0</v>
      </c>
      <c r="FG221" s="16">
        <v>0</v>
      </c>
      <c r="FH221" s="16">
        <v>0</v>
      </c>
      <c r="FI221" s="16">
        <v>0</v>
      </c>
      <c r="FJ221" s="16">
        <v>0</v>
      </c>
      <c r="FK221" s="18">
        <v>4.2699999999999996</v>
      </c>
      <c r="FL221" s="18">
        <v>3.32</v>
      </c>
      <c r="FM221" s="18">
        <v>77.751756440281042</v>
      </c>
      <c r="FN221" s="18">
        <v>6.6</v>
      </c>
      <c r="FO221" s="18">
        <v>3.25</v>
      </c>
      <c r="FP221" s="18">
        <v>1.17</v>
      </c>
      <c r="FQ221" s="18">
        <v>4.2</v>
      </c>
      <c r="FR221" s="18">
        <v>3.26</v>
      </c>
      <c r="FS221" s="18">
        <f>FR221*100/FQ221</f>
        <v>77.61904761904762</v>
      </c>
      <c r="FT221" s="16">
        <v>6.2</v>
      </c>
      <c r="FU221" s="16">
        <v>3.23</v>
      </c>
      <c r="FV221" s="16">
        <v>1.05</v>
      </c>
      <c r="FW221" s="16">
        <v>2</v>
      </c>
      <c r="FX221" s="16">
        <v>1</v>
      </c>
      <c r="FY221" s="16">
        <v>1</v>
      </c>
      <c r="FZ221" s="16">
        <v>2</v>
      </c>
      <c r="GA221" s="16">
        <v>1</v>
      </c>
      <c r="GB221" s="16">
        <v>2</v>
      </c>
      <c r="GC221" s="16">
        <v>1</v>
      </c>
      <c r="GD221" s="16">
        <v>1</v>
      </c>
      <c r="GE221" s="16">
        <v>1</v>
      </c>
      <c r="GF221" s="16">
        <v>1</v>
      </c>
      <c r="GG221" s="16">
        <v>1</v>
      </c>
      <c r="GH221" s="16">
        <v>1</v>
      </c>
      <c r="GI221" s="16">
        <v>1</v>
      </c>
      <c r="GJ221" s="16">
        <v>1</v>
      </c>
      <c r="GK221" s="16">
        <v>1</v>
      </c>
      <c r="GL221" s="16">
        <v>1</v>
      </c>
      <c r="GM221" s="16">
        <v>2</v>
      </c>
      <c r="GN221" s="16">
        <v>1</v>
      </c>
      <c r="GO221" s="16">
        <v>4</v>
      </c>
      <c r="GP221" s="16">
        <v>0</v>
      </c>
      <c r="GQ221" s="7">
        <v>43.667924528301889</v>
      </c>
      <c r="GR221" s="7">
        <v>23.331403523281782</v>
      </c>
      <c r="GS221" s="7">
        <v>3.6264047596562468</v>
      </c>
      <c r="GT221" s="7">
        <v>16.248057351982755</v>
      </c>
    </row>
    <row r="222" spans="1:202" x14ac:dyDescent="0.6">
      <c r="A222" s="4">
        <v>340</v>
      </c>
      <c r="B222" s="5">
        <v>0</v>
      </c>
      <c r="C222" s="6">
        <v>52.1834360027378</v>
      </c>
      <c r="D222" s="5">
        <v>163</v>
      </c>
      <c r="E222" s="5">
        <v>84</v>
      </c>
      <c r="F222" s="7">
        <v>31.615792841281198</v>
      </c>
      <c r="G222" s="5">
        <v>1</v>
      </c>
      <c r="H222" s="7">
        <v>25</v>
      </c>
      <c r="I222" s="5">
        <v>0</v>
      </c>
      <c r="J222" s="5">
        <v>1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1</v>
      </c>
      <c r="S222" s="5">
        <v>0</v>
      </c>
      <c r="T222" s="5">
        <v>0</v>
      </c>
      <c r="U222" s="5">
        <v>2</v>
      </c>
      <c r="V222" s="5">
        <v>1</v>
      </c>
      <c r="W222" s="5">
        <v>0</v>
      </c>
      <c r="X222" s="5">
        <v>0</v>
      </c>
      <c r="Y222" s="5">
        <v>0</v>
      </c>
      <c r="Z222" s="5">
        <v>0</v>
      </c>
      <c r="AA222" s="5">
        <v>1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2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5"/>
      <c r="AQ222" s="5"/>
      <c r="AR222" s="5"/>
      <c r="AS222" s="4">
        <v>0</v>
      </c>
      <c r="AT222" s="4">
        <v>2</v>
      </c>
      <c r="AU222" s="4">
        <v>0</v>
      </c>
      <c r="AV222" s="4">
        <v>1</v>
      </c>
      <c r="AW222" s="4">
        <v>1</v>
      </c>
      <c r="AX222" s="4">
        <v>0</v>
      </c>
      <c r="AY222" s="4">
        <v>0</v>
      </c>
      <c r="AZ222" s="4">
        <v>140</v>
      </c>
      <c r="BA222" s="4">
        <v>95</v>
      </c>
      <c r="BB222" s="4">
        <v>83</v>
      </c>
      <c r="BC222" s="7">
        <v>3.41</v>
      </c>
      <c r="BD222" s="7">
        <v>2.65</v>
      </c>
      <c r="BE222" s="7">
        <v>77.712609970674507</v>
      </c>
      <c r="BF222" s="7">
        <v>7.13</v>
      </c>
      <c r="BG222" s="7">
        <v>2.94</v>
      </c>
      <c r="BH222" s="7">
        <v>0.83</v>
      </c>
      <c r="BI222" s="7">
        <v>3.45</v>
      </c>
      <c r="BJ222" s="7">
        <v>2.82</v>
      </c>
      <c r="BK222" s="7">
        <v>81.739130434782595</v>
      </c>
      <c r="BL222" s="7">
        <v>7</v>
      </c>
      <c r="BM222" s="7">
        <v>3.99</v>
      </c>
      <c r="BN222" s="7">
        <v>1.1299999999999999</v>
      </c>
      <c r="BO222" s="4">
        <v>423</v>
      </c>
      <c r="BP222" s="7">
        <f>218+((5.14*D222)-(5.32*C222))-(1.8*E222)+(51.31*B222)</f>
        <v>627.00412046543477</v>
      </c>
      <c r="BQ222" s="7">
        <f>BO222*100/BP222</f>
        <v>67.463671480500096</v>
      </c>
      <c r="BR222" s="4">
        <v>99</v>
      </c>
      <c r="BS222" s="4">
        <v>99</v>
      </c>
      <c r="BT222" s="4">
        <v>73</v>
      </c>
      <c r="BU222" s="4">
        <v>91</v>
      </c>
      <c r="BV222" s="4">
        <v>0</v>
      </c>
      <c r="BW222" s="4">
        <v>1</v>
      </c>
      <c r="BX222" s="4">
        <v>1</v>
      </c>
      <c r="BY222" s="4">
        <v>3</v>
      </c>
      <c r="BZ222" s="4">
        <v>77.5</v>
      </c>
      <c r="CA222" s="4">
        <v>80.400000000000006</v>
      </c>
      <c r="CB222" s="4">
        <v>1</v>
      </c>
      <c r="CC222" s="4">
        <v>0</v>
      </c>
      <c r="CD222" s="4">
        <v>0</v>
      </c>
      <c r="CE222" s="4">
        <v>0</v>
      </c>
      <c r="CF222" s="4">
        <v>1</v>
      </c>
      <c r="CG222" s="4">
        <v>0</v>
      </c>
      <c r="CH222" s="4">
        <v>0</v>
      </c>
      <c r="CI222" s="4">
        <v>0</v>
      </c>
      <c r="CJ222" s="4">
        <v>0</v>
      </c>
      <c r="CK222" s="4">
        <v>1</v>
      </c>
      <c r="CL222" s="4">
        <v>2</v>
      </c>
      <c r="CM222" s="4">
        <v>3</v>
      </c>
      <c r="CN222" s="4">
        <v>1</v>
      </c>
      <c r="CO222" s="4">
        <v>1</v>
      </c>
      <c r="CP222" s="4">
        <v>1</v>
      </c>
      <c r="CQ222" s="4">
        <v>0</v>
      </c>
      <c r="CR222" s="4">
        <v>2</v>
      </c>
      <c r="CS222" s="4">
        <v>0</v>
      </c>
      <c r="CT222" s="4">
        <v>13</v>
      </c>
      <c r="CU222" s="4">
        <v>1</v>
      </c>
      <c r="CV222" s="4">
        <v>0</v>
      </c>
      <c r="CW222" s="4">
        <v>0</v>
      </c>
      <c r="CX222" s="4">
        <v>0</v>
      </c>
      <c r="CY222" s="4">
        <v>1</v>
      </c>
      <c r="CZ222" s="4">
        <v>0</v>
      </c>
      <c r="DA222" s="4">
        <v>0</v>
      </c>
      <c r="DB222" s="4">
        <v>0</v>
      </c>
      <c r="DC222" s="4">
        <v>0</v>
      </c>
      <c r="DD222" s="4">
        <v>1</v>
      </c>
      <c r="DE222" s="4">
        <v>2</v>
      </c>
      <c r="DF222" s="4">
        <v>3</v>
      </c>
      <c r="DG222" s="4">
        <v>1</v>
      </c>
      <c r="DH222" s="4">
        <v>1</v>
      </c>
      <c r="DI222" s="4">
        <v>1</v>
      </c>
      <c r="DJ222" s="4">
        <v>0</v>
      </c>
      <c r="DK222" s="4">
        <v>2</v>
      </c>
      <c r="DL222" s="4">
        <v>1</v>
      </c>
      <c r="DM222" s="4">
        <v>14</v>
      </c>
      <c r="DN222" s="4">
        <v>14</v>
      </c>
      <c r="DO222" s="4">
        <v>8.3000000000000007</v>
      </c>
      <c r="DP222" s="4">
        <v>4.95</v>
      </c>
      <c r="DQ222" s="28">
        <v>0.438</v>
      </c>
      <c r="DR222" s="4">
        <v>145</v>
      </c>
      <c r="DS222" s="4">
        <v>10.038</v>
      </c>
      <c r="DT222" s="4"/>
      <c r="DU222" s="7">
        <v>6.3245283018867902</v>
      </c>
      <c r="DV222" s="7">
        <v>47.688363245389098</v>
      </c>
      <c r="DW222" s="7">
        <v>6.1337236755123197</v>
      </c>
      <c r="DX222" s="7">
        <v>18.759713240086199</v>
      </c>
      <c r="DY222" s="7">
        <v>28.7</v>
      </c>
      <c r="DZ222" s="7">
        <v>26.47</v>
      </c>
      <c r="EA222" s="7">
        <v>-2.23</v>
      </c>
      <c r="EB222" s="8"/>
      <c r="EC222" s="18">
        <v>1.9917808219178081</v>
      </c>
      <c r="ED222" s="18">
        <v>54.175216824655607</v>
      </c>
      <c r="EE222" s="23">
        <v>163</v>
      </c>
      <c r="EF222" s="7">
        <v>90</v>
      </c>
      <c r="EG222" s="26">
        <v>1</v>
      </c>
      <c r="EH222" s="18">
        <v>27</v>
      </c>
      <c r="EI222" s="16">
        <v>1</v>
      </c>
      <c r="EJ222" s="16">
        <v>0</v>
      </c>
      <c r="EK222" s="16">
        <v>0</v>
      </c>
      <c r="EL222" s="16">
        <v>0</v>
      </c>
      <c r="EM222" s="16">
        <v>1</v>
      </c>
      <c r="EN222" s="16">
        <v>0</v>
      </c>
      <c r="EO222" s="16">
        <v>0</v>
      </c>
      <c r="EP222" s="16">
        <v>0</v>
      </c>
      <c r="EQ222" s="16">
        <v>1</v>
      </c>
      <c r="ER222" s="16">
        <v>0</v>
      </c>
      <c r="ES222" s="16">
        <v>0</v>
      </c>
      <c r="ET222" s="16">
        <v>3</v>
      </c>
      <c r="EU222" s="16">
        <v>0</v>
      </c>
      <c r="EV222" s="16">
        <v>0</v>
      </c>
      <c r="EW222" s="16">
        <v>0</v>
      </c>
      <c r="EX222" s="16">
        <v>0</v>
      </c>
      <c r="EY222" s="16">
        <v>0</v>
      </c>
      <c r="EZ222" s="16">
        <v>0</v>
      </c>
      <c r="FA222" s="16">
        <v>0</v>
      </c>
      <c r="FB222" s="16">
        <v>0</v>
      </c>
      <c r="FC222" s="16">
        <v>0</v>
      </c>
      <c r="FD222" s="16">
        <v>0</v>
      </c>
      <c r="FE222" s="16">
        <v>0</v>
      </c>
      <c r="FF222" s="16">
        <v>0</v>
      </c>
      <c r="FG222" s="16">
        <v>1</v>
      </c>
      <c r="FH222" s="16">
        <v>0</v>
      </c>
      <c r="FI222" s="16">
        <v>0</v>
      </c>
      <c r="FJ222" s="16">
        <v>0</v>
      </c>
      <c r="FK222" s="18">
        <v>3.08</v>
      </c>
      <c r="FL222" s="18">
        <v>2.2799999999999998</v>
      </c>
      <c r="FM222" s="18">
        <v>74.025974025974008</v>
      </c>
      <c r="FN222" s="18">
        <v>5.51</v>
      </c>
      <c r="FO222" s="18">
        <v>2.2599999999999998</v>
      </c>
      <c r="FP222" s="18">
        <v>0.61</v>
      </c>
      <c r="FQ222" s="18">
        <v>2.9</v>
      </c>
      <c r="FR222" s="18">
        <v>2.36</v>
      </c>
      <c r="FS222" s="18">
        <f>FR222*100/FQ222</f>
        <v>81.379310344827587</v>
      </c>
      <c r="FT222" s="16">
        <v>6.38</v>
      </c>
      <c r="FU222" s="16">
        <v>2.95</v>
      </c>
      <c r="FV222" s="16">
        <v>0.9</v>
      </c>
      <c r="FW222" s="16">
        <v>1</v>
      </c>
      <c r="FX222" s="16">
        <v>1</v>
      </c>
      <c r="FY222" s="16">
        <v>0</v>
      </c>
      <c r="FZ222" s="16">
        <v>1</v>
      </c>
      <c r="GA222" s="16">
        <v>0</v>
      </c>
      <c r="GB222" s="16">
        <v>0</v>
      </c>
      <c r="GC222" s="16">
        <v>0</v>
      </c>
      <c r="GD222" s="16">
        <v>0</v>
      </c>
      <c r="GE222" s="16">
        <v>0</v>
      </c>
      <c r="GF222" s="16">
        <v>1</v>
      </c>
      <c r="GG222" s="16">
        <v>2</v>
      </c>
      <c r="GH222" s="16">
        <v>2</v>
      </c>
      <c r="GI222" s="16">
        <v>0</v>
      </c>
      <c r="GJ222" s="16">
        <v>0</v>
      </c>
      <c r="GK222" s="16">
        <v>1</v>
      </c>
      <c r="GL222" s="16">
        <v>1</v>
      </c>
      <c r="GM222" s="16">
        <v>3</v>
      </c>
      <c r="GN222" s="16">
        <v>1</v>
      </c>
      <c r="GO222" s="16">
        <v>14</v>
      </c>
      <c r="GP222" s="16">
        <v>16</v>
      </c>
      <c r="GQ222" s="7">
        <v>26.083018867924523</v>
      </c>
      <c r="GR222" s="7">
        <v>36.208750310148048</v>
      </c>
      <c r="GS222" s="7">
        <v>0</v>
      </c>
      <c r="GT222" s="7">
        <v>15.305559733293228</v>
      </c>
    </row>
    <row r="223" spans="1:202" x14ac:dyDescent="0.6">
      <c r="A223" s="17">
        <v>233</v>
      </c>
      <c r="B223" s="21">
        <v>0</v>
      </c>
      <c r="C223" s="22">
        <v>52.208076659821998</v>
      </c>
      <c r="D223" s="21">
        <v>165</v>
      </c>
      <c r="E223" s="21">
        <v>67</v>
      </c>
      <c r="F223" s="23">
        <v>24.609733700642799</v>
      </c>
      <c r="G223" s="21">
        <v>1</v>
      </c>
      <c r="H223" s="23">
        <v>30</v>
      </c>
      <c r="I223" s="21">
        <v>0</v>
      </c>
      <c r="J223" s="21">
        <v>0</v>
      </c>
      <c r="K223" s="21">
        <v>0</v>
      </c>
      <c r="L223" s="21">
        <v>1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1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1</v>
      </c>
      <c r="AH223" s="21">
        <v>0</v>
      </c>
      <c r="AI223" s="21">
        <v>1</v>
      </c>
      <c r="AJ223" s="17">
        <v>0</v>
      </c>
      <c r="AK223" s="17">
        <v>0</v>
      </c>
      <c r="AL223" s="17">
        <v>1</v>
      </c>
      <c r="AM223" s="17">
        <v>1</v>
      </c>
      <c r="AN223" s="17">
        <v>0</v>
      </c>
      <c r="AO223" s="17">
        <v>0</v>
      </c>
      <c r="AP223" s="21"/>
      <c r="AQ223" s="21"/>
      <c r="AR223" s="21"/>
      <c r="AS223" s="17">
        <v>0</v>
      </c>
      <c r="AT223" s="17">
        <v>1</v>
      </c>
      <c r="AU223" s="17">
        <v>0</v>
      </c>
      <c r="AV223" s="17">
        <v>0</v>
      </c>
      <c r="AW223" s="17">
        <v>0</v>
      </c>
      <c r="AX223" s="17">
        <v>0</v>
      </c>
      <c r="AY223" s="17">
        <v>0</v>
      </c>
      <c r="AZ223" s="17">
        <v>120</v>
      </c>
      <c r="BA223" s="17">
        <v>75</v>
      </c>
      <c r="BB223" s="17">
        <v>75</v>
      </c>
      <c r="BC223" s="23">
        <v>2.15</v>
      </c>
      <c r="BD223" s="23">
        <v>1.34</v>
      </c>
      <c r="BE223" s="23">
        <v>62.325581395348799</v>
      </c>
      <c r="BF223" s="23">
        <v>3</v>
      </c>
      <c r="BG223" s="23">
        <v>0.89</v>
      </c>
      <c r="BH223" s="23">
        <v>0.33</v>
      </c>
      <c r="BI223" s="23">
        <v>2.69</v>
      </c>
      <c r="BJ223" s="23">
        <v>1.84</v>
      </c>
      <c r="BK223" s="23">
        <v>68.401486988847594</v>
      </c>
      <c r="BL223" s="23">
        <v>4.99</v>
      </c>
      <c r="BM223" s="23">
        <v>1.43</v>
      </c>
      <c r="BN223" s="23">
        <v>0.38</v>
      </c>
      <c r="BO223" s="17">
        <v>415</v>
      </c>
      <c r="BP223" s="23">
        <f>218+((5.14*D223)-(5.32*C223))-(1.8*E223)+(51.31*B223)</f>
        <v>667.75303216974692</v>
      </c>
      <c r="BQ223" s="23">
        <f>BO223*100/BP223</f>
        <v>62.148725652585945</v>
      </c>
      <c r="BR223" s="17">
        <v>97</v>
      </c>
      <c r="BS223" s="17">
        <v>98</v>
      </c>
      <c r="BT223" s="17">
        <v>75</v>
      </c>
      <c r="BU223" s="17">
        <v>88</v>
      </c>
      <c r="BV223" s="17">
        <v>0</v>
      </c>
      <c r="BW223" s="17">
        <v>0</v>
      </c>
      <c r="BX223" s="17">
        <v>1</v>
      </c>
      <c r="BY223" s="17">
        <v>1</v>
      </c>
      <c r="BZ223" s="17">
        <v>46.8</v>
      </c>
      <c r="CA223" s="17">
        <v>58.3</v>
      </c>
      <c r="CB223" s="17">
        <v>4</v>
      </c>
      <c r="CC223" s="17">
        <v>0</v>
      </c>
      <c r="CD223" s="17">
        <v>3</v>
      </c>
      <c r="CE223" s="17">
        <v>1</v>
      </c>
      <c r="CF223" s="17">
        <v>2</v>
      </c>
      <c r="CG223" s="17">
        <v>1</v>
      </c>
      <c r="CH223" s="17">
        <v>0</v>
      </c>
      <c r="CI223" s="17">
        <v>0</v>
      </c>
      <c r="CJ223" s="17">
        <v>1</v>
      </c>
      <c r="CK223" s="17">
        <v>1</v>
      </c>
      <c r="CL223" s="17">
        <v>1</v>
      </c>
      <c r="CM223" s="17">
        <v>1</v>
      </c>
      <c r="CN223" s="17">
        <v>1</v>
      </c>
      <c r="CO223" s="17">
        <v>0</v>
      </c>
      <c r="CP223" s="17">
        <v>1</v>
      </c>
      <c r="CQ223" s="17">
        <v>1</v>
      </c>
      <c r="CR223" s="17">
        <v>2</v>
      </c>
      <c r="CS223" s="17">
        <v>2</v>
      </c>
      <c r="CT223" s="17">
        <v>22</v>
      </c>
      <c r="CU223" s="17">
        <v>0</v>
      </c>
      <c r="CV223" s="17">
        <v>0</v>
      </c>
      <c r="CW223" s="17">
        <v>1</v>
      </c>
      <c r="CX223" s="17">
        <v>1</v>
      </c>
      <c r="CY223" s="17">
        <v>1</v>
      </c>
      <c r="CZ223" s="17">
        <v>1</v>
      </c>
      <c r="DA223" s="17">
        <v>1</v>
      </c>
      <c r="DB223" s="17">
        <v>0</v>
      </c>
      <c r="DC223" s="17">
        <v>1</v>
      </c>
      <c r="DD223" s="17">
        <v>1</v>
      </c>
      <c r="DE223" s="17">
        <v>2</v>
      </c>
      <c r="DF223" s="17">
        <v>2</v>
      </c>
      <c r="DG223" s="17">
        <v>0</v>
      </c>
      <c r="DH223" s="17">
        <v>0</v>
      </c>
      <c r="DI223" s="17">
        <v>0</v>
      </c>
      <c r="DJ223" s="17">
        <v>0</v>
      </c>
      <c r="DK223" s="17">
        <v>2</v>
      </c>
      <c r="DL223" s="17">
        <v>2</v>
      </c>
      <c r="DM223" s="17">
        <v>15</v>
      </c>
      <c r="DN223" s="17">
        <v>7</v>
      </c>
      <c r="DO223" s="17">
        <v>7.4</v>
      </c>
      <c r="DP223" s="17">
        <v>4</v>
      </c>
      <c r="DQ223" s="29">
        <v>0.377</v>
      </c>
      <c r="DR223" s="17">
        <v>125</v>
      </c>
      <c r="DS223" s="17">
        <v>3.1</v>
      </c>
      <c r="DT223" s="17"/>
      <c r="DU223" s="23">
        <v>22.128301886792499</v>
      </c>
      <c r="DV223" s="23">
        <v>41.311719460755903</v>
      </c>
      <c r="DW223" s="23">
        <v>19.9971668712815</v>
      </c>
      <c r="DX223" s="23">
        <v>26.8110492805936</v>
      </c>
      <c r="DY223" s="23">
        <v>33.840000000000003</v>
      </c>
      <c r="DZ223" s="23">
        <v>33.24</v>
      </c>
      <c r="EA223" s="23">
        <v>-0.60000000000000098</v>
      </c>
      <c r="EB223" s="8"/>
      <c r="EC223" s="18">
        <v>2.0767123287671234</v>
      </c>
      <c r="ED223" s="18">
        <v>54.284788988589121</v>
      </c>
      <c r="EE223" s="18">
        <v>165</v>
      </c>
      <c r="EF223" s="23">
        <v>67</v>
      </c>
      <c r="EG223" s="26">
        <v>1</v>
      </c>
      <c r="EH223" s="18">
        <v>32</v>
      </c>
      <c r="EI223" s="16">
        <v>0</v>
      </c>
      <c r="EJ223" s="16">
        <v>0</v>
      </c>
      <c r="EK223" s="16">
        <v>0</v>
      </c>
      <c r="EL223" s="16">
        <v>0</v>
      </c>
      <c r="EM223" s="16">
        <v>0</v>
      </c>
      <c r="EN223" s="16">
        <v>0</v>
      </c>
      <c r="EO223" s="16">
        <v>0</v>
      </c>
      <c r="EP223" s="16">
        <v>0</v>
      </c>
      <c r="EQ223" s="16">
        <v>0</v>
      </c>
      <c r="ER223" s="16">
        <v>0</v>
      </c>
      <c r="ES223" s="16">
        <v>0</v>
      </c>
      <c r="ET223" s="16">
        <v>0</v>
      </c>
      <c r="EU223" s="16">
        <v>0</v>
      </c>
      <c r="EV223" s="16">
        <v>0</v>
      </c>
      <c r="EW223" s="16">
        <v>0</v>
      </c>
      <c r="EX223" s="16">
        <v>0</v>
      </c>
      <c r="EY223" s="16">
        <v>0</v>
      </c>
      <c r="EZ223" s="16">
        <v>0</v>
      </c>
      <c r="FA223" s="16">
        <v>0</v>
      </c>
      <c r="FB223" s="16">
        <v>0</v>
      </c>
      <c r="FC223" s="16">
        <v>0</v>
      </c>
      <c r="FD223" s="16">
        <v>0</v>
      </c>
      <c r="FE223" s="16">
        <v>0</v>
      </c>
      <c r="FF223" s="16">
        <v>0</v>
      </c>
      <c r="FG223" s="16">
        <v>1</v>
      </c>
      <c r="FH223" s="16">
        <v>1</v>
      </c>
      <c r="FI223" s="16">
        <v>0</v>
      </c>
      <c r="FJ223" s="16">
        <v>1</v>
      </c>
      <c r="FK223" s="18">
        <v>1.88</v>
      </c>
      <c r="FL223" s="18">
        <v>1.51</v>
      </c>
      <c r="FM223" s="18">
        <v>80.319148936170222</v>
      </c>
      <c r="FN223" s="18">
        <v>4.12</v>
      </c>
      <c r="FO223" s="18">
        <v>1.1599999999999999</v>
      </c>
      <c r="FP223" s="18">
        <v>0.47</v>
      </c>
      <c r="FQ223" s="18">
        <v>2.2200000000000002</v>
      </c>
      <c r="FR223" s="18">
        <v>1.73</v>
      </c>
      <c r="FS223" s="18">
        <f>FR223*100/FQ223</f>
        <v>77.927927927927925</v>
      </c>
      <c r="FT223" s="16">
        <v>3.65</v>
      </c>
      <c r="FU223" s="16">
        <v>1.87</v>
      </c>
      <c r="FV223" s="16">
        <v>0.7</v>
      </c>
      <c r="FW223" s="16">
        <v>1</v>
      </c>
      <c r="FX223" s="16">
        <v>1</v>
      </c>
      <c r="FY223" s="16">
        <v>2</v>
      </c>
      <c r="FZ223" s="16">
        <v>1</v>
      </c>
      <c r="GA223" s="16">
        <v>0</v>
      </c>
      <c r="GB223" s="16">
        <v>1</v>
      </c>
      <c r="GC223" s="16">
        <v>1</v>
      </c>
      <c r="GD223" s="16">
        <v>0</v>
      </c>
      <c r="GE223" s="16">
        <v>1</v>
      </c>
      <c r="GF223" s="16">
        <v>1</v>
      </c>
      <c r="GG223" s="16">
        <v>2</v>
      </c>
      <c r="GH223" s="16">
        <v>1</v>
      </c>
      <c r="GI223" s="16">
        <v>0</v>
      </c>
      <c r="GJ223" s="16">
        <v>0</v>
      </c>
      <c r="GK223" s="16">
        <v>1</v>
      </c>
      <c r="GL223" s="16">
        <v>0</v>
      </c>
      <c r="GM223" s="16">
        <v>2</v>
      </c>
      <c r="GN223" s="16">
        <v>2</v>
      </c>
      <c r="GO223" s="16">
        <v>17</v>
      </c>
      <c r="GP223" s="16">
        <v>17</v>
      </c>
      <c r="GQ223" s="23">
        <v>27.260377358490569</v>
      </c>
      <c r="GR223" s="23">
        <v>48.887602348854529</v>
      </c>
      <c r="GS223" s="23">
        <v>13.953158938521106</v>
      </c>
      <c r="GT223" s="23">
        <v>26.750889858124026</v>
      </c>
    </row>
    <row r="224" spans="1:202" x14ac:dyDescent="0.6">
      <c r="A224" s="4">
        <v>209</v>
      </c>
      <c r="B224" s="5">
        <v>0</v>
      </c>
      <c r="C224" s="6">
        <v>52.325804243668699</v>
      </c>
      <c r="D224" s="5">
        <v>172</v>
      </c>
      <c r="E224" s="5">
        <v>63</v>
      </c>
      <c r="F224" s="7">
        <v>21.295294753920999</v>
      </c>
      <c r="G224" s="5">
        <v>1</v>
      </c>
      <c r="H224" s="7">
        <v>20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5"/>
      <c r="AQ224" s="5"/>
      <c r="AR224" s="5"/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140</v>
      </c>
      <c r="BA224" s="4">
        <v>80</v>
      </c>
      <c r="BB224" s="4">
        <v>100</v>
      </c>
      <c r="BC224" s="7">
        <v>4.67</v>
      </c>
      <c r="BD224" s="7">
        <v>3.29</v>
      </c>
      <c r="BE224" s="7">
        <v>70.449678800856503</v>
      </c>
      <c r="BF224" s="7">
        <v>6.32</v>
      </c>
      <c r="BG224" s="7">
        <v>2.92</v>
      </c>
      <c r="BH224" s="7">
        <v>5.32</v>
      </c>
      <c r="BK224" s="7">
        <v>70.449678800856503</v>
      </c>
      <c r="BL224" s="7"/>
      <c r="BM224" s="7"/>
      <c r="BN224" s="7"/>
      <c r="BO224" s="4">
        <v>510</v>
      </c>
      <c r="BP224" s="7">
        <f>218+((5.14*D224)-(5.32*C224))-(1.8*E224)+(51.31*B224)</f>
        <v>710.30672142368246</v>
      </c>
      <c r="BQ224" s="7">
        <f>BO224*100/BP224</f>
        <v>71.799968185264589</v>
      </c>
      <c r="BR224" s="4">
        <v>98</v>
      </c>
      <c r="BS224" s="4">
        <v>96</v>
      </c>
      <c r="BT224" s="4">
        <v>103</v>
      </c>
      <c r="BU224" s="4">
        <v>106</v>
      </c>
      <c r="BV224" s="4">
        <v>0</v>
      </c>
      <c r="BW224" s="4">
        <v>0</v>
      </c>
      <c r="BX224" s="4">
        <v>0</v>
      </c>
      <c r="BY224" s="4">
        <v>0</v>
      </c>
      <c r="BZ224" s="4"/>
      <c r="CA224" s="4"/>
      <c r="CB224" s="4">
        <v>1</v>
      </c>
      <c r="CC224" s="4">
        <v>1</v>
      </c>
      <c r="CD224" s="4">
        <v>1</v>
      </c>
      <c r="CE224" s="4">
        <v>0</v>
      </c>
      <c r="CF224" s="4">
        <v>0</v>
      </c>
      <c r="CG224" s="4">
        <v>1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1</v>
      </c>
      <c r="CN224" s="4">
        <v>0</v>
      </c>
      <c r="CO224" s="4">
        <v>0</v>
      </c>
      <c r="CP224" s="4">
        <v>0</v>
      </c>
      <c r="CQ224" s="4">
        <v>0</v>
      </c>
      <c r="CR224" s="4">
        <v>2</v>
      </c>
      <c r="CS224" s="4">
        <v>2</v>
      </c>
      <c r="CT224" s="4">
        <v>9</v>
      </c>
      <c r="CU224" s="4">
        <v>1</v>
      </c>
      <c r="CV224" s="4">
        <v>1</v>
      </c>
      <c r="CW224" s="4">
        <v>1</v>
      </c>
      <c r="CX224" s="4">
        <v>0</v>
      </c>
      <c r="CY224" s="4">
        <v>0</v>
      </c>
      <c r="CZ224" s="4">
        <v>1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1</v>
      </c>
      <c r="DG224" s="4">
        <v>0</v>
      </c>
      <c r="DH224" s="4">
        <v>0</v>
      </c>
      <c r="DI224" s="4">
        <v>0</v>
      </c>
      <c r="DJ224" s="4">
        <v>0</v>
      </c>
      <c r="DK224" s="4">
        <v>2</v>
      </c>
      <c r="DL224" s="4">
        <v>2</v>
      </c>
      <c r="DM224" s="4">
        <v>9</v>
      </c>
      <c r="DN224" s="4">
        <v>4</v>
      </c>
      <c r="DO224" s="4">
        <v>9.7200000000000006</v>
      </c>
      <c r="DP224" s="4">
        <v>5</v>
      </c>
      <c r="DQ224" s="28">
        <v>0.42799999999999999</v>
      </c>
      <c r="DR224" s="4">
        <v>141</v>
      </c>
      <c r="DS224" s="4">
        <v>1.8</v>
      </c>
      <c r="DT224" s="4"/>
      <c r="DU224" s="7">
        <v>14.188679245283</v>
      </c>
      <c r="DV224" s="7">
        <v>0</v>
      </c>
      <c r="DW224" s="7">
        <v>0</v>
      </c>
      <c r="DX224" s="7">
        <v>2.3562440467238202</v>
      </c>
      <c r="DY224" s="7">
        <v>34.92</v>
      </c>
      <c r="DZ224" s="7">
        <v>33.96</v>
      </c>
      <c r="EA224" s="7">
        <v>-0.96000000000000096</v>
      </c>
      <c r="EB224" s="8"/>
      <c r="EC224" s="18">
        <v>2.3342465753424659</v>
      </c>
      <c r="ED224" s="18">
        <v>54.658453114305303</v>
      </c>
      <c r="EE224" s="18">
        <v>170</v>
      </c>
      <c r="EF224" s="18">
        <v>56</v>
      </c>
      <c r="EG224" s="26">
        <v>1</v>
      </c>
      <c r="EH224" s="18">
        <v>22</v>
      </c>
      <c r="EI224" s="16">
        <v>0</v>
      </c>
      <c r="EJ224" s="16">
        <v>0</v>
      </c>
      <c r="EK224" s="16">
        <v>1</v>
      </c>
      <c r="EL224" s="16">
        <v>0</v>
      </c>
      <c r="EM224" s="16">
        <v>0</v>
      </c>
      <c r="EN224" s="16">
        <v>0</v>
      </c>
      <c r="EO224" s="16">
        <v>0</v>
      </c>
      <c r="EP224" s="16">
        <v>0</v>
      </c>
      <c r="EQ224" s="16">
        <v>0</v>
      </c>
      <c r="ER224" s="16">
        <v>0</v>
      </c>
      <c r="ES224" s="16">
        <v>0</v>
      </c>
      <c r="ET224" s="16">
        <v>2</v>
      </c>
      <c r="EU224" s="16">
        <v>0</v>
      </c>
      <c r="EV224" s="16">
        <v>0</v>
      </c>
      <c r="EW224" s="16">
        <v>0</v>
      </c>
      <c r="EX224" s="16">
        <v>0</v>
      </c>
      <c r="EY224" s="16">
        <v>0</v>
      </c>
      <c r="EZ224" s="16">
        <v>0</v>
      </c>
      <c r="FA224" s="16">
        <v>1</v>
      </c>
      <c r="FB224" s="16">
        <v>0</v>
      </c>
      <c r="FC224" s="16">
        <v>0</v>
      </c>
      <c r="FD224" s="16">
        <v>0</v>
      </c>
      <c r="FE224" s="16">
        <v>0</v>
      </c>
      <c r="FF224" s="16">
        <v>1</v>
      </c>
      <c r="FG224" s="16">
        <v>0</v>
      </c>
      <c r="FH224" s="16">
        <v>0</v>
      </c>
      <c r="FI224" s="16">
        <v>0</v>
      </c>
      <c r="FJ224" s="16">
        <v>0</v>
      </c>
      <c r="FK224" s="18">
        <v>4.25</v>
      </c>
      <c r="FL224" s="18">
        <v>2.95</v>
      </c>
      <c r="FM224" s="18">
        <v>69.411764705882348</v>
      </c>
      <c r="FN224" s="18">
        <v>5.43</v>
      </c>
      <c r="FO224" s="18">
        <v>2.4300000000000002</v>
      </c>
      <c r="FP224" s="18">
        <v>0.71</v>
      </c>
      <c r="FQ224" s="18">
        <v>4.26</v>
      </c>
      <c r="FR224" s="18">
        <v>3.1</v>
      </c>
      <c r="FS224" s="18">
        <f>FR224*100/FQ224</f>
        <v>72.769953051643199</v>
      </c>
      <c r="FT224" s="16">
        <v>5.46</v>
      </c>
      <c r="FU224" s="16">
        <v>2.78</v>
      </c>
      <c r="FV224" s="16">
        <v>0.89</v>
      </c>
      <c r="FW224" s="16">
        <v>2</v>
      </c>
      <c r="FX224" s="16">
        <v>2</v>
      </c>
      <c r="FY224" s="16">
        <v>2</v>
      </c>
      <c r="FZ224" s="16">
        <v>2</v>
      </c>
      <c r="GA224" s="16">
        <v>1</v>
      </c>
      <c r="GB224" s="16">
        <v>2</v>
      </c>
      <c r="GC224" s="16">
        <v>1</v>
      </c>
      <c r="GD224" s="16">
        <v>1</v>
      </c>
      <c r="GE224" s="16">
        <v>1</v>
      </c>
      <c r="GF224" s="16">
        <v>1</v>
      </c>
      <c r="GG224" s="16">
        <v>1</v>
      </c>
      <c r="GH224" s="16">
        <v>2</v>
      </c>
      <c r="GI224" s="16">
        <v>1</v>
      </c>
      <c r="GJ224" s="16">
        <v>2</v>
      </c>
      <c r="GK224" s="16">
        <v>1</v>
      </c>
      <c r="GL224" s="16">
        <v>1</v>
      </c>
      <c r="GM224" s="16">
        <v>3</v>
      </c>
      <c r="GN224" s="16">
        <v>3</v>
      </c>
      <c r="GO224" s="16">
        <v>11</v>
      </c>
      <c r="GP224" s="16">
        <v>5</v>
      </c>
      <c r="GQ224" s="7">
        <v>0</v>
      </c>
      <c r="GR224" s="7">
        <v>5.9796542883136219</v>
      </c>
      <c r="GS224" s="7">
        <v>0</v>
      </c>
      <c r="GT224" s="7">
        <v>1.8123026018950217</v>
      </c>
    </row>
    <row r="225" spans="1:202" x14ac:dyDescent="0.6">
      <c r="A225" s="4">
        <v>280</v>
      </c>
      <c r="B225" s="5">
        <v>0</v>
      </c>
      <c r="C225" s="6">
        <v>52.3832991101985</v>
      </c>
      <c r="D225" s="5">
        <v>171</v>
      </c>
      <c r="E225" s="5">
        <v>118</v>
      </c>
      <c r="F225" s="7">
        <v>40.354297048664499</v>
      </c>
      <c r="G225" s="5">
        <v>1</v>
      </c>
      <c r="H225" s="7">
        <v>37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4">
        <v>0</v>
      </c>
      <c r="AK225" s="4">
        <v>0</v>
      </c>
      <c r="AL225" s="4">
        <v>1</v>
      </c>
      <c r="AM225" s="4">
        <v>1</v>
      </c>
      <c r="AN225" s="4">
        <v>1</v>
      </c>
      <c r="AO225" s="4">
        <v>1</v>
      </c>
      <c r="AP225" s="5">
        <v>7</v>
      </c>
      <c r="AQ225" s="5">
        <v>12</v>
      </c>
      <c r="AR225" s="5">
        <v>336</v>
      </c>
      <c r="AS225" s="4">
        <v>0</v>
      </c>
      <c r="AT225" s="4">
        <v>2</v>
      </c>
      <c r="AU225" s="4">
        <v>0</v>
      </c>
      <c r="AV225" s="4">
        <v>1</v>
      </c>
      <c r="AW225" s="4">
        <v>0</v>
      </c>
      <c r="AX225" s="4">
        <v>0</v>
      </c>
      <c r="AY225" s="4">
        <v>1</v>
      </c>
      <c r="AZ225" s="4">
        <v>140</v>
      </c>
      <c r="BA225" s="4">
        <v>90</v>
      </c>
      <c r="BB225" s="4">
        <v>69</v>
      </c>
      <c r="BC225" s="7">
        <v>3.71</v>
      </c>
      <c r="BD225" s="7">
        <v>2.95</v>
      </c>
      <c r="BE225" s="7">
        <v>79.514824797843701</v>
      </c>
      <c r="BF225" s="7">
        <v>8.1999999999999993</v>
      </c>
      <c r="BG225" s="7">
        <v>3.34</v>
      </c>
      <c r="BH225" s="7">
        <v>1.08</v>
      </c>
      <c r="BI225" s="7">
        <v>3.61</v>
      </c>
      <c r="BJ225" s="7">
        <v>3.11</v>
      </c>
      <c r="BK225" s="7">
        <v>86.149584487534597</v>
      </c>
      <c r="BL225" s="7">
        <v>8.9600000000000009</v>
      </c>
      <c r="BM225" s="7">
        <v>4.29</v>
      </c>
      <c r="BN225" s="7">
        <v>1.54</v>
      </c>
      <c r="BO225" s="4">
        <v>520</v>
      </c>
      <c r="BP225" s="7">
        <f>218+((5.14*D225)-(5.32*C225))-(1.8*E225)+(51.31*B225)</f>
        <v>605.86084873374386</v>
      </c>
      <c r="BQ225" s="7">
        <f>BO225*100/BP225</f>
        <v>85.828288968796372</v>
      </c>
      <c r="BR225" s="4">
        <v>99</v>
      </c>
      <c r="BS225" s="4">
        <v>98</v>
      </c>
      <c r="BT225" s="4">
        <v>69</v>
      </c>
      <c r="BU225" s="4">
        <v>128</v>
      </c>
      <c r="BV225" s="4">
        <v>2</v>
      </c>
      <c r="BW225" s="4">
        <v>2</v>
      </c>
      <c r="BX225" s="4">
        <v>2</v>
      </c>
      <c r="BY225" s="4">
        <v>3</v>
      </c>
      <c r="BZ225" s="4">
        <v>98.6</v>
      </c>
      <c r="CA225" s="4">
        <v>105.8</v>
      </c>
      <c r="CB225" s="4">
        <v>3</v>
      </c>
      <c r="CC225" s="4">
        <v>4</v>
      </c>
      <c r="CD225" s="4">
        <v>1</v>
      </c>
      <c r="CE225" s="4">
        <v>1</v>
      </c>
      <c r="CF225" s="4">
        <v>0</v>
      </c>
      <c r="CG225" s="4">
        <v>1</v>
      </c>
      <c r="CH225" s="4">
        <v>1</v>
      </c>
      <c r="CI225" s="4">
        <v>1</v>
      </c>
      <c r="CJ225" s="4">
        <v>1</v>
      </c>
      <c r="CK225" s="4">
        <v>0</v>
      </c>
      <c r="CL225" s="4">
        <v>0</v>
      </c>
      <c r="CM225" s="4">
        <v>2</v>
      </c>
      <c r="CN225" s="4">
        <v>1</v>
      </c>
      <c r="CO225" s="4">
        <v>1</v>
      </c>
      <c r="CP225" s="4">
        <v>2</v>
      </c>
      <c r="CQ225" s="4">
        <v>2</v>
      </c>
      <c r="CR225" s="4">
        <v>2</v>
      </c>
      <c r="CS225" s="4">
        <v>2</v>
      </c>
      <c r="CT225" s="4">
        <v>25</v>
      </c>
      <c r="CU225" s="4">
        <v>3</v>
      </c>
      <c r="CV225" s="4">
        <v>4</v>
      </c>
      <c r="CW225" s="4">
        <v>1</v>
      </c>
      <c r="CX225" s="4">
        <v>1</v>
      </c>
      <c r="CY225" s="4">
        <v>0</v>
      </c>
      <c r="CZ225" s="4">
        <v>1</v>
      </c>
      <c r="DA225" s="4">
        <v>1</v>
      </c>
      <c r="DB225" s="4">
        <v>1</v>
      </c>
      <c r="DC225" s="4">
        <v>1</v>
      </c>
      <c r="DD225" s="4">
        <v>0</v>
      </c>
      <c r="DE225" s="4">
        <v>1</v>
      </c>
      <c r="DF225" s="4">
        <v>2</v>
      </c>
      <c r="DG225" s="4">
        <v>1</v>
      </c>
      <c r="DH225" s="4">
        <v>1</v>
      </c>
      <c r="DI225" s="4">
        <v>3</v>
      </c>
      <c r="DJ225" s="4">
        <v>1</v>
      </c>
      <c r="DK225" s="4">
        <v>2</v>
      </c>
      <c r="DL225" s="4">
        <v>2</v>
      </c>
      <c r="DM225" s="4">
        <v>26</v>
      </c>
      <c r="DN225" s="4">
        <v>19</v>
      </c>
      <c r="DO225" s="4">
        <v>5.9</v>
      </c>
      <c r="DP225" s="4">
        <v>5.13</v>
      </c>
      <c r="DQ225" s="28">
        <v>0.44900000000000001</v>
      </c>
      <c r="DR225" s="4">
        <v>149</v>
      </c>
      <c r="DS225" s="4">
        <v>3.4319999999999999</v>
      </c>
      <c r="DT225" s="4"/>
      <c r="DU225" s="7">
        <v>30.641509433962302</v>
      </c>
      <c r="DV225" s="7">
        <v>47.605657100322603</v>
      </c>
      <c r="DW225" s="7">
        <v>3.0597790159599598</v>
      </c>
      <c r="DX225" s="7">
        <v>21.141023712839001</v>
      </c>
      <c r="DY225" s="7">
        <v>28.8</v>
      </c>
      <c r="DZ225" s="7">
        <v>28.41</v>
      </c>
      <c r="EA225" s="7">
        <v>-0.39000000000000101</v>
      </c>
      <c r="EB225" s="8"/>
      <c r="EC225" s="18">
        <v>1.9726027397260273</v>
      </c>
      <c r="ED225" s="18">
        <v>54.355901849924528</v>
      </c>
      <c r="EE225" s="23">
        <v>171</v>
      </c>
      <c r="EF225" s="7">
        <v>113</v>
      </c>
      <c r="EG225" s="26">
        <v>1</v>
      </c>
      <c r="EH225" s="18">
        <v>39</v>
      </c>
      <c r="EI225" s="16">
        <v>1</v>
      </c>
      <c r="EJ225" s="16">
        <v>0</v>
      </c>
      <c r="EK225" s="16">
        <v>0</v>
      </c>
      <c r="EL225" s="16">
        <v>0</v>
      </c>
      <c r="EM225" s="16">
        <v>0</v>
      </c>
      <c r="EN225" s="16">
        <v>0</v>
      </c>
      <c r="EO225" s="16">
        <v>0</v>
      </c>
      <c r="EP225" s="16">
        <v>0</v>
      </c>
      <c r="EQ225" s="16">
        <v>0</v>
      </c>
      <c r="ER225" s="16">
        <v>0</v>
      </c>
      <c r="ES225" s="16">
        <v>0</v>
      </c>
      <c r="ET225" s="16">
        <v>1</v>
      </c>
      <c r="EU225" s="16">
        <v>0</v>
      </c>
      <c r="EV225" s="16">
        <v>0</v>
      </c>
      <c r="EW225" s="16">
        <v>0</v>
      </c>
      <c r="EX225" s="16">
        <v>0</v>
      </c>
      <c r="EY225" s="16">
        <v>0</v>
      </c>
      <c r="EZ225" s="16">
        <v>0</v>
      </c>
      <c r="FA225" s="16">
        <v>0</v>
      </c>
      <c r="FB225" s="16">
        <v>0</v>
      </c>
      <c r="FC225" s="16">
        <v>0</v>
      </c>
      <c r="FD225" s="16">
        <v>0</v>
      </c>
      <c r="FE225" s="16">
        <v>1</v>
      </c>
      <c r="FF225" s="16">
        <v>1</v>
      </c>
      <c r="FG225" s="16">
        <v>0</v>
      </c>
      <c r="FH225" s="16">
        <v>0</v>
      </c>
      <c r="FI225" s="16">
        <v>0</v>
      </c>
      <c r="FJ225" s="16">
        <v>0</v>
      </c>
      <c r="FK225" s="18">
        <v>3.61</v>
      </c>
      <c r="FL225" s="18">
        <v>2.89</v>
      </c>
      <c r="FM225" s="18">
        <v>80.05540166204986</v>
      </c>
      <c r="FN225" s="18">
        <v>9.2100000000000009</v>
      </c>
      <c r="FO225" s="18">
        <v>3.08</v>
      </c>
      <c r="FP225" s="18">
        <v>1.1299999999999999</v>
      </c>
      <c r="FQ225" s="18">
        <v>3.53</v>
      </c>
      <c r="FR225" s="18">
        <v>2.99</v>
      </c>
      <c r="FS225" s="18">
        <f>FR225*100/FQ225</f>
        <v>84.702549575070833</v>
      </c>
      <c r="FT225" s="16">
        <v>10.29</v>
      </c>
      <c r="FU225" s="16">
        <v>4.04</v>
      </c>
      <c r="FV225" s="16">
        <v>1.28</v>
      </c>
      <c r="FW225" s="16">
        <v>1</v>
      </c>
      <c r="FX225" s="16">
        <v>1</v>
      </c>
      <c r="FY225" s="16">
        <v>1</v>
      </c>
      <c r="FZ225" s="16">
        <v>0</v>
      </c>
      <c r="GA225" s="16">
        <v>0</v>
      </c>
      <c r="GB225" s="16">
        <v>1</v>
      </c>
      <c r="GC225" s="16">
        <v>0</v>
      </c>
      <c r="GD225" s="16">
        <v>2</v>
      </c>
      <c r="GE225" s="16">
        <v>0</v>
      </c>
      <c r="GF225" s="16">
        <v>0</v>
      </c>
      <c r="GG225" s="16">
        <v>2</v>
      </c>
      <c r="GH225" s="16">
        <v>2</v>
      </c>
      <c r="GI225" s="16">
        <v>1</v>
      </c>
      <c r="GJ225" s="16">
        <v>0</v>
      </c>
      <c r="GK225" s="16">
        <v>2</v>
      </c>
      <c r="GL225" s="16">
        <v>1</v>
      </c>
      <c r="GM225" s="16">
        <v>2</v>
      </c>
      <c r="GN225" s="16">
        <v>1</v>
      </c>
      <c r="GO225" s="16">
        <v>17</v>
      </c>
      <c r="GP225" s="16">
        <v>17</v>
      </c>
      <c r="GQ225" s="7">
        <v>27.366037735849059</v>
      </c>
      <c r="GR225" s="7">
        <v>41.311719460755938</v>
      </c>
      <c r="GS225" s="7">
        <v>3.059779015959958</v>
      </c>
      <c r="GT225" s="7">
        <v>18.689527247205088</v>
      </c>
    </row>
    <row r="226" spans="1:202" x14ac:dyDescent="0.6">
      <c r="A226" s="4">
        <v>15</v>
      </c>
      <c r="B226" s="5">
        <v>1</v>
      </c>
      <c r="C226" s="6">
        <v>52.465434633812499</v>
      </c>
      <c r="D226" s="5">
        <v>182</v>
      </c>
      <c r="E226" s="5">
        <v>89</v>
      </c>
      <c r="F226" s="7">
        <v>26.868735659944399</v>
      </c>
      <c r="G226" s="5">
        <v>1</v>
      </c>
      <c r="H226" s="7">
        <v>22.5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1</v>
      </c>
      <c r="AO226" s="4">
        <v>1</v>
      </c>
      <c r="AP226" s="5">
        <v>0.5</v>
      </c>
      <c r="AQ226" s="5">
        <v>12</v>
      </c>
      <c r="AR226" s="5">
        <v>24</v>
      </c>
      <c r="AS226" s="4">
        <v>0</v>
      </c>
      <c r="AT226" s="4">
        <v>0</v>
      </c>
      <c r="AU226" s="4">
        <v>0</v>
      </c>
      <c r="AV226" s="4">
        <v>0</v>
      </c>
      <c r="AW226" s="4">
        <v>1</v>
      </c>
      <c r="AX226" s="4">
        <v>0</v>
      </c>
      <c r="AY226" s="4">
        <v>0</v>
      </c>
      <c r="AZ226" s="4">
        <v>140</v>
      </c>
      <c r="BA226" s="4">
        <v>85</v>
      </c>
      <c r="BB226" s="4">
        <v>85</v>
      </c>
      <c r="BC226" s="7">
        <v>5.62</v>
      </c>
      <c r="BD226" s="7">
        <v>4.1100000000000003</v>
      </c>
      <c r="BE226" s="7">
        <v>73.131672597864807</v>
      </c>
      <c r="BF226" s="7">
        <v>8.61</v>
      </c>
      <c r="BG226" s="7">
        <v>3.9</v>
      </c>
      <c r="BH226" s="7">
        <v>1.1100000000000001</v>
      </c>
      <c r="BI226" s="7">
        <v>5.67</v>
      </c>
      <c r="BJ226" s="7">
        <v>4.13</v>
      </c>
      <c r="BK226" s="7">
        <v>72.839506172839506</v>
      </c>
      <c r="BL226" s="7">
        <v>7.78</v>
      </c>
      <c r="BM226" s="7">
        <v>4.1500000000000004</v>
      </c>
      <c r="BN226" s="7">
        <v>0.82</v>
      </c>
      <c r="BO226" s="4">
        <v>377</v>
      </c>
      <c r="BP226" s="7">
        <f>218+((5.14*D226)-(5.32*C226))-(1.8*E226)+(51.31*B226)</f>
        <v>765.47388774811725</v>
      </c>
      <c r="BQ226" s="7">
        <f>BO226*100/BP226</f>
        <v>49.250536959407505</v>
      </c>
      <c r="BR226" s="4">
        <v>98</v>
      </c>
      <c r="BS226" s="4">
        <v>98</v>
      </c>
      <c r="BT226" s="4">
        <v>85</v>
      </c>
      <c r="BU226" s="4">
        <v>96</v>
      </c>
      <c r="BV226" s="4">
        <v>1</v>
      </c>
      <c r="BW226" s="4">
        <v>2</v>
      </c>
      <c r="BX226" s="4">
        <v>0</v>
      </c>
      <c r="BY226" s="4">
        <v>1</v>
      </c>
      <c r="BZ226" s="4">
        <v>77.5</v>
      </c>
      <c r="CA226" s="4">
        <v>77.2</v>
      </c>
      <c r="CB226" s="4">
        <v>2</v>
      </c>
      <c r="CC226" s="4">
        <v>2</v>
      </c>
      <c r="CD226" s="4">
        <v>2</v>
      </c>
      <c r="CE226" s="4">
        <v>1</v>
      </c>
      <c r="CF226" s="4">
        <v>0</v>
      </c>
      <c r="CG226" s="4">
        <v>1</v>
      </c>
      <c r="CH226" s="4">
        <v>1</v>
      </c>
      <c r="CI226" s="4">
        <v>1</v>
      </c>
      <c r="CJ226" s="4">
        <v>1</v>
      </c>
      <c r="CK226" s="4">
        <v>1</v>
      </c>
      <c r="CL226" s="4">
        <v>2</v>
      </c>
      <c r="CM226" s="4">
        <v>2</v>
      </c>
      <c r="CN226" s="4">
        <v>1</v>
      </c>
      <c r="CO226" s="4">
        <v>1</v>
      </c>
      <c r="CP226" s="4">
        <v>1</v>
      </c>
      <c r="CQ226" s="4">
        <v>0</v>
      </c>
      <c r="CR226" s="4">
        <v>2</v>
      </c>
      <c r="CS226" s="4">
        <v>2</v>
      </c>
      <c r="CT226" s="4">
        <v>23</v>
      </c>
      <c r="CU226" s="4">
        <v>2</v>
      </c>
      <c r="CV226" s="4">
        <v>2</v>
      </c>
      <c r="CW226" s="4">
        <v>1</v>
      </c>
      <c r="CX226" s="4">
        <v>0</v>
      </c>
      <c r="CY226" s="4">
        <v>0</v>
      </c>
      <c r="CZ226" s="4">
        <v>1</v>
      </c>
      <c r="DA226" s="4">
        <v>1</v>
      </c>
      <c r="DB226" s="4">
        <v>1</v>
      </c>
      <c r="DC226" s="4">
        <v>1</v>
      </c>
      <c r="DD226" s="4">
        <v>1</v>
      </c>
      <c r="DE226" s="4">
        <v>1</v>
      </c>
      <c r="DF226" s="4">
        <v>1</v>
      </c>
      <c r="DG226" s="4">
        <v>0</v>
      </c>
      <c r="DH226" s="4">
        <v>1</v>
      </c>
      <c r="DI226" s="4">
        <v>1</v>
      </c>
      <c r="DJ226" s="4">
        <v>0</v>
      </c>
      <c r="DK226" s="4">
        <v>2</v>
      </c>
      <c r="DL226" s="4">
        <v>2</v>
      </c>
      <c r="DM226" s="4">
        <v>18</v>
      </c>
      <c r="DN226" s="4">
        <v>5</v>
      </c>
      <c r="DO226" s="4">
        <v>6.96</v>
      </c>
      <c r="DP226" s="4">
        <v>4.41</v>
      </c>
      <c r="DQ226" s="28">
        <v>0.39400000000000002</v>
      </c>
      <c r="DR226" s="4">
        <v>134</v>
      </c>
      <c r="DS226" s="4">
        <v>15.3</v>
      </c>
      <c r="DT226" s="4"/>
      <c r="DU226" s="7">
        <v>16.6943396226415</v>
      </c>
      <c r="DV226" s="7">
        <v>17.426184765528099</v>
      </c>
      <c r="DW226" s="7">
        <v>5.77486070450467</v>
      </c>
      <c r="DX226" s="7">
        <v>11.1194665864541</v>
      </c>
      <c r="DY226" s="7">
        <v>34.1</v>
      </c>
      <c r="DZ226" s="7">
        <v>34.130000000000003</v>
      </c>
      <c r="EA226" s="7">
        <v>3.0000000000001099E-2</v>
      </c>
      <c r="EB226" s="8"/>
      <c r="EC226" s="18">
        <v>2.1342465753424658</v>
      </c>
      <c r="ED226" s="18">
        <v>54.598220396988403</v>
      </c>
      <c r="EE226" s="18">
        <v>182</v>
      </c>
      <c r="EF226" s="18">
        <v>88</v>
      </c>
      <c r="EG226" s="26">
        <v>1</v>
      </c>
      <c r="EH226" s="18">
        <v>24</v>
      </c>
      <c r="EI226" s="16">
        <v>0</v>
      </c>
      <c r="EJ226" s="16">
        <v>0</v>
      </c>
      <c r="EK226" s="16">
        <v>0</v>
      </c>
      <c r="EL226" s="16">
        <v>0</v>
      </c>
      <c r="EM226" s="16">
        <v>0</v>
      </c>
      <c r="EN226" s="16">
        <v>0</v>
      </c>
      <c r="EO226" s="16">
        <v>0</v>
      </c>
      <c r="EP226" s="16">
        <v>0</v>
      </c>
      <c r="EQ226" s="16">
        <v>0</v>
      </c>
      <c r="ER226" s="16">
        <v>0</v>
      </c>
      <c r="ES226" s="16">
        <v>0</v>
      </c>
      <c r="ET226" s="16">
        <v>0</v>
      </c>
      <c r="EU226" s="16">
        <v>0</v>
      </c>
      <c r="EV226" s="16">
        <v>0</v>
      </c>
      <c r="EW226" s="16">
        <v>0</v>
      </c>
      <c r="EX226" s="16">
        <v>0</v>
      </c>
      <c r="EY226" s="16">
        <v>0</v>
      </c>
      <c r="EZ226" s="16">
        <v>0</v>
      </c>
      <c r="FA226" s="16">
        <v>0</v>
      </c>
      <c r="FB226" s="16">
        <v>0</v>
      </c>
      <c r="FC226" s="16">
        <v>0</v>
      </c>
      <c r="FD226" s="16">
        <v>0</v>
      </c>
      <c r="FE226" s="16">
        <v>0</v>
      </c>
      <c r="FF226" s="16">
        <v>0</v>
      </c>
      <c r="FG226" s="16">
        <v>0</v>
      </c>
      <c r="FH226" s="16">
        <v>0</v>
      </c>
      <c r="FI226" s="16">
        <v>0</v>
      </c>
      <c r="FJ226" s="16">
        <v>0</v>
      </c>
      <c r="FK226" s="18">
        <v>5.36</v>
      </c>
      <c r="FL226" s="18">
        <v>4</v>
      </c>
      <c r="FM226" s="18">
        <v>74.626865671641781</v>
      </c>
      <c r="FN226" s="18">
        <v>7.46</v>
      </c>
      <c r="FO226" s="18">
        <v>3.76</v>
      </c>
      <c r="FP226" s="18">
        <v>1.1200000000000001</v>
      </c>
      <c r="FQ226" s="18">
        <v>5.39</v>
      </c>
      <c r="FR226" s="18">
        <v>3.93</v>
      </c>
      <c r="FS226" s="18">
        <f>FR226*100/FQ226</f>
        <v>72.912801484230059</v>
      </c>
      <c r="FT226" s="16">
        <v>8.43</v>
      </c>
      <c r="FU226" s="16">
        <v>3.66</v>
      </c>
      <c r="FV226" s="16">
        <v>0.98</v>
      </c>
      <c r="FW226" s="16">
        <v>2</v>
      </c>
      <c r="FX226" s="16">
        <v>2</v>
      </c>
      <c r="FY226" s="16">
        <v>1</v>
      </c>
      <c r="FZ226" s="16">
        <v>1</v>
      </c>
      <c r="GA226" s="16">
        <v>1</v>
      </c>
      <c r="GB226" s="16">
        <v>2</v>
      </c>
      <c r="GC226" s="16">
        <v>1</v>
      </c>
      <c r="GD226" s="16">
        <v>1</v>
      </c>
      <c r="GE226" s="16">
        <v>1</v>
      </c>
      <c r="GF226" s="16">
        <v>1</v>
      </c>
      <c r="GG226" s="16">
        <v>2</v>
      </c>
      <c r="GH226" s="16">
        <v>2</v>
      </c>
      <c r="GI226" s="16">
        <v>1</v>
      </c>
      <c r="GJ226" s="16">
        <v>1</v>
      </c>
      <c r="GK226" s="16">
        <v>2</v>
      </c>
      <c r="GL226" s="16">
        <v>1</v>
      </c>
      <c r="GM226" s="16">
        <v>2</v>
      </c>
      <c r="GN226" s="16">
        <v>2</v>
      </c>
      <c r="GO226" s="16">
        <v>8</v>
      </c>
      <c r="GP226" s="16">
        <v>1</v>
      </c>
      <c r="GQ226" s="7">
        <v>24.362264150943396</v>
      </c>
      <c r="GR226" s="7">
        <v>17.368290463981477</v>
      </c>
      <c r="GS226" s="7">
        <v>7.0497686278213232</v>
      </c>
      <c r="GT226" s="7">
        <v>13.052088033288214</v>
      </c>
    </row>
    <row r="227" spans="1:202" x14ac:dyDescent="0.6">
      <c r="A227" s="4">
        <v>354</v>
      </c>
      <c r="B227" s="5">
        <v>0</v>
      </c>
      <c r="C227" s="6">
        <v>52.583162217659101</v>
      </c>
      <c r="D227" s="5">
        <v>161</v>
      </c>
      <c r="E227" s="5">
        <v>65</v>
      </c>
      <c r="F227" s="7">
        <v>25.076193048107701</v>
      </c>
      <c r="G227" s="5">
        <v>1</v>
      </c>
      <c r="H227" s="7">
        <v>45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1</v>
      </c>
      <c r="T227" s="5">
        <v>0</v>
      </c>
      <c r="U227" s="5">
        <v>1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1</v>
      </c>
      <c r="AG227" s="5">
        <v>0</v>
      </c>
      <c r="AH227" s="5">
        <v>1</v>
      </c>
      <c r="AI227" s="5">
        <v>2</v>
      </c>
      <c r="AJ227" s="4">
        <v>0</v>
      </c>
      <c r="AK227" s="4">
        <v>0</v>
      </c>
      <c r="AL227" s="4">
        <v>1</v>
      </c>
      <c r="AM227" s="4">
        <v>1</v>
      </c>
      <c r="AN227" s="4">
        <v>1</v>
      </c>
      <c r="AO227" s="4">
        <v>0</v>
      </c>
      <c r="AP227" s="5"/>
      <c r="AQ227" s="5"/>
      <c r="AR227" s="5"/>
      <c r="AS227" s="4">
        <v>0</v>
      </c>
      <c r="AT227" s="4">
        <v>1</v>
      </c>
      <c r="AU227" s="4">
        <v>0</v>
      </c>
      <c r="AV227" s="4">
        <v>0</v>
      </c>
      <c r="AW227" s="4">
        <v>1</v>
      </c>
      <c r="AX227" s="4">
        <v>0</v>
      </c>
      <c r="AY227" s="4">
        <v>1</v>
      </c>
      <c r="AZ227" s="4">
        <v>125</v>
      </c>
      <c r="BA227" s="4">
        <v>75</v>
      </c>
      <c r="BB227" s="4">
        <v>71</v>
      </c>
      <c r="BC227" s="7">
        <v>2.88</v>
      </c>
      <c r="BD227" s="7">
        <v>2.14</v>
      </c>
      <c r="BE227" s="7">
        <v>74.3055555555556</v>
      </c>
      <c r="BF227" s="7">
        <v>5.39</v>
      </c>
      <c r="BG227" s="7">
        <v>2.04</v>
      </c>
      <c r="BH227" s="7">
        <v>0.56000000000000005</v>
      </c>
      <c r="BI227" s="7">
        <v>2.78</v>
      </c>
      <c r="BJ227" s="7">
        <v>2.15</v>
      </c>
      <c r="BK227" s="7">
        <v>77.3381294964029</v>
      </c>
      <c r="BL227" s="7">
        <v>5.58</v>
      </c>
      <c r="BM227" s="7">
        <v>2.4300000000000002</v>
      </c>
      <c r="BN227" s="7">
        <v>0.56000000000000005</v>
      </c>
      <c r="BO227" s="4">
        <v>329</v>
      </c>
      <c r="BP227" s="7">
        <f>218+((5.14*D227)-(5.32*C227))-(1.8*E227)+(51.31*B227)</f>
        <v>648.79757700205346</v>
      </c>
      <c r="BQ227" s="7">
        <f>BO227*100/BP227</f>
        <v>50.709190610765596</v>
      </c>
      <c r="BR227" s="4">
        <v>96</v>
      </c>
      <c r="BS227" s="4">
        <v>96</v>
      </c>
      <c r="BT227" s="4">
        <v>84</v>
      </c>
      <c r="BU227" s="4">
        <v>93</v>
      </c>
      <c r="BV227" s="4">
        <v>2</v>
      </c>
      <c r="BW227" s="4">
        <v>3</v>
      </c>
      <c r="BX227" s="4">
        <v>4</v>
      </c>
      <c r="BY227" s="4">
        <v>5</v>
      </c>
      <c r="BZ227" s="4">
        <v>51.3</v>
      </c>
      <c r="CA227" s="4">
        <v>52.1</v>
      </c>
      <c r="CB227" s="4">
        <v>3</v>
      </c>
      <c r="CC227" s="4">
        <v>0</v>
      </c>
      <c r="CD227" s="4">
        <v>0</v>
      </c>
      <c r="CE227" s="4">
        <v>1</v>
      </c>
      <c r="CF227" s="4">
        <v>1</v>
      </c>
      <c r="CG227" s="4">
        <v>1</v>
      </c>
      <c r="CH227" s="4">
        <v>0</v>
      </c>
      <c r="CI227" s="4">
        <v>0</v>
      </c>
      <c r="CJ227" s="4">
        <v>0</v>
      </c>
      <c r="CK227" s="4">
        <v>0</v>
      </c>
      <c r="CL227" s="4">
        <v>2</v>
      </c>
      <c r="CM227" s="4">
        <v>2</v>
      </c>
      <c r="CN227" s="4">
        <v>0</v>
      </c>
      <c r="CO227" s="4">
        <v>1</v>
      </c>
      <c r="CP227" s="4">
        <v>1</v>
      </c>
      <c r="CQ227" s="4">
        <v>1</v>
      </c>
      <c r="CR227" s="4">
        <v>2</v>
      </c>
      <c r="CS227" s="4">
        <v>2</v>
      </c>
      <c r="CT227" s="4">
        <v>17</v>
      </c>
      <c r="CU227" s="4">
        <v>4</v>
      </c>
      <c r="CV227" s="4">
        <v>0</v>
      </c>
      <c r="CW227" s="4">
        <v>0</v>
      </c>
      <c r="CX227" s="4">
        <v>1</v>
      </c>
      <c r="CY227" s="4">
        <v>1</v>
      </c>
      <c r="CZ227" s="4">
        <v>1</v>
      </c>
      <c r="DA227" s="4">
        <v>0</v>
      </c>
      <c r="DB227" s="4">
        <v>0</v>
      </c>
      <c r="DC227" s="4">
        <v>0</v>
      </c>
      <c r="DD227" s="4">
        <v>1</v>
      </c>
      <c r="DE227" s="4">
        <v>2</v>
      </c>
      <c r="DF227" s="4">
        <v>3</v>
      </c>
      <c r="DG227" s="4">
        <v>0</v>
      </c>
      <c r="DH227" s="4">
        <v>0</v>
      </c>
      <c r="DI227" s="4">
        <v>0</v>
      </c>
      <c r="DJ227" s="4">
        <v>0</v>
      </c>
      <c r="DK227" s="4">
        <v>1</v>
      </c>
      <c r="DL227" s="4">
        <v>2</v>
      </c>
      <c r="DM227" s="4">
        <v>16</v>
      </c>
      <c r="DN227" s="4">
        <v>26</v>
      </c>
      <c r="DO227" s="4">
        <v>6.3</v>
      </c>
      <c r="DP227" s="4">
        <v>4.04</v>
      </c>
      <c r="DQ227" s="28">
        <v>0.379</v>
      </c>
      <c r="DR227" s="4">
        <v>129</v>
      </c>
      <c r="DS227" s="4"/>
      <c r="DT227" s="4"/>
      <c r="DU227" s="7">
        <v>26.852830188679199</v>
      </c>
      <c r="DV227" s="7">
        <v>29.493011330741901</v>
      </c>
      <c r="DW227" s="7">
        <v>10.8508829917839</v>
      </c>
      <c r="DX227" s="7">
        <v>19.158269413947</v>
      </c>
      <c r="DY227" s="7">
        <v>33.58</v>
      </c>
      <c r="DZ227" s="7">
        <v>34.51</v>
      </c>
      <c r="EA227" s="7">
        <v>0.93</v>
      </c>
      <c r="EB227" s="8"/>
      <c r="EC227" s="18">
        <v>2.1506849315068495</v>
      </c>
      <c r="ED227" s="18">
        <v>54.733847149165953</v>
      </c>
      <c r="EE227" s="23">
        <v>161</v>
      </c>
      <c r="EF227" s="7">
        <v>65</v>
      </c>
      <c r="EG227" s="26">
        <v>1</v>
      </c>
      <c r="EH227" s="18">
        <v>48</v>
      </c>
      <c r="EI227" s="16">
        <v>0</v>
      </c>
      <c r="EJ227" s="16">
        <v>0</v>
      </c>
      <c r="EK227" s="16">
        <v>0</v>
      </c>
      <c r="EL227" s="16">
        <v>0</v>
      </c>
      <c r="EM227" s="16">
        <v>0</v>
      </c>
      <c r="EN227" s="16">
        <v>0</v>
      </c>
      <c r="EO227" s="16">
        <v>0</v>
      </c>
      <c r="EP227" s="16">
        <v>0</v>
      </c>
      <c r="EQ227" s="16">
        <v>0</v>
      </c>
      <c r="ER227" s="16">
        <v>0</v>
      </c>
      <c r="ES227" s="16">
        <v>0</v>
      </c>
      <c r="ET227" s="16">
        <v>0</v>
      </c>
      <c r="EU227" s="16">
        <v>0</v>
      </c>
      <c r="EV227" s="16">
        <v>0</v>
      </c>
      <c r="EW227" s="16">
        <v>0</v>
      </c>
      <c r="EX227" s="16">
        <v>0</v>
      </c>
      <c r="EY227" s="16">
        <v>0</v>
      </c>
      <c r="EZ227" s="16">
        <v>0</v>
      </c>
      <c r="FA227" s="16">
        <v>0</v>
      </c>
      <c r="FB227" s="16">
        <v>0</v>
      </c>
      <c r="FC227" s="16">
        <v>0</v>
      </c>
      <c r="FD227" s="16">
        <v>0</v>
      </c>
      <c r="FE227" s="16">
        <v>0</v>
      </c>
      <c r="FF227" s="16">
        <v>0</v>
      </c>
      <c r="FG227" s="16">
        <v>1</v>
      </c>
      <c r="FH227" s="16">
        <v>0</v>
      </c>
      <c r="FI227" s="16">
        <v>0</v>
      </c>
      <c r="FJ227" s="16">
        <v>0</v>
      </c>
      <c r="FK227" s="18">
        <v>2.5299999999999998</v>
      </c>
      <c r="FL227" s="18">
        <v>2.16</v>
      </c>
      <c r="FM227" s="18">
        <v>85.37549407114625</v>
      </c>
      <c r="FN227" s="18">
        <v>4.17</v>
      </c>
      <c r="FO227" s="18">
        <v>2.86</v>
      </c>
      <c r="FP227" s="18">
        <v>0.39</v>
      </c>
      <c r="FQ227" s="18">
        <v>2.52</v>
      </c>
      <c r="FR227" s="18">
        <v>2.3199999999999998</v>
      </c>
      <c r="FS227" s="18">
        <f>FR227*100/FQ227</f>
        <v>92.063492063492049</v>
      </c>
      <c r="FT227" s="16">
        <v>4.5</v>
      </c>
      <c r="FU227" s="16">
        <v>2.93</v>
      </c>
      <c r="FV227" s="16">
        <v>0.38</v>
      </c>
      <c r="FW227" s="16">
        <v>3</v>
      </c>
      <c r="FX227" s="16">
        <v>3</v>
      </c>
      <c r="FY227" s="16">
        <v>3</v>
      </c>
      <c r="FZ227" s="16">
        <v>1</v>
      </c>
      <c r="GA227" s="16">
        <v>1</v>
      </c>
      <c r="GB227" s="16">
        <v>2</v>
      </c>
      <c r="GC227" s="16">
        <v>0</v>
      </c>
      <c r="GD227" s="16">
        <v>0</v>
      </c>
      <c r="GE227" s="16">
        <v>0</v>
      </c>
      <c r="GF227" s="16">
        <v>0</v>
      </c>
      <c r="GG227" s="16">
        <v>2</v>
      </c>
      <c r="GH227" s="16">
        <v>2</v>
      </c>
      <c r="GI227" s="16">
        <v>0</v>
      </c>
      <c r="GJ227" s="16">
        <v>1</v>
      </c>
      <c r="GK227" s="16">
        <v>1</v>
      </c>
      <c r="GL227" s="16">
        <v>1</v>
      </c>
      <c r="GM227" s="16">
        <v>1</v>
      </c>
      <c r="GN227" s="16">
        <v>2</v>
      </c>
      <c r="GO227" s="16">
        <v>23</v>
      </c>
      <c r="GP227" s="16">
        <v>17</v>
      </c>
      <c r="GQ227" s="7">
        <v>43.139622641509426</v>
      </c>
      <c r="GR227" s="7">
        <v>42.965842362087507</v>
      </c>
      <c r="GS227" s="7">
        <v>19.539144395127014</v>
      </c>
      <c r="GT227" s="7">
        <v>30.5584799719256</v>
      </c>
    </row>
    <row r="228" spans="1:202" x14ac:dyDescent="0.6">
      <c r="A228" s="4">
        <v>3</v>
      </c>
      <c r="B228" s="5">
        <v>1</v>
      </c>
      <c r="C228" s="6">
        <v>52.643394934976001</v>
      </c>
      <c r="D228" s="5">
        <v>174</v>
      </c>
      <c r="E228" s="5">
        <v>60</v>
      </c>
      <c r="F228" s="7">
        <v>19.817677368212401</v>
      </c>
      <c r="G228" s="5">
        <v>1</v>
      </c>
      <c r="H228" s="7">
        <v>52.5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1</v>
      </c>
      <c r="AO228" s="4">
        <v>1</v>
      </c>
      <c r="AP228" s="5">
        <v>1.5</v>
      </c>
      <c r="AQ228" s="5">
        <v>10</v>
      </c>
      <c r="AR228" s="5">
        <v>60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120</v>
      </c>
      <c r="BA228" s="4">
        <v>75</v>
      </c>
      <c r="BB228" s="4">
        <v>71</v>
      </c>
      <c r="BC228" s="7">
        <v>4.62</v>
      </c>
      <c r="BD228" s="7">
        <v>3.48</v>
      </c>
      <c r="BE228" s="7">
        <v>75.324675324675297</v>
      </c>
      <c r="BF228" s="7">
        <v>6.94</v>
      </c>
      <c r="BG228" s="7">
        <v>4.37</v>
      </c>
      <c r="BH228" s="7">
        <v>0.76</v>
      </c>
      <c r="BI228" s="7">
        <v>4.26</v>
      </c>
      <c r="BJ228" s="7">
        <v>3.44</v>
      </c>
      <c r="BK228" s="7">
        <v>80.751173708920206</v>
      </c>
      <c r="BL228" s="7">
        <v>7.04</v>
      </c>
      <c r="BM228" s="7">
        <v>4.68</v>
      </c>
      <c r="BN228" s="7">
        <v>1.07</v>
      </c>
      <c r="BO228" s="4">
        <v>495</v>
      </c>
      <c r="BP228" s="7">
        <f>218+((5.14*D228)-(5.32*C228))-(1.8*E228)+(51.31*B228)</f>
        <v>775.60713894592755</v>
      </c>
      <c r="BQ228" s="7">
        <f>BO228*100/BP228</f>
        <v>63.820970069037692</v>
      </c>
      <c r="BR228" s="4">
        <v>100</v>
      </c>
      <c r="BS228" s="4">
        <v>99</v>
      </c>
      <c r="BT228" s="4">
        <v>71</v>
      </c>
      <c r="BU228" s="4">
        <v>73</v>
      </c>
      <c r="BV228" s="4">
        <v>0</v>
      </c>
      <c r="BW228" s="4">
        <v>0</v>
      </c>
      <c r="BX228" s="4"/>
      <c r="BY228" s="4"/>
      <c r="BZ228" s="4">
        <v>75.3</v>
      </c>
      <c r="CA228" s="4">
        <v>89.3</v>
      </c>
      <c r="CB228" s="4">
        <v>3</v>
      </c>
      <c r="CC228" s="4">
        <v>4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1</v>
      </c>
      <c r="CR228" s="4">
        <v>2</v>
      </c>
      <c r="CS228" s="4">
        <v>2</v>
      </c>
      <c r="CT228" s="4">
        <v>12</v>
      </c>
      <c r="CU228" s="4">
        <v>0</v>
      </c>
      <c r="CV228" s="4">
        <v>0</v>
      </c>
      <c r="CW228" s="4">
        <v>0</v>
      </c>
      <c r="CX228" s="4">
        <v>1</v>
      </c>
      <c r="CY228" s="4">
        <v>1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1</v>
      </c>
      <c r="DI228" s="4">
        <v>1</v>
      </c>
      <c r="DJ228" s="4">
        <v>0</v>
      </c>
      <c r="DK228" s="4">
        <v>0</v>
      </c>
      <c r="DL228" s="4">
        <v>0</v>
      </c>
      <c r="DM228" s="4">
        <v>4</v>
      </c>
      <c r="DN228" s="4">
        <v>6</v>
      </c>
      <c r="DO228" s="4">
        <v>6.84</v>
      </c>
      <c r="DP228" s="4">
        <v>4.54</v>
      </c>
      <c r="DQ228" s="28">
        <v>0.38400000000000001</v>
      </c>
      <c r="DR228" s="4">
        <v>128</v>
      </c>
      <c r="DS228" s="4">
        <v>0.3</v>
      </c>
      <c r="DT228" s="4"/>
      <c r="DU228" s="7">
        <v>18.188679245283002</v>
      </c>
      <c r="DV228" s="7">
        <v>23.157720618641999</v>
      </c>
      <c r="DW228" s="7">
        <v>7.88554159977335</v>
      </c>
      <c r="DX228" s="7">
        <v>14.225196771444301</v>
      </c>
      <c r="DY228" s="7">
        <v>33.65</v>
      </c>
      <c r="DZ228" s="7">
        <v>33.86</v>
      </c>
      <c r="EA228" s="7">
        <v>0.21000000000000099</v>
      </c>
      <c r="EB228" s="8"/>
      <c r="EC228" s="18">
        <v>2.1506849315068495</v>
      </c>
      <c r="ED228" s="18">
        <v>54.792607802874699</v>
      </c>
      <c r="EE228" s="18">
        <v>172</v>
      </c>
      <c r="EF228" s="18">
        <v>65</v>
      </c>
      <c r="EG228" s="26">
        <v>1</v>
      </c>
      <c r="EH228" s="18">
        <v>55.5</v>
      </c>
      <c r="EI228" s="16">
        <v>0</v>
      </c>
      <c r="EJ228" s="16">
        <v>0</v>
      </c>
      <c r="EK228" s="16">
        <v>0</v>
      </c>
      <c r="EL228" s="16">
        <v>0</v>
      </c>
      <c r="EM228" s="16">
        <v>0</v>
      </c>
      <c r="EN228" s="16">
        <v>0</v>
      </c>
      <c r="EO228" s="16">
        <v>0</v>
      </c>
      <c r="EP228" s="16">
        <v>0</v>
      </c>
      <c r="EQ228" s="16">
        <v>0</v>
      </c>
      <c r="ER228" s="16">
        <v>0</v>
      </c>
      <c r="ES228" s="16">
        <v>0</v>
      </c>
      <c r="ET228" s="16">
        <v>0</v>
      </c>
      <c r="EU228" s="16">
        <v>0</v>
      </c>
      <c r="EV228" s="16">
        <v>0</v>
      </c>
      <c r="EW228" s="16">
        <v>0</v>
      </c>
      <c r="EX228" s="16">
        <v>0</v>
      </c>
      <c r="EY228" s="16">
        <v>0</v>
      </c>
      <c r="EZ228" s="16">
        <v>0</v>
      </c>
      <c r="FA228" s="16">
        <v>0</v>
      </c>
      <c r="FB228" s="16">
        <v>0</v>
      </c>
      <c r="FC228" s="16">
        <v>0</v>
      </c>
      <c r="FD228" s="16">
        <v>0</v>
      </c>
      <c r="FE228" s="16">
        <v>0</v>
      </c>
      <c r="FF228" s="16">
        <v>0</v>
      </c>
      <c r="FG228" s="16">
        <v>0</v>
      </c>
      <c r="FH228" s="16">
        <v>0</v>
      </c>
      <c r="FI228" s="16">
        <v>0</v>
      </c>
      <c r="FJ228" s="16">
        <v>0</v>
      </c>
      <c r="FK228" s="18">
        <v>4.17</v>
      </c>
      <c r="FL228" s="18">
        <v>3.23</v>
      </c>
      <c r="FM228" s="18">
        <v>77.458033573141492</v>
      </c>
      <c r="FN228" s="18">
        <v>6.14</v>
      </c>
      <c r="FO228" s="18">
        <v>3.98</v>
      </c>
      <c r="FP228" s="18">
        <v>0.8</v>
      </c>
      <c r="FQ228" s="18">
        <v>3.98</v>
      </c>
      <c r="FR228" s="18">
        <v>3.2</v>
      </c>
      <c r="FS228" s="18">
        <f>FR228*100/FQ228</f>
        <v>80.402010050251263</v>
      </c>
      <c r="FT228" s="16">
        <v>7.19</v>
      </c>
      <c r="FU228" s="16">
        <v>3.94</v>
      </c>
      <c r="FV228" s="16">
        <v>0.75</v>
      </c>
      <c r="FW228" s="16">
        <v>5</v>
      </c>
      <c r="FX228" s="16">
        <v>2</v>
      </c>
      <c r="FY228" s="16">
        <v>1</v>
      </c>
      <c r="FZ228" s="16">
        <v>4</v>
      </c>
      <c r="GA228" s="16">
        <v>1</v>
      </c>
      <c r="GB228" s="16">
        <v>1</v>
      </c>
      <c r="GC228" s="16">
        <v>1</v>
      </c>
      <c r="GD228" s="16">
        <v>1</v>
      </c>
      <c r="GE228" s="16">
        <v>1</v>
      </c>
      <c r="GF228" s="16">
        <v>1</v>
      </c>
      <c r="GG228" s="16">
        <v>1</v>
      </c>
      <c r="GH228" s="16">
        <v>2</v>
      </c>
      <c r="GI228" s="16">
        <v>1</v>
      </c>
      <c r="GJ228" s="16">
        <v>2</v>
      </c>
      <c r="GK228" s="16">
        <v>2</v>
      </c>
      <c r="GL228" s="16">
        <v>2</v>
      </c>
      <c r="GM228" s="16">
        <v>3</v>
      </c>
      <c r="GN228" s="16">
        <v>3</v>
      </c>
      <c r="GO228" s="16">
        <v>16</v>
      </c>
      <c r="GQ228" s="7">
        <v>11.562264150943395</v>
      </c>
      <c r="GR228" s="7">
        <v>35.861384500868418</v>
      </c>
      <c r="GS228" s="7">
        <v>1.6337708943242986</v>
      </c>
      <c r="GT228" s="7">
        <v>13.656188900586553</v>
      </c>
    </row>
    <row r="229" spans="1:202" x14ac:dyDescent="0.6">
      <c r="A229" s="4">
        <v>383</v>
      </c>
      <c r="B229" s="10">
        <v>0</v>
      </c>
      <c r="C229" s="6">
        <v>52.648870636550306</v>
      </c>
      <c r="D229" s="10">
        <v>169</v>
      </c>
      <c r="E229" s="10">
        <v>74</v>
      </c>
      <c r="F229" s="7">
        <v>25.909456951787405</v>
      </c>
      <c r="G229" s="5">
        <v>1</v>
      </c>
      <c r="H229" s="7">
        <v>30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9">
        <v>0</v>
      </c>
      <c r="AK229" s="9">
        <v>1</v>
      </c>
      <c r="AL229" s="9">
        <v>1</v>
      </c>
      <c r="AM229" s="9">
        <v>1</v>
      </c>
      <c r="AN229" s="9">
        <v>1</v>
      </c>
      <c r="AO229" s="9">
        <v>1</v>
      </c>
      <c r="AP229" s="10"/>
      <c r="AQ229" s="10"/>
      <c r="AR229" s="5"/>
      <c r="AS229" s="9">
        <v>1</v>
      </c>
      <c r="AT229" s="9">
        <v>1</v>
      </c>
      <c r="AU229" s="9">
        <v>1</v>
      </c>
      <c r="AV229" s="9">
        <v>1</v>
      </c>
      <c r="AW229" s="9">
        <v>1</v>
      </c>
      <c r="AX229" s="9">
        <v>0</v>
      </c>
      <c r="AY229" s="9">
        <v>0</v>
      </c>
      <c r="AZ229" s="9">
        <v>120</v>
      </c>
      <c r="BA229" s="9">
        <v>80</v>
      </c>
      <c r="BB229" s="9">
        <v>78</v>
      </c>
      <c r="BC229" s="19">
        <v>3.02</v>
      </c>
      <c r="BD229" s="19">
        <v>1.93</v>
      </c>
      <c r="BE229" s="7">
        <v>63.907284768211923</v>
      </c>
      <c r="BF229" s="19">
        <v>6.77</v>
      </c>
      <c r="BG229" s="19">
        <v>1.1000000000000001</v>
      </c>
      <c r="BH229" s="19">
        <v>0.45</v>
      </c>
      <c r="BI229" s="19">
        <v>3.2</v>
      </c>
      <c r="BJ229" s="19">
        <v>2.2400000000000002</v>
      </c>
      <c r="BK229" s="7">
        <v>70</v>
      </c>
      <c r="BL229" s="19">
        <v>7.85</v>
      </c>
      <c r="BM229" s="19">
        <v>1.74</v>
      </c>
      <c r="BN229" s="19">
        <v>0.61</v>
      </c>
      <c r="BO229" s="9">
        <v>480</v>
      </c>
      <c r="BP229" s="7">
        <f>218+((5.14*D229)-(5.32*C229))-(1.8*E229)+(51.31*B229)</f>
        <v>673.36800821355223</v>
      </c>
      <c r="BQ229" s="7">
        <f>BO229*100/BP229</f>
        <v>71.28345780391939</v>
      </c>
      <c r="BR229" s="9">
        <v>98</v>
      </c>
      <c r="BS229" s="9">
        <v>99</v>
      </c>
      <c r="BT229" s="9">
        <v>126</v>
      </c>
      <c r="BU229" s="9">
        <v>121</v>
      </c>
      <c r="BV229" s="9">
        <v>7</v>
      </c>
      <c r="BW229" s="9">
        <v>12</v>
      </c>
      <c r="BX229" s="9">
        <v>7</v>
      </c>
      <c r="BY229" s="9">
        <v>12</v>
      </c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9">
        <v>2</v>
      </c>
      <c r="CV229" s="9">
        <v>2</v>
      </c>
      <c r="CW229" s="9">
        <v>3</v>
      </c>
      <c r="CX229" s="9">
        <v>2</v>
      </c>
      <c r="CY229" s="9">
        <v>2</v>
      </c>
      <c r="CZ229" s="9">
        <v>2</v>
      </c>
      <c r="DA229" s="9">
        <v>3</v>
      </c>
      <c r="DB229" s="9">
        <v>2</v>
      </c>
      <c r="DC229" s="9">
        <v>3</v>
      </c>
      <c r="DD229" s="9">
        <v>2</v>
      </c>
      <c r="DE229" s="9">
        <v>2</v>
      </c>
      <c r="DF229" s="9">
        <v>3</v>
      </c>
      <c r="DG229" s="9">
        <v>3</v>
      </c>
      <c r="DH229" s="9">
        <v>2</v>
      </c>
      <c r="DI229" s="9">
        <v>2</v>
      </c>
      <c r="DJ229" s="9">
        <v>2</v>
      </c>
      <c r="DK229" s="9">
        <v>2</v>
      </c>
      <c r="DL229" s="9">
        <v>2</v>
      </c>
      <c r="DM229" s="15">
        <f>SUM(CU229:DL229)</f>
        <v>41</v>
      </c>
      <c r="DN229" s="4">
        <v>31</v>
      </c>
      <c r="DO229" s="4"/>
      <c r="DP229" s="4"/>
      <c r="DQ229" s="28"/>
      <c r="DR229" s="4"/>
      <c r="DS229" s="4"/>
      <c r="DT229" s="4"/>
      <c r="DU229" s="7">
        <v>48.754716981132077</v>
      </c>
      <c r="DV229" s="7">
        <v>31.519311884873051</v>
      </c>
      <c r="DW229" s="7">
        <v>38.955519879119841</v>
      </c>
      <c r="DX229" s="7">
        <v>38.3290720409084</v>
      </c>
      <c r="DY229" s="19">
        <v>34.85</v>
      </c>
      <c r="DZ229" s="19">
        <v>34.61</v>
      </c>
      <c r="EA229" s="7">
        <f>DZ229-DY229</f>
        <v>-0.24000000000000199</v>
      </c>
      <c r="EB229" s="8"/>
      <c r="EC229" s="23"/>
      <c r="ED229" s="23"/>
      <c r="EE229" s="23"/>
      <c r="EF229" s="7"/>
      <c r="EG229" s="4"/>
      <c r="EH229" s="4"/>
      <c r="FS229" s="7"/>
      <c r="GQ229" s="7"/>
      <c r="GR229" s="7"/>
      <c r="GS229" s="7"/>
      <c r="GT229" s="7"/>
    </row>
    <row r="230" spans="1:202" x14ac:dyDescent="0.6">
      <c r="A230" s="4">
        <v>92</v>
      </c>
      <c r="B230" s="5">
        <v>0</v>
      </c>
      <c r="C230" s="6">
        <v>52.654346338124597</v>
      </c>
      <c r="D230" s="5">
        <v>167</v>
      </c>
      <c r="E230" s="5">
        <v>65</v>
      </c>
      <c r="F230" s="7">
        <v>23.306680053067499</v>
      </c>
      <c r="G230" s="5">
        <v>1</v>
      </c>
      <c r="H230" s="7">
        <v>22.5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1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1</v>
      </c>
      <c r="AO230" s="4">
        <v>0</v>
      </c>
      <c r="AP230" s="5"/>
      <c r="AQ230" s="5"/>
      <c r="AR230" s="5"/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140</v>
      </c>
      <c r="BA230" s="4">
        <v>80</v>
      </c>
      <c r="BB230" s="4">
        <v>76</v>
      </c>
      <c r="BC230" s="7">
        <v>4.22</v>
      </c>
      <c r="BD230" s="7">
        <v>2.91</v>
      </c>
      <c r="BE230" s="7">
        <v>68.957345971563996</v>
      </c>
      <c r="BF230" s="7">
        <v>6.86</v>
      </c>
      <c r="BG230" s="7">
        <v>2.09</v>
      </c>
      <c r="BH230" s="7">
        <v>0.5</v>
      </c>
      <c r="BI230" s="7">
        <v>4.03</v>
      </c>
      <c r="BJ230" s="7">
        <v>2.93</v>
      </c>
      <c r="BK230" s="7">
        <v>72.704714640198503</v>
      </c>
      <c r="BL230" s="7">
        <v>6.32</v>
      </c>
      <c r="BM230" s="7">
        <v>2.78</v>
      </c>
      <c r="BN230" s="7">
        <v>0.64</v>
      </c>
      <c r="BO230" s="4">
        <v>530</v>
      </c>
      <c r="BP230" s="7">
        <f>218+((5.14*D230)-(5.32*C230))-(1.8*E230)+(51.31*B230)</f>
        <v>679.25887748117714</v>
      </c>
      <c r="BQ230" s="7">
        <f>BO230*100/BP230</f>
        <v>78.026216155663974</v>
      </c>
      <c r="BR230" s="4">
        <v>98</v>
      </c>
      <c r="BS230" s="4">
        <v>98</v>
      </c>
      <c r="BT230" s="4">
        <v>72</v>
      </c>
      <c r="BU230" s="4">
        <v>85</v>
      </c>
      <c r="BV230" s="4">
        <v>0</v>
      </c>
      <c r="BW230" s="4">
        <v>0</v>
      </c>
      <c r="BX230" s="4">
        <v>0</v>
      </c>
      <c r="BY230" s="4">
        <v>1</v>
      </c>
      <c r="BZ230" s="4">
        <v>92</v>
      </c>
      <c r="CA230" s="4">
        <v>68</v>
      </c>
      <c r="CB230" s="4">
        <v>1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1</v>
      </c>
      <c r="CS230" s="4">
        <v>1</v>
      </c>
      <c r="CT230" s="4">
        <v>3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1</v>
      </c>
      <c r="DL230" s="4">
        <v>1</v>
      </c>
      <c r="DM230" s="4">
        <v>2</v>
      </c>
      <c r="DN230" s="4">
        <v>2</v>
      </c>
      <c r="DO230" s="4">
        <v>7.91</v>
      </c>
      <c r="DP230" s="4">
        <v>4.26</v>
      </c>
      <c r="DQ230" s="28">
        <v>0.376</v>
      </c>
      <c r="DR230" s="4">
        <v>128</v>
      </c>
      <c r="DS230" s="4">
        <v>0.7</v>
      </c>
      <c r="DT230" s="4"/>
      <c r="DU230" s="7">
        <v>0</v>
      </c>
      <c r="DV230" s="7">
        <v>11.214953271028</v>
      </c>
      <c r="DW230" s="7">
        <v>0</v>
      </c>
      <c r="DX230" s="7">
        <v>3.39900736952925</v>
      </c>
      <c r="DY230" s="7">
        <v>34.64</v>
      </c>
      <c r="DZ230" s="7">
        <v>34.64</v>
      </c>
      <c r="EA230" s="7">
        <v>0</v>
      </c>
      <c r="EB230" s="8"/>
      <c r="EC230" s="18">
        <v>2.0794520547945203</v>
      </c>
      <c r="ED230" s="18">
        <v>54.732375085557798</v>
      </c>
      <c r="EE230" s="18">
        <v>167</v>
      </c>
      <c r="EF230" s="18">
        <v>67</v>
      </c>
      <c r="EG230" s="26">
        <v>1</v>
      </c>
      <c r="EH230" s="18">
        <v>24</v>
      </c>
      <c r="EI230" s="16">
        <v>0</v>
      </c>
      <c r="EJ230" s="16">
        <v>0</v>
      </c>
      <c r="EK230" s="16">
        <v>0</v>
      </c>
      <c r="EL230" s="16">
        <v>1</v>
      </c>
      <c r="EM230" s="16">
        <v>0</v>
      </c>
      <c r="EN230" s="16">
        <v>0</v>
      </c>
      <c r="EO230" s="16">
        <v>0</v>
      </c>
      <c r="EP230" s="16">
        <v>0</v>
      </c>
      <c r="EQ230" s="16">
        <v>0</v>
      </c>
      <c r="ER230" s="16">
        <v>0</v>
      </c>
      <c r="ES230" s="16">
        <v>0</v>
      </c>
      <c r="ET230" s="16">
        <v>1</v>
      </c>
      <c r="EU230" s="16">
        <v>0</v>
      </c>
      <c r="EV230" s="16">
        <v>0</v>
      </c>
      <c r="EW230" s="16">
        <v>0</v>
      </c>
      <c r="EX230" s="16">
        <v>0</v>
      </c>
      <c r="EY230" s="16">
        <v>0</v>
      </c>
      <c r="EZ230" s="16">
        <v>0</v>
      </c>
      <c r="FA230" s="16">
        <v>0</v>
      </c>
      <c r="FB230" s="16">
        <v>0</v>
      </c>
      <c r="FC230" s="16">
        <v>0</v>
      </c>
      <c r="FD230" s="16">
        <v>0</v>
      </c>
      <c r="FE230" s="16">
        <v>0</v>
      </c>
      <c r="FF230" s="16">
        <v>0</v>
      </c>
      <c r="FG230" s="16">
        <v>0</v>
      </c>
      <c r="FH230" s="16">
        <v>0</v>
      </c>
      <c r="FI230" s="16">
        <v>0</v>
      </c>
      <c r="FJ230" s="16">
        <v>0</v>
      </c>
      <c r="FK230" s="18">
        <v>3.96</v>
      </c>
      <c r="FL230" s="18">
        <v>2.7</v>
      </c>
      <c r="FM230" s="18">
        <v>68.181818181818187</v>
      </c>
      <c r="FN230" s="18">
        <v>6.36</v>
      </c>
      <c r="FO230" s="18">
        <v>1.93</v>
      </c>
      <c r="FP230" s="18">
        <v>0.47</v>
      </c>
      <c r="FQ230" s="18">
        <v>4.07</v>
      </c>
      <c r="FR230" s="18">
        <v>2.86</v>
      </c>
      <c r="FS230" s="18">
        <f>FR230*100/FQ230</f>
        <v>70.27027027027026</v>
      </c>
      <c r="FT230" s="16">
        <v>6.57</v>
      </c>
      <c r="FU230" s="16">
        <v>2.5499999999999998</v>
      </c>
      <c r="FV230" s="16">
        <v>0.63</v>
      </c>
      <c r="FW230" s="16">
        <v>1</v>
      </c>
      <c r="FX230" s="16">
        <v>1</v>
      </c>
      <c r="FY230" s="16">
        <v>1</v>
      </c>
      <c r="FZ230" s="16">
        <v>1</v>
      </c>
      <c r="GA230" s="16">
        <v>1</v>
      </c>
      <c r="GB230" s="16">
        <v>1</v>
      </c>
      <c r="GC230" s="16">
        <v>1</v>
      </c>
      <c r="GD230" s="16">
        <v>1</v>
      </c>
      <c r="GE230" s="16">
        <v>1</v>
      </c>
      <c r="GF230" s="16">
        <v>1</v>
      </c>
      <c r="GG230" s="16">
        <v>1</v>
      </c>
      <c r="GH230" s="16">
        <v>1</v>
      </c>
      <c r="GI230" s="16">
        <v>1</v>
      </c>
      <c r="GJ230" s="16">
        <v>1</v>
      </c>
      <c r="GK230" s="16">
        <v>1</v>
      </c>
      <c r="GL230" s="16">
        <v>1</v>
      </c>
      <c r="GM230" s="16">
        <v>2</v>
      </c>
      <c r="GN230" s="16">
        <v>2</v>
      </c>
      <c r="GO230" s="16">
        <v>2</v>
      </c>
      <c r="GP230" s="16">
        <v>2</v>
      </c>
      <c r="GQ230" s="7">
        <v>6.3245283018867919</v>
      </c>
      <c r="GR230" s="7">
        <v>11.214953271028037</v>
      </c>
      <c r="GS230" s="7">
        <v>0</v>
      </c>
      <c r="GT230" s="7">
        <v>4.4492906201433797</v>
      </c>
    </row>
    <row r="231" spans="1:202" x14ac:dyDescent="0.6">
      <c r="A231" s="4">
        <v>63</v>
      </c>
      <c r="B231" s="5">
        <v>1</v>
      </c>
      <c r="C231" s="6">
        <v>52.6680355920602</v>
      </c>
      <c r="D231" s="5">
        <v>190</v>
      </c>
      <c r="E231" s="5">
        <v>100</v>
      </c>
      <c r="F231" s="7">
        <v>27.7008310249308</v>
      </c>
      <c r="G231" s="5">
        <v>1</v>
      </c>
      <c r="H231" s="7">
        <v>54</v>
      </c>
      <c r="I231" s="5">
        <v>0</v>
      </c>
      <c r="J231" s="5">
        <v>0</v>
      </c>
      <c r="K231" s="5">
        <v>0</v>
      </c>
      <c r="L231" s="5">
        <v>0</v>
      </c>
      <c r="M231" s="5">
        <v>1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1</v>
      </c>
      <c r="V231" s="5">
        <v>0</v>
      </c>
      <c r="W231" s="5">
        <v>0</v>
      </c>
      <c r="X231" s="5">
        <v>0</v>
      </c>
      <c r="Y231" s="5">
        <v>0</v>
      </c>
      <c r="Z231" s="5">
        <v>1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1</v>
      </c>
      <c r="AJ231" s="4">
        <v>0</v>
      </c>
      <c r="AK231" s="4">
        <v>0</v>
      </c>
      <c r="AL231" s="4">
        <v>0</v>
      </c>
      <c r="AM231" s="4">
        <v>1</v>
      </c>
      <c r="AN231" s="4">
        <v>1</v>
      </c>
      <c r="AO231" s="4">
        <v>1</v>
      </c>
      <c r="AP231" s="5">
        <v>5</v>
      </c>
      <c r="AQ231" s="5">
        <v>2</v>
      </c>
      <c r="AR231" s="5">
        <v>40</v>
      </c>
      <c r="AS231" s="4">
        <v>0</v>
      </c>
      <c r="AT231" s="4">
        <v>0</v>
      </c>
      <c r="AU231" s="4">
        <v>1</v>
      </c>
      <c r="AV231" s="4">
        <v>0</v>
      </c>
      <c r="AW231" s="4">
        <v>1</v>
      </c>
      <c r="AX231" s="4">
        <v>0</v>
      </c>
      <c r="AY231" s="4">
        <v>0</v>
      </c>
      <c r="AZ231" s="4">
        <v>110</v>
      </c>
      <c r="BA231" s="4">
        <v>80</v>
      </c>
      <c r="BB231" s="4">
        <v>79</v>
      </c>
      <c r="BC231" s="7">
        <v>4.78</v>
      </c>
      <c r="BD231" s="7">
        <v>3.5</v>
      </c>
      <c r="BE231" s="7">
        <v>73.221757322175705</v>
      </c>
      <c r="BF231" s="7">
        <v>9.5500000000000007</v>
      </c>
      <c r="BG231" s="7">
        <v>3.33</v>
      </c>
      <c r="BH231" s="7">
        <v>0.61</v>
      </c>
      <c r="BI231" s="7">
        <v>4.8</v>
      </c>
      <c r="BJ231" s="7">
        <v>3.55</v>
      </c>
      <c r="BK231" s="7">
        <v>73.9583333333333</v>
      </c>
      <c r="BL231" s="7">
        <v>8.8000000000000007</v>
      </c>
      <c r="BM231" s="7">
        <v>3.71</v>
      </c>
      <c r="BN231" s="7">
        <v>0.76</v>
      </c>
      <c r="BO231" s="4">
        <v>490</v>
      </c>
      <c r="BP231" s="7">
        <f>218+((5.14*D231)-(5.32*C231))-(1.8*E231)+(51.31*B231)</f>
        <v>785.71605065023959</v>
      </c>
      <c r="BQ231" s="7">
        <f>BO231*100/BP231</f>
        <v>62.363496277629537</v>
      </c>
      <c r="BR231" s="4">
        <v>96</v>
      </c>
      <c r="BS231" s="4">
        <v>99</v>
      </c>
      <c r="BT231" s="4">
        <v>79</v>
      </c>
      <c r="BU231" s="4">
        <v>78</v>
      </c>
      <c r="BV231" s="4">
        <v>0</v>
      </c>
      <c r="BW231" s="4">
        <v>0</v>
      </c>
      <c r="BX231" s="4">
        <v>0</v>
      </c>
      <c r="BY231" s="4">
        <v>0</v>
      </c>
      <c r="BZ231" s="4">
        <v>162</v>
      </c>
      <c r="CA231" s="4">
        <v>185</v>
      </c>
      <c r="CB231" s="4">
        <v>4</v>
      </c>
      <c r="CC231" s="4">
        <v>1</v>
      </c>
      <c r="CD231" s="4">
        <v>0</v>
      </c>
      <c r="CE231" s="4">
        <v>1</v>
      </c>
      <c r="CF231" s="4">
        <v>1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2</v>
      </c>
      <c r="CM231" s="4">
        <v>0</v>
      </c>
      <c r="CN231" s="4">
        <v>0</v>
      </c>
      <c r="CO231" s="4">
        <v>0</v>
      </c>
      <c r="CP231" s="4">
        <v>1</v>
      </c>
      <c r="CQ231" s="4">
        <v>0</v>
      </c>
      <c r="CR231" s="4">
        <v>2</v>
      </c>
      <c r="CS231" s="4">
        <v>0</v>
      </c>
      <c r="CT231" s="4">
        <v>12</v>
      </c>
      <c r="CU231" s="4">
        <v>2</v>
      </c>
      <c r="CV231" s="4">
        <v>0</v>
      </c>
      <c r="CW231" s="4">
        <v>0</v>
      </c>
      <c r="CX231" s="4">
        <v>1</v>
      </c>
      <c r="CY231" s="4">
        <v>1</v>
      </c>
      <c r="CZ231" s="4">
        <v>1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1</v>
      </c>
      <c r="DL231" s="4">
        <v>1</v>
      </c>
      <c r="DM231" s="4">
        <v>7</v>
      </c>
      <c r="DN231" s="4">
        <v>7</v>
      </c>
      <c r="DO231" s="4">
        <v>7.49</v>
      </c>
      <c r="DP231" s="4">
        <v>4.41</v>
      </c>
      <c r="DQ231" s="28">
        <v>0.4</v>
      </c>
      <c r="DR231" s="4">
        <v>134</v>
      </c>
      <c r="DS231" s="4">
        <v>2.1</v>
      </c>
      <c r="DT231" s="4"/>
      <c r="DU231" s="7">
        <v>21.9924528301887</v>
      </c>
      <c r="DV231" s="7">
        <v>0</v>
      </c>
      <c r="DW231" s="7">
        <v>0</v>
      </c>
      <c r="DX231" s="7">
        <v>3.6521782724219198</v>
      </c>
      <c r="DY231" s="7">
        <v>33.409999999999997</v>
      </c>
      <c r="DZ231" s="7">
        <v>34.1</v>
      </c>
      <c r="EA231" s="7">
        <v>0.69000000000000505</v>
      </c>
      <c r="EB231" s="8"/>
      <c r="EC231" s="18">
        <v>2.1315068493150684</v>
      </c>
      <c r="ED231" s="18">
        <v>54.798083504448996</v>
      </c>
      <c r="EE231" s="18">
        <v>190</v>
      </c>
      <c r="EF231" s="18">
        <v>103</v>
      </c>
      <c r="EG231" s="26">
        <v>1</v>
      </c>
      <c r="EH231" s="18">
        <v>57</v>
      </c>
      <c r="EI231" s="16">
        <v>0</v>
      </c>
      <c r="EJ231" s="16">
        <v>0</v>
      </c>
      <c r="EK231" s="16">
        <v>0</v>
      </c>
      <c r="EL231" s="16">
        <v>1</v>
      </c>
      <c r="EM231" s="16">
        <v>0</v>
      </c>
      <c r="EN231" s="16">
        <v>0</v>
      </c>
      <c r="EO231" s="16">
        <v>0</v>
      </c>
      <c r="EP231" s="16">
        <v>0</v>
      </c>
      <c r="EQ231" s="16">
        <v>0</v>
      </c>
      <c r="ER231" s="16">
        <v>0</v>
      </c>
      <c r="ES231" s="16">
        <v>0</v>
      </c>
      <c r="ET231" s="16">
        <v>1</v>
      </c>
      <c r="EU231" s="16">
        <v>0</v>
      </c>
      <c r="EV231" s="16">
        <v>0</v>
      </c>
      <c r="EW231" s="16">
        <v>0</v>
      </c>
      <c r="EX231" s="16">
        <v>0</v>
      </c>
      <c r="EY231" s="16">
        <v>1</v>
      </c>
      <c r="EZ231" s="16">
        <v>0</v>
      </c>
      <c r="FA231" s="16">
        <v>0</v>
      </c>
      <c r="FB231" s="16">
        <v>0</v>
      </c>
      <c r="FC231" s="16">
        <v>0</v>
      </c>
      <c r="FD231" s="16">
        <v>0</v>
      </c>
      <c r="FE231" s="16">
        <v>0</v>
      </c>
      <c r="FF231" s="16">
        <v>1</v>
      </c>
      <c r="FG231" s="16">
        <v>0</v>
      </c>
      <c r="FH231" s="16">
        <v>0</v>
      </c>
      <c r="FI231" s="16">
        <v>0</v>
      </c>
      <c r="FJ231" s="16">
        <v>0</v>
      </c>
      <c r="FK231" s="18">
        <v>4.4000000000000004</v>
      </c>
      <c r="FL231" s="18">
        <v>3.4</v>
      </c>
      <c r="FM231" s="18">
        <v>77.272727272727266</v>
      </c>
      <c r="FN231" s="18">
        <v>8.85</v>
      </c>
      <c r="FO231" s="18">
        <v>3.8</v>
      </c>
      <c r="FP231" s="18">
        <v>0.84</v>
      </c>
      <c r="FQ231" s="18">
        <v>4.5199999999999996</v>
      </c>
      <c r="FR231" s="18">
        <v>3.4</v>
      </c>
      <c r="FS231" s="18">
        <f>FR231*100/FQ231</f>
        <v>75.221238938053105</v>
      </c>
      <c r="FT231" s="16">
        <v>10.06</v>
      </c>
      <c r="FU231" s="16">
        <v>3.7</v>
      </c>
      <c r="FV231" s="16">
        <v>0.83</v>
      </c>
      <c r="FW231" s="16">
        <v>5</v>
      </c>
      <c r="FX231" s="16">
        <v>1</v>
      </c>
      <c r="FY231" s="16">
        <v>1</v>
      </c>
      <c r="FZ231" s="16">
        <v>1</v>
      </c>
      <c r="GA231" s="16">
        <v>1</v>
      </c>
      <c r="GB231" s="16">
        <v>1</v>
      </c>
      <c r="GC231" s="16">
        <v>1</v>
      </c>
      <c r="GD231" s="16">
        <v>1</v>
      </c>
      <c r="GE231" s="16">
        <v>1</v>
      </c>
      <c r="GF231" s="16">
        <v>1</v>
      </c>
      <c r="GG231" s="16">
        <v>1</v>
      </c>
      <c r="GH231" s="16">
        <v>1</v>
      </c>
      <c r="GI231" s="16">
        <v>1</v>
      </c>
      <c r="GJ231" s="16">
        <v>1</v>
      </c>
      <c r="GK231" s="16">
        <v>2</v>
      </c>
      <c r="GL231" s="16">
        <v>1</v>
      </c>
      <c r="GM231" s="16">
        <v>3</v>
      </c>
      <c r="GN231" s="16">
        <v>2</v>
      </c>
      <c r="GO231" s="16">
        <v>8</v>
      </c>
      <c r="GP231" s="16">
        <v>5</v>
      </c>
      <c r="GQ231" s="7">
        <v>4.2415094339622641</v>
      </c>
      <c r="GR231" s="7">
        <v>11.214953271028037</v>
      </c>
      <c r="GS231" s="7">
        <v>0</v>
      </c>
      <c r="GT231" s="7">
        <v>4.1033739409435004</v>
      </c>
    </row>
    <row r="232" spans="1:202" x14ac:dyDescent="0.6">
      <c r="A232" s="4">
        <v>411</v>
      </c>
      <c r="B232" s="10">
        <v>0</v>
      </c>
      <c r="C232" s="6">
        <v>52.67898699520876</v>
      </c>
      <c r="D232" s="10">
        <v>156</v>
      </c>
      <c r="E232" s="10">
        <v>68</v>
      </c>
      <c r="F232" s="7">
        <v>27.94214332675871</v>
      </c>
      <c r="G232" s="5">
        <v>1</v>
      </c>
      <c r="H232" s="7">
        <v>45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10"/>
      <c r="AQ232" s="10"/>
      <c r="AR232" s="5"/>
      <c r="AS232" s="9">
        <v>0</v>
      </c>
      <c r="AT232" s="9">
        <v>2</v>
      </c>
      <c r="AU232" s="9">
        <v>0</v>
      </c>
      <c r="AV232" s="9">
        <v>1</v>
      </c>
      <c r="AW232" s="9">
        <v>0</v>
      </c>
      <c r="AX232" s="9">
        <v>0</v>
      </c>
      <c r="AY232" s="9">
        <v>0</v>
      </c>
      <c r="AZ232" s="9">
        <v>145</v>
      </c>
      <c r="BA232" s="9">
        <v>85</v>
      </c>
      <c r="BB232" s="9">
        <v>91</v>
      </c>
      <c r="BC232" s="19">
        <v>2.48</v>
      </c>
      <c r="BD232" s="19">
        <v>2.0699999999999998</v>
      </c>
      <c r="BE232" s="7">
        <v>83.467741935483858</v>
      </c>
      <c r="BF232" s="19">
        <v>3.87</v>
      </c>
      <c r="BG232" s="19">
        <v>2.89</v>
      </c>
      <c r="BH232" s="19">
        <v>1.0900000000000001</v>
      </c>
      <c r="BI232" s="19">
        <v>2.41</v>
      </c>
      <c r="BJ232" s="19">
        <v>2.0299999999999998</v>
      </c>
      <c r="BK232" s="7">
        <v>84.232365145228201</v>
      </c>
      <c r="BL232" s="19">
        <v>4.96</v>
      </c>
      <c r="BM232" s="19">
        <v>2.76</v>
      </c>
      <c r="BN232" s="19">
        <v>0.84</v>
      </c>
      <c r="BO232" s="9">
        <v>360</v>
      </c>
      <c r="BP232" s="7">
        <f>218+((5.14*D232)-(5.32*C232))-(1.8*E232)+(51.31*B232)</f>
        <v>617.18778918548935</v>
      </c>
      <c r="BQ232" s="7">
        <f>BO232*100/BP232</f>
        <v>58.329086593741046</v>
      </c>
      <c r="BR232" s="9">
        <v>98</v>
      </c>
      <c r="BS232" s="9">
        <v>98</v>
      </c>
      <c r="BT232" s="9">
        <v>97</v>
      </c>
      <c r="BU232" s="9">
        <v>106</v>
      </c>
      <c r="BV232" s="9">
        <v>7</v>
      </c>
      <c r="BW232" s="9">
        <v>7</v>
      </c>
      <c r="BX232" s="9">
        <v>9</v>
      </c>
      <c r="BY232" s="9">
        <v>9</v>
      </c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9">
        <v>4</v>
      </c>
      <c r="CV232" s="9">
        <v>3</v>
      </c>
      <c r="CW232" s="9">
        <v>2</v>
      </c>
      <c r="CX232" s="9">
        <v>1</v>
      </c>
      <c r="CY232" s="9">
        <v>1</v>
      </c>
      <c r="CZ232" s="9">
        <v>1</v>
      </c>
      <c r="DA232" s="9">
        <v>1</v>
      </c>
      <c r="DB232" s="9">
        <v>0</v>
      </c>
      <c r="DC232" s="9">
        <v>0</v>
      </c>
      <c r="DD232" s="9">
        <v>2</v>
      </c>
      <c r="DE232" s="9">
        <v>2</v>
      </c>
      <c r="DF232" s="9">
        <v>2</v>
      </c>
      <c r="DG232" s="9">
        <v>1</v>
      </c>
      <c r="DH232" s="9">
        <v>1</v>
      </c>
      <c r="DI232" s="9">
        <v>1</v>
      </c>
      <c r="DJ232" s="9">
        <v>1</v>
      </c>
      <c r="DK232" s="9">
        <v>2</v>
      </c>
      <c r="DL232" s="9">
        <v>1</v>
      </c>
      <c r="DM232" s="15">
        <f>SUM(CU232:DL232)</f>
        <v>26</v>
      </c>
      <c r="DN232" s="4">
        <v>19</v>
      </c>
      <c r="DO232" s="4"/>
      <c r="DP232" s="4"/>
      <c r="DQ232" s="28"/>
      <c r="DR232" s="4"/>
      <c r="DS232" s="4"/>
      <c r="DT232" s="4"/>
      <c r="DU232" s="7">
        <v>11.683018867924529</v>
      </c>
      <c r="DV232" s="7">
        <v>19.667521296832355</v>
      </c>
      <c r="DW232" s="7">
        <v>8.0271980356974204</v>
      </c>
      <c r="DX232" s="7">
        <v>12.162229909259539</v>
      </c>
      <c r="DY232" s="19">
        <v>31.53</v>
      </c>
      <c r="DZ232" s="19">
        <v>31.33</v>
      </c>
      <c r="EA232" s="7">
        <f>DZ232-DY232</f>
        <v>-0.20000000000000284</v>
      </c>
      <c r="EB232" s="8"/>
      <c r="EC232" s="23"/>
      <c r="ED232" s="23"/>
      <c r="EE232" s="23"/>
      <c r="EF232" s="7"/>
      <c r="EG232" s="4"/>
      <c r="EH232" s="4"/>
      <c r="FS232" s="7"/>
      <c r="GQ232" s="7"/>
      <c r="GR232" s="7"/>
      <c r="GS232" s="7"/>
      <c r="GT232" s="7"/>
    </row>
    <row r="233" spans="1:202" x14ac:dyDescent="0.6">
      <c r="A233" s="17">
        <v>128</v>
      </c>
      <c r="B233" s="5">
        <v>1</v>
      </c>
      <c r="C233" s="6">
        <v>52.698151950718703</v>
      </c>
      <c r="D233" s="5">
        <v>180</v>
      </c>
      <c r="E233" s="5">
        <v>65</v>
      </c>
      <c r="F233" s="7">
        <v>20.061728395061699</v>
      </c>
      <c r="G233" s="5">
        <v>1</v>
      </c>
      <c r="H233" s="7">
        <v>43.75</v>
      </c>
      <c r="I233" s="5">
        <v>0</v>
      </c>
      <c r="J233" s="5">
        <v>1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1</v>
      </c>
      <c r="V233" s="5">
        <v>1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1</v>
      </c>
      <c r="AJ233" s="4">
        <v>0</v>
      </c>
      <c r="AK233" s="4">
        <v>0</v>
      </c>
      <c r="AL233" s="4">
        <v>1</v>
      </c>
      <c r="AM233" s="4">
        <v>0</v>
      </c>
      <c r="AN233" s="4">
        <v>1</v>
      </c>
      <c r="AO233" s="4">
        <v>1</v>
      </c>
      <c r="AP233" s="5">
        <v>1</v>
      </c>
      <c r="AQ233" s="5">
        <v>12</v>
      </c>
      <c r="AR233" s="5">
        <v>48</v>
      </c>
      <c r="AS233" s="4">
        <v>1</v>
      </c>
      <c r="AT233" s="4">
        <v>0</v>
      </c>
      <c r="AU233" s="4">
        <v>0</v>
      </c>
      <c r="AV233" s="4">
        <v>1</v>
      </c>
      <c r="AW233" s="4">
        <v>0</v>
      </c>
      <c r="AX233" s="4">
        <v>0</v>
      </c>
      <c r="AY233" s="4">
        <v>0</v>
      </c>
      <c r="AZ233" s="4">
        <v>145</v>
      </c>
      <c r="BA233" s="4">
        <v>95</v>
      </c>
      <c r="BB233" s="4">
        <v>98</v>
      </c>
      <c r="BC233" s="7">
        <v>3.36</v>
      </c>
      <c r="BD233" s="7">
        <v>2.4300000000000002</v>
      </c>
      <c r="BE233" s="7">
        <v>72.321428571428598</v>
      </c>
      <c r="BF233" s="7">
        <v>10.41</v>
      </c>
      <c r="BG233" s="7">
        <v>1.98</v>
      </c>
      <c r="BH233" s="7">
        <v>0.68</v>
      </c>
      <c r="BI233" s="7">
        <v>3.76</v>
      </c>
      <c r="BJ233" s="7">
        <v>2.76</v>
      </c>
      <c r="BK233" s="7">
        <v>73.404255319148902</v>
      </c>
      <c r="BL233" s="7">
        <v>10.89</v>
      </c>
      <c r="BM233" s="7">
        <v>2.5499999999999998</v>
      </c>
      <c r="BN233" s="7">
        <v>0.69</v>
      </c>
      <c r="BO233" s="4"/>
      <c r="BP233" s="4"/>
      <c r="BQ233" s="7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>
        <v>1</v>
      </c>
      <c r="CC233" s="4">
        <v>1</v>
      </c>
      <c r="CD233" s="4">
        <v>3</v>
      </c>
      <c r="CE233" s="4">
        <v>0</v>
      </c>
      <c r="CF233" s="4">
        <v>0</v>
      </c>
      <c r="CG233" s="4">
        <v>1</v>
      </c>
      <c r="CH233" s="4">
        <v>2</v>
      </c>
      <c r="CI233" s="4">
        <v>2</v>
      </c>
      <c r="CJ233" s="4">
        <v>2</v>
      </c>
      <c r="CK233" s="4">
        <v>3</v>
      </c>
      <c r="CL233" s="4">
        <v>2</v>
      </c>
      <c r="CM233" s="4">
        <v>2</v>
      </c>
      <c r="CN233" s="4">
        <v>3</v>
      </c>
      <c r="CO233" s="4">
        <v>1</v>
      </c>
      <c r="CP233" s="4">
        <v>1</v>
      </c>
      <c r="CQ233" s="4">
        <v>1</v>
      </c>
      <c r="CR233" s="4">
        <v>2</v>
      </c>
      <c r="CS233" s="4">
        <v>2</v>
      </c>
      <c r="CT233" s="4">
        <v>29</v>
      </c>
      <c r="CU233" s="4">
        <v>1</v>
      </c>
      <c r="CV233" s="4">
        <v>1</v>
      </c>
      <c r="CW233" s="4">
        <v>1</v>
      </c>
      <c r="CX233" s="4">
        <v>0</v>
      </c>
      <c r="CY233" s="4">
        <v>0</v>
      </c>
      <c r="CZ233" s="4">
        <v>1</v>
      </c>
      <c r="DA233" s="4">
        <v>1</v>
      </c>
      <c r="DB233" s="4">
        <v>1</v>
      </c>
      <c r="DC233" s="4">
        <v>2</v>
      </c>
      <c r="DD233" s="4">
        <v>3</v>
      </c>
      <c r="DE233" s="4">
        <v>3</v>
      </c>
      <c r="DF233" s="4">
        <v>3</v>
      </c>
      <c r="DG233" s="4">
        <v>3</v>
      </c>
      <c r="DH233" s="4">
        <v>3</v>
      </c>
      <c r="DI233" s="4">
        <v>3</v>
      </c>
      <c r="DJ233" s="4">
        <v>3</v>
      </c>
      <c r="DK233" s="4">
        <v>3</v>
      </c>
      <c r="DL233" s="4">
        <v>3</v>
      </c>
      <c r="DM233" s="4">
        <v>35</v>
      </c>
      <c r="DN233" s="4">
        <v>15</v>
      </c>
      <c r="DO233" s="4"/>
      <c r="DP233" s="4"/>
      <c r="DQ233" s="28"/>
      <c r="DR233" s="4"/>
      <c r="DS233" s="4"/>
      <c r="DT233" s="4"/>
      <c r="DU233" s="7"/>
      <c r="DV233" s="7"/>
      <c r="DW233" s="7"/>
      <c r="DX233" s="7"/>
      <c r="DY233" s="7"/>
      <c r="DZ233" s="7"/>
      <c r="EA233" s="7"/>
      <c r="EB233" s="8"/>
      <c r="EC233" s="18">
        <v>1.9534246575342467</v>
      </c>
      <c r="ED233" s="18">
        <v>54.650239561943899</v>
      </c>
      <c r="EE233" s="18">
        <v>180</v>
      </c>
      <c r="EF233" s="18">
        <v>65</v>
      </c>
      <c r="EG233" s="26">
        <v>1</v>
      </c>
      <c r="EH233" s="18">
        <v>44.75</v>
      </c>
      <c r="EI233" s="16">
        <v>1</v>
      </c>
      <c r="EJ233" s="16">
        <v>0</v>
      </c>
      <c r="EK233" s="16">
        <v>0</v>
      </c>
      <c r="EL233" s="16">
        <v>0</v>
      </c>
      <c r="EM233" s="16">
        <v>0</v>
      </c>
      <c r="EN233" s="16">
        <v>0</v>
      </c>
      <c r="EO233" s="16">
        <v>0</v>
      </c>
      <c r="EP233" s="16">
        <v>0</v>
      </c>
      <c r="EQ233" s="16">
        <v>0</v>
      </c>
      <c r="ER233" s="16">
        <v>0</v>
      </c>
      <c r="ES233" s="16">
        <v>0</v>
      </c>
      <c r="ET233" s="16">
        <v>1</v>
      </c>
      <c r="EU233" s="16">
        <v>0</v>
      </c>
      <c r="EV233" s="16">
        <v>1</v>
      </c>
      <c r="EW233" s="16">
        <v>0</v>
      </c>
      <c r="EX233" s="16">
        <v>1</v>
      </c>
      <c r="EY233" s="16">
        <v>0</v>
      </c>
      <c r="EZ233" s="16">
        <v>0</v>
      </c>
      <c r="FA233" s="16">
        <v>0</v>
      </c>
      <c r="FB233" s="16">
        <v>0</v>
      </c>
      <c r="FC233" s="16">
        <v>0</v>
      </c>
      <c r="FD233" s="16">
        <v>1</v>
      </c>
      <c r="FE233" s="16">
        <v>0</v>
      </c>
      <c r="FF233" s="16">
        <v>3</v>
      </c>
      <c r="FG233" s="16">
        <v>0</v>
      </c>
      <c r="FH233" s="16">
        <v>0</v>
      </c>
      <c r="FI233" s="16">
        <v>1</v>
      </c>
      <c r="FJ233" s="16">
        <v>0</v>
      </c>
      <c r="FK233" s="18">
        <v>3.33</v>
      </c>
      <c r="FL233" s="18">
        <v>2.36</v>
      </c>
      <c r="FM233" s="18">
        <v>70.870870870870874</v>
      </c>
      <c r="FN233" s="18">
        <v>9.7200000000000006</v>
      </c>
      <c r="FO233" s="18">
        <v>1.97</v>
      </c>
      <c r="FP233" s="18">
        <v>0.61</v>
      </c>
      <c r="FQ233" s="18">
        <v>3.22</v>
      </c>
      <c r="FR233" s="18">
        <v>2.4500000000000002</v>
      </c>
      <c r="FS233" s="18">
        <f>FR233*100/FQ233</f>
        <v>76.08695652173914</v>
      </c>
      <c r="FT233" s="16">
        <v>10.61</v>
      </c>
      <c r="FU233" s="16">
        <v>2</v>
      </c>
      <c r="FV233" s="16">
        <v>0.73</v>
      </c>
      <c r="FW233" s="16">
        <v>2</v>
      </c>
      <c r="FX233" s="16">
        <v>2</v>
      </c>
      <c r="FY233" s="16">
        <v>4</v>
      </c>
      <c r="FZ233" s="16">
        <v>2</v>
      </c>
      <c r="GA233" s="16">
        <v>1</v>
      </c>
      <c r="GB233" s="16">
        <v>3</v>
      </c>
      <c r="GC233" s="16">
        <v>2</v>
      </c>
      <c r="GD233" s="16">
        <v>2</v>
      </c>
      <c r="GE233" s="16">
        <v>3</v>
      </c>
      <c r="GF233" s="16">
        <v>4</v>
      </c>
      <c r="GG233" s="16">
        <v>4</v>
      </c>
      <c r="GH233" s="16">
        <v>4</v>
      </c>
      <c r="GI233" s="16">
        <v>4</v>
      </c>
      <c r="GJ233" s="16">
        <v>3</v>
      </c>
      <c r="GK233" s="16">
        <v>3</v>
      </c>
      <c r="GL233" s="16">
        <v>4</v>
      </c>
      <c r="GM233" s="16">
        <v>3</v>
      </c>
      <c r="GN233" s="16">
        <v>3</v>
      </c>
      <c r="GO233" s="16">
        <v>35</v>
      </c>
      <c r="GP233" s="16">
        <v>16</v>
      </c>
      <c r="GQ233" s="7">
        <v>78.716981132075475</v>
      </c>
      <c r="GR233" s="7">
        <v>54.53643205690183</v>
      </c>
      <c r="GS233" s="7">
        <v>48.87619227500236</v>
      </c>
      <c r="GT233" s="7">
        <v>55.547200080212569</v>
      </c>
    </row>
    <row r="234" spans="1:202" s="24" customFormat="1" x14ac:dyDescent="0.6">
      <c r="A234" s="4">
        <v>108</v>
      </c>
      <c r="B234" s="5">
        <v>1</v>
      </c>
      <c r="C234" s="6">
        <v>52.832306639288198</v>
      </c>
      <c r="D234" s="5">
        <v>181</v>
      </c>
      <c r="E234" s="5">
        <v>98</v>
      </c>
      <c r="F234" s="7">
        <v>29.913616800463998</v>
      </c>
      <c r="G234" s="5">
        <v>0</v>
      </c>
      <c r="H234" s="7">
        <v>34.5</v>
      </c>
      <c r="I234" s="5">
        <v>0</v>
      </c>
      <c r="J234" s="5">
        <v>1</v>
      </c>
      <c r="K234" s="5">
        <v>0</v>
      </c>
      <c r="L234" s="5">
        <v>0</v>
      </c>
      <c r="M234" s="5">
        <v>1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2</v>
      </c>
      <c r="V234" s="5">
        <v>1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2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5"/>
      <c r="AQ234" s="5"/>
      <c r="AR234" s="5"/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105</v>
      </c>
      <c r="BA234" s="4">
        <v>70</v>
      </c>
      <c r="BB234" s="4">
        <v>49</v>
      </c>
      <c r="BC234" s="7">
        <v>5.07</v>
      </c>
      <c r="BD234" s="7">
        <v>3.84</v>
      </c>
      <c r="BE234" s="7">
        <f>BD234*100/BC234</f>
        <v>75.73964497041419</v>
      </c>
      <c r="BF234" s="7">
        <v>10.19</v>
      </c>
      <c r="BG234" s="7">
        <v>3.65</v>
      </c>
      <c r="BH234" s="7">
        <v>1.21</v>
      </c>
      <c r="BI234" s="7">
        <v>5.01</v>
      </c>
      <c r="BJ234" s="7">
        <v>3.99</v>
      </c>
      <c r="BK234" s="7">
        <v>79.640718562874255</v>
      </c>
      <c r="BL234" s="7">
        <v>10.77</v>
      </c>
      <c r="BM234" s="7">
        <v>4.37</v>
      </c>
      <c r="BN234" s="7">
        <v>1.37</v>
      </c>
      <c r="BO234" s="4">
        <v>550</v>
      </c>
      <c r="BP234" s="7">
        <f>218+((5.14*D234)-(5.32*C234))-(1.8*E234)+(51.31*B234)</f>
        <v>742.18212867898683</v>
      </c>
      <c r="BQ234" s="7">
        <f>BO234*100/BP234</f>
        <v>74.105799472556342</v>
      </c>
      <c r="BR234" s="4">
        <v>98</v>
      </c>
      <c r="BS234" s="4">
        <v>98</v>
      </c>
      <c r="BT234" s="4">
        <v>49</v>
      </c>
      <c r="BU234" s="4">
        <v>73</v>
      </c>
      <c r="BV234" s="4">
        <v>0</v>
      </c>
      <c r="BW234" s="4">
        <v>0</v>
      </c>
      <c r="BX234" s="4">
        <v>0</v>
      </c>
      <c r="BY234" s="4">
        <v>1</v>
      </c>
      <c r="BZ234" s="4"/>
      <c r="CA234" s="4"/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1</v>
      </c>
      <c r="CK234" s="4">
        <v>1</v>
      </c>
      <c r="CL234" s="4">
        <v>1</v>
      </c>
      <c r="CM234" s="4">
        <v>2</v>
      </c>
      <c r="CN234" s="4">
        <v>0</v>
      </c>
      <c r="CO234" s="4">
        <v>0</v>
      </c>
      <c r="CP234" s="4">
        <v>0</v>
      </c>
      <c r="CQ234" s="4">
        <v>0</v>
      </c>
      <c r="CR234" s="4">
        <v>1</v>
      </c>
      <c r="CS234" s="4">
        <v>1</v>
      </c>
      <c r="CT234" s="4">
        <v>7</v>
      </c>
      <c r="CU234" s="4">
        <v>1</v>
      </c>
      <c r="CV234" s="4">
        <v>1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1</v>
      </c>
      <c r="DD234" s="4">
        <v>1</v>
      </c>
      <c r="DE234" s="4">
        <v>2</v>
      </c>
      <c r="DF234" s="4">
        <v>2</v>
      </c>
      <c r="DG234" s="4">
        <v>0</v>
      </c>
      <c r="DH234" s="4">
        <v>0</v>
      </c>
      <c r="DI234" s="4">
        <v>0</v>
      </c>
      <c r="DJ234" s="4">
        <v>0</v>
      </c>
      <c r="DK234" s="4">
        <v>1</v>
      </c>
      <c r="DL234" s="4">
        <v>1</v>
      </c>
      <c r="DM234" s="4">
        <v>10</v>
      </c>
      <c r="DN234" s="4">
        <v>5</v>
      </c>
      <c r="DO234" s="4">
        <v>4.9400000000000004</v>
      </c>
      <c r="DP234" s="4">
        <v>4.6399999999999997</v>
      </c>
      <c r="DQ234" s="28">
        <v>0.42699999999999999</v>
      </c>
      <c r="DR234" s="4">
        <v>142</v>
      </c>
      <c r="DS234" s="4">
        <v>0.7</v>
      </c>
      <c r="DT234" s="4"/>
      <c r="DU234" s="7">
        <v>6.5660377358490596</v>
      </c>
      <c r="DV234" s="7">
        <v>35.472665619055498</v>
      </c>
      <c r="DW234" s="7">
        <v>19.907451128529601</v>
      </c>
      <c r="DX234" s="7">
        <v>22.4093848699052</v>
      </c>
      <c r="DY234" s="7"/>
      <c r="DZ234" s="7"/>
      <c r="EA234" s="7"/>
      <c r="EB234" s="8"/>
      <c r="EC234" s="18">
        <v>2.128767123287671</v>
      </c>
      <c r="ED234" s="18">
        <v>54.959616700889796</v>
      </c>
      <c r="EE234" s="18">
        <v>181</v>
      </c>
      <c r="EF234" s="18">
        <v>97</v>
      </c>
      <c r="EG234" s="26">
        <v>0</v>
      </c>
      <c r="EH234" s="18">
        <v>34.5</v>
      </c>
      <c r="EI234" s="16">
        <v>1</v>
      </c>
      <c r="EJ234" s="16">
        <v>0</v>
      </c>
      <c r="EK234" s="16">
        <v>0</v>
      </c>
      <c r="EL234" s="16">
        <v>1</v>
      </c>
      <c r="EM234" s="16">
        <v>0</v>
      </c>
      <c r="EN234" s="16">
        <v>0</v>
      </c>
      <c r="EO234" s="16">
        <v>0</v>
      </c>
      <c r="EP234" s="16">
        <v>0</v>
      </c>
      <c r="EQ234" s="16">
        <v>0</v>
      </c>
      <c r="ER234" s="16">
        <v>0</v>
      </c>
      <c r="ES234" s="16">
        <v>0</v>
      </c>
      <c r="ET234" s="16">
        <v>2</v>
      </c>
      <c r="EU234" s="16">
        <v>1</v>
      </c>
      <c r="EV234" s="16">
        <v>0</v>
      </c>
      <c r="EW234" s="16">
        <v>0</v>
      </c>
      <c r="EX234" s="16">
        <v>0</v>
      </c>
      <c r="EY234" s="16">
        <v>1</v>
      </c>
      <c r="EZ234" s="16">
        <v>0</v>
      </c>
      <c r="FA234" s="16">
        <v>0</v>
      </c>
      <c r="FB234" s="16">
        <v>0</v>
      </c>
      <c r="FC234" s="16">
        <v>0</v>
      </c>
      <c r="FD234" s="16">
        <v>0</v>
      </c>
      <c r="FE234" s="16">
        <v>0</v>
      </c>
      <c r="FF234" s="16">
        <v>2</v>
      </c>
      <c r="FG234" s="16">
        <v>0</v>
      </c>
      <c r="FH234" s="16">
        <v>0</v>
      </c>
      <c r="FI234" s="16">
        <v>0</v>
      </c>
      <c r="FJ234" s="16">
        <v>0</v>
      </c>
      <c r="FK234" s="18">
        <v>5.19</v>
      </c>
      <c r="FL234" s="18">
        <v>4.03</v>
      </c>
      <c r="FM234" s="18">
        <v>77.649325626204231</v>
      </c>
      <c r="FN234" s="18">
        <v>10.51</v>
      </c>
      <c r="FO234" s="18">
        <v>3.6</v>
      </c>
      <c r="FP234" s="18">
        <v>1.27</v>
      </c>
      <c r="FQ234" s="18">
        <v>5.09</v>
      </c>
      <c r="FR234" s="18">
        <v>3.96</v>
      </c>
      <c r="FS234" s="18">
        <f>FR234*100/FQ234</f>
        <v>77.799607072691558</v>
      </c>
      <c r="FT234" s="16">
        <v>10.36</v>
      </c>
      <c r="FU234" s="16">
        <v>3.41</v>
      </c>
      <c r="FV234" s="16">
        <v>1.29</v>
      </c>
      <c r="FW234" s="16">
        <v>1</v>
      </c>
      <c r="FX234" s="16">
        <v>1</v>
      </c>
      <c r="FY234" s="16">
        <v>1</v>
      </c>
      <c r="FZ234" s="16">
        <v>2</v>
      </c>
      <c r="GA234" s="16">
        <v>2</v>
      </c>
      <c r="GB234" s="16">
        <v>1</v>
      </c>
      <c r="GC234" s="16">
        <v>1</v>
      </c>
      <c r="GD234" s="16">
        <v>1</v>
      </c>
      <c r="GE234" s="16">
        <v>1</v>
      </c>
      <c r="GF234" s="16">
        <v>1</v>
      </c>
      <c r="GG234" s="16">
        <v>2</v>
      </c>
      <c r="GH234" s="16">
        <v>1</v>
      </c>
      <c r="GI234" s="16">
        <v>1</v>
      </c>
      <c r="GJ234" s="16">
        <v>1</v>
      </c>
      <c r="GK234" s="16">
        <v>1</v>
      </c>
      <c r="GL234" s="16">
        <v>1</v>
      </c>
      <c r="GM234" s="16">
        <v>1</v>
      </c>
      <c r="GN234" s="16">
        <v>1</v>
      </c>
      <c r="GO234" s="16">
        <v>3</v>
      </c>
      <c r="GP234" s="16">
        <v>2</v>
      </c>
      <c r="GQ234" s="7">
        <v>6.566037735849056</v>
      </c>
      <c r="GR234" s="7">
        <v>35.472665619055498</v>
      </c>
      <c r="GS234" s="7">
        <v>19.907451128529605</v>
      </c>
      <c r="GT234" s="7">
        <v>22.409384869905249</v>
      </c>
    </row>
    <row r="235" spans="1:202" x14ac:dyDescent="0.6">
      <c r="A235" s="4">
        <v>43</v>
      </c>
      <c r="B235" s="5">
        <v>0</v>
      </c>
      <c r="C235" s="6">
        <v>52.878850102669396</v>
      </c>
      <c r="D235" s="5">
        <v>164</v>
      </c>
      <c r="E235" s="5">
        <v>64</v>
      </c>
      <c r="F235" s="7">
        <v>23.7953599048186</v>
      </c>
      <c r="G235" s="5">
        <v>0</v>
      </c>
      <c r="H235" s="7">
        <v>45</v>
      </c>
      <c r="I235" s="5">
        <v>0</v>
      </c>
      <c r="J235" s="5">
        <v>0</v>
      </c>
      <c r="K235" s="5">
        <v>0</v>
      </c>
      <c r="L235" s="5">
        <v>0</v>
      </c>
      <c r="M235" s="5">
        <v>1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1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1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1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5"/>
      <c r="AQ235" s="5"/>
      <c r="AR235" s="5"/>
      <c r="AS235" s="4">
        <v>0</v>
      </c>
      <c r="AT235" s="4">
        <v>1</v>
      </c>
      <c r="AU235" s="4">
        <v>0</v>
      </c>
      <c r="AV235" s="4">
        <v>1</v>
      </c>
      <c r="AW235" s="4">
        <v>0</v>
      </c>
      <c r="AX235" s="4">
        <v>0</v>
      </c>
      <c r="AY235" s="4">
        <v>0</v>
      </c>
      <c r="AZ235" s="4">
        <v>120</v>
      </c>
      <c r="BA235" s="4">
        <v>80</v>
      </c>
      <c r="BB235" s="4">
        <v>70</v>
      </c>
      <c r="BC235" s="7">
        <v>3.69</v>
      </c>
      <c r="BD235" s="7">
        <v>2.48</v>
      </c>
      <c r="BE235" s="7">
        <v>67.208672086720895</v>
      </c>
      <c r="BF235" s="7">
        <v>6.27</v>
      </c>
      <c r="BG235" s="7">
        <v>1.68</v>
      </c>
      <c r="BH235" s="7">
        <v>0.36</v>
      </c>
      <c r="BI235" s="7">
        <v>3.42</v>
      </c>
      <c r="BJ235" s="7">
        <v>2.5499999999999998</v>
      </c>
      <c r="BK235" s="7">
        <v>74.561403508771903</v>
      </c>
      <c r="BL235" s="7">
        <v>6.43</v>
      </c>
      <c r="BM235" s="7">
        <v>2.4900000000000002</v>
      </c>
      <c r="BN235" s="7">
        <v>0.63</v>
      </c>
      <c r="BO235" s="4">
        <v>435</v>
      </c>
      <c r="BP235" s="7">
        <f>218+((5.14*D235)-(5.32*C235))-(1.8*E235)+(51.31*B235)</f>
        <v>664.44451745379865</v>
      </c>
      <c r="BQ235" s="7">
        <f>BO235*100/BP235</f>
        <v>65.468220231081546</v>
      </c>
      <c r="BR235" s="4">
        <v>97</v>
      </c>
      <c r="BS235" s="4">
        <v>99</v>
      </c>
      <c r="BT235" s="4">
        <v>67</v>
      </c>
      <c r="BU235" s="4">
        <v>73</v>
      </c>
      <c r="BV235" s="4">
        <v>1</v>
      </c>
      <c r="BW235" s="4">
        <v>1</v>
      </c>
      <c r="BX235" s="4">
        <v>0</v>
      </c>
      <c r="BY235" s="4">
        <v>3</v>
      </c>
      <c r="BZ235" s="4">
        <v>81</v>
      </c>
      <c r="CA235" s="4">
        <v>60</v>
      </c>
      <c r="CB235" s="4">
        <v>1</v>
      </c>
      <c r="CC235" s="4">
        <v>1</v>
      </c>
      <c r="CD235" s="4">
        <v>0</v>
      </c>
      <c r="CE235" s="4">
        <v>1</v>
      </c>
      <c r="CF235" s="4">
        <v>1</v>
      </c>
      <c r="CG235" s="4">
        <v>1</v>
      </c>
      <c r="CH235" s="4">
        <v>2</v>
      </c>
      <c r="CI235" s="4">
        <v>2</v>
      </c>
      <c r="CJ235" s="4">
        <v>2</v>
      </c>
      <c r="CK235" s="4">
        <v>2</v>
      </c>
      <c r="CL235" s="4">
        <v>3</v>
      </c>
      <c r="CM235" s="4">
        <v>3</v>
      </c>
      <c r="CN235" s="4">
        <v>2</v>
      </c>
      <c r="CO235" s="4">
        <v>1</v>
      </c>
      <c r="CP235" s="4">
        <v>1</v>
      </c>
      <c r="CQ235" s="4">
        <v>1</v>
      </c>
      <c r="CR235" s="4">
        <v>2</v>
      </c>
      <c r="CS235" s="4">
        <v>2</v>
      </c>
      <c r="CT235" s="4">
        <v>28</v>
      </c>
      <c r="CU235" s="4">
        <v>1</v>
      </c>
      <c r="CV235" s="4">
        <v>1</v>
      </c>
      <c r="CW235" s="4">
        <v>0</v>
      </c>
      <c r="CX235" s="4">
        <v>1</v>
      </c>
      <c r="CY235" s="4">
        <v>0</v>
      </c>
      <c r="CZ235" s="4">
        <v>1</v>
      </c>
      <c r="DA235" s="4">
        <v>0</v>
      </c>
      <c r="DB235" s="4">
        <v>0</v>
      </c>
      <c r="DC235" s="4">
        <v>1</v>
      </c>
      <c r="DD235" s="4">
        <v>1</v>
      </c>
      <c r="DE235" s="4">
        <v>3</v>
      </c>
      <c r="DF235" s="4">
        <v>3</v>
      </c>
      <c r="DG235" s="4">
        <v>0</v>
      </c>
      <c r="DH235" s="4">
        <v>1</v>
      </c>
      <c r="DI235" s="4">
        <v>1</v>
      </c>
      <c r="DJ235" s="4">
        <v>1</v>
      </c>
      <c r="DK235" s="4">
        <v>2</v>
      </c>
      <c r="DL235" s="4">
        <v>2</v>
      </c>
      <c r="DM235" s="4">
        <v>19</v>
      </c>
      <c r="DN235" s="4">
        <v>13</v>
      </c>
      <c r="DO235" s="4">
        <v>6.68</v>
      </c>
      <c r="DP235" s="4">
        <v>4.2699999999999996</v>
      </c>
      <c r="DQ235" s="28">
        <v>0.378</v>
      </c>
      <c r="DR235" s="4">
        <v>129</v>
      </c>
      <c r="DS235" s="4">
        <v>1.6</v>
      </c>
      <c r="DT235" s="4"/>
      <c r="DU235" s="7">
        <v>3.0148786217697698</v>
      </c>
      <c r="DV235" s="7">
        <v>35.414771317508901</v>
      </c>
      <c r="DW235" s="7">
        <v>19.203890830106701</v>
      </c>
      <c r="DX235" s="7">
        <v>22.156499986971401</v>
      </c>
      <c r="DY235" s="7">
        <v>28.29</v>
      </c>
      <c r="DZ235" s="7"/>
      <c r="EA235" s="7"/>
      <c r="EB235" s="8"/>
      <c r="EC235" s="18">
        <v>2.1397260273972605</v>
      </c>
      <c r="ED235" s="18">
        <v>55.017111567419597</v>
      </c>
      <c r="EE235" s="18">
        <v>164</v>
      </c>
      <c r="EF235" s="18">
        <v>64</v>
      </c>
      <c r="EG235" s="26">
        <v>0</v>
      </c>
      <c r="EH235" s="18">
        <v>45</v>
      </c>
      <c r="EI235" s="16">
        <v>0</v>
      </c>
      <c r="EJ235" s="16">
        <v>0</v>
      </c>
      <c r="EK235" s="16">
        <v>0</v>
      </c>
      <c r="EL235" s="16">
        <v>1</v>
      </c>
      <c r="EM235" s="16">
        <v>0</v>
      </c>
      <c r="EN235" s="16">
        <v>0</v>
      </c>
      <c r="EO235" s="16">
        <v>0</v>
      </c>
      <c r="EP235" s="16">
        <v>0</v>
      </c>
      <c r="EQ235" s="16">
        <v>0</v>
      </c>
      <c r="ER235" s="16">
        <v>0</v>
      </c>
      <c r="ES235" s="16">
        <v>0</v>
      </c>
      <c r="ET235" s="16">
        <v>1</v>
      </c>
      <c r="EU235" s="16">
        <v>0</v>
      </c>
      <c r="EV235" s="16">
        <v>0</v>
      </c>
      <c r="EW235" s="16">
        <v>0</v>
      </c>
      <c r="EX235" s="16">
        <v>0</v>
      </c>
      <c r="EY235" s="16">
        <v>0</v>
      </c>
      <c r="EZ235" s="16">
        <v>0</v>
      </c>
      <c r="FA235" s="16">
        <v>0</v>
      </c>
      <c r="FB235" s="16">
        <v>0</v>
      </c>
      <c r="FC235" s="16">
        <v>1</v>
      </c>
      <c r="FD235" s="16">
        <v>1</v>
      </c>
      <c r="FE235" s="16">
        <v>0</v>
      </c>
      <c r="FF235" s="16">
        <v>2</v>
      </c>
      <c r="FG235" s="16">
        <v>1</v>
      </c>
      <c r="FH235" s="16">
        <v>0</v>
      </c>
      <c r="FI235" s="16">
        <v>1</v>
      </c>
      <c r="FJ235" s="16">
        <v>0</v>
      </c>
      <c r="FK235" s="18">
        <v>2.87</v>
      </c>
      <c r="FL235" s="18">
        <v>2.2400000000000002</v>
      </c>
      <c r="FM235" s="18">
        <v>78.048780487804891</v>
      </c>
      <c r="FN235" s="18">
        <v>4.3</v>
      </c>
      <c r="FO235" s="18">
        <v>2.4300000000000002</v>
      </c>
      <c r="FP235" s="18">
        <v>0.77</v>
      </c>
      <c r="FQ235" s="18">
        <v>2.85</v>
      </c>
      <c r="FR235" s="18">
        <v>2.2799999999999998</v>
      </c>
      <c r="FS235" s="18">
        <f>FR235*100/FQ235</f>
        <v>79.999999999999986</v>
      </c>
      <c r="FT235" s="16">
        <v>5.99</v>
      </c>
      <c r="FU235" s="16">
        <v>2.5</v>
      </c>
      <c r="FV235" s="16">
        <v>0.72</v>
      </c>
      <c r="FW235" s="16">
        <v>5</v>
      </c>
      <c r="FX235" s="16">
        <v>5</v>
      </c>
      <c r="FY235" s="16">
        <v>2</v>
      </c>
      <c r="FZ235" s="16">
        <v>2</v>
      </c>
      <c r="GA235" s="16">
        <v>1</v>
      </c>
      <c r="GB235" s="16">
        <v>2</v>
      </c>
      <c r="GC235" s="16">
        <v>1</v>
      </c>
      <c r="GD235" s="16">
        <v>1</v>
      </c>
      <c r="GE235" s="16">
        <v>1</v>
      </c>
      <c r="GF235" s="16">
        <v>3</v>
      </c>
      <c r="GG235" s="16">
        <v>4</v>
      </c>
      <c r="GH235" s="16">
        <v>4</v>
      </c>
      <c r="GI235" s="16">
        <v>3</v>
      </c>
      <c r="GJ235" s="16">
        <v>2</v>
      </c>
      <c r="GK235" s="16">
        <v>2</v>
      </c>
      <c r="GL235" s="16">
        <v>2</v>
      </c>
      <c r="GM235" s="16">
        <v>3</v>
      </c>
      <c r="GN235" s="16">
        <v>3</v>
      </c>
      <c r="GO235" s="16">
        <v>28</v>
      </c>
      <c r="GQ235" s="7">
        <v>22.043852779953017</v>
      </c>
      <c r="GR235" s="7">
        <v>17.120172028781742</v>
      </c>
      <c r="GS235" s="7">
        <v>12.843516857115874</v>
      </c>
      <c r="GT235" s="7">
        <v>15.415483232144252</v>
      </c>
    </row>
    <row r="236" spans="1:202" x14ac:dyDescent="0.6">
      <c r="A236" s="4">
        <v>96</v>
      </c>
      <c r="B236" s="5">
        <v>1</v>
      </c>
      <c r="C236" s="6">
        <v>52.9691991786448</v>
      </c>
      <c r="D236" s="5">
        <v>190</v>
      </c>
      <c r="E236" s="5">
        <v>112</v>
      </c>
      <c r="F236" s="7">
        <v>31.024930747922401</v>
      </c>
      <c r="G236" s="5">
        <v>1</v>
      </c>
      <c r="H236" s="7">
        <v>49.5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1</v>
      </c>
      <c r="AO236" s="4">
        <v>1</v>
      </c>
      <c r="AP236" s="5">
        <v>7</v>
      </c>
      <c r="AQ236" s="5">
        <v>12</v>
      </c>
      <c r="AR236" s="5">
        <v>336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150</v>
      </c>
      <c r="BA236" s="4">
        <v>90</v>
      </c>
      <c r="BB236" s="4">
        <v>78</v>
      </c>
      <c r="BC236" s="7">
        <v>6.05</v>
      </c>
      <c r="BD236" s="7">
        <v>4.51</v>
      </c>
      <c r="BE236" s="7">
        <v>74.545454545454504</v>
      </c>
      <c r="BF236" s="7">
        <v>11.68</v>
      </c>
      <c r="BG236" s="7">
        <v>4.41</v>
      </c>
      <c r="BH236" s="7">
        <v>0.97</v>
      </c>
      <c r="BI236" s="7">
        <v>5.92</v>
      </c>
      <c r="BJ236" s="7">
        <v>4.57</v>
      </c>
      <c r="BK236" s="7">
        <v>77.195945945945994</v>
      </c>
      <c r="BL236" s="7">
        <v>11.69</v>
      </c>
      <c r="BM236" s="7">
        <v>5.19</v>
      </c>
      <c r="BN236" s="7">
        <v>1.24</v>
      </c>
      <c r="BO236" s="4">
        <v>570</v>
      </c>
      <c r="BP236" s="7">
        <f>218+((5.14*D236)-(5.32*C236))-(1.8*E236)+(51.31*B236)</f>
        <v>762.51386036960957</v>
      </c>
      <c r="BQ236" s="7">
        <f>BO236*100/BP236</f>
        <v>74.752739540197567</v>
      </c>
      <c r="BR236" s="4">
        <v>98</v>
      </c>
      <c r="BS236" s="4">
        <v>98</v>
      </c>
      <c r="BT236" s="4">
        <v>78</v>
      </c>
      <c r="BU236" s="4">
        <v>107</v>
      </c>
      <c r="BV236" s="4">
        <v>0</v>
      </c>
      <c r="BW236" s="4">
        <v>3</v>
      </c>
      <c r="BX236" s="4">
        <v>0</v>
      </c>
      <c r="BY236" s="4">
        <v>0</v>
      </c>
      <c r="BZ236" s="4">
        <v>81</v>
      </c>
      <c r="CA236" s="4">
        <v>78</v>
      </c>
      <c r="CB236" s="4">
        <v>1</v>
      </c>
      <c r="CC236" s="4">
        <v>2</v>
      </c>
      <c r="CD236" s="4">
        <v>0</v>
      </c>
      <c r="CE236" s="4">
        <v>1</v>
      </c>
      <c r="CF236" s="4">
        <v>1</v>
      </c>
      <c r="CG236" s="4">
        <v>1</v>
      </c>
      <c r="CH236" s="4">
        <v>0</v>
      </c>
      <c r="CI236" s="4">
        <v>0</v>
      </c>
      <c r="CJ236" s="4">
        <v>0</v>
      </c>
      <c r="CK236" s="4">
        <v>0</v>
      </c>
      <c r="CL236" s="4">
        <v>1</v>
      </c>
      <c r="CM236" s="4">
        <v>2</v>
      </c>
      <c r="CN236" s="4">
        <v>0</v>
      </c>
      <c r="CO236" s="4">
        <v>0</v>
      </c>
      <c r="CP236" s="4">
        <v>1</v>
      </c>
      <c r="CQ236" s="4">
        <v>0</v>
      </c>
      <c r="CR236" s="4">
        <v>1</v>
      </c>
      <c r="CS236" s="4">
        <v>1</v>
      </c>
      <c r="CT236" s="4">
        <v>12</v>
      </c>
      <c r="CU236" s="4">
        <v>0</v>
      </c>
      <c r="CV236" s="4">
        <v>4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4</v>
      </c>
      <c r="DN236" s="4">
        <v>0</v>
      </c>
      <c r="DO236" s="4">
        <v>11.11</v>
      </c>
      <c r="DP236" s="4">
        <v>5.22</v>
      </c>
      <c r="DQ236" s="28">
        <v>0.441</v>
      </c>
      <c r="DR236" s="4">
        <v>154</v>
      </c>
      <c r="DS236" s="4">
        <v>1.6</v>
      </c>
      <c r="DT236" s="4"/>
      <c r="DU236" s="7">
        <v>11.5924528301887</v>
      </c>
      <c r="DV236" s="7">
        <v>17.120172028781699</v>
      </c>
      <c r="DW236" s="7">
        <v>0</v>
      </c>
      <c r="DX236" s="7">
        <v>7.1138517070236098</v>
      </c>
      <c r="DY236" s="7">
        <v>34.299999999999997</v>
      </c>
      <c r="DZ236" s="7">
        <v>33.21</v>
      </c>
      <c r="EA236" s="7">
        <v>-1.0900000000000001</v>
      </c>
      <c r="EB236" s="8"/>
      <c r="EC236" s="18">
        <v>2.2438356164383562</v>
      </c>
      <c r="ED236" s="18">
        <v>55.211498973306</v>
      </c>
      <c r="EE236" s="18">
        <v>190</v>
      </c>
      <c r="EF236" s="18">
        <v>112</v>
      </c>
      <c r="EG236" s="26">
        <v>1</v>
      </c>
      <c r="EH236" s="18">
        <v>52.5</v>
      </c>
      <c r="EI236" s="16">
        <v>0</v>
      </c>
      <c r="EJ236" s="16">
        <v>0</v>
      </c>
      <c r="EK236" s="16">
        <v>0</v>
      </c>
      <c r="EL236" s="16">
        <v>1</v>
      </c>
      <c r="EM236" s="16">
        <v>0</v>
      </c>
      <c r="EN236" s="16">
        <v>0</v>
      </c>
      <c r="EO236" s="16">
        <v>0</v>
      </c>
      <c r="EP236" s="16">
        <v>0</v>
      </c>
      <c r="EQ236" s="16">
        <v>0</v>
      </c>
      <c r="ER236" s="16">
        <v>0</v>
      </c>
      <c r="ES236" s="16">
        <v>0</v>
      </c>
      <c r="ET236" s="16">
        <v>1</v>
      </c>
      <c r="EU236" s="16">
        <v>0</v>
      </c>
      <c r="EV236" s="16">
        <v>0</v>
      </c>
      <c r="EW236" s="16">
        <v>0</v>
      </c>
      <c r="EX236" s="16">
        <v>0</v>
      </c>
      <c r="EY236" s="16">
        <v>0</v>
      </c>
      <c r="EZ236" s="16">
        <v>0</v>
      </c>
      <c r="FA236" s="16">
        <v>0</v>
      </c>
      <c r="FB236" s="16">
        <v>0</v>
      </c>
      <c r="FC236" s="16">
        <v>0</v>
      </c>
      <c r="FD236" s="16">
        <v>0</v>
      </c>
      <c r="FE236" s="16">
        <v>0</v>
      </c>
      <c r="FF236" s="16">
        <v>0</v>
      </c>
      <c r="FG236" s="16">
        <v>0</v>
      </c>
      <c r="FH236" s="16">
        <v>1</v>
      </c>
      <c r="FI236" s="16">
        <v>0</v>
      </c>
      <c r="FJ236" s="16">
        <v>0</v>
      </c>
      <c r="FK236" s="18">
        <v>5.55</v>
      </c>
      <c r="FL236" s="18">
        <v>4.21</v>
      </c>
      <c r="FM236" s="18">
        <v>75.855855855855864</v>
      </c>
      <c r="FN236" s="18">
        <v>9.94</v>
      </c>
      <c r="FO236" s="18">
        <v>4.34</v>
      </c>
      <c r="FP236" s="18">
        <v>1.1200000000000001</v>
      </c>
      <c r="FQ236" s="18">
        <v>5.45</v>
      </c>
      <c r="FR236" s="18">
        <v>4.24</v>
      </c>
      <c r="FS236" s="18">
        <f>FR236*100/FQ236</f>
        <v>77.798165137614674</v>
      </c>
      <c r="FT236" s="16">
        <v>10.37</v>
      </c>
      <c r="FU236" s="16">
        <v>4.2300000000000004</v>
      </c>
      <c r="FV236" s="16">
        <v>1.08</v>
      </c>
      <c r="FW236" s="16">
        <v>2</v>
      </c>
      <c r="FX236" s="16">
        <v>3</v>
      </c>
      <c r="FY236" s="16">
        <v>1</v>
      </c>
      <c r="FZ236" s="16">
        <v>1</v>
      </c>
      <c r="GA236" s="16">
        <v>1</v>
      </c>
      <c r="GB236" s="16">
        <v>1</v>
      </c>
      <c r="GC236" s="16">
        <v>1</v>
      </c>
      <c r="GD236" s="16">
        <v>1</v>
      </c>
      <c r="GE236" s="16">
        <v>1</v>
      </c>
      <c r="GF236" s="16">
        <v>1</v>
      </c>
      <c r="GG236" s="16">
        <v>2</v>
      </c>
      <c r="GH236" s="16">
        <v>2</v>
      </c>
      <c r="GI236" s="16">
        <v>1</v>
      </c>
      <c r="GJ236" s="16">
        <v>1</v>
      </c>
      <c r="GK236" s="16">
        <v>2</v>
      </c>
      <c r="GL236" s="16">
        <v>1</v>
      </c>
      <c r="GM236" s="16">
        <v>2</v>
      </c>
      <c r="GN236" s="16">
        <v>1</v>
      </c>
      <c r="GO236" s="16">
        <v>7</v>
      </c>
      <c r="GP236" s="16">
        <v>3</v>
      </c>
      <c r="GQ236" s="7">
        <v>22.762264150943398</v>
      </c>
      <c r="GR236" s="7">
        <v>23.405839053841699</v>
      </c>
      <c r="GS236" s="7">
        <v>1.6337708943242986</v>
      </c>
      <c r="GT236" s="7">
        <v>11.741113951972729</v>
      </c>
    </row>
    <row r="237" spans="1:202" x14ac:dyDescent="0.6">
      <c r="A237" s="4">
        <v>149</v>
      </c>
      <c r="B237" s="5">
        <v>1</v>
      </c>
      <c r="C237" s="6">
        <v>53.054072553045899</v>
      </c>
      <c r="D237" s="5">
        <v>168</v>
      </c>
      <c r="E237" s="5">
        <v>80</v>
      </c>
      <c r="F237" s="7">
        <v>28.344671201814101</v>
      </c>
      <c r="G237" s="5">
        <v>1</v>
      </c>
      <c r="H237" s="7">
        <v>52.5</v>
      </c>
      <c r="I237" s="5">
        <v>0</v>
      </c>
      <c r="J237" s="5">
        <v>1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1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5"/>
      <c r="AQ237" s="5"/>
      <c r="AR237" s="5"/>
      <c r="AS237" s="4">
        <v>0</v>
      </c>
      <c r="AT237" s="4">
        <v>0</v>
      </c>
      <c r="AU237" s="4">
        <v>0</v>
      </c>
      <c r="AV237" s="4">
        <v>0</v>
      </c>
      <c r="AW237" s="4">
        <v>1</v>
      </c>
      <c r="AX237" s="4">
        <v>1</v>
      </c>
      <c r="AY237" s="4">
        <v>0</v>
      </c>
      <c r="AZ237" s="4">
        <v>130</v>
      </c>
      <c r="BA237" s="4">
        <v>90</v>
      </c>
      <c r="BB237" s="4">
        <v>83</v>
      </c>
      <c r="BC237" s="7">
        <v>4.0999999999999996</v>
      </c>
      <c r="BD237" s="7">
        <v>2.56</v>
      </c>
      <c r="BE237" s="7">
        <v>62.439024390243901</v>
      </c>
      <c r="BF237" s="7">
        <v>8.6199999999999992</v>
      </c>
      <c r="BG237" s="7">
        <v>1.86</v>
      </c>
      <c r="BH237" s="7">
        <v>0.49</v>
      </c>
      <c r="BI237" s="7">
        <v>4.0999999999999996</v>
      </c>
      <c r="BJ237" s="7">
        <v>2.56</v>
      </c>
      <c r="BK237" s="7">
        <v>62.439024390243901</v>
      </c>
      <c r="BL237" s="7">
        <v>8.6199999999999992</v>
      </c>
      <c r="BM237" s="7">
        <v>1.86</v>
      </c>
      <c r="BN237" s="7">
        <v>0.49</v>
      </c>
      <c r="BO237" s="4">
        <v>320</v>
      </c>
      <c r="BP237" s="7">
        <f>218+((5.14*D237)-(5.32*C237))-(1.8*E237)+(51.31*B237)</f>
        <v>706.5823340177958</v>
      </c>
      <c r="BQ237" s="7">
        <f>BO237*100/BP237</f>
        <v>45.288423527432904</v>
      </c>
      <c r="BR237" s="4">
        <v>95</v>
      </c>
      <c r="BS237" s="4">
        <v>96</v>
      </c>
      <c r="BT237" s="4">
        <v>79</v>
      </c>
      <c r="BU237" s="4">
        <v>91</v>
      </c>
      <c r="BV237" s="4"/>
      <c r="BW237" s="4"/>
      <c r="BX237" s="4">
        <v>1</v>
      </c>
      <c r="BY237" s="4">
        <v>1</v>
      </c>
      <c r="BZ237" s="4">
        <v>79</v>
      </c>
      <c r="CA237" s="4">
        <v>68</v>
      </c>
      <c r="CB237" s="4">
        <v>3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1</v>
      </c>
      <c r="CL237" s="4">
        <v>1</v>
      </c>
      <c r="CM237" s="4">
        <v>0</v>
      </c>
      <c r="CN237" s="4">
        <v>0</v>
      </c>
      <c r="CO237" s="4">
        <v>0</v>
      </c>
      <c r="CP237" s="4">
        <v>0</v>
      </c>
      <c r="CQ237" s="4">
        <v>1</v>
      </c>
      <c r="CR237" s="4">
        <v>1</v>
      </c>
      <c r="CS237" s="4">
        <v>3</v>
      </c>
      <c r="CT237" s="4">
        <v>10</v>
      </c>
      <c r="CU237" s="4">
        <v>3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1</v>
      </c>
      <c r="DF237" s="4">
        <v>1</v>
      </c>
      <c r="DG237" s="4">
        <v>0</v>
      </c>
      <c r="DH237" s="4">
        <v>0</v>
      </c>
      <c r="DI237" s="4">
        <v>0</v>
      </c>
      <c r="DJ237" s="4">
        <v>0</v>
      </c>
      <c r="DK237" s="4">
        <v>1</v>
      </c>
      <c r="DL237" s="4">
        <v>1</v>
      </c>
      <c r="DM237" s="4">
        <v>7</v>
      </c>
      <c r="DN237" s="4">
        <v>9</v>
      </c>
      <c r="DO237" s="4"/>
      <c r="DP237" s="4"/>
      <c r="DQ237" s="28"/>
      <c r="DR237" s="4"/>
      <c r="DS237" s="4"/>
      <c r="DT237" s="4"/>
      <c r="DU237" s="7">
        <v>10.7169811320755</v>
      </c>
      <c r="DV237" s="7">
        <v>0</v>
      </c>
      <c r="DW237" s="7">
        <v>0</v>
      </c>
      <c r="DX237" s="7">
        <v>1.7797162480573501</v>
      </c>
      <c r="DY237" s="7">
        <v>34.58</v>
      </c>
      <c r="DZ237" s="7">
        <v>34.85</v>
      </c>
      <c r="EA237" s="7">
        <v>0.27000000000000302</v>
      </c>
      <c r="EB237" s="8"/>
      <c r="EC237" s="18">
        <v>2.441095890410959</v>
      </c>
      <c r="ED237" s="18">
        <v>55.4934976043806</v>
      </c>
      <c r="EE237" s="18">
        <v>172</v>
      </c>
      <c r="EF237" s="18">
        <v>75</v>
      </c>
      <c r="EG237" s="26">
        <v>1</v>
      </c>
      <c r="EH237" s="18">
        <v>54.5</v>
      </c>
      <c r="EI237" s="16">
        <v>1</v>
      </c>
      <c r="EJ237" s="16">
        <v>0</v>
      </c>
      <c r="EK237" s="16">
        <v>0</v>
      </c>
      <c r="EL237" s="16">
        <v>0</v>
      </c>
      <c r="EM237" s="16">
        <v>0</v>
      </c>
      <c r="EN237" s="16">
        <v>0</v>
      </c>
      <c r="EO237" s="16">
        <v>0</v>
      </c>
      <c r="EP237" s="16">
        <v>0</v>
      </c>
      <c r="EQ237" s="16">
        <v>0</v>
      </c>
      <c r="ER237" s="16">
        <v>0</v>
      </c>
      <c r="ES237" s="16">
        <v>0</v>
      </c>
      <c r="ET237" s="16">
        <v>1</v>
      </c>
      <c r="EU237" s="16">
        <v>0</v>
      </c>
      <c r="EV237" s="16">
        <v>0</v>
      </c>
      <c r="EW237" s="16">
        <v>0</v>
      </c>
      <c r="EX237" s="16">
        <v>0</v>
      </c>
      <c r="EY237" s="16">
        <v>0</v>
      </c>
      <c r="EZ237" s="16">
        <v>0</v>
      </c>
      <c r="FA237" s="16">
        <v>0</v>
      </c>
      <c r="FB237" s="16">
        <v>0</v>
      </c>
      <c r="FC237" s="16">
        <v>0</v>
      </c>
      <c r="FD237" s="16">
        <v>0</v>
      </c>
      <c r="FE237" s="16">
        <v>0</v>
      </c>
      <c r="FF237" s="16">
        <v>0</v>
      </c>
      <c r="FG237" s="16">
        <v>0</v>
      </c>
      <c r="FH237" s="16">
        <v>1</v>
      </c>
      <c r="FI237" s="16">
        <v>0</v>
      </c>
      <c r="FJ237" s="16">
        <v>0</v>
      </c>
      <c r="FK237" s="18">
        <v>3.7</v>
      </c>
      <c r="FL237" s="18">
        <v>2.42</v>
      </c>
      <c r="FM237" s="18">
        <v>65.405405405405403</v>
      </c>
      <c r="FN237" s="18">
        <v>7.12</v>
      </c>
      <c r="FO237" s="18">
        <v>1.77</v>
      </c>
      <c r="FP237" s="18">
        <v>0.53</v>
      </c>
      <c r="FQ237" s="18">
        <v>3.92</v>
      </c>
      <c r="FR237" s="18">
        <v>2.4700000000000002</v>
      </c>
      <c r="FS237" s="18">
        <f>FR237*100/FQ237</f>
        <v>63.010204081632665</v>
      </c>
      <c r="FT237" s="16">
        <v>7.75</v>
      </c>
      <c r="FU237" s="16">
        <v>1.56</v>
      </c>
      <c r="FV237" s="16">
        <v>0.42</v>
      </c>
      <c r="FW237" s="16">
        <v>2</v>
      </c>
      <c r="FX237" s="16">
        <v>1</v>
      </c>
      <c r="FY237" s="16">
        <v>1</v>
      </c>
      <c r="FZ237" s="16">
        <v>2</v>
      </c>
      <c r="GA237" s="16">
        <v>1</v>
      </c>
      <c r="GB237" s="16">
        <v>1</v>
      </c>
      <c r="GC237" s="16">
        <v>1</v>
      </c>
      <c r="GD237" s="16">
        <v>1</v>
      </c>
      <c r="GE237" s="16">
        <v>1</v>
      </c>
      <c r="GF237" s="16">
        <v>1</v>
      </c>
      <c r="GG237" s="16">
        <v>2</v>
      </c>
      <c r="GH237" s="16">
        <v>2</v>
      </c>
      <c r="GI237" s="16">
        <v>1</v>
      </c>
      <c r="GJ237" s="16">
        <v>1</v>
      </c>
      <c r="GK237" s="16">
        <v>1</v>
      </c>
      <c r="GL237" s="16">
        <v>1</v>
      </c>
      <c r="GM237" s="16">
        <v>2</v>
      </c>
      <c r="GN237" s="16">
        <v>2</v>
      </c>
      <c r="GO237" s="16">
        <v>6</v>
      </c>
      <c r="GP237" s="16">
        <v>5</v>
      </c>
      <c r="GQ237" s="7">
        <v>14.052830188679247</v>
      </c>
      <c r="GR237" s="7">
        <v>29.493011330741879</v>
      </c>
      <c r="GS237" s="7">
        <v>4.1505335725753145</v>
      </c>
      <c r="GT237" s="7">
        <v>13.475710633177924</v>
      </c>
    </row>
    <row r="238" spans="1:202" x14ac:dyDescent="0.6">
      <c r="A238" s="4">
        <v>146</v>
      </c>
      <c r="B238" s="5">
        <v>1</v>
      </c>
      <c r="C238" s="6">
        <v>53.108829568788501</v>
      </c>
      <c r="D238" s="5">
        <v>172</v>
      </c>
      <c r="E238" s="5">
        <v>94</v>
      </c>
      <c r="F238" s="7">
        <v>31.773931855056802</v>
      </c>
      <c r="G238" s="5">
        <v>1</v>
      </c>
      <c r="H238" s="7">
        <v>74</v>
      </c>
      <c r="I238" s="5">
        <v>0</v>
      </c>
      <c r="J238" s="5">
        <v>1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1</v>
      </c>
      <c r="V238" s="5">
        <v>0</v>
      </c>
      <c r="W238" s="5">
        <v>0</v>
      </c>
      <c r="X238" s="5">
        <v>0</v>
      </c>
      <c r="Y238" s="5">
        <v>0</v>
      </c>
      <c r="Z238" s="5">
        <v>1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1</v>
      </c>
      <c r="AG238" s="5">
        <v>0</v>
      </c>
      <c r="AH238" s="5">
        <v>0</v>
      </c>
      <c r="AI238" s="5">
        <v>2</v>
      </c>
      <c r="AJ238" s="4">
        <v>0</v>
      </c>
      <c r="AK238" s="4">
        <v>0</v>
      </c>
      <c r="AL238" s="4">
        <v>1</v>
      </c>
      <c r="AM238" s="4">
        <v>1</v>
      </c>
      <c r="AN238" s="4">
        <v>1</v>
      </c>
      <c r="AO238" s="4">
        <v>1</v>
      </c>
      <c r="AP238" s="5">
        <v>7</v>
      </c>
      <c r="AQ238" s="5">
        <v>2</v>
      </c>
      <c r="AR238" s="5">
        <v>56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1</v>
      </c>
      <c r="AY238" s="4">
        <v>0</v>
      </c>
      <c r="AZ238" s="4"/>
      <c r="BA238" s="4"/>
      <c r="BB238" s="4"/>
      <c r="BC238" s="7">
        <v>4.92</v>
      </c>
      <c r="BD238" s="7">
        <v>3.8</v>
      </c>
      <c r="BE238" s="7">
        <v>77.235772357723604</v>
      </c>
      <c r="BF238" s="7">
        <v>10.75</v>
      </c>
      <c r="BG238" s="7">
        <v>4.6900000000000004</v>
      </c>
      <c r="BH238" s="7">
        <v>1.33</v>
      </c>
      <c r="BI238" s="7">
        <v>4.92</v>
      </c>
      <c r="BJ238" s="7">
        <v>3.8</v>
      </c>
      <c r="BK238" s="7">
        <v>77.235772357723604</v>
      </c>
      <c r="BL238" s="7">
        <v>10.75</v>
      </c>
      <c r="BM238" s="7">
        <v>4.6900000000000004</v>
      </c>
      <c r="BN238" s="7">
        <v>1.33</v>
      </c>
      <c r="BO238" s="4">
        <v>480</v>
      </c>
      <c r="BP238" s="7">
        <f>218+((5.14*D238)-(5.32*C238))-(1.8*E238)+(51.31*B238)</f>
        <v>701.65102669404496</v>
      </c>
      <c r="BQ238" s="7">
        <f>BO238*100/BP238</f>
        <v>68.410075912181924</v>
      </c>
      <c r="BR238" s="4">
        <v>98</v>
      </c>
      <c r="BS238" s="4">
        <v>98</v>
      </c>
      <c r="BT238" s="4">
        <v>77</v>
      </c>
      <c r="BU238" s="4">
        <v>98</v>
      </c>
      <c r="BV238" s="4"/>
      <c r="BW238" s="4"/>
      <c r="BX238" s="4"/>
      <c r="BY238" s="4"/>
      <c r="BZ238" s="4">
        <v>79</v>
      </c>
      <c r="CA238" s="4">
        <v>67</v>
      </c>
      <c r="CB238" s="4">
        <v>2</v>
      </c>
      <c r="CC238" s="4">
        <v>1</v>
      </c>
      <c r="CD238" s="4">
        <v>0</v>
      </c>
      <c r="CE238" s="4">
        <v>0</v>
      </c>
      <c r="CF238" s="4">
        <v>0</v>
      </c>
      <c r="CG238" s="4">
        <v>1</v>
      </c>
      <c r="CH238" s="4">
        <v>0</v>
      </c>
      <c r="CI238" s="4">
        <v>0</v>
      </c>
      <c r="CJ238" s="4">
        <v>0</v>
      </c>
      <c r="CK238" s="4">
        <v>0</v>
      </c>
      <c r="CL238" s="4">
        <v>1</v>
      </c>
      <c r="CM238" s="4">
        <v>0</v>
      </c>
      <c r="CN238" s="4">
        <v>0</v>
      </c>
      <c r="CO238" s="4">
        <v>0</v>
      </c>
      <c r="CP238" s="4">
        <v>1</v>
      </c>
      <c r="CQ238" s="4">
        <v>0</v>
      </c>
      <c r="CR238" s="4">
        <v>1</v>
      </c>
      <c r="CS238" s="4">
        <v>1</v>
      </c>
      <c r="CT238" s="4">
        <v>8</v>
      </c>
      <c r="CU238" s="4">
        <v>1</v>
      </c>
      <c r="CV238" s="4">
        <v>1</v>
      </c>
      <c r="CW238" s="4">
        <v>0</v>
      </c>
      <c r="CX238" s="4">
        <v>0</v>
      </c>
      <c r="CY238" s="4">
        <v>1</v>
      </c>
      <c r="CZ238" s="4">
        <v>1</v>
      </c>
      <c r="DA238" s="4">
        <v>0</v>
      </c>
      <c r="DB238" s="4">
        <v>0</v>
      </c>
      <c r="DC238" s="4">
        <v>0</v>
      </c>
      <c r="DD238" s="4">
        <v>0</v>
      </c>
      <c r="DE238" s="4">
        <v>1</v>
      </c>
      <c r="DF238" s="4">
        <v>1</v>
      </c>
      <c r="DG238" s="4">
        <v>0</v>
      </c>
      <c r="DH238" s="4">
        <v>1</v>
      </c>
      <c r="DI238" s="4">
        <v>0</v>
      </c>
      <c r="DJ238" s="4">
        <v>0</v>
      </c>
      <c r="DK238" s="4">
        <v>1</v>
      </c>
      <c r="DL238" s="4">
        <v>1</v>
      </c>
      <c r="DM238" s="4">
        <v>9</v>
      </c>
      <c r="DN238" s="4">
        <v>7</v>
      </c>
      <c r="DO238" s="4"/>
      <c r="DP238" s="4"/>
      <c r="DQ238" s="28"/>
      <c r="DR238" s="4"/>
      <c r="DS238" s="4"/>
      <c r="DT238" s="4"/>
      <c r="DU238" s="7">
        <v>25.977358490566001</v>
      </c>
      <c r="DV238" s="7">
        <v>0</v>
      </c>
      <c r="DW238" s="7">
        <v>1.6337708943242999</v>
      </c>
      <c r="DX238" s="7">
        <v>5.1812302601895004</v>
      </c>
      <c r="DY238" s="7">
        <v>35.700000000000003</v>
      </c>
      <c r="DZ238" s="7">
        <v>35.119999999999997</v>
      </c>
      <c r="EA238" s="7">
        <v>-0.58000000000000496</v>
      </c>
      <c r="EB238" s="8"/>
      <c r="EC238" s="18"/>
      <c r="ED238" s="18"/>
      <c r="EE238" s="18"/>
      <c r="EF238" s="18"/>
      <c r="EG238" s="26"/>
      <c r="EH238" s="18"/>
      <c r="FS238" s="18"/>
      <c r="GQ238" s="7"/>
      <c r="GR238" s="7"/>
      <c r="GS238" s="7"/>
      <c r="GT238" s="7"/>
    </row>
    <row r="239" spans="1:202" x14ac:dyDescent="0.6">
      <c r="A239" s="4">
        <v>81</v>
      </c>
      <c r="B239" s="5">
        <v>1</v>
      </c>
      <c r="C239" s="6">
        <v>53.114305270362799</v>
      </c>
      <c r="D239" s="5">
        <v>180</v>
      </c>
      <c r="E239" s="5">
        <v>92</v>
      </c>
      <c r="F239" s="7">
        <v>28.395061728395099</v>
      </c>
      <c r="G239" s="5">
        <v>1</v>
      </c>
      <c r="H239" s="7">
        <v>35</v>
      </c>
      <c r="I239" s="5">
        <v>0</v>
      </c>
      <c r="J239" s="5">
        <v>1</v>
      </c>
      <c r="K239" s="5">
        <v>0</v>
      </c>
      <c r="L239" s="5">
        <v>0</v>
      </c>
      <c r="M239" s="5">
        <v>0</v>
      </c>
      <c r="N239" s="5">
        <v>1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2</v>
      </c>
      <c r="V239" s="5">
        <v>0</v>
      </c>
      <c r="W239" s="5">
        <v>1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1</v>
      </c>
      <c r="AF239" s="5">
        <v>1</v>
      </c>
      <c r="AG239" s="5">
        <v>0</v>
      </c>
      <c r="AH239" s="5">
        <v>0</v>
      </c>
      <c r="AI239" s="5">
        <v>3</v>
      </c>
      <c r="AJ239" s="4">
        <v>0</v>
      </c>
      <c r="AK239" s="4">
        <v>0</v>
      </c>
      <c r="AL239" s="4">
        <v>0</v>
      </c>
      <c r="AM239" s="4">
        <v>0</v>
      </c>
      <c r="AN239" s="4">
        <v>1</v>
      </c>
      <c r="AO239" s="4">
        <v>1</v>
      </c>
      <c r="AP239" s="5">
        <v>2</v>
      </c>
      <c r="AQ239" s="5">
        <v>12</v>
      </c>
      <c r="AR239" s="5">
        <v>96</v>
      </c>
      <c r="AS239" s="4">
        <v>0</v>
      </c>
      <c r="AT239" s="4">
        <v>0</v>
      </c>
      <c r="AU239" s="4">
        <v>0</v>
      </c>
      <c r="AV239" s="4">
        <v>0</v>
      </c>
      <c r="AW239" s="4">
        <v>1</v>
      </c>
      <c r="AX239" s="4">
        <v>0</v>
      </c>
      <c r="AY239" s="4">
        <v>1</v>
      </c>
      <c r="AZ239" s="4">
        <v>120</v>
      </c>
      <c r="BA239" s="4">
        <v>95</v>
      </c>
      <c r="BB239" s="4">
        <v>66</v>
      </c>
      <c r="BC239" s="7">
        <v>6.28</v>
      </c>
      <c r="BD239" s="7">
        <v>4.62</v>
      </c>
      <c r="BE239" s="7">
        <v>73.566878980891701</v>
      </c>
      <c r="BF239" s="7">
        <v>8.5500000000000007</v>
      </c>
      <c r="BG239" s="7">
        <v>4.1900000000000004</v>
      </c>
      <c r="BH239" s="7">
        <v>1.21</v>
      </c>
      <c r="BI239" s="7">
        <v>6.21</v>
      </c>
      <c r="BJ239" s="7">
        <v>4.75</v>
      </c>
      <c r="BK239" s="7">
        <v>76.489533011272101</v>
      </c>
      <c r="BL239" s="7">
        <v>8.34</v>
      </c>
      <c r="BM239" s="7">
        <v>4.8499999999999996</v>
      </c>
      <c r="BN239" s="7">
        <v>1.5</v>
      </c>
      <c r="BO239" s="4">
        <v>51</v>
      </c>
      <c r="BP239" s="7">
        <f>218+((5.14*D239)-(5.32*C239))-(1.8*E239)+(51.31*B239)</f>
        <v>746.34189596166993</v>
      </c>
      <c r="BQ239" s="7">
        <f>BO239*100/BP239</f>
        <v>6.8333293730329752</v>
      </c>
      <c r="BR239" s="4">
        <v>99</v>
      </c>
      <c r="BS239" s="4">
        <v>99</v>
      </c>
      <c r="BT239" s="4">
        <v>66</v>
      </c>
      <c r="BU239" s="4">
        <v>66</v>
      </c>
      <c r="BV239" s="4">
        <v>0</v>
      </c>
      <c r="BW239" s="4">
        <v>0</v>
      </c>
      <c r="BX239" s="4">
        <v>0</v>
      </c>
      <c r="BY239" s="4">
        <v>1</v>
      </c>
      <c r="BZ239" s="4">
        <v>77</v>
      </c>
      <c r="CA239" s="4">
        <v>76.400000000000006</v>
      </c>
      <c r="CB239" s="4">
        <v>0</v>
      </c>
      <c r="CC239" s="4">
        <v>1</v>
      </c>
      <c r="CD239" s="4">
        <v>0</v>
      </c>
      <c r="CE239" s="4">
        <v>0</v>
      </c>
      <c r="CF239" s="4">
        <v>0</v>
      </c>
      <c r="CG239" s="4">
        <v>1</v>
      </c>
      <c r="CH239" s="4">
        <v>0</v>
      </c>
      <c r="CI239" s="4">
        <v>0</v>
      </c>
      <c r="CJ239" s="4">
        <v>0</v>
      </c>
      <c r="CK239" s="4">
        <v>0</v>
      </c>
      <c r="CL239" s="4">
        <v>1</v>
      </c>
      <c r="CM239" s="4">
        <v>1</v>
      </c>
      <c r="CN239" s="4">
        <v>0</v>
      </c>
      <c r="CO239" s="4">
        <v>0</v>
      </c>
      <c r="CP239" s="4">
        <v>0</v>
      </c>
      <c r="CQ239" s="4">
        <v>0</v>
      </c>
      <c r="CR239" s="4">
        <v>1</v>
      </c>
      <c r="CS239" s="4">
        <v>1</v>
      </c>
      <c r="CT239" s="4">
        <v>6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1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1</v>
      </c>
      <c r="DL239" s="4">
        <v>1</v>
      </c>
      <c r="DM239" s="4">
        <v>3</v>
      </c>
      <c r="DN239" s="4">
        <v>0</v>
      </c>
      <c r="DO239" s="4">
        <v>8.3699999999999992</v>
      </c>
      <c r="DP239" s="4">
        <v>4.58</v>
      </c>
      <c r="DQ239" s="28">
        <v>0.39600000000000002</v>
      </c>
      <c r="DR239" s="4">
        <v>138</v>
      </c>
      <c r="DS239" s="4">
        <v>1.4</v>
      </c>
      <c r="DT239" s="4"/>
      <c r="DU239" s="7">
        <v>15.683018867924501</v>
      </c>
      <c r="DV239" s="7">
        <v>5.9631130593003103</v>
      </c>
      <c r="DW239" s="7">
        <v>0</v>
      </c>
      <c r="DX239" s="7">
        <v>4.4116909810999099</v>
      </c>
      <c r="DY239" s="7">
        <v>34.06</v>
      </c>
      <c r="DZ239" s="7">
        <v>34.1</v>
      </c>
      <c r="EA239" s="7">
        <v>3.9999999999999099E-2</v>
      </c>
      <c r="EB239" s="8"/>
      <c r="EC239" s="18">
        <v>2.1643835616438358</v>
      </c>
      <c r="ED239" s="18">
        <v>55.277207392197099</v>
      </c>
      <c r="EE239" s="18">
        <v>180</v>
      </c>
      <c r="EF239" s="18">
        <v>93</v>
      </c>
      <c r="EG239" s="26">
        <v>1</v>
      </c>
      <c r="EH239" s="18">
        <v>37</v>
      </c>
      <c r="EI239" s="16">
        <v>1</v>
      </c>
      <c r="EJ239" s="16">
        <v>0</v>
      </c>
      <c r="EK239" s="16">
        <v>0</v>
      </c>
      <c r="EL239" s="16">
        <v>0</v>
      </c>
      <c r="EM239" s="16">
        <v>1</v>
      </c>
      <c r="EN239" s="16">
        <v>0</v>
      </c>
      <c r="EO239" s="16">
        <v>0</v>
      </c>
      <c r="EP239" s="16">
        <v>0</v>
      </c>
      <c r="EQ239" s="16">
        <v>0</v>
      </c>
      <c r="ER239" s="16">
        <v>0</v>
      </c>
      <c r="ES239" s="16">
        <v>0</v>
      </c>
      <c r="ET239" s="16">
        <v>2</v>
      </c>
      <c r="EU239" s="16">
        <v>1</v>
      </c>
      <c r="EV239" s="16">
        <v>1</v>
      </c>
      <c r="EW239" s="16">
        <v>0</v>
      </c>
      <c r="EX239" s="16">
        <v>0</v>
      </c>
      <c r="EY239" s="16">
        <v>0</v>
      </c>
      <c r="EZ239" s="16">
        <v>0</v>
      </c>
      <c r="FA239" s="16">
        <v>0</v>
      </c>
      <c r="FB239" s="16">
        <v>2</v>
      </c>
      <c r="FC239" s="16">
        <v>0</v>
      </c>
      <c r="FD239" s="16">
        <v>0</v>
      </c>
      <c r="FE239" s="16">
        <v>0</v>
      </c>
      <c r="FF239" s="16">
        <v>4</v>
      </c>
      <c r="FG239" s="16">
        <v>0</v>
      </c>
      <c r="FH239" s="16">
        <v>0</v>
      </c>
      <c r="FI239" s="16">
        <v>0</v>
      </c>
      <c r="FJ239" s="16">
        <v>0</v>
      </c>
      <c r="FK239" s="18">
        <v>5.26</v>
      </c>
      <c r="FL239" s="18">
        <v>4.51</v>
      </c>
      <c r="FM239" s="18">
        <v>85.741444866920162</v>
      </c>
      <c r="FN239" s="18">
        <v>8.06</v>
      </c>
      <c r="FO239" s="18">
        <v>4.38</v>
      </c>
      <c r="FP239" s="18">
        <v>1.41</v>
      </c>
      <c r="FQ239" s="18">
        <v>5.09</v>
      </c>
      <c r="FR239" s="18">
        <v>4.2</v>
      </c>
      <c r="FS239" s="18">
        <f>FR239*100/FQ239</f>
        <v>82.514734774066795</v>
      </c>
      <c r="FT239" s="16">
        <v>8.06</v>
      </c>
      <c r="FU239" s="16">
        <v>4.5599999999999996</v>
      </c>
      <c r="FV239" s="16">
        <v>1.46</v>
      </c>
      <c r="FW239" s="16">
        <v>1</v>
      </c>
      <c r="FX239" s="16">
        <v>1</v>
      </c>
      <c r="FY239" s="16">
        <v>1</v>
      </c>
      <c r="FZ239" s="16">
        <v>1</v>
      </c>
      <c r="GA239" s="16">
        <v>1</v>
      </c>
      <c r="GB239" s="16">
        <v>1</v>
      </c>
      <c r="GC239" s="16">
        <v>1</v>
      </c>
      <c r="GD239" s="16">
        <v>1</v>
      </c>
      <c r="GE239" s="16">
        <v>1</v>
      </c>
      <c r="GF239" s="16">
        <v>1</v>
      </c>
      <c r="GG239" s="16">
        <v>2</v>
      </c>
      <c r="GH239" s="16">
        <v>2</v>
      </c>
      <c r="GI239" s="16">
        <v>1</v>
      </c>
      <c r="GJ239" s="16">
        <v>1</v>
      </c>
      <c r="GK239" s="16">
        <v>1</v>
      </c>
      <c r="GL239" s="16">
        <v>1</v>
      </c>
      <c r="GM239" s="16">
        <v>1</v>
      </c>
      <c r="GN239" s="16">
        <v>2</v>
      </c>
      <c r="GO239" s="16">
        <v>3</v>
      </c>
      <c r="GP239" s="16">
        <v>8</v>
      </c>
      <c r="GQ239" s="7">
        <v>0</v>
      </c>
      <c r="GR239" s="7">
        <v>5.9631130593003059</v>
      </c>
      <c r="GS239" s="7">
        <v>0</v>
      </c>
      <c r="GT239" s="7">
        <v>1.8072893166892263</v>
      </c>
    </row>
    <row r="240" spans="1:202" x14ac:dyDescent="0.6">
      <c r="A240" s="4">
        <v>237</v>
      </c>
      <c r="B240" s="5">
        <v>1</v>
      </c>
      <c r="C240" s="6">
        <v>53.117043121149898</v>
      </c>
      <c r="D240" s="5">
        <v>187</v>
      </c>
      <c r="E240" s="5">
        <v>78</v>
      </c>
      <c r="F240" s="7">
        <v>22.305470559638501</v>
      </c>
      <c r="G240" s="5">
        <v>1</v>
      </c>
      <c r="H240" s="7">
        <v>30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4">
        <v>0</v>
      </c>
      <c r="AK240" s="4">
        <v>0</v>
      </c>
      <c r="AL240" s="4">
        <v>1</v>
      </c>
      <c r="AM240" s="4">
        <v>1</v>
      </c>
      <c r="AN240" s="4">
        <v>1</v>
      </c>
      <c r="AO240" s="4">
        <v>1</v>
      </c>
      <c r="AP240" s="5">
        <v>3</v>
      </c>
      <c r="AQ240" s="5">
        <v>12</v>
      </c>
      <c r="AR240" s="5">
        <v>144</v>
      </c>
      <c r="AS240" s="4">
        <v>0</v>
      </c>
      <c r="AT240" s="4">
        <v>1</v>
      </c>
      <c r="AU240" s="4">
        <v>1</v>
      </c>
      <c r="AV240" s="4">
        <v>1</v>
      </c>
      <c r="AW240" s="4">
        <v>1</v>
      </c>
      <c r="AX240" s="4">
        <v>0</v>
      </c>
      <c r="AY240" s="4">
        <v>0</v>
      </c>
      <c r="AZ240" s="4">
        <v>140</v>
      </c>
      <c r="BA240" s="4">
        <v>95</v>
      </c>
      <c r="BB240" s="4">
        <v>101</v>
      </c>
      <c r="BC240" s="7">
        <v>3.96</v>
      </c>
      <c r="BD240" s="7">
        <v>3.55</v>
      </c>
      <c r="BE240" s="7">
        <v>89.646464646464594</v>
      </c>
      <c r="BF240" s="7">
        <v>7.63</v>
      </c>
      <c r="BG240" s="7">
        <v>5.07</v>
      </c>
      <c r="BH240" s="7">
        <v>2</v>
      </c>
      <c r="BI240" s="7">
        <v>4.37</v>
      </c>
      <c r="BJ240" s="7">
        <v>3.67</v>
      </c>
      <c r="BK240" s="7">
        <v>83.9816933638444</v>
      </c>
      <c r="BL240" s="7">
        <v>7.78</v>
      </c>
      <c r="BM240" s="7">
        <v>5.44</v>
      </c>
      <c r="BN240" s="7">
        <v>1.72</v>
      </c>
      <c r="BO240" s="4">
        <v>618</v>
      </c>
      <c r="BP240" s="7">
        <f>218+((5.14*D240)-(5.32*C240))-(1.8*E240)+(51.31*B240)</f>
        <v>807.50733059548247</v>
      </c>
      <c r="BQ240" s="7">
        <f>BO240*100/BP240</f>
        <v>76.531812973668792</v>
      </c>
      <c r="BR240" s="4">
        <v>97</v>
      </c>
      <c r="BS240" s="4">
        <v>99</v>
      </c>
      <c r="BT240" s="4">
        <v>103</v>
      </c>
      <c r="BU240" s="4">
        <v>105</v>
      </c>
      <c r="BV240" s="4">
        <v>0.5</v>
      </c>
      <c r="BW240" s="4">
        <v>1</v>
      </c>
      <c r="BX240" s="4">
        <v>3</v>
      </c>
      <c r="BY240" s="4">
        <v>4</v>
      </c>
      <c r="BZ240" s="4">
        <v>75.2</v>
      </c>
      <c r="CA240" s="4">
        <v>91.6</v>
      </c>
      <c r="CB240" s="4">
        <v>3</v>
      </c>
      <c r="CC240" s="4">
        <v>4</v>
      </c>
      <c r="CD240" s="4">
        <v>0</v>
      </c>
      <c r="CE240" s="4">
        <v>0</v>
      </c>
      <c r="CF240" s="4">
        <v>0</v>
      </c>
      <c r="CG240" s="4">
        <v>1</v>
      </c>
      <c r="CH240" s="4">
        <v>0</v>
      </c>
      <c r="CI240" s="4">
        <v>0</v>
      </c>
      <c r="CJ240" s="4">
        <v>0</v>
      </c>
      <c r="CK240" s="4">
        <v>1</v>
      </c>
      <c r="CL240" s="4">
        <v>2</v>
      </c>
      <c r="CM240" s="4">
        <v>3</v>
      </c>
      <c r="CN240" s="4">
        <v>2</v>
      </c>
      <c r="CO240" s="4">
        <v>0</v>
      </c>
      <c r="CP240" s="4">
        <v>0</v>
      </c>
      <c r="CQ240" s="4">
        <v>0</v>
      </c>
      <c r="CR240" s="4">
        <v>2</v>
      </c>
      <c r="CS240" s="4">
        <v>2</v>
      </c>
      <c r="CT240" s="4">
        <v>20</v>
      </c>
      <c r="CU240" s="4">
        <v>3</v>
      </c>
      <c r="CV240" s="4">
        <v>3</v>
      </c>
      <c r="CW240" s="4">
        <v>0</v>
      </c>
      <c r="CX240" s="4">
        <v>0</v>
      </c>
      <c r="CY240" s="4">
        <v>0</v>
      </c>
      <c r="CZ240" s="4">
        <v>1</v>
      </c>
      <c r="DA240" s="4">
        <v>0</v>
      </c>
      <c r="DB240" s="4">
        <v>0</v>
      </c>
      <c r="DC240" s="4">
        <v>0</v>
      </c>
      <c r="DD240" s="4">
        <v>1</v>
      </c>
      <c r="DE240" s="4">
        <v>2</v>
      </c>
      <c r="DF240" s="4">
        <v>2</v>
      </c>
      <c r="DG240" s="4">
        <v>2</v>
      </c>
      <c r="DH240" s="4">
        <v>0</v>
      </c>
      <c r="DI240" s="4">
        <v>0</v>
      </c>
      <c r="DJ240" s="4">
        <v>0</v>
      </c>
      <c r="DK240" s="4">
        <v>1</v>
      </c>
      <c r="DL240" s="4">
        <v>2</v>
      </c>
      <c r="DM240" s="4">
        <v>17</v>
      </c>
      <c r="DN240" s="4">
        <v>8</v>
      </c>
      <c r="DO240" s="4">
        <v>10.8</v>
      </c>
      <c r="DP240" s="4">
        <v>5.0999999999999996</v>
      </c>
      <c r="DQ240" s="28">
        <v>0.46300000000000002</v>
      </c>
      <c r="DR240" s="4">
        <v>159</v>
      </c>
      <c r="DS240" s="4">
        <v>1.2350000000000001</v>
      </c>
      <c r="DT240" s="4"/>
      <c r="DU240" s="7">
        <v>41.358490566037702</v>
      </c>
      <c r="DV240" s="7">
        <v>41.766603258622098</v>
      </c>
      <c r="DW240" s="7">
        <v>10.562848238738299</v>
      </c>
      <c r="DX240" s="7">
        <v>25.134105379255001</v>
      </c>
      <c r="DY240" s="7">
        <v>29.38</v>
      </c>
      <c r="DZ240" s="7">
        <v>29.11</v>
      </c>
      <c r="EA240" s="7">
        <v>-0.27</v>
      </c>
      <c r="EB240" s="8"/>
      <c r="EC240" s="18">
        <v>2.2082191780821918</v>
      </c>
      <c r="ED240" s="18">
        <v>55.325262299232087</v>
      </c>
      <c r="EE240" s="18">
        <v>177</v>
      </c>
      <c r="EF240" s="7">
        <v>79</v>
      </c>
      <c r="EG240" s="26">
        <v>1</v>
      </c>
      <c r="EH240" s="18">
        <v>32</v>
      </c>
      <c r="EI240" s="16">
        <v>0</v>
      </c>
      <c r="EJ240" s="16">
        <v>0</v>
      </c>
      <c r="EK240" s="16">
        <v>0</v>
      </c>
      <c r="EL240" s="16">
        <v>0</v>
      </c>
      <c r="EM240" s="16">
        <v>0</v>
      </c>
      <c r="EN240" s="16">
        <v>0</v>
      </c>
      <c r="EO240" s="16">
        <v>0</v>
      </c>
      <c r="EP240" s="16">
        <v>0</v>
      </c>
      <c r="EQ240" s="16">
        <v>0</v>
      </c>
      <c r="ER240" s="16">
        <v>0</v>
      </c>
      <c r="ES240" s="16">
        <v>0</v>
      </c>
      <c r="ET240" s="16">
        <v>0</v>
      </c>
      <c r="EU240" s="16">
        <v>0</v>
      </c>
      <c r="EV240" s="16">
        <v>0</v>
      </c>
      <c r="EW240" s="16">
        <v>0</v>
      </c>
      <c r="EX240" s="16">
        <v>0</v>
      </c>
      <c r="EY240" s="16">
        <v>0</v>
      </c>
      <c r="EZ240" s="16">
        <v>0</v>
      </c>
      <c r="FA240" s="16">
        <v>0</v>
      </c>
      <c r="FB240" s="16">
        <v>0</v>
      </c>
      <c r="FC240" s="16">
        <v>0</v>
      </c>
      <c r="FD240" s="16">
        <v>0</v>
      </c>
      <c r="FE240" s="16">
        <v>0</v>
      </c>
      <c r="FF240" s="16">
        <v>0</v>
      </c>
      <c r="FG240" s="16">
        <v>0</v>
      </c>
      <c r="FH240" s="16">
        <v>0</v>
      </c>
      <c r="FI240" s="16">
        <v>0</v>
      </c>
      <c r="FJ240" s="16">
        <v>0</v>
      </c>
      <c r="FK240" s="18">
        <v>4.17</v>
      </c>
      <c r="FL240" s="18">
        <v>3.59</v>
      </c>
      <c r="FM240" s="18">
        <v>86.091127098321351</v>
      </c>
      <c r="FN240" s="18">
        <v>8.76</v>
      </c>
      <c r="FO240" s="18">
        <v>3.51</v>
      </c>
      <c r="FP240" s="18">
        <v>1.81</v>
      </c>
      <c r="FQ240" s="18">
        <v>4.59</v>
      </c>
      <c r="FR240" s="18">
        <v>3.67</v>
      </c>
      <c r="FS240" s="18">
        <f>FR240*100/FQ240</f>
        <v>79.95642701525054</v>
      </c>
      <c r="FT240" s="16">
        <v>9.1999999999999993</v>
      </c>
      <c r="FU240" s="16">
        <v>4.5199999999999996</v>
      </c>
      <c r="FV240" s="16">
        <v>1.29</v>
      </c>
      <c r="FW240" s="16">
        <v>3</v>
      </c>
      <c r="FX240" s="16">
        <v>2</v>
      </c>
      <c r="FY240" s="16">
        <v>2</v>
      </c>
      <c r="FZ240" s="16">
        <v>1</v>
      </c>
      <c r="GA240" s="16">
        <v>1</v>
      </c>
      <c r="GB240" s="16">
        <v>1</v>
      </c>
      <c r="GC240" s="16">
        <v>0</v>
      </c>
      <c r="GD240" s="16">
        <v>0</v>
      </c>
      <c r="GE240" s="16">
        <v>0</v>
      </c>
      <c r="GF240" s="16">
        <v>1</v>
      </c>
      <c r="GG240" s="16">
        <v>1</v>
      </c>
      <c r="GH240" s="16">
        <v>2</v>
      </c>
      <c r="GI240" s="16">
        <v>2</v>
      </c>
      <c r="GJ240" s="16">
        <v>0</v>
      </c>
      <c r="GK240" s="16">
        <v>0</v>
      </c>
      <c r="GL240" s="16">
        <v>0</v>
      </c>
      <c r="GM240" s="16">
        <v>2</v>
      </c>
      <c r="GN240" s="16">
        <v>2</v>
      </c>
      <c r="GO240" s="16">
        <v>20</v>
      </c>
      <c r="GP240" s="16">
        <v>6</v>
      </c>
      <c r="GQ240" s="7">
        <v>50.143396226415092</v>
      </c>
      <c r="GR240" s="7">
        <v>35.414771317508887</v>
      </c>
      <c r="GS240" s="7">
        <v>12.862404381905748</v>
      </c>
      <c r="GT240" s="7">
        <v>25.888604802727222</v>
      </c>
    </row>
    <row r="241" spans="1:202" x14ac:dyDescent="0.6">
      <c r="A241" s="17">
        <v>229</v>
      </c>
      <c r="B241" s="5">
        <v>1</v>
      </c>
      <c r="C241" s="6">
        <v>53.163586584531103</v>
      </c>
      <c r="D241" s="5">
        <v>186</v>
      </c>
      <c r="E241" s="5">
        <v>84</v>
      </c>
      <c r="F241" s="7">
        <v>24.2802636142907</v>
      </c>
      <c r="G241" s="5">
        <v>1</v>
      </c>
      <c r="H241" s="7">
        <v>35</v>
      </c>
      <c r="I241" s="5">
        <v>1</v>
      </c>
      <c r="J241" s="5">
        <v>0</v>
      </c>
      <c r="K241" s="5">
        <v>0</v>
      </c>
      <c r="L241" s="5">
        <v>0</v>
      </c>
      <c r="M241" s="5">
        <v>1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4">
        <v>0</v>
      </c>
      <c r="AK241" s="4">
        <v>0</v>
      </c>
      <c r="AL241" s="4">
        <v>1</v>
      </c>
      <c r="AM241" s="4">
        <v>0</v>
      </c>
      <c r="AN241" s="4">
        <v>1</v>
      </c>
      <c r="AO241" s="4">
        <v>1</v>
      </c>
      <c r="AP241" s="5">
        <v>1</v>
      </c>
      <c r="AQ241" s="5">
        <v>12</v>
      </c>
      <c r="AR241" s="5">
        <v>48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120</v>
      </c>
      <c r="BA241" s="4">
        <v>75</v>
      </c>
      <c r="BB241" s="4">
        <v>66</v>
      </c>
      <c r="BC241" s="7">
        <v>5.6</v>
      </c>
      <c r="BD241" s="7">
        <v>4.74</v>
      </c>
      <c r="BE241" s="7">
        <f>BD241*100/BC241</f>
        <v>84.642857142857153</v>
      </c>
      <c r="BF241" s="7">
        <v>12.9</v>
      </c>
      <c r="BG241" s="7">
        <v>6.4</v>
      </c>
      <c r="BH241" s="7">
        <v>2.0099999999999998</v>
      </c>
      <c r="BI241" s="7">
        <v>5.62</v>
      </c>
      <c r="BJ241" s="7">
        <v>4.78</v>
      </c>
      <c r="BK241" s="7">
        <v>85.053380782918154</v>
      </c>
      <c r="BL241" s="7">
        <v>11.71</v>
      </c>
      <c r="BM241" s="7">
        <v>6.88</v>
      </c>
      <c r="BN241" s="7">
        <v>2</v>
      </c>
      <c r="BO241" s="4">
        <v>600</v>
      </c>
      <c r="BP241" s="7">
        <f>218+((5.14*D241)-(5.32*C241))-(1.8*E241)+(51.31*B241)</f>
        <v>791.31971937029448</v>
      </c>
      <c r="BQ241" s="7">
        <f>BO241*100/BP241</f>
        <v>75.82270292435777</v>
      </c>
      <c r="BR241" s="4">
        <v>98</v>
      </c>
      <c r="BS241" s="4">
        <v>98</v>
      </c>
      <c r="BT241" s="4">
        <v>66</v>
      </c>
      <c r="BU241" s="4">
        <v>99</v>
      </c>
      <c r="BV241" s="4">
        <v>0</v>
      </c>
      <c r="BW241" s="4">
        <v>0</v>
      </c>
      <c r="BX241" s="4">
        <v>0</v>
      </c>
      <c r="BY241" s="4">
        <v>0</v>
      </c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>
        <v>1</v>
      </c>
      <c r="CV241" s="4">
        <v>2</v>
      </c>
      <c r="CW241" s="4">
        <v>0</v>
      </c>
      <c r="CX241" s="4">
        <v>0</v>
      </c>
      <c r="CY241" s="4">
        <v>0</v>
      </c>
      <c r="CZ241" s="4">
        <v>1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1</v>
      </c>
      <c r="DG241" s="4">
        <v>0</v>
      </c>
      <c r="DH241" s="4">
        <v>0</v>
      </c>
      <c r="DI241" s="4">
        <v>0</v>
      </c>
      <c r="DJ241" s="4">
        <v>0</v>
      </c>
      <c r="DK241" s="4">
        <v>2</v>
      </c>
      <c r="DL241" s="4">
        <v>2</v>
      </c>
      <c r="DM241" s="4">
        <v>9</v>
      </c>
      <c r="DN241" s="4">
        <v>4</v>
      </c>
      <c r="DO241" s="4">
        <v>6.67</v>
      </c>
      <c r="DP241" s="4">
        <v>4.6399999999999997</v>
      </c>
      <c r="DQ241" s="28">
        <v>0.40100000000000002</v>
      </c>
      <c r="DR241" s="4">
        <v>141</v>
      </c>
      <c r="DS241" s="4">
        <v>1.7</v>
      </c>
      <c r="DT241" s="4"/>
      <c r="DU241" s="7"/>
      <c r="DV241" s="7"/>
      <c r="DW241" s="7"/>
      <c r="DX241" s="7"/>
      <c r="DY241" s="7"/>
      <c r="DZ241" s="7"/>
      <c r="EA241" s="7"/>
      <c r="EB241" s="8"/>
      <c r="EC241" s="18"/>
      <c r="ED241" s="18"/>
      <c r="EE241" s="18"/>
      <c r="EF241" s="18"/>
      <c r="EG241" s="26"/>
      <c r="EH241" s="18"/>
      <c r="FS241" s="18"/>
      <c r="GQ241" s="18"/>
      <c r="GR241" s="23"/>
      <c r="GS241" s="23"/>
      <c r="GT241" s="23"/>
    </row>
    <row r="242" spans="1:202" x14ac:dyDescent="0.6">
      <c r="A242" s="4">
        <v>347</v>
      </c>
      <c r="B242" s="5">
        <v>0</v>
      </c>
      <c r="C242" s="6">
        <v>53.2320328542094</v>
      </c>
      <c r="D242" s="5">
        <v>164</v>
      </c>
      <c r="E242" s="5">
        <v>58</v>
      </c>
      <c r="F242" s="7">
        <v>21.564544913741798</v>
      </c>
      <c r="G242" s="5">
        <v>1</v>
      </c>
      <c r="H242" s="7">
        <v>30</v>
      </c>
      <c r="I242" s="5">
        <v>0</v>
      </c>
      <c r="J242" s="5">
        <v>1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1</v>
      </c>
      <c r="V242" s="5">
        <v>1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1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5"/>
      <c r="AQ242" s="5"/>
      <c r="AR242" s="5"/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140</v>
      </c>
      <c r="BA242" s="4">
        <v>80</v>
      </c>
      <c r="BB242" s="4">
        <v>64</v>
      </c>
      <c r="BC242" s="7">
        <v>2.83</v>
      </c>
      <c r="BD242" s="7">
        <v>2.08</v>
      </c>
      <c r="BE242" s="7">
        <v>73.4982332155477</v>
      </c>
      <c r="BF242" s="7">
        <v>5.38</v>
      </c>
      <c r="BG242" s="7">
        <v>1.85</v>
      </c>
      <c r="BH242" s="7">
        <v>0.55000000000000004</v>
      </c>
      <c r="BI242" s="7">
        <v>2.83</v>
      </c>
      <c r="BJ242" s="7">
        <v>2.14</v>
      </c>
      <c r="BK242" s="7">
        <v>75.618374558303898</v>
      </c>
      <c r="BL242" s="7">
        <v>6.34</v>
      </c>
      <c r="BM242" s="7">
        <v>2.1</v>
      </c>
      <c r="BN242" s="7">
        <v>0.56000000000000005</v>
      </c>
      <c r="BO242" s="4">
        <v>432</v>
      </c>
      <c r="BP242" s="7">
        <f>218+((5.14*D242)-(5.32*C242))-(1.8*E242)+(51.31*B242)</f>
        <v>673.36558521560585</v>
      </c>
      <c r="BQ242" s="7">
        <f>BO242*100/BP242</f>
        <v>64.155342875397665</v>
      </c>
      <c r="BR242" s="4">
        <v>99</v>
      </c>
      <c r="BS242" s="4">
        <v>98</v>
      </c>
      <c r="BT242" s="4">
        <v>87</v>
      </c>
      <c r="BU242" s="4">
        <v>91</v>
      </c>
      <c r="BV242" s="4">
        <v>0</v>
      </c>
      <c r="BW242" s="4">
        <v>0.5</v>
      </c>
      <c r="BX242" s="4">
        <v>1</v>
      </c>
      <c r="BY242" s="4">
        <v>1</v>
      </c>
      <c r="BZ242" s="4">
        <v>75.400000000000006</v>
      </c>
      <c r="CA242" s="4">
        <v>87.4</v>
      </c>
      <c r="CB242" s="4">
        <v>0</v>
      </c>
      <c r="CC242" s="4">
        <v>0</v>
      </c>
      <c r="CD242" s="4">
        <v>0</v>
      </c>
      <c r="CE242" s="4">
        <v>1</v>
      </c>
      <c r="CF242" s="4">
        <v>1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2</v>
      </c>
      <c r="CU242" s="4">
        <v>0</v>
      </c>
      <c r="CV242" s="4">
        <v>0</v>
      </c>
      <c r="CW242" s="4">
        <v>0</v>
      </c>
      <c r="CX242" s="4">
        <v>1</v>
      </c>
      <c r="CY242" s="4">
        <v>1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2</v>
      </c>
      <c r="DN242" s="4">
        <v>0</v>
      </c>
      <c r="DO242" s="4">
        <v>5.3</v>
      </c>
      <c r="DP242" s="4">
        <v>3.26</v>
      </c>
      <c r="DQ242" s="28">
        <v>0.34699999999999998</v>
      </c>
      <c r="DR242" s="4">
        <v>116</v>
      </c>
      <c r="DS242" s="4">
        <v>0.56299999999999994</v>
      </c>
      <c r="DT242" s="4"/>
      <c r="DU242" s="7">
        <v>6.3245283018867902</v>
      </c>
      <c r="DV242" s="7">
        <v>0</v>
      </c>
      <c r="DW242" s="7">
        <v>0</v>
      </c>
      <c r="DX242" s="7">
        <v>1.05028325061413</v>
      </c>
      <c r="DY242" s="7">
        <v>34.340000000000003</v>
      </c>
      <c r="DZ242" s="7">
        <v>33.47</v>
      </c>
      <c r="EA242" s="7">
        <v>-0.87000000000000499</v>
      </c>
      <c r="EB242" s="8"/>
      <c r="EC242" s="18">
        <v>2.1260273972602741</v>
      </c>
      <c r="ED242" s="18">
        <v>55.358060251469674</v>
      </c>
      <c r="EE242" s="23">
        <v>164</v>
      </c>
      <c r="EF242" s="7">
        <v>58</v>
      </c>
      <c r="EG242" s="26">
        <v>0</v>
      </c>
      <c r="EH242" s="18">
        <v>30</v>
      </c>
      <c r="EI242" s="16">
        <v>0</v>
      </c>
      <c r="EJ242" s="16">
        <v>0</v>
      </c>
      <c r="EK242" s="16">
        <v>0</v>
      </c>
      <c r="EL242" s="16">
        <v>0</v>
      </c>
      <c r="EM242" s="16">
        <v>0</v>
      </c>
      <c r="EN242" s="16">
        <v>0</v>
      </c>
      <c r="EO242" s="16">
        <v>0</v>
      </c>
      <c r="EP242" s="16">
        <v>0</v>
      </c>
      <c r="EQ242" s="16">
        <v>0</v>
      </c>
      <c r="ER242" s="16">
        <v>0</v>
      </c>
      <c r="ES242" s="16">
        <v>0</v>
      </c>
      <c r="ET242" s="16">
        <v>0</v>
      </c>
      <c r="EU242" s="16">
        <v>0</v>
      </c>
      <c r="EV242" s="16">
        <v>0</v>
      </c>
      <c r="EW242" s="16">
        <v>0</v>
      </c>
      <c r="EX242" s="16">
        <v>0</v>
      </c>
      <c r="EY242" s="16">
        <v>0</v>
      </c>
      <c r="EZ242" s="16">
        <v>0</v>
      </c>
      <c r="FA242" s="16">
        <v>0</v>
      </c>
      <c r="FB242" s="16">
        <v>0</v>
      </c>
      <c r="FC242" s="16">
        <v>0</v>
      </c>
      <c r="FD242" s="16">
        <v>0</v>
      </c>
      <c r="FE242" s="16">
        <v>0</v>
      </c>
      <c r="FF242" s="16">
        <v>0</v>
      </c>
      <c r="FG242" s="16">
        <v>0</v>
      </c>
      <c r="FH242" s="16">
        <v>0</v>
      </c>
      <c r="FI242" s="16">
        <v>0</v>
      </c>
      <c r="FJ242" s="16">
        <v>0</v>
      </c>
      <c r="FK242" s="18">
        <v>2.5299999999999998</v>
      </c>
      <c r="FL242" s="18">
        <v>1.82</v>
      </c>
      <c r="FM242" s="18">
        <v>71.93675889328064</v>
      </c>
      <c r="FN242" s="18">
        <v>5.18</v>
      </c>
      <c r="FO242" s="18">
        <v>1.61</v>
      </c>
      <c r="FP242" s="18">
        <v>0.38</v>
      </c>
      <c r="FQ242" s="18">
        <v>2.33</v>
      </c>
      <c r="FR242" s="18">
        <v>1.89</v>
      </c>
      <c r="FS242" s="18">
        <f>FR242*100/FQ242</f>
        <v>81.115879828326172</v>
      </c>
      <c r="FT242" s="16">
        <v>4.96</v>
      </c>
      <c r="FU242" s="16">
        <v>2.33</v>
      </c>
      <c r="FV242" s="16">
        <v>0.6</v>
      </c>
      <c r="FW242" s="16">
        <v>1</v>
      </c>
      <c r="FX242" s="16">
        <v>1</v>
      </c>
      <c r="FY242" s="16">
        <v>0</v>
      </c>
      <c r="FZ242" s="16">
        <v>0</v>
      </c>
      <c r="GA242" s="16">
        <v>0</v>
      </c>
      <c r="GB242" s="16">
        <v>0</v>
      </c>
      <c r="GC242" s="16">
        <v>0</v>
      </c>
      <c r="GD242" s="16">
        <v>0</v>
      </c>
      <c r="GE242" s="16">
        <v>0</v>
      </c>
      <c r="GF242" s="16">
        <v>0</v>
      </c>
      <c r="GG242" s="16">
        <v>1</v>
      </c>
      <c r="GH242" s="16">
        <v>1</v>
      </c>
      <c r="GI242" s="16">
        <v>0</v>
      </c>
      <c r="GJ242" s="16">
        <v>0</v>
      </c>
      <c r="GK242" s="16">
        <v>0</v>
      </c>
      <c r="GL242" s="16">
        <v>0</v>
      </c>
      <c r="GM242" s="16">
        <v>0</v>
      </c>
      <c r="GN242" s="16">
        <v>0</v>
      </c>
      <c r="GO242" s="16">
        <v>4</v>
      </c>
      <c r="GP242" s="16">
        <v>9</v>
      </c>
      <c r="GQ242" s="7">
        <v>9.3584905660377355</v>
      </c>
      <c r="GR242" s="7">
        <v>7.4931767430320066</v>
      </c>
      <c r="GS242" s="7">
        <v>4.1977523845500047</v>
      </c>
      <c r="GT242" s="7">
        <v>6.0535418859978947</v>
      </c>
    </row>
    <row r="243" spans="1:202" x14ac:dyDescent="0.6">
      <c r="A243" s="4">
        <v>54</v>
      </c>
      <c r="B243" s="5">
        <v>0</v>
      </c>
      <c r="C243" s="6">
        <v>53.262149212867897</v>
      </c>
      <c r="D243" s="5">
        <v>163</v>
      </c>
      <c r="E243" s="5">
        <v>64</v>
      </c>
      <c r="F243" s="7">
        <v>24.088223117166599</v>
      </c>
      <c r="G243" s="5">
        <v>1</v>
      </c>
      <c r="H243" s="7">
        <v>25</v>
      </c>
      <c r="I243" s="5">
        <v>0</v>
      </c>
      <c r="J243" s="5">
        <v>1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1</v>
      </c>
      <c r="S243" s="5">
        <v>0</v>
      </c>
      <c r="T243" s="5">
        <v>0</v>
      </c>
      <c r="U243" s="5">
        <v>2</v>
      </c>
      <c r="V243" s="5">
        <v>0</v>
      </c>
      <c r="W243" s="5">
        <v>1</v>
      </c>
      <c r="X243" s="5">
        <v>0</v>
      </c>
      <c r="Y243" s="5">
        <v>0</v>
      </c>
      <c r="Z243" s="5">
        <v>0</v>
      </c>
      <c r="AA243" s="5">
        <v>1</v>
      </c>
      <c r="AB243" s="5">
        <v>0</v>
      </c>
      <c r="AC243" s="5">
        <v>0</v>
      </c>
      <c r="AD243" s="5">
        <v>0</v>
      </c>
      <c r="AE243" s="5">
        <v>0</v>
      </c>
      <c r="AF243" s="5">
        <v>1</v>
      </c>
      <c r="AG243" s="5">
        <v>0</v>
      </c>
      <c r="AH243" s="5">
        <v>0</v>
      </c>
      <c r="AI243" s="5">
        <v>3</v>
      </c>
      <c r="AJ243" s="4">
        <v>0</v>
      </c>
      <c r="AK243" s="4">
        <v>0</v>
      </c>
      <c r="AL243" s="4">
        <v>0</v>
      </c>
      <c r="AM243" s="4">
        <v>0</v>
      </c>
      <c r="AN243" s="4">
        <v>1</v>
      </c>
      <c r="AO243" s="4">
        <v>1</v>
      </c>
      <c r="AP243" s="5">
        <v>2</v>
      </c>
      <c r="AQ243" s="5">
        <v>2</v>
      </c>
      <c r="AR243" s="5">
        <v>16</v>
      </c>
      <c r="AS243" s="4">
        <v>0</v>
      </c>
      <c r="AT243" s="4">
        <v>1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140</v>
      </c>
      <c r="BA243" s="4">
        <v>90</v>
      </c>
      <c r="BB243" s="4">
        <v>78</v>
      </c>
      <c r="BC243" s="7">
        <v>3.85</v>
      </c>
      <c r="BD243" s="7">
        <v>2.9</v>
      </c>
      <c r="BE243" s="7">
        <v>75.324675324675297</v>
      </c>
      <c r="BF243" s="7">
        <v>4.93</v>
      </c>
      <c r="BG243" s="7">
        <v>3.33</v>
      </c>
      <c r="BH243" s="7">
        <v>0.68</v>
      </c>
      <c r="BI243" s="7">
        <v>3.89</v>
      </c>
      <c r="BJ243" s="7">
        <v>2.91</v>
      </c>
      <c r="BK243" s="7">
        <v>74.807197943444706</v>
      </c>
      <c r="BL243" s="7">
        <v>3.86</v>
      </c>
      <c r="BM243" s="7">
        <v>3.2</v>
      </c>
      <c r="BN243" s="7">
        <v>0.83</v>
      </c>
      <c r="BO243" s="4">
        <v>425</v>
      </c>
      <c r="BP243" s="7">
        <f>218+((5.14*D243)-(5.32*C243))-(1.8*E243)+(51.31*B243)</f>
        <v>657.26536618754267</v>
      </c>
      <c r="BQ243" s="7">
        <f>BO243*100/BP243</f>
        <v>64.661858339684898</v>
      </c>
      <c r="BR243" s="4">
        <v>97</v>
      </c>
      <c r="BS243" s="4">
        <v>99</v>
      </c>
      <c r="BT243" s="4">
        <v>78</v>
      </c>
      <c r="BU243" s="4">
        <v>78</v>
      </c>
      <c r="BV243" s="4">
        <v>1</v>
      </c>
      <c r="BW243" s="4">
        <v>1</v>
      </c>
      <c r="BX243" s="4">
        <v>0</v>
      </c>
      <c r="BY243" s="4">
        <v>3</v>
      </c>
      <c r="BZ243" s="4">
        <v>63.8</v>
      </c>
      <c r="CA243" s="4">
        <v>63.7</v>
      </c>
      <c r="CB243" s="4">
        <v>1</v>
      </c>
      <c r="CC243" s="4">
        <v>2</v>
      </c>
      <c r="CD243" s="4">
        <v>0</v>
      </c>
      <c r="CE243" s="4">
        <v>0</v>
      </c>
      <c r="CF243" s="4">
        <v>0</v>
      </c>
      <c r="CG243" s="4">
        <v>1</v>
      </c>
      <c r="CH243" s="4">
        <v>0</v>
      </c>
      <c r="CI243" s="4">
        <v>0</v>
      </c>
      <c r="CJ243" s="4">
        <v>0</v>
      </c>
      <c r="CK243" s="4">
        <v>1</v>
      </c>
      <c r="CL243" s="4">
        <v>1</v>
      </c>
      <c r="CM243" s="4">
        <v>1</v>
      </c>
      <c r="CN243" s="4">
        <v>0</v>
      </c>
      <c r="CO243" s="4">
        <v>0</v>
      </c>
      <c r="CP243" s="4">
        <v>0</v>
      </c>
      <c r="CQ243" s="4">
        <v>0</v>
      </c>
      <c r="CR243" s="4">
        <v>1</v>
      </c>
      <c r="CS243" s="4">
        <v>1</v>
      </c>
      <c r="CT243" s="4">
        <v>9</v>
      </c>
      <c r="CU243" s="4">
        <v>1</v>
      </c>
      <c r="CV243" s="4">
        <v>1</v>
      </c>
      <c r="CW243" s="4">
        <v>0</v>
      </c>
      <c r="CX243" s="4">
        <v>0</v>
      </c>
      <c r="CY243" s="4">
        <v>0</v>
      </c>
      <c r="CZ243" s="4">
        <v>1</v>
      </c>
      <c r="DA243" s="4">
        <v>0</v>
      </c>
      <c r="DB243" s="4">
        <v>1</v>
      </c>
      <c r="DC243" s="4">
        <v>1</v>
      </c>
      <c r="DD243" s="4">
        <v>0</v>
      </c>
      <c r="DE243" s="4">
        <v>1</v>
      </c>
      <c r="DF243" s="4">
        <v>1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2</v>
      </c>
      <c r="DM243" s="4">
        <v>9</v>
      </c>
      <c r="DN243" s="4">
        <v>6</v>
      </c>
      <c r="DO243" s="4">
        <v>6.53</v>
      </c>
      <c r="DP243" s="4">
        <v>5.24</v>
      </c>
      <c r="DQ243" s="28">
        <v>0.44700000000000001</v>
      </c>
      <c r="DR243" s="4">
        <v>151</v>
      </c>
      <c r="DS243" s="4">
        <v>4.5</v>
      </c>
      <c r="DT243" s="4"/>
      <c r="DU243" s="7">
        <v>9.3735849056603797</v>
      </c>
      <c r="DV243" s="7">
        <v>41.402696220329197</v>
      </c>
      <c r="DW243" s="7">
        <v>4.1505335725753101</v>
      </c>
      <c r="DX243" s="7">
        <v>16.308216774452301</v>
      </c>
      <c r="DY243" s="7">
        <v>33.76</v>
      </c>
      <c r="DZ243" s="7">
        <v>33.28</v>
      </c>
      <c r="EA243" s="7">
        <v>-0.47999999999999698</v>
      </c>
      <c r="EB243" s="8"/>
      <c r="EC243" s="18">
        <v>2.0493150684931507</v>
      </c>
      <c r="ED243" s="18">
        <v>55.310061601642701</v>
      </c>
      <c r="EE243" s="18">
        <v>161</v>
      </c>
      <c r="EF243" s="18">
        <v>65</v>
      </c>
      <c r="EG243" s="26">
        <v>1</v>
      </c>
      <c r="EH243" s="18">
        <v>27</v>
      </c>
      <c r="EI243" s="16">
        <v>1</v>
      </c>
      <c r="EJ243" s="16">
        <v>0</v>
      </c>
      <c r="EK243" s="16">
        <v>0</v>
      </c>
      <c r="EL243" s="16">
        <v>0</v>
      </c>
      <c r="EM243" s="16">
        <v>0</v>
      </c>
      <c r="EN243" s="16">
        <v>0</v>
      </c>
      <c r="EO243" s="16">
        <v>0</v>
      </c>
      <c r="EP243" s="16">
        <v>0</v>
      </c>
      <c r="EQ243" s="16">
        <v>1</v>
      </c>
      <c r="ER243" s="16">
        <v>0</v>
      </c>
      <c r="ES243" s="16">
        <v>0</v>
      </c>
      <c r="ET243" s="16">
        <v>2</v>
      </c>
      <c r="EU243" s="16">
        <v>0</v>
      </c>
      <c r="EV243" s="16">
        <v>1</v>
      </c>
      <c r="EW243" s="16">
        <v>0</v>
      </c>
      <c r="EX243" s="16">
        <v>0</v>
      </c>
      <c r="EY243" s="16">
        <v>0</v>
      </c>
      <c r="EZ243" s="16">
        <v>0</v>
      </c>
      <c r="FA243" s="16">
        <v>0</v>
      </c>
      <c r="FB243" s="16">
        <v>1</v>
      </c>
      <c r="FC243" s="16">
        <v>1</v>
      </c>
      <c r="FD243" s="16">
        <v>0</v>
      </c>
      <c r="FE243" s="16">
        <v>0</v>
      </c>
      <c r="FF243" s="16">
        <v>3</v>
      </c>
      <c r="FG243" s="16">
        <v>0</v>
      </c>
      <c r="FH243" s="16">
        <v>0</v>
      </c>
      <c r="FI243" s="16">
        <v>0</v>
      </c>
      <c r="FJ243" s="16">
        <v>0</v>
      </c>
      <c r="FK243" s="18">
        <v>3.72</v>
      </c>
      <c r="FL243" s="18">
        <v>2.8</v>
      </c>
      <c r="FM243" s="18">
        <v>75.268817204301072</v>
      </c>
      <c r="FN243" s="18">
        <v>4.58</v>
      </c>
      <c r="FO243" s="18">
        <v>3.22</v>
      </c>
      <c r="FP243" s="18">
        <v>0.8</v>
      </c>
      <c r="FQ243" s="18">
        <v>3.59</v>
      </c>
      <c r="FR243" s="18">
        <v>2.8</v>
      </c>
      <c r="FS243" s="18">
        <f>FR243*100/FQ243</f>
        <v>77.994428969359333</v>
      </c>
      <c r="FT243" s="16">
        <v>4.16</v>
      </c>
      <c r="FU243" s="16">
        <v>3.35</v>
      </c>
      <c r="FV243" s="16">
        <v>0.74</v>
      </c>
      <c r="FW243" s="16">
        <v>1</v>
      </c>
      <c r="FX243" s="16">
        <v>1</v>
      </c>
      <c r="FY243" s="16">
        <v>1</v>
      </c>
      <c r="FZ243" s="16">
        <v>1</v>
      </c>
      <c r="GA243" s="16">
        <v>1</v>
      </c>
      <c r="GB243" s="16">
        <v>1</v>
      </c>
      <c r="GC243" s="16">
        <v>1</v>
      </c>
      <c r="GD243" s="16">
        <v>1</v>
      </c>
      <c r="GE243" s="16">
        <v>1</v>
      </c>
      <c r="GF243" s="16">
        <v>1</v>
      </c>
      <c r="GG243" s="16">
        <v>2</v>
      </c>
      <c r="GH243" s="16">
        <v>1</v>
      </c>
      <c r="GI243" s="16">
        <v>1</v>
      </c>
      <c r="GJ243" s="16">
        <v>1</v>
      </c>
      <c r="GK243" s="16">
        <v>1</v>
      </c>
      <c r="GL243" s="16">
        <v>1</v>
      </c>
      <c r="GM243" s="16">
        <v>1</v>
      </c>
      <c r="GN243" s="16">
        <v>2</v>
      </c>
      <c r="GO243" s="16">
        <v>2</v>
      </c>
      <c r="GP243" s="16">
        <v>2</v>
      </c>
      <c r="GQ243" s="7">
        <v>0</v>
      </c>
      <c r="GR243" s="7">
        <v>17.120172028781742</v>
      </c>
      <c r="GS243" s="7">
        <v>4.1505335725753145</v>
      </c>
      <c r="GT243" s="7">
        <v>7.3920890359452542</v>
      </c>
    </row>
    <row r="244" spans="1:202" x14ac:dyDescent="0.6">
      <c r="A244" s="4">
        <v>113</v>
      </c>
      <c r="B244" s="5">
        <v>0</v>
      </c>
      <c r="C244" s="6">
        <v>53.341546885694697</v>
      </c>
      <c r="D244" s="5">
        <v>169</v>
      </c>
      <c r="E244" s="5">
        <v>75</v>
      </c>
      <c r="F244" s="7">
        <v>26.259584748433198</v>
      </c>
      <c r="G244" s="5">
        <v>1</v>
      </c>
      <c r="H244" s="7">
        <v>34</v>
      </c>
      <c r="I244" s="5">
        <v>0</v>
      </c>
      <c r="J244" s="5">
        <v>0</v>
      </c>
      <c r="K244" s="5">
        <v>0</v>
      </c>
      <c r="L244" s="5">
        <v>0</v>
      </c>
      <c r="M244" s="5">
        <v>1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1</v>
      </c>
      <c r="V244" s="5">
        <v>0</v>
      </c>
      <c r="W244" s="5">
        <v>0</v>
      </c>
      <c r="X244" s="5">
        <v>0</v>
      </c>
      <c r="Y244" s="5">
        <v>0</v>
      </c>
      <c r="Z244" s="5">
        <v>1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1</v>
      </c>
      <c r="AJ244" s="4">
        <v>1</v>
      </c>
      <c r="AK244" s="4">
        <v>0</v>
      </c>
      <c r="AL244" s="4">
        <v>1</v>
      </c>
      <c r="AM244" s="4">
        <v>0</v>
      </c>
      <c r="AN244" s="4">
        <v>1</v>
      </c>
      <c r="AO244" s="4">
        <v>0</v>
      </c>
      <c r="AP244" s="5"/>
      <c r="AQ244" s="5"/>
      <c r="AR244" s="5"/>
      <c r="AS244" s="4">
        <v>0</v>
      </c>
      <c r="AT244" s="4">
        <v>0</v>
      </c>
      <c r="AU244" s="4">
        <v>0</v>
      </c>
      <c r="AV244" s="4">
        <v>1</v>
      </c>
      <c r="AW244" s="4">
        <v>1</v>
      </c>
      <c r="AX244" s="4">
        <v>0</v>
      </c>
      <c r="AY244" s="4">
        <v>0</v>
      </c>
      <c r="AZ244" s="4">
        <v>100</v>
      </c>
      <c r="BA244" s="4">
        <v>70</v>
      </c>
      <c r="BB244" s="4">
        <v>62</v>
      </c>
      <c r="BC244" s="7">
        <v>3.45</v>
      </c>
      <c r="BD244" s="7">
        <v>2.54</v>
      </c>
      <c r="BE244" s="7">
        <f>BD244*100/BC244</f>
        <v>73.623188405797094</v>
      </c>
      <c r="BF244" s="7">
        <v>6.93</v>
      </c>
      <c r="BG244" s="7">
        <v>2.2799999999999998</v>
      </c>
      <c r="BH244" s="7">
        <v>0.34</v>
      </c>
      <c r="BI244" s="7">
        <v>3.07</v>
      </c>
      <c r="BJ244" s="7">
        <v>2.44</v>
      </c>
      <c r="BK244" s="7">
        <v>79.478827361563518</v>
      </c>
      <c r="BL244" s="7">
        <v>6.95</v>
      </c>
      <c r="BM244" s="7">
        <v>2.96</v>
      </c>
      <c r="BN244" s="7">
        <v>0.67</v>
      </c>
      <c r="BO244" s="4">
        <v>465</v>
      </c>
      <c r="BP244" s="7">
        <f>218+((5.14*D244)-(5.32*C244))-(1.8*E244)+(51.31*B244)</f>
        <v>667.88297056810416</v>
      </c>
      <c r="BQ244" s="7">
        <f>BO244*100/BP244</f>
        <v>69.622975954076054</v>
      </c>
      <c r="BR244" s="4">
        <v>98</v>
      </c>
      <c r="BS244" s="4">
        <v>98</v>
      </c>
      <c r="BT244" s="4">
        <v>62</v>
      </c>
      <c r="BU244" s="4">
        <v>75</v>
      </c>
      <c r="BV244" s="4">
        <v>0</v>
      </c>
      <c r="BW244" s="4">
        <v>1</v>
      </c>
      <c r="BX244" s="4">
        <v>1</v>
      </c>
      <c r="BY244" s="4">
        <v>1</v>
      </c>
      <c r="BZ244" s="4"/>
      <c r="CA244" s="4"/>
      <c r="CB244" s="4">
        <v>1</v>
      </c>
      <c r="CC244" s="4">
        <v>0</v>
      </c>
      <c r="CD244" s="4">
        <v>0</v>
      </c>
      <c r="CE244" s="4">
        <v>1</v>
      </c>
      <c r="CF244" s="4">
        <v>1</v>
      </c>
      <c r="CG244" s="4">
        <v>1</v>
      </c>
      <c r="CH244" s="4">
        <v>1</v>
      </c>
      <c r="CI244" s="4">
        <v>1</v>
      </c>
      <c r="CJ244" s="4">
        <v>1</v>
      </c>
      <c r="CK244" s="4">
        <v>1</v>
      </c>
      <c r="CL244" s="4">
        <v>1</v>
      </c>
      <c r="CM244" s="4">
        <v>2</v>
      </c>
      <c r="CN244" s="4">
        <v>1</v>
      </c>
      <c r="CO244" s="4">
        <v>0</v>
      </c>
      <c r="CP244" s="4">
        <v>1</v>
      </c>
      <c r="CQ244" s="4">
        <v>2</v>
      </c>
      <c r="CR244" s="4">
        <v>2</v>
      </c>
      <c r="CS244" s="4">
        <v>2</v>
      </c>
      <c r="CT244" s="4">
        <v>19</v>
      </c>
      <c r="CU244" s="4">
        <v>1</v>
      </c>
      <c r="CV244" s="4">
        <v>0</v>
      </c>
      <c r="CW244" s="4">
        <v>0</v>
      </c>
      <c r="CX244" s="4">
        <v>1</v>
      </c>
      <c r="CY244" s="4">
        <v>1</v>
      </c>
      <c r="CZ244" s="4">
        <v>1</v>
      </c>
      <c r="DA244" s="4">
        <v>1</v>
      </c>
      <c r="DB244" s="4">
        <v>1</v>
      </c>
      <c r="DC244" s="4">
        <v>1</v>
      </c>
      <c r="DD244" s="4">
        <v>1</v>
      </c>
      <c r="DE244" s="4">
        <v>2</v>
      </c>
      <c r="DF244" s="4">
        <v>1</v>
      </c>
      <c r="DG244" s="4">
        <v>0</v>
      </c>
      <c r="DH244" s="4">
        <v>0</v>
      </c>
      <c r="DI244" s="4">
        <v>1</v>
      </c>
      <c r="DJ244" s="4">
        <v>1</v>
      </c>
      <c r="DK244" s="4">
        <v>2</v>
      </c>
      <c r="DL244" s="4">
        <v>2</v>
      </c>
      <c r="DM244" s="4">
        <v>17</v>
      </c>
      <c r="DN244" s="4">
        <v>17</v>
      </c>
      <c r="DO244" s="4">
        <v>6.08</v>
      </c>
      <c r="DP244" s="4">
        <v>4.21</v>
      </c>
      <c r="DQ244" s="28">
        <v>0.40600000000000003</v>
      </c>
      <c r="DR244" s="4">
        <v>134</v>
      </c>
      <c r="DS244" s="4">
        <v>0.5</v>
      </c>
      <c r="DT244" s="4"/>
      <c r="DU244" s="7">
        <v>2.3245283018867902</v>
      </c>
      <c r="DV244" s="7">
        <v>23.2817798362418</v>
      </c>
      <c r="DW244" s="7">
        <v>18.934743601851</v>
      </c>
      <c r="DX244" s="7">
        <v>17.4938587256229</v>
      </c>
      <c r="DY244" s="7"/>
      <c r="DZ244" s="7"/>
      <c r="EA244" s="7"/>
      <c r="EB244" s="8"/>
      <c r="EC244" s="18">
        <v>2.1945205479452055</v>
      </c>
      <c r="ED244" s="18">
        <v>55.534565366187501</v>
      </c>
      <c r="EE244" s="18">
        <v>169</v>
      </c>
      <c r="EF244" s="18">
        <v>75</v>
      </c>
      <c r="EG244" s="26">
        <v>1</v>
      </c>
      <c r="EH244" s="18">
        <v>36</v>
      </c>
      <c r="EI244" s="16">
        <v>0</v>
      </c>
      <c r="EJ244" s="16">
        <v>0</v>
      </c>
      <c r="EK244" s="16">
        <v>0</v>
      </c>
      <c r="EL244" s="16">
        <v>1</v>
      </c>
      <c r="EM244" s="16">
        <v>0</v>
      </c>
      <c r="EN244" s="16">
        <v>0</v>
      </c>
      <c r="EO244" s="16">
        <v>0</v>
      </c>
      <c r="EP244" s="16">
        <v>0</v>
      </c>
      <c r="EQ244" s="16">
        <v>0</v>
      </c>
      <c r="ER244" s="16">
        <v>0</v>
      </c>
      <c r="ES244" s="16">
        <v>0</v>
      </c>
      <c r="ET244" s="16">
        <v>1</v>
      </c>
      <c r="EU244" s="16">
        <v>0</v>
      </c>
      <c r="EV244" s="16">
        <v>0</v>
      </c>
      <c r="EW244" s="16">
        <v>0</v>
      </c>
      <c r="EX244" s="16">
        <v>0</v>
      </c>
      <c r="EY244" s="16">
        <v>1</v>
      </c>
      <c r="EZ244" s="16">
        <v>0</v>
      </c>
      <c r="FA244" s="16">
        <v>0</v>
      </c>
      <c r="FB244" s="16">
        <v>0</v>
      </c>
      <c r="FC244" s="16">
        <v>0</v>
      </c>
      <c r="FD244" s="16">
        <v>0</v>
      </c>
      <c r="FE244" s="16">
        <v>0</v>
      </c>
      <c r="FF244" s="16">
        <v>1</v>
      </c>
      <c r="FG244" s="16">
        <v>1</v>
      </c>
      <c r="FH244" s="16">
        <v>0</v>
      </c>
      <c r="FI244" s="16">
        <v>0</v>
      </c>
      <c r="FJ244" s="16">
        <v>0</v>
      </c>
      <c r="FK244" s="18">
        <v>2.98</v>
      </c>
      <c r="FL244" s="18">
        <v>2.44</v>
      </c>
      <c r="FM244" s="18">
        <v>81.87919463087249</v>
      </c>
      <c r="FN244" s="18">
        <v>6.11</v>
      </c>
      <c r="FO244" s="18">
        <v>2.92</v>
      </c>
      <c r="FP244" s="18">
        <v>0.81</v>
      </c>
      <c r="FQ244" s="18">
        <v>2.85</v>
      </c>
      <c r="FR244" s="18">
        <v>2.3199999999999998</v>
      </c>
      <c r="FS244" s="18">
        <f>FR244*100/FQ244</f>
        <v>81.403508771929808</v>
      </c>
      <c r="FT244" s="16">
        <v>5.53</v>
      </c>
      <c r="FU244" s="16">
        <v>2.34</v>
      </c>
      <c r="FV244" s="16">
        <v>0.62</v>
      </c>
      <c r="FW244" s="16">
        <v>3</v>
      </c>
      <c r="FX244" s="16">
        <v>3</v>
      </c>
      <c r="FY244" s="16">
        <v>1</v>
      </c>
      <c r="FZ244" s="16">
        <v>1</v>
      </c>
      <c r="GA244" s="16">
        <v>1</v>
      </c>
      <c r="GB244" s="16">
        <v>2</v>
      </c>
      <c r="GC244" s="16">
        <v>1</v>
      </c>
      <c r="GD244" s="16">
        <v>1</v>
      </c>
      <c r="GE244" s="16">
        <v>1</v>
      </c>
      <c r="GF244" s="16">
        <v>1</v>
      </c>
      <c r="GG244" s="16">
        <v>3</v>
      </c>
      <c r="GH244" s="16">
        <v>3</v>
      </c>
      <c r="GI244" s="16">
        <v>1</v>
      </c>
      <c r="GJ244" s="16">
        <v>1</v>
      </c>
      <c r="GK244" s="16">
        <v>2</v>
      </c>
      <c r="GL244" s="16">
        <v>2</v>
      </c>
      <c r="GM244" s="16">
        <v>3</v>
      </c>
      <c r="GN244" s="16">
        <v>3</v>
      </c>
      <c r="GO244" s="16">
        <v>15</v>
      </c>
      <c r="GP244" s="16">
        <v>18</v>
      </c>
      <c r="GQ244" s="7">
        <v>11.018867924528301</v>
      </c>
      <c r="GR244" s="7">
        <v>18.07956331155405</v>
      </c>
      <c r="GS244" s="7">
        <v>18.212295778638207</v>
      </c>
      <c r="GT244" s="7">
        <v>16.977490349425977</v>
      </c>
    </row>
    <row r="245" spans="1:202" x14ac:dyDescent="0.6">
      <c r="A245" s="4">
        <v>48</v>
      </c>
      <c r="B245" s="5">
        <v>0</v>
      </c>
      <c r="C245" s="6">
        <v>53.429158110883002</v>
      </c>
      <c r="D245" s="5">
        <v>167</v>
      </c>
      <c r="E245" s="5">
        <v>60</v>
      </c>
      <c r="F245" s="7">
        <v>21.5138585105239</v>
      </c>
      <c r="G245" s="5">
        <v>1</v>
      </c>
      <c r="H245" s="7">
        <v>35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5"/>
      <c r="AQ245" s="5"/>
      <c r="AR245" s="5"/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130</v>
      </c>
      <c r="BA245" s="4">
        <v>85</v>
      </c>
      <c r="BB245" s="4">
        <v>87</v>
      </c>
      <c r="BC245" s="7">
        <v>3.96</v>
      </c>
      <c r="BD245" s="7">
        <v>2.77</v>
      </c>
      <c r="BE245" s="7">
        <v>69.949494949494905</v>
      </c>
      <c r="BF245" s="7">
        <v>5.48</v>
      </c>
      <c r="BG245" s="7">
        <v>2.09</v>
      </c>
      <c r="BH245" s="7">
        <v>0.49</v>
      </c>
      <c r="BI245" s="7">
        <v>4</v>
      </c>
      <c r="BJ245" s="7">
        <v>2.7</v>
      </c>
      <c r="BK245" s="7">
        <v>67.5</v>
      </c>
      <c r="BL245" s="7">
        <v>3.95</v>
      </c>
      <c r="BM245" s="7">
        <v>2.29</v>
      </c>
      <c r="BN245" s="7">
        <v>0.57999999999999996</v>
      </c>
      <c r="BO245" s="4">
        <v>445</v>
      </c>
      <c r="BP245" s="7">
        <f>218+((5.14*D245)-(5.32*C245))-(1.8*E245)+(51.31*B245)</f>
        <v>684.13687885010245</v>
      </c>
      <c r="BQ245" s="7">
        <f>BO245*100/BP245</f>
        <v>65.045462941269321</v>
      </c>
      <c r="BR245" s="4">
        <v>99</v>
      </c>
      <c r="BS245" s="4">
        <v>99</v>
      </c>
      <c r="BT245" s="4">
        <v>87</v>
      </c>
      <c r="BU245" s="4">
        <v>95</v>
      </c>
      <c r="BV245" s="4">
        <v>1</v>
      </c>
      <c r="BW245" s="4">
        <v>2</v>
      </c>
      <c r="BX245" s="4">
        <v>0</v>
      </c>
      <c r="BY245" s="4">
        <v>0</v>
      </c>
      <c r="BZ245" s="4">
        <v>92</v>
      </c>
      <c r="CA245" s="4">
        <v>80</v>
      </c>
      <c r="CB245" s="4">
        <v>2</v>
      </c>
      <c r="CC245" s="4">
        <v>0</v>
      </c>
      <c r="CD245" s="4">
        <v>0</v>
      </c>
      <c r="CE245" s="4">
        <v>0</v>
      </c>
      <c r="CF245" s="4">
        <v>0</v>
      </c>
      <c r="CG245" s="4">
        <v>1</v>
      </c>
      <c r="CH245" s="4">
        <v>0</v>
      </c>
      <c r="CI245" s="4">
        <v>0</v>
      </c>
      <c r="CJ245" s="4">
        <v>0</v>
      </c>
      <c r="CK245" s="4">
        <v>0</v>
      </c>
      <c r="CL245" s="4">
        <v>1</v>
      </c>
      <c r="CM245" s="4">
        <v>1</v>
      </c>
      <c r="CN245" s="4">
        <v>0</v>
      </c>
      <c r="CO245" s="4">
        <v>0</v>
      </c>
      <c r="CP245" s="4">
        <v>1</v>
      </c>
      <c r="CQ245" s="4">
        <v>0</v>
      </c>
      <c r="CR245" s="4">
        <v>0</v>
      </c>
      <c r="CS245" s="4">
        <v>1</v>
      </c>
      <c r="CT245" s="4">
        <v>7</v>
      </c>
      <c r="CU245" s="4">
        <v>2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1</v>
      </c>
      <c r="DG245" s="4">
        <v>0</v>
      </c>
      <c r="DH245" s="4">
        <v>0</v>
      </c>
      <c r="DI245" s="4">
        <v>0</v>
      </c>
      <c r="DJ245" s="4">
        <v>0</v>
      </c>
      <c r="DK245" s="4">
        <v>1</v>
      </c>
      <c r="DL245" s="4">
        <v>1</v>
      </c>
      <c r="DM245" s="4">
        <v>5</v>
      </c>
      <c r="DN245" s="4">
        <v>2</v>
      </c>
      <c r="DO245" s="4">
        <v>8.67</v>
      </c>
      <c r="DP245" s="4">
        <v>4.03</v>
      </c>
      <c r="DQ245" s="28">
        <v>0.38400000000000001</v>
      </c>
      <c r="DR245" s="4">
        <v>129</v>
      </c>
      <c r="DS245" s="4">
        <v>1</v>
      </c>
      <c r="DT245" s="4"/>
      <c r="DU245" s="7">
        <v>4.4226415094339604</v>
      </c>
      <c r="DV245" s="7">
        <v>5.9631130593003103</v>
      </c>
      <c r="DW245" s="7">
        <v>0</v>
      </c>
      <c r="DX245" s="7">
        <v>2.5417355993382502</v>
      </c>
      <c r="DY245" s="7">
        <v>33.35</v>
      </c>
      <c r="DZ245" s="7">
        <v>34.270000000000003</v>
      </c>
      <c r="EA245" s="7">
        <v>0.92000000000000204</v>
      </c>
      <c r="EB245" s="8"/>
      <c r="EC245" s="18"/>
      <c r="ED245" s="18"/>
      <c r="EE245" s="18"/>
      <c r="EF245" s="18"/>
      <c r="EG245" s="26"/>
      <c r="EH245" s="18"/>
      <c r="FS245" s="18"/>
      <c r="GQ245" s="7"/>
      <c r="GR245" s="7"/>
      <c r="GS245" s="7"/>
      <c r="GT245" s="7"/>
    </row>
    <row r="246" spans="1:202" x14ac:dyDescent="0.6">
      <c r="A246" s="4">
        <v>396</v>
      </c>
      <c r="B246" s="10">
        <v>1</v>
      </c>
      <c r="C246" s="6">
        <v>53.459274469541413</v>
      </c>
      <c r="D246" s="10">
        <v>180</v>
      </c>
      <c r="E246" s="10">
        <v>75</v>
      </c>
      <c r="F246" s="7">
        <v>23.148148148148145</v>
      </c>
      <c r="G246" s="5">
        <v>0</v>
      </c>
      <c r="H246" s="7">
        <v>30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10"/>
      <c r="AQ246" s="10"/>
      <c r="AR246" s="5"/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105</v>
      </c>
      <c r="BA246" s="9">
        <v>75</v>
      </c>
      <c r="BB246" s="9">
        <v>72</v>
      </c>
      <c r="BC246" s="19">
        <v>5.69</v>
      </c>
      <c r="BD246" s="19">
        <v>4.32</v>
      </c>
      <c r="BE246" s="7">
        <v>75.922671353251317</v>
      </c>
      <c r="BF246" s="19">
        <v>7.62</v>
      </c>
      <c r="BG246" s="19">
        <v>4.91</v>
      </c>
      <c r="BH246" s="19">
        <v>1.49</v>
      </c>
      <c r="BI246" s="19">
        <v>5.09</v>
      </c>
      <c r="BJ246" s="19">
        <v>4.5199999999999996</v>
      </c>
      <c r="BK246" s="7">
        <v>88.801571709233784</v>
      </c>
      <c r="BL246" s="19">
        <v>8.58</v>
      </c>
      <c r="BM246" s="19">
        <v>5.66</v>
      </c>
      <c r="BN246" s="19">
        <v>1.76</v>
      </c>
      <c r="BO246" s="9">
        <v>420</v>
      </c>
      <c r="BP246" s="7">
        <f>218+((5.14*D246)-(5.32*C246))-(1.8*E246)+(51.31*B246)</f>
        <v>775.10665982203955</v>
      </c>
      <c r="BQ246" s="7">
        <f>BO246*100/BP246</f>
        <v>54.186090995067673</v>
      </c>
      <c r="BR246" s="9">
        <v>98</v>
      </c>
      <c r="BS246" s="9">
        <v>98</v>
      </c>
      <c r="BT246" s="9">
        <v>72</v>
      </c>
      <c r="BU246" s="9">
        <v>85</v>
      </c>
      <c r="BV246" s="9">
        <v>6</v>
      </c>
      <c r="BW246" s="9">
        <v>6</v>
      </c>
      <c r="BX246" s="9">
        <v>6</v>
      </c>
      <c r="BY246" s="9">
        <v>6</v>
      </c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9"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15">
        <f>SUM(CU246:DL246)</f>
        <v>0</v>
      </c>
      <c r="DN246" s="4">
        <v>0</v>
      </c>
      <c r="DO246" s="4"/>
      <c r="DP246" s="4"/>
      <c r="DQ246" s="28"/>
      <c r="DR246" s="4"/>
      <c r="DS246" s="4"/>
      <c r="DT246" s="4"/>
      <c r="DU246" s="7">
        <v>35.773584905660385</v>
      </c>
      <c r="DV246" s="7">
        <v>65.933338847076342</v>
      </c>
      <c r="DW246" s="7">
        <v>40.952875625649256</v>
      </c>
      <c r="DX246" s="7">
        <v>47.663809094099364</v>
      </c>
      <c r="DY246" s="19">
        <v>34.020000000000003</v>
      </c>
      <c r="DZ246" s="19">
        <v>33.119999999999997</v>
      </c>
      <c r="EA246" s="7">
        <f>DZ246-DY246</f>
        <v>-0.90000000000000568</v>
      </c>
      <c r="EB246" s="8"/>
      <c r="EC246" s="23"/>
      <c r="ED246" s="23"/>
      <c r="EE246" s="23"/>
      <c r="EF246" s="7"/>
      <c r="EG246" s="4"/>
      <c r="EH246" s="4"/>
      <c r="FS246" s="7"/>
      <c r="GQ246" s="7"/>
      <c r="GR246" s="7"/>
      <c r="GS246" s="7"/>
      <c r="GT246" s="7"/>
    </row>
    <row r="247" spans="1:202" x14ac:dyDescent="0.6">
      <c r="A247" s="4">
        <v>13</v>
      </c>
      <c r="B247" s="5">
        <v>0</v>
      </c>
      <c r="C247" s="6">
        <v>53.527720739219703</v>
      </c>
      <c r="D247" s="5">
        <v>162</v>
      </c>
      <c r="E247" s="5">
        <v>96</v>
      </c>
      <c r="F247" s="7">
        <v>36.5797896662094</v>
      </c>
      <c r="G247" s="5">
        <v>1</v>
      </c>
      <c r="H247" s="7">
        <v>35</v>
      </c>
      <c r="I247" s="5">
        <v>0</v>
      </c>
      <c r="J247" s="5">
        <v>1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1</v>
      </c>
      <c r="V247" s="5">
        <v>0</v>
      </c>
      <c r="W247" s="5">
        <v>1</v>
      </c>
      <c r="X247" s="5">
        <v>0</v>
      </c>
      <c r="Y247" s="5">
        <v>1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2</v>
      </c>
      <c r="AJ247" s="4">
        <v>1</v>
      </c>
      <c r="AK247" s="4">
        <v>1</v>
      </c>
      <c r="AL247" s="4">
        <v>0</v>
      </c>
      <c r="AM247" s="4">
        <v>0</v>
      </c>
      <c r="AN247" s="4">
        <v>1</v>
      </c>
      <c r="AO247" s="4">
        <v>1</v>
      </c>
      <c r="AP247" s="5">
        <v>1</v>
      </c>
      <c r="AQ247" s="5">
        <v>12</v>
      </c>
      <c r="AR247" s="5">
        <v>48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1</v>
      </c>
      <c r="AZ247" s="4">
        <v>120</v>
      </c>
      <c r="BA247" s="4">
        <v>80</v>
      </c>
      <c r="BB247" s="4">
        <v>52</v>
      </c>
      <c r="BC247" s="7">
        <v>2.82</v>
      </c>
      <c r="BD247" s="7">
        <v>2.0699999999999998</v>
      </c>
      <c r="BE247" s="7">
        <v>73.404255319148902</v>
      </c>
      <c r="BF247" s="7">
        <v>3.79</v>
      </c>
      <c r="BG247" s="7">
        <v>1.96</v>
      </c>
      <c r="BH247" s="7">
        <v>0.38</v>
      </c>
      <c r="BI247" s="7">
        <v>2.99</v>
      </c>
      <c r="BJ247" s="7">
        <v>2.23</v>
      </c>
      <c r="BK247" s="7">
        <v>74.581939799331096</v>
      </c>
      <c r="BL247" s="7">
        <v>3.6</v>
      </c>
      <c r="BM247" s="7">
        <v>2.31</v>
      </c>
      <c r="BN247" s="7">
        <v>0.43</v>
      </c>
      <c r="BO247" s="4">
        <v>405</v>
      </c>
      <c r="BP247" s="7">
        <f>218+((5.14*D247)-(5.32*C247))-(1.8*E247)+(51.31*B247)</f>
        <v>593.11252566735106</v>
      </c>
      <c r="BQ247" s="7">
        <f>BO247*100/BP247</f>
        <v>68.283838643317651</v>
      </c>
      <c r="BR247" s="4">
        <v>99</v>
      </c>
      <c r="BS247" s="4">
        <v>99</v>
      </c>
      <c r="BT247" s="4">
        <v>55</v>
      </c>
      <c r="BU247" s="4">
        <v>61</v>
      </c>
      <c r="BV247" s="4">
        <v>0</v>
      </c>
      <c r="BW247" s="4">
        <v>0</v>
      </c>
      <c r="BX247" s="4">
        <v>0</v>
      </c>
      <c r="BY247" s="4">
        <v>0</v>
      </c>
      <c r="BZ247" s="4">
        <v>51.7</v>
      </c>
      <c r="CA247" s="4">
        <v>51.4</v>
      </c>
      <c r="CB247" s="4">
        <v>4</v>
      </c>
      <c r="CC247" s="4">
        <v>0</v>
      </c>
      <c r="CD247" s="4">
        <v>3</v>
      </c>
      <c r="CE247" s="4">
        <v>0</v>
      </c>
      <c r="CF247" s="4">
        <v>0</v>
      </c>
      <c r="CG247" s="4">
        <v>1</v>
      </c>
      <c r="CH247" s="4">
        <v>0</v>
      </c>
      <c r="CI247" s="4">
        <v>0</v>
      </c>
      <c r="CJ247" s="4">
        <v>0</v>
      </c>
      <c r="CK247" s="4">
        <v>0</v>
      </c>
      <c r="CL247" s="4">
        <v>2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1</v>
      </c>
      <c r="CS247" s="4">
        <v>2</v>
      </c>
      <c r="CT247" s="4">
        <v>13</v>
      </c>
      <c r="CU247" s="4">
        <v>4</v>
      </c>
      <c r="CV247" s="4">
        <v>1</v>
      </c>
      <c r="CW247" s="4">
        <v>0</v>
      </c>
      <c r="CX247" s="4">
        <v>1</v>
      </c>
      <c r="CY247" s="4">
        <v>0</v>
      </c>
      <c r="CZ247" s="4">
        <v>1</v>
      </c>
      <c r="DA247" s="4">
        <v>0</v>
      </c>
      <c r="DB247" s="4">
        <v>0</v>
      </c>
      <c r="DC247" s="4">
        <v>0</v>
      </c>
      <c r="DD247" s="4">
        <v>0</v>
      </c>
      <c r="DE247" s="4">
        <v>3</v>
      </c>
      <c r="DF247" s="4">
        <v>0</v>
      </c>
      <c r="DG247" s="4">
        <v>0</v>
      </c>
      <c r="DH247" s="4">
        <v>0</v>
      </c>
      <c r="DI247" s="4">
        <v>1</v>
      </c>
      <c r="DJ247" s="4">
        <v>0</v>
      </c>
      <c r="DK247" s="4">
        <v>2</v>
      </c>
      <c r="DL247" s="4">
        <v>2</v>
      </c>
      <c r="DM247" s="4">
        <v>15</v>
      </c>
      <c r="DN247" s="4">
        <v>17</v>
      </c>
      <c r="DO247" s="4">
        <v>7.36</v>
      </c>
      <c r="DP247" s="4">
        <v>4.4800000000000004</v>
      </c>
      <c r="DQ247" s="28">
        <v>0.39</v>
      </c>
      <c r="DR247" s="4">
        <v>129</v>
      </c>
      <c r="DS247" s="4">
        <v>7.2</v>
      </c>
      <c r="DT247" s="4"/>
      <c r="DU247" s="7">
        <v>49.932075471698099</v>
      </c>
      <c r="DV247" s="7">
        <v>17.442725994541401</v>
      </c>
      <c r="DW247" s="7">
        <v>14.448956464255399</v>
      </c>
      <c r="DX247" s="7">
        <v>21.2488093447636</v>
      </c>
      <c r="DY247" s="7">
        <v>25.76</v>
      </c>
      <c r="DZ247" s="7">
        <v>29.76</v>
      </c>
      <c r="EA247" s="7">
        <v>4</v>
      </c>
      <c r="EB247" s="8"/>
      <c r="EC247" s="18">
        <v>3.0520547945205481</v>
      </c>
      <c r="ED247" s="18">
        <v>56.577686516084903</v>
      </c>
      <c r="EE247" s="18">
        <v>163</v>
      </c>
      <c r="EF247" s="18">
        <v>95</v>
      </c>
      <c r="EG247" s="26">
        <v>1</v>
      </c>
      <c r="EH247" s="18">
        <v>37</v>
      </c>
      <c r="EI247" s="16">
        <v>1</v>
      </c>
      <c r="EJ247" s="16">
        <v>0</v>
      </c>
      <c r="EK247" s="16">
        <v>0</v>
      </c>
      <c r="EL247" s="16">
        <v>0</v>
      </c>
      <c r="EM247" s="16">
        <v>0</v>
      </c>
      <c r="EN247" s="16">
        <v>0</v>
      </c>
      <c r="EO247" s="16">
        <v>0</v>
      </c>
      <c r="EP247" s="16">
        <v>0</v>
      </c>
      <c r="EQ247" s="16">
        <v>0</v>
      </c>
      <c r="ER247" s="16">
        <v>0</v>
      </c>
      <c r="ES247" s="16">
        <v>0</v>
      </c>
      <c r="ET247" s="16">
        <v>1</v>
      </c>
      <c r="EU247" s="16">
        <v>0</v>
      </c>
      <c r="EV247" s="16">
        <v>1</v>
      </c>
      <c r="EW247" s="16">
        <v>0</v>
      </c>
      <c r="EX247" s="16">
        <v>1</v>
      </c>
      <c r="EY247" s="16">
        <v>0</v>
      </c>
      <c r="EZ247" s="16">
        <v>0</v>
      </c>
      <c r="FA247" s="16">
        <v>0</v>
      </c>
      <c r="FB247" s="16">
        <v>0</v>
      </c>
      <c r="FC247" s="16">
        <v>0</v>
      </c>
      <c r="FD247" s="16">
        <v>0</v>
      </c>
      <c r="FE247" s="16">
        <v>0</v>
      </c>
      <c r="FF247" s="16">
        <v>2</v>
      </c>
      <c r="FG247" s="16">
        <v>1</v>
      </c>
      <c r="FH247" s="16">
        <v>0</v>
      </c>
      <c r="FI247" s="16">
        <v>0</v>
      </c>
      <c r="FJ247" s="16">
        <v>0</v>
      </c>
      <c r="FK247" s="18">
        <v>2.23</v>
      </c>
      <c r="FL247" s="18">
        <v>1.71</v>
      </c>
      <c r="FM247" s="18">
        <v>76.681614349775785</v>
      </c>
      <c r="FN247" s="18">
        <v>4.66</v>
      </c>
      <c r="FO247" s="18">
        <v>1.62</v>
      </c>
      <c r="FP247" s="18">
        <v>0.48</v>
      </c>
      <c r="FQ247" s="18">
        <v>2.52</v>
      </c>
      <c r="FR247" s="18">
        <v>1.99</v>
      </c>
      <c r="FS247" s="18">
        <f>FR247*100/FQ247</f>
        <v>78.968253968253961</v>
      </c>
      <c r="FT247" s="16">
        <v>4.74</v>
      </c>
      <c r="FU247" s="16">
        <v>2.48</v>
      </c>
      <c r="FV247" s="16">
        <v>1.0900000000000001</v>
      </c>
      <c r="FW247" s="16">
        <v>5</v>
      </c>
      <c r="FX247" s="16">
        <v>1</v>
      </c>
      <c r="FY247" s="16">
        <v>4</v>
      </c>
      <c r="FZ247" s="16">
        <v>2</v>
      </c>
      <c r="GA247" s="16">
        <v>1</v>
      </c>
      <c r="GB247" s="16">
        <v>3</v>
      </c>
      <c r="GC247" s="16">
        <v>4</v>
      </c>
      <c r="GD247" s="16">
        <v>1</v>
      </c>
      <c r="GE247" s="16">
        <v>1</v>
      </c>
      <c r="GF247" s="16">
        <v>2</v>
      </c>
      <c r="GG247" s="16">
        <v>3</v>
      </c>
      <c r="GH247" s="16">
        <v>3</v>
      </c>
      <c r="GI247" s="16">
        <v>2</v>
      </c>
      <c r="GJ247" s="16">
        <v>3</v>
      </c>
      <c r="GK247" s="16">
        <v>3</v>
      </c>
      <c r="GL247" s="16">
        <v>2</v>
      </c>
      <c r="GM247" s="16">
        <v>3</v>
      </c>
      <c r="GN247" s="16">
        <v>3</v>
      </c>
      <c r="GO247" s="16">
        <v>28</v>
      </c>
      <c r="GP247" s="16">
        <v>29</v>
      </c>
      <c r="GQ247" s="7">
        <v>11.09433962264151</v>
      </c>
      <c r="GR247" s="7">
        <v>5.9631130593003059</v>
      </c>
      <c r="GS247" s="7">
        <v>0</v>
      </c>
      <c r="GT247" s="7">
        <v>3.6496716298190202</v>
      </c>
    </row>
    <row r="248" spans="1:202" x14ac:dyDescent="0.6">
      <c r="A248" s="17">
        <v>126</v>
      </c>
      <c r="B248" s="5">
        <v>0</v>
      </c>
      <c r="C248" s="6">
        <v>53.563312799452397</v>
      </c>
      <c r="D248" s="5">
        <v>175</v>
      </c>
      <c r="E248" s="5">
        <v>60</v>
      </c>
      <c r="F248" s="7">
        <v>19.591836734693899</v>
      </c>
      <c r="G248" s="5">
        <v>1</v>
      </c>
      <c r="H248" s="7">
        <v>43.75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4">
        <v>1</v>
      </c>
      <c r="AK248" s="4">
        <v>0</v>
      </c>
      <c r="AL248" s="4">
        <v>1</v>
      </c>
      <c r="AM248" s="4">
        <v>0</v>
      </c>
      <c r="AN248" s="4">
        <v>1</v>
      </c>
      <c r="AO248" s="4">
        <v>1</v>
      </c>
      <c r="AP248" s="5">
        <v>7</v>
      </c>
      <c r="AQ248" s="5">
        <v>12</v>
      </c>
      <c r="AR248" s="5">
        <v>365</v>
      </c>
      <c r="AS248" s="4">
        <v>0</v>
      </c>
      <c r="AT248" s="4">
        <v>0</v>
      </c>
      <c r="AU248" s="4">
        <v>0</v>
      </c>
      <c r="AV248" s="4">
        <v>1</v>
      </c>
      <c r="AW248" s="4">
        <v>0</v>
      </c>
      <c r="AX248" s="4">
        <v>0</v>
      </c>
      <c r="AY248" s="4">
        <v>0</v>
      </c>
      <c r="AZ248" s="4">
        <v>105</v>
      </c>
      <c r="BA248" s="4">
        <v>70</v>
      </c>
      <c r="BB248" s="4">
        <v>73</v>
      </c>
      <c r="BC248" s="7">
        <v>4.24</v>
      </c>
      <c r="BD248" s="7">
        <v>3.08</v>
      </c>
      <c r="BE248" s="7">
        <v>72.641509433962298</v>
      </c>
      <c r="BF248" s="7">
        <v>7.04</v>
      </c>
      <c r="BG248" s="7">
        <v>2.99</v>
      </c>
      <c r="BH248" s="7">
        <v>0.79</v>
      </c>
      <c r="BI248" s="7">
        <v>4.22</v>
      </c>
      <c r="BJ248" s="7">
        <v>3.25</v>
      </c>
      <c r="BK248" s="7">
        <v>77.014218009478697</v>
      </c>
      <c r="BL248" s="7">
        <v>7.42</v>
      </c>
      <c r="BM248" s="7">
        <v>3.59</v>
      </c>
      <c r="BN248" s="7">
        <v>1.1599999999999999</v>
      </c>
      <c r="BO248" s="4"/>
      <c r="BP248" s="4"/>
      <c r="BQ248" s="7"/>
      <c r="BR248" s="4">
        <v>94</v>
      </c>
      <c r="BS248" s="4">
        <v>95</v>
      </c>
      <c r="BT248" s="4">
        <v>89</v>
      </c>
      <c r="BU248" s="4">
        <v>85</v>
      </c>
      <c r="BV248" s="4">
        <v>0</v>
      </c>
      <c r="BW248" s="4">
        <v>0</v>
      </c>
      <c r="BX248" s="4">
        <v>0</v>
      </c>
      <c r="BY248" s="4">
        <v>0</v>
      </c>
      <c r="BZ248" s="4">
        <v>58</v>
      </c>
      <c r="CA248" s="4">
        <v>48</v>
      </c>
      <c r="CB248" s="4">
        <v>2</v>
      </c>
      <c r="CC248" s="4">
        <v>1</v>
      </c>
      <c r="CD248" s="4">
        <v>0</v>
      </c>
      <c r="CE248" s="4">
        <v>1</v>
      </c>
      <c r="CF248" s="4">
        <v>1</v>
      </c>
      <c r="CG248" s="4">
        <v>1</v>
      </c>
      <c r="CH248" s="4">
        <v>0</v>
      </c>
      <c r="CI248" s="4">
        <v>0</v>
      </c>
      <c r="CJ248" s="4">
        <v>0</v>
      </c>
      <c r="CK248" s="4">
        <v>0</v>
      </c>
      <c r="CL248" s="4">
        <v>1</v>
      </c>
      <c r="CM248" s="4">
        <v>1</v>
      </c>
      <c r="CN248" s="4">
        <v>1</v>
      </c>
      <c r="CO248" s="4">
        <v>0</v>
      </c>
      <c r="CP248" s="4">
        <v>0</v>
      </c>
      <c r="CQ248" s="4">
        <v>0</v>
      </c>
      <c r="CR248" s="4">
        <v>1</v>
      </c>
      <c r="CS248" s="4">
        <v>1</v>
      </c>
      <c r="CT248" s="4">
        <v>11</v>
      </c>
      <c r="CU248" s="4">
        <v>2</v>
      </c>
      <c r="CV248" s="4">
        <v>1</v>
      </c>
      <c r="CW248" s="4">
        <v>1</v>
      </c>
      <c r="CX248" s="4">
        <v>1</v>
      </c>
      <c r="CY248" s="4">
        <v>1</v>
      </c>
      <c r="CZ248" s="4">
        <v>1</v>
      </c>
      <c r="DA248" s="4">
        <v>0</v>
      </c>
      <c r="DB248" s="4">
        <v>0</v>
      </c>
      <c r="DC248" s="4">
        <v>0</v>
      </c>
      <c r="DD248" s="4">
        <v>0</v>
      </c>
      <c r="DE248" s="4">
        <v>1</v>
      </c>
      <c r="DF248" s="4">
        <v>2</v>
      </c>
      <c r="DG248" s="4">
        <v>1</v>
      </c>
      <c r="DH248" s="4">
        <v>0</v>
      </c>
      <c r="DI248" s="4">
        <v>0</v>
      </c>
      <c r="DJ248" s="4">
        <v>0</v>
      </c>
      <c r="DK248" s="4">
        <v>1</v>
      </c>
      <c r="DL248" s="4">
        <v>1</v>
      </c>
      <c r="DM248" s="4">
        <v>13</v>
      </c>
      <c r="DN248" s="4">
        <v>14</v>
      </c>
      <c r="DO248" s="4"/>
      <c r="DP248" s="4"/>
      <c r="DQ248" s="28"/>
      <c r="DR248" s="4"/>
      <c r="DS248" s="4"/>
      <c r="DT248" s="4"/>
      <c r="DU248" s="7">
        <v>11.864150943396201</v>
      </c>
      <c r="DV248" s="7">
        <v>29.368952113142001</v>
      </c>
      <c r="DW248" s="7">
        <v>9.4107092265558592</v>
      </c>
      <c r="DX248" s="7">
        <v>15.867047676342301</v>
      </c>
      <c r="DY248" s="7">
        <v>34</v>
      </c>
      <c r="DZ248" s="7">
        <v>34.17</v>
      </c>
      <c r="EA248" s="7">
        <v>0.17000000000000201</v>
      </c>
      <c r="EB248" s="8"/>
      <c r="EC248" s="18">
        <v>2.0054794520547947</v>
      </c>
      <c r="ED248" s="18">
        <v>55.567419575633103</v>
      </c>
      <c r="EE248" s="18">
        <v>171</v>
      </c>
      <c r="EF248" s="18">
        <v>60</v>
      </c>
      <c r="EG248" s="26">
        <v>1</v>
      </c>
      <c r="EH248" s="18">
        <v>45.55</v>
      </c>
      <c r="EI248" s="16">
        <v>0</v>
      </c>
      <c r="EJ248" s="16">
        <v>0</v>
      </c>
      <c r="EK248" s="16">
        <v>0</v>
      </c>
      <c r="EL248" s="16">
        <v>0</v>
      </c>
      <c r="EM248" s="16">
        <v>0</v>
      </c>
      <c r="EN248" s="16">
        <v>0</v>
      </c>
      <c r="EO248" s="16">
        <v>0</v>
      </c>
      <c r="EP248" s="16">
        <v>0</v>
      </c>
      <c r="EQ248" s="16">
        <v>0</v>
      </c>
      <c r="ER248" s="16">
        <v>0</v>
      </c>
      <c r="ES248" s="16">
        <v>0</v>
      </c>
      <c r="ET248" s="16">
        <v>0</v>
      </c>
      <c r="EU248" s="16">
        <v>0</v>
      </c>
      <c r="EV248" s="16">
        <v>0</v>
      </c>
      <c r="EW248" s="16">
        <v>0</v>
      </c>
      <c r="EX248" s="16">
        <v>0</v>
      </c>
      <c r="EY248" s="16">
        <v>0</v>
      </c>
      <c r="EZ248" s="16">
        <v>0</v>
      </c>
      <c r="FA248" s="16">
        <v>0</v>
      </c>
      <c r="FB248" s="16">
        <v>0</v>
      </c>
      <c r="FC248" s="16">
        <v>0</v>
      </c>
      <c r="FD248" s="16">
        <v>0</v>
      </c>
      <c r="FE248" s="16">
        <v>0</v>
      </c>
      <c r="FF248" s="16">
        <v>0</v>
      </c>
      <c r="FG248" s="16">
        <v>1</v>
      </c>
      <c r="FH248" s="16">
        <v>1</v>
      </c>
      <c r="FI248" s="16">
        <v>1</v>
      </c>
      <c r="FJ248" s="16">
        <v>0</v>
      </c>
      <c r="FK248" s="18">
        <v>3</v>
      </c>
      <c r="FL248" s="18">
        <v>2.5499999999999998</v>
      </c>
      <c r="FM248" s="18">
        <v>84.999999999999986</v>
      </c>
      <c r="FN248" s="18">
        <v>5.04</v>
      </c>
      <c r="FO248" s="18">
        <v>3.11</v>
      </c>
      <c r="FP248" s="18">
        <v>1.43</v>
      </c>
      <c r="FQ248" s="18">
        <v>3.72</v>
      </c>
      <c r="FR248" s="18">
        <v>2.9</v>
      </c>
      <c r="FS248" s="18">
        <f>FR248*100/FQ248</f>
        <v>77.956989247311824</v>
      </c>
      <c r="FT248" s="16">
        <v>5.91</v>
      </c>
      <c r="FU248" s="16">
        <v>3.55</v>
      </c>
      <c r="FV248" s="16">
        <v>1.1599999999999999</v>
      </c>
      <c r="FW248" s="16">
        <v>2</v>
      </c>
      <c r="FX248" s="16">
        <v>2</v>
      </c>
      <c r="FY248" s="16">
        <v>1</v>
      </c>
      <c r="FZ248" s="16">
        <v>2</v>
      </c>
      <c r="GA248" s="16">
        <v>1</v>
      </c>
      <c r="GB248" s="16">
        <v>2</v>
      </c>
      <c r="GC248" s="16">
        <v>1</v>
      </c>
      <c r="GD248" s="16">
        <v>1</v>
      </c>
      <c r="GE248" s="16">
        <v>1</v>
      </c>
      <c r="GF248" s="16">
        <v>2</v>
      </c>
      <c r="GG248" s="16">
        <v>2</v>
      </c>
      <c r="GH248" s="16">
        <v>3</v>
      </c>
      <c r="GI248" s="16">
        <v>1</v>
      </c>
      <c r="GJ248" s="16">
        <v>1</v>
      </c>
      <c r="GK248" s="16">
        <v>2</v>
      </c>
      <c r="GL248" s="16">
        <v>2</v>
      </c>
      <c r="GM248" s="16">
        <v>2</v>
      </c>
      <c r="GN248" s="16">
        <v>2</v>
      </c>
      <c r="GO248" s="16">
        <v>12</v>
      </c>
      <c r="GP248" s="16">
        <v>16</v>
      </c>
      <c r="GQ248" s="7">
        <v>9.3735849056603779</v>
      </c>
      <c r="GR248" s="7">
        <v>0</v>
      </c>
      <c r="GS248" s="7">
        <v>0</v>
      </c>
      <c r="GT248" s="7">
        <v>1.5566250563994586</v>
      </c>
    </row>
    <row r="249" spans="1:202" x14ac:dyDescent="0.6">
      <c r="A249" s="17">
        <v>150</v>
      </c>
      <c r="B249" s="21">
        <v>0</v>
      </c>
      <c r="C249" s="22">
        <v>53.598904859685099</v>
      </c>
      <c r="D249" s="21">
        <v>167</v>
      </c>
      <c r="E249" s="21">
        <v>63</v>
      </c>
      <c r="F249" s="23">
        <v>22.589551436050101</v>
      </c>
      <c r="G249" s="21">
        <v>1</v>
      </c>
      <c r="H249" s="23">
        <v>30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1</v>
      </c>
      <c r="S249" s="21">
        <v>0</v>
      </c>
      <c r="T249" s="21">
        <v>0</v>
      </c>
      <c r="U249" s="21">
        <v>1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0</v>
      </c>
      <c r="AI249" s="21">
        <v>0</v>
      </c>
      <c r="AJ249" s="17">
        <v>0</v>
      </c>
      <c r="AK249" s="17">
        <v>0</v>
      </c>
      <c r="AL249" s="17">
        <v>1</v>
      </c>
      <c r="AM249" s="17">
        <v>0</v>
      </c>
      <c r="AN249" s="17">
        <v>1</v>
      </c>
      <c r="AO249" s="17">
        <v>1</v>
      </c>
      <c r="AP249" s="21">
        <v>7</v>
      </c>
      <c r="AQ249" s="21">
        <v>6</v>
      </c>
      <c r="AR249" s="21">
        <v>168</v>
      </c>
      <c r="AS249" s="17">
        <v>0</v>
      </c>
      <c r="AT249" s="17">
        <v>1</v>
      </c>
      <c r="AU249" s="17">
        <v>0</v>
      </c>
      <c r="AV249" s="17">
        <v>0</v>
      </c>
      <c r="AW249" s="17">
        <v>1</v>
      </c>
      <c r="AX249" s="17">
        <v>0</v>
      </c>
      <c r="AY249" s="17">
        <v>0</v>
      </c>
      <c r="AZ249" s="17">
        <v>130</v>
      </c>
      <c r="BA249" s="17">
        <v>80</v>
      </c>
      <c r="BB249" s="17">
        <v>76</v>
      </c>
      <c r="BC249" s="23">
        <v>3.17</v>
      </c>
      <c r="BD249" s="23">
        <v>2.4900000000000002</v>
      </c>
      <c r="BE249" s="23">
        <v>78.548895899053605</v>
      </c>
      <c r="BF249" s="23">
        <v>7.62</v>
      </c>
      <c r="BG249" s="23">
        <v>3.52</v>
      </c>
      <c r="BH249" s="23">
        <v>0.71</v>
      </c>
      <c r="BI249" s="23">
        <v>3.17</v>
      </c>
      <c r="BJ249" s="23">
        <v>2.4900000000000002</v>
      </c>
      <c r="BK249" s="23">
        <v>78.548895899053605</v>
      </c>
      <c r="BL249" s="23">
        <v>7.62</v>
      </c>
      <c r="BM249" s="23">
        <v>3.52</v>
      </c>
      <c r="BN249" s="23">
        <v>0.71</v>
      </c>
      <c r="BO249" s="17">
        <v>260</v>
      </c>
      <c r="BP249" s="23">
        <f>218+((5.14*D249)-(5.32*C249))-(1.8*E249)+(51.31*B249)</f>
        <v>677.8338261464753</v>
      </c>
      <c r="BQ249" s="23">
        <f>BO249*100/BP249</f>
        <v>38.35748379187789</v>
      </c>
      <c r="BR249" s="17">
        <v>98</v>
      </c>
      <c r="BS249" s="17">
        <v>99</v>
      </c>
      <c r="BT249" s="17">
        <v>89</v>
      </c>
      <c r="BU249" s="17">
        <v>93</v>
      </c>
      <c r="BV249" s="17"/>
      <c r="BW249" s="17"/>
      <c r="BX249" s="17">
        <v>1</v>
      </c>
      <c r="BY249" s="17">
        <v>2</v>
      </c>
      <c r="BZ249" s="17">
        <v>56</v>
      </c>
      <c r="CA249" s="17">
        <v>51</v>
      </c>
      <c r="CB249" s="17">
        <v>4</v>
      </c>
      <c r="CC249" s="17">
        <v>3</v>
      </c>
      <c r="CD249" s="17">
        <v>0</v>
      </c>
      <c r="CE249" s="17">
        <v>0</v>
      </c>
      <c r="CF249" s="17">
        <v>0</v>
      </c>
      <c r="CG249" s="17">
        <v>1</v>
      </c>
      <c r="CH249" s="17">
        <v>1</v>
      </c>
      <c r="CI249" s="17">
        <v>0</v>
      </c>
      <c r="CJ249" s="17">
        <v>1</v>
      </c>
      <c r="CK249" s="17">
        <v>2</v>
      </c>
      <c r="CL249" s="17">
        <v>2</v>
      </c>
      <c r="CM249" s="17">
        <v>2</v>
      </c>
      <c r="CN249" s="17">
        <v>0</v>
      </c>
      <c r="CO249" s="17">
        <v>1</v>
      </c>
      <c r="CP249" s="17">
        <v>1</v>
      </c>
      <c r="CQ249" s="17">
        <v>1</v>
      </c>
      <c r="CR249" s="17">
        <v>2</v>
      </c>
      <c r="CS249" s="17">
        <v>2</v>
      </c>
      <c r="CT249" s="17">
        <v>23</v>
      </c>
      <c r="CU249" s="17">
        <v>4</v>
      </c>
      <c r="CV249" s="17">
        <v>4</v>
      </c>
      <c r="CW249" s="17">
        <v>0</v>
      </c>
      <c r="CX249" s="17">
        <v>0</v>
      </c>
      <c r="CY249" s="17">
        <v>0</v>
      </c>
      <c r="CZ249" s="17">
        <v>1</v>
      </c>
      <c r="DA249" s="17">
        <v>0</v>
      </c>
      <c r="DB249" s="17">
        <v>1</v>
      </c>
      <c r="DC249" s="17">
        <v>0</v>
      </c>
      <c r="DD249" s="17">
        <v>1</v>
      </c>
      <c r="DE249" s="17">
        <v>2</v>
      </c>
      <c r="DF249" s="17">
        <v>3</v>
      </c>
      <c r="DG249" s="17">
        <v>0</v>
      </c>
      <c r="DH249" s="17">
        <v>1</v>
      </c>
      <c r="DI249" s="17">
        <v>1</v>
      </c>
      <c r="DJ249" s="17">
        <v>1</v>
      </c>
      <c r="DK249" s="17">
        <v>2</v>
      </c>
      <c r="DL249" s="17">
        <v>2</v>
      </c>
      <c r="DM249" s="17">
        <v>23</v>
      </c>
      <c r="DN249" s="17">
        <v>4</v>
      </c>
      <c r="DO249" s="17"/>
      <c r="DP249" s="17"/>
      <c r="DQ249" s="29"/>
      <c r="DR249" s="17"/>
      <c r="DS249" s="17"/>
      <c r="DT249" s="17"/>
      <c r="DU249" s="23">
        <v>26.083018867924501</v>
      </c>
      <c r="DV249" s="23">
        <v>12.174344553800299</v>
      </c>
      <c r="DW249" s="23">
        <v>6.1242799131173804</v>
      </c>
      <c r="DX249" s="23">
        <v>11.2723717852309</v>
      </c>
      <c r="DY249" s="23">
        <v>34.44</v>
      </c>
      <c r="DZ249" s="23">
        <v>34.78</v>
      </c>
      <c r="EA249" s="23">
        <v>0.34000000000000302</v>
      </c>
      <c r="EB249" s="8"/>
      <c r="EC249" s="18">
        <v>2.441095890410959</v>
      </c>
      <c r="ED249" s="18">
        <v>56.0383299110199</v>
      </c>
      <c r="EE249" s="18">
        <v>167</v>
      </c>
      <c r="EF249" s="18">
        <v>62</v>
      </c>
      <c r="EG249" s="26">
        <v>1</v>
      </c>
      <c r="EH249" s="18">
        <v>31.3</v>
      </c>
      <c r="EI249" s="16">
        <v>0</v>
      </c>
      <c r="EJ249" s="16">
        <v>0</v>
      </c>
      <c r="EK249" s="16">
        <v>0</v>
      </c>
      <c r="EL249" s="16">
        <v>0</v>
      </c>
      <c r="EM249" s="16">
        <v>0</v>
      </c>
      <c r="EN249" s="16">
        <v>0</v>
      </c>
      <c r="EO249" s="16">
        <v>0</v>
      </c>
      <c r="EP249" s="16">
        <v>0</v>
      </c>
      <c r="EQ249" s="16">
        <v>1</v>
      </c>
      <c r="ER249" s="16">
        <v>1</v>
      </c>
      <c r="ES249" s="16">
        <v>0</v>
      </c>
      <c r="ET249" s="16">
        <v>2</v>
      </c>
      <c r="EU249" s="16">
        <v>0</v>
      </c>
      <c r="EV249" s="16">
        <v>0</v>
      </c>
      <c r="EW249" s="16">
        <v>0</v>
      </c>
      <c r="EX249" s="16">
        <v>0</v>
      </c>
      <c r="EY249" s="16">
        <v>0</v>
      </c>
      <c r="EZ249" s="16">
        <v>0</v>
      </c>
      <c r="FA249" s="16">
        <v>0</v>
      </c>
      <c r="FB249" s="16">
        <v>0</v>
      </c>
      <c r="FC249" s="16">
        <v>0</v>
      </c>
      <c r="FD249" s="16">
        <v>0</v>
      </c>
      <c r="FE249" s="16">
        <v>0</v>
      </c>
      <c r="FF249" s="16">
        <v>0</v>
      </c>
      <c r="FG249" s="16">
        <v>1</v>
      </c>
      <c r="FH249" s="16">
        <v>0</v>
      </c>
      <c r="FI249" s="16">
        <v>0</v>
      </c>
      <c r="FJ249" s="16">
        <v>0</v>
      </c>
      <c r="FK249" s="18">
        <v>2.92</v>
      </c>
      <c r="FL249" s="18">
        <v>2.46</v>
      </c>
      <c r="FM249" s="18">
        <v>84.246575342465761</v>
      </c>
      <c r="FN249" s="18">
        <v>7.91</v>
      </c>
      <c r="FO249" s="18">
        <v>3.64</v>
      </c>
      <c r="FP249" s="18">
        <v>1.05</v>
      </c>
      <c r="FQ249" s="18">
        <v>3.03</v>
      </c>
      <c r="FR249" s="18">
        <v>2.54</v>
      </c>
      <c r="FS249" s="18">
        <f>FR249*100/FQ249</f>
        <v>83.828382838283829</v>
      </c>
      <c r="FT249" s="16">
        <v>7.61</v>
      </c>
      <c r="FU249" s="16">
        <v>3.9</v>
      </c>
      <c r="FV249" s="16">
        <v>1.03</v>
      </c>
      <c r="FW249" s="16">
        <v>5</v>
      </c>
      <c r="FX249" s="16">
        <v>4</v>
      </c>
      <c r="FY249" s="16">
        <v>1</v>
      </c>
      <c r="FZ249" s="16">
        <v>1</v>
      </c>
      <c r="GA249" s="16">
        <v>1</v>
      </c>
      <c r="GB249" s="16">
        <v>2</v>
      </c>
      <c r="GC249" s="16">
        <v>1</v>
      </c>
      <c r="GD249" s="16">
        <v>1</v>
      </c>
      <c r="GE249" s="16">
        <v>1</v>
      </c>
      <c r="GF249" s="16">
        <v>2</v>
      </c>
      <c r="GG249" s="16">
        <v>2</v>
      </c>
      <c r="GH249" s="16">
        <v>4</v>
      </c>
      <c r="GI249" s="16">
        <v>1</v>
      </c>
      <c r="GJ249" s="16">
        <v>1</v>
      </c>
      <c r="GK249" s="16">
        <v>2</v>
      </c>
      <c r="GL249" s="16">
        <v>1</v>
      </c>
      <c r="GM249" s="16">
        <v>2</v>
      </c>
      <c r="GN249" s="16">
        <v>3</v>
      </c>
      <c r="GO249" s="16">
        <v>17</v>
      </c>
      <c r="GP249" s="16">
        <v>18</v>
      </c>
      <c r="GQ249" s="23">
        <v>10.716981132075471</v>
      </c>
      <c r="GR249" s="23">
        <v>0</v>
      </c>
      <c r="GS249" s="23">
        <v>0</v>
      </c>
      <c r="GT249" s="23">
        <v>1.7797162480573521</v>
      </c>
    </row>
    <row r="250" spans="1:202" x14ac:dyDescent="0.6">
      <c r="A250" s="4">
        <v>175</v>
      </c>
      <c r="B250" s="5">
        <v>0</v>
      </c>
      <c r="C250" s="6">
        <v>53.629021218343603</v>
      </c>
      <c r="D250" s="5">
        <v>164</v>
      </c>
      <c r="E250" s="5">
        <v>74</v>
      </c>
      <c r="F250" s="7">
        <v>27.513384889946501</v>
      </c>
      <c r="G250" s="5">
        <v>1</v>
      </c>
      <c r="H250" s="7">
        <v>48.75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1</v>
      </c>
      <c r="U250" s="5">
        <v>1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5"/>
      <c r="AQ250" s="5"/>
      <c r="AR250" s="5"/>
      <c r="AS250" s="4">
        <v>0</v>
      </c>
      <c r="AT250" s="4">
        <v>1</v>
      </c>
      <c r="AU250" s="4">
        <v>0</v>
      </c>
      <c r="AV250" s="4">
        <v>0</v>
      </c>
      <c r="AW250" s="4">
        <v>1</v>
      </c>
      <c r="AX250" s="4">
        <v>1</v>
      </c>
      <c r="AY250" s="4">
        <v>0</v>
      </c>
      <c r="AZ250" s="4">
        <v>125</v>
      </c>
      <c r="BA250" s="4">
        <v>85</v>
      </c>
      <c r="BB250" s="4">
        <v>91</v>
      </c>
      <c r="BC250" s="7">
        <v>2.85</v>
      </c>
      <c r="BD250" s="7">
        <v>2.25</v>
      </c>
      <c r="BE250" s="7">
        <v>78.947368421052602</v>
      </c>
      <c r="BF250" s="7">
        <v>7.69</v>
      </c>
      <c r="BG250" s="7">
        <v>2.7</v>
      </c>
      <c r="BH250" s="7">
        <v>0.73</v>
      </c>
      <c r="BI250" s="7">
        <v>2.85</v>
      </c>
      <c r="BJ250" s="7">
        <v>2.25</v>
      </c>
      <c r="BK250" s="7">
        <v>78.947368421052602</v>
      </c>
      <c r="BL250" s="7">
        <v>7.69</v>
      </c>
      <c r="BM250" s="7">
        <v>2.7</v>
      </c>
      <c r="BN250" s="7">
        <v>0.73</v>
      </c>
      <c r="BO250" s="4">
        <v>300</v>
      </c>
      <c r="BP250" s="7">
        <f>218+((5.14*D250)-(5.32*C250))-(1.8*E250)+(51.31*B250)</f>
        <v>642.45360711841192</v>
      </c>
      <c r="BQ250" s="7">
        <f>BO250*100/BP250</f>
        <v>46.69597877200593</v>
      </c>
      <c r="BR250" s="4">
        <v>97</v>
      </c>
      <c r="BS250" s="4">
        <v>97</v>
      </c>
      <c r="BT250" s="4">
        <v>88</v>
      </c>
      <c r="BU250" s="4">
        <v>90</v>
      </c>
      <c r="BV250" s="4">
        <v>0</v>
      </c>
      <c r="BW250" s="4">
        <v>0</v>
      </c>
      <c r="BX250" s="4">
        <v>0</v>
      </c>
      <c r="BY250" s="4">
        <v>0</v>
      </c>
      <c r="BZ250" s="4">
        <v>56</v>
      </c>
      <c r="CA250" s="4">
        <v>48</v>
      </c>
      <c r="CB250" s="4">
        <v>0</v>
      </c>
      <c r="CC250" s="4">
        <v>0</v>
      </c>
      <c r="CD250" s="4">
        <v>0</v>
      </c>
      <c r="CE250" s="4">
        <v>1</v>
      </c>
      <c r="CF250" s="4">
        <v>0</v>
      </c>
      <c r="CG250" s="4">
        <v>1</v>
      </c>
      <c r="CH250" s="4">
        <v>0</v>
      </c>
      <c r="CI250" s="4">
        <v>0</v>
      </c>
      <c r="CJ250" s="4">
        <v>0</v>
      </c>
      <c r="CK250" s="4">
        <v>0</v>
      </c>
      <c r="CL250" s="4">
        <v>1</v>
      </c>
      <c r="CM250" s="4">
        <v>1</v>
      </c>
      <c r="CN250" s="4">
        <v>0</v>
      </c>
      <c r="CO250" s="4">
        <v>0</v>
      </c>
      <c r="CP250" s="4">
        <v>1</v>
      </c>
      <c r="CQ250" s="4">
        <v>0</v>
      </c>
      <c r="CR250" s="4">
        <v>1</v>
      </c>
      <c r="CS250" s="4">
        <v>2</v>
      </c>
      <c r="CT250" s="4">
        <v>8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1</v>
      </c>
      <c r="DA250" s="4">
        <v>0</v>
      </c>
      <c r="DB250" s="4">
        <v>0</v>
      </c>
      <c r="DC250" s="4">
        <v>0</v>
      </c>
      <c r="DD250" s="4">
        <v>0</v>
      </c>
      <c r="DE250" s="4">
        <v>1</v>
      </c>
      <c r="DF250" s="4">
        <v>1</v>
      </c>
      <c r="DG250" s="4">
        <v>0</v>
      </c>
      <c r="DH250" s="4">
        <v>0</v>
      </c>
      <c r="DI250" s="4">
        <v>0</v>
      </c>
      <c r="DJ250" s="4">
        <v>0</v>
      </c>
      <c r="DK250" s="4">
        <v>1</v>
      </c>
      <c r="DL250" s="4">
        <v>1</v>
      </c>
      <c r="DM250" s="4">
        <v>5</v>
      </c>
      <c r="DN250" s="4"/>
      <c r="DO250" s="4"/>
      <c r="DP250" s="4"/>
      <c r="DQ250" s="28"/>
      <c r="DR250" s="4"/>
      <c r="DS250" s="4"/>
      <c r="DT250" s="4"/>
      <c r="DU250" s="7">
        <v>0</v>
      </c>
      <c r="DV250" s="7">
        <v>12.3728393019601</v>
      </c>
      <c r="DW250" s="7">
        <v>0</v>
      </c>
      <c r="DX250" s="7">
        <v>3.74993733393493</v>
      </c>
      <c r="DY250" s="7">
        <v>34.71</v>
      </c>
      <c r="DZ250" s="7">
        <v>34.880000000000003</v>
      </c>
      <c r="EA250" s="7">
        <v>0.17000000000000201</v>
      </c>
      <c r="EB250" s="8"/>
      <c r="EC250" s="18">
        <v>2.56986301369863</v>
      </c>
      <c r="ED250" s="18">
        <v>56.197125256673502</v>
      </c>
      <c r="EE250" s="18">
        <v>164</v>
      </c>
      <c r="EF250" s="18">
        <v>70</v>
      </c>
      <c r="EG250" s="26">
        <v>1</v>
      </c>
      <c r="EH250" s="18">
        <v>51.05</v>
      </c>
      <c r="EI250" s="16">
        <v>0</v>
      </c>
      <c r="EJ250" s="16">
        <v>0</v>
      </c>
      <c r="EK250" s="16">
        <v>0</v>
      </c>
      <c r="EL250" s="16">
        <v>0</v>
      </c>
      <c r="EM250" s="16">
        <v>0</v>
      </c>
      <c r="EN250" s="16">
        <v>0</v>
      </c>
      <c r="EO250" s="16">
        <v>0</v>
      </c>
      <c r="EP250" s="16">
        <v>0</v>
      </c>
      <c r="EQ250" s="16">
        <v>0</v>
      </c>
      <c r="ER250" s="16">
        <v>0</v>
      </c>
      <c r="ES250" s="16">
        <v>0</v>
      </c>
      <c r="ET250" s="16">
        <v>0</v>
      </c>
      <c r="EU250" s="16">
        <v>0</v>
      </c>
      <c r="EV250" s="16">
        <v>0</v>
      </c>
      <c r="EW250" s="16">
        <v>0</v>
      </c>
      <c r="EX250" s="16">
        <v>0</v>
      </c>
      <c r="EY250" s="16">
        <v>0</v>
      </c>
      <c r="EZ250" s="16">
        <v>0</v>
      </c>
      <c r="FA250" s="16">
        <v>0</v>
      </c>
      <c r="FB250" s="16">
        <v>0</v>
      </c>
      <c r="FC250" s="16">
        <v>0</v>
      </c>
      <c r="FD250" s="16">
        <v>0</v>
      </c>
      <c r="FE250" s="16">
        <v>0</v>
      </c>
      <c r="FF250" s="16">
        <v>0</v>
      </c>
      <c r="FG250" s="16">
        <v>1</v>
      </c>
      <c r="FH250" s="16">
        <v>1</v>
      </c>
      <c r="FI250" s="16">
        <v>1</v>
      </c>
      <c r="FJ250" s="16">
        <v>0</v>
      </c>
      <c r="FK250" s="18">
        <v>3.03</v>
      </c>
      <c r="FL250" s="18">
        <v>2.35</v>
      </c>
      <c r="FM250" s="18">
        <v>77.557755775577562</v>
      </c>
      <c r="FN250" s="18">
        <v>7.33</v>
      </c>
      <c r="FO250" s="18">
        <v>3.29</v>
      </c>
      <c r="FP250" s="18">
        <v>0.67</v>
      </c>
      <c r="FQ250" s="18">
        <v>2.97</v>
      </c>
      <c r="FR250" s="18">
        <v>2.4300000000000002</v>
      </c>
      <c r="FS250" s="18">
        <f>FR250*100/FQ250</f>
        <v>81.818181818181827</v>
      </c>
      <c r="FT250" s="16">
        <v>6.76</v>
      </c>
      <c r="FU250" s="16">
        <v>3.55</v>
      </c>
      <c r="FV250" s="16">
        <v>0.94</v>
      </c>
      <c r="FW250" s="7">
        <f>IF(FT250&lt;70,1,0)</f>
        <v>1</v>
      </c>
      <c r="FX250" s="16">
        <v>1</v>
      </c>
      <c r="FY250" s="16">
        <v>1</v>
      </c>
      <c r="FZ250" s="16">
        <v>2</v>
      </c>
      <c r="GA250" s="16">
        <v>1</v>
      </c>
      <c r="GB250" s="16">
        <v>1</v>
      </c>
      <c r="GC250" s="16">
        <v>1</v>
      </c>
      <c r="GD250" s="16">
        <v>1</v>
      </c>
      <c r="GE250" s="16">
        <v>1</v>
      </c>
      <c r="GF250" s="16">
        <v>1</v>
      </c>
      <c r="GG250" s="16">
        <v>2</v>
      </c>
      <c r="GH250" s="16">
        <v>2</v>
      </c>
      <c r="GI250" s="16">
        <v>1</v>
      </c>
      <c r="GJ250" s="16">
        <v>1</v>
      </c>
      <c r="GK250" s="16">
        <v>1</v>
      </c>
      <c r="GL250" s="16">
        <v>1</v>
      </c>
      <c r="GM250" s="16">
        <v>2</v>
      </c>
      <c r="GN250" s="16">
        <v>1</v>
      </c>
      <c r="GO250" s="16">
        <v>5</v>
      </c>
      <c r="GP250" s="16">
        <v>4</v>
      </c>
      <c r="GQ250" s="7">
        <v>7.4566037735849049</v>
      </c>
      <c r="GR250" s="7">
        <v>11.214953271028037</v>
      </c>
      <c r="GS250" s="7">
        <v>0</v>
      </c>
      <c r="GT250" s="7">
        <v>4.6372888153607059</v>
      </c>
    </row>
    <row r="251" spans="1:202" x14ac:dyDescent="0.6">
      <c r="A251" s="4">
        <v>220</v>
      </c>
      <c r="B251" s="5">
        <v>0</v>
      </c>
      <c r="C251" s="6">
        <v>53.6344969199179</v>
      </c>
      <c r="D251" s="5">
        <v>163</v>
      </c>
      <c r="E251" s="5">
        <v>64</v>
      </c>
      <c r="F251" s="7">
        <v>24.088223117166599</v>
      </c>
      <c r="G251" s="5">
        <v>1</v>
      </c>
      <c r="H251" s="7">
        <v>26.25</v>
      </c>
      <c r="I251" s="5">
        <v>0</v>
      </c>
      <c r="J251" s="5">
        <v>0</v>
      </c>
      <c r="K251" s="5">
        <v>0</v>
      </c>
      <c r="L251" s="5">
        <v>1</v>
      </c>
      <c r="M251" s="5">
        <v>0</v>
      </c>
      <c r="N251" s="5">
        <v>0</v>
      </c>
      <c r="O251" s="5">
        <v>0</v>
      </c>
      <c r="P251" s="5">
        <v>0</v>
      </c>
      <c r="Q251" s="5">
        <v>1</v>
      </c>
      <c r="R251" s="5">
        <v>0</v>
      </c>
      <c r="S251" s="5">
        <v>0</v>
      </c>
      <c r="T251" s="5">
        <v>0</v>
      </c>
      <c r="U251" s="5">
        <v>2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1</v>
      </c>
      <c r="AH251" s="5">
        <v>0</v>
      </c>
      <c r="AI251" s="5">
        <v>1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5"/>
      <c r="AQ251" s="5"/>
      <c r="AR251" s="5"/>
      <c r="AS251" s="4">
        <v>0</v>
      </c>
      <c r="AT251" s="4">
        <v>0</v>
      </c>
      <c r="AU251" s="4">
        <v>0</v>
      </c>
      <c r="AV251" s="4">
        <v>0</v>
      </c>
      <c r="AW251" s="4">
        <v>1</v>
      </c>
      <c r="AX251" s="4">
        <v>0</v>
      </c>
      <c r="AY251" s="4">
        <v>0</v>
      </c>
      <c r="AZ251" s="4">
        <v>110</v>
      </c>
      <c r="BA251" s="4">
        <v>90</v>
      </c>
      <c r="BB251" s="4">
        <v>72</v>
      </c>
      <c r="BC251" s="7">
        <v>2.67</v>
      </c>
      <c r="BD251" s="7">
        <v>2.2799999999999998</v>
      </c>
      <c r="BE251" s="7">
        <v>85.393258426966298</v>
      </c>
      <c r="BF251" s="7">
        <v>8.7799999999999994</v>
      </c>
      <c r="BG251" s="7">
        <v>3.13</v>
      </c>
      <c r="BH251" s="7">
        <v>1.0900000000000001</v>
      </c>
      <c r="BK251" s="7">
        <v>85.393258426966298</v>
      </c>
      <c r="BL251" s="7"/>
      <c r="BM251" s="7"/>
      <c r="BN251" s="7"/>
      <c r="BO251" s="4">
        <v>440</v>
      </c>
      <c r="BP251" s="7">
        <f>218+((5.14*D251)-(5.32*C251))-(1.8*E251)+(51.31*B251)</f>
        <v>655.28447638603666</v>
      </c>
      <c r="BQ251" s="7">
        <f>BO251*100/BP251</f>
        <v>67.146409819845971</v>
      </c>
      <c r="BR251" s="4">
        <v>96</v>
      </c>
      <c r="BS251" s="4">
        <v>98</v>
      </c>
      <c r="BT251" s="4">
        <v>79</v>
      </c>
      <c r="BU251" s="4">
        <v>111</v>
      </c>
      <c r="BV251" s="4">
        <v>0</v>
      </c>
      <c r="BW251" s="4">
        <v>0</v>
      </c>
      <c r="BX251" s="4">
        <v>2</v>
      </c>
      <c r="BY251" s="4">
        <v>2</v>
      </c>
      <c r="BZ251" s="4">
        <v>64</v>
      </c>
      <c r="CA251" s="4">
        <v>65</v>
      </c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8</v>
      </c>
      <c r="DO251" s="4"/>
      <c r="DP251" s="4"/>
      <c r="DQ251" s="28"/>
      <c r="DR251" s="4"/>
      <c r="DS251" s="4"/>
      <c r="DT251" s="4"/>
      <c r="DU251" s="7"/>
      <c r="DV251" s="7"/>
      <c r="DW251" s="7"/>
      <c r="DX251" s="7"/>
      <c r="DY251" s="7">
        <v>33.549999999999997</v>
      </c>
      <c r="DZ251" s="7">
        <v>33.86</v>
      </c>
      <c r="EA251" s="7">
        <v>0.310000000000002</v>
      </c>
      <c r="EB251" s="8"/>
      <c r="EC251" s="18">
        <v>1.7835616438356163</v>
      </c>
      <c r="ED251" s="18">
        <v>60.4462696783025</v>
      </c>
      <c r="EE251" s="18">
        <v>182</v>
      </c>
      <c r="EF251" s="18">
        <v>65</v>
      </c>
      <c r="EG251" s="26">
        <v>1</v>
      </c>
      <c r="EH251" s="18">
        <v>27.75</v>
      </c>
      <c r="EI251" s="16">
        <v>0</v>
      </c>
      <c r="EJ251" s="16">
        <v>0</v>
      </c>
      <c r="EK251" s="16">
        <v>0</v>
      </c>
      <c r="EL251" s="16">
        <v>0</v>
      </c>
      <c r="EM251" s="16">
        <v>0</v>
      </c>
      <c r="EN251" s="16">
        <v>0</v>
      </c>
      <c r="EO251" s="16">
        <v>1</v>
      </c>
      <c r="EP251" s="16">
        <v>0</v>
      </c>
      <c r="EQ251" s="16">
        <v>0</v>
      </c>
      <c r="ER251" s="16">
        <v>0</v>
      </c>
      <c r="ES251" s="16">
        <v>0</v>
      </c>
      <c r="ET251" s="16">
        <v>1</v>
      </c>
      <c r="EU251" s="16">
        <v>0</v>
      </c>
      <c r="EV251" s="16">
        <v>0</v>
      </c>
      <c r="EW251" s="16">
        <v>0</v>
      </c>
      <c r="EX251" s="16">
        <v>0</v>
      </c>
      <c r="EY251" s="16">
        <v>0</v>
      </c>
      <c r="EZ251" s="16">
        <v>0</v>
      </c>
      <c r="FA251" s="16">
        <v>0</v>
      </c>
      <c r="FB251" s="16">
        <v>0</v>
      </c>
      <c r="FC251" s="16">
        <v>0</v>
      </c>
      <c r="FD251" s="16">
        <v>0</v>
      </c>
      <c r="FE251" s="16">
        <v>0</v>
      </c>
      <c r="FF251" s="16">
        <v>0</v>
      </c>
      <c r="FG251" s="16">
        <v>1</v>
      </c>
      <c r="FH251" s="16">
        <v>1</v>
      </c>
      <c r="FI251" s="16">
        <v>1</v>
      </c>
      <c r="FJ251" s="16">
        <v>0</v>
      </c>
      <c r="FK251" s="18">
        <v>4.2699999999999996</v>
      </c>
      <c r="FL251" s="18">
        <v>3.28</v>
      </c>
      <c r="FM251" s="18">
        <v>76.814988290398134</v>
      </c>
      <c r="FN251" s="18">
        <v>9.67</v>
      </c>
      <c r="FO251" s="18">
        <v>3.43</v>
      </c>
      <c r="FP251" s="18">
        <v>1.03</v>
      </c>
      <c r="FQ251" s="18">
        <v>4.41</v>
      </c>
      <c r="FR251" s="18">
        <v>3.35</v>
      </c>
      <c r="FS251" s="18">
        <f>FR251*100/FQ251</f>
        <v>75.963718820861672</v>
      </c>
      <c r="FT251" s="16">
        <v>10.42</v>
      </c>
      <c r="FU251" s="16">
        <v>3.86</v>
      </c>
      <c r="FV251" s="16">
        <v>1.05</v>
      </c>
      <c r="FW251" s="16">
        <v>1</v>
      </c>
      <c r="FX251" s="16">
        <v>1</v>
      </c>
      <c r="FY251" s="16">
        <v>1</v>
      </c>
      <c r="FZ251" s="16">
        <v>1</v>
      </c>
      <c r="GA251" s="16">
        <v>1</v>
      </c>
      <c r="GB251" s="16">
        <v>2</v>
      </c>
      <c r="GC251" s="16">
        <v>1</v>
      </c>
      <c r="GD251" s="16">
        <v>1</v>
      </c>
      <c r="GE251" s="16">
        <v>1</v>
      </c>
      <c r="GF251" s="16">
        <v>1</v>
      </c>
      <c r="GG251" s="16">
        <v>3</v>
      </c>
      <c r="GH251" s="16">
        <v>3</v>
      </c>
      <c r="GI251" s="16">
        <v>1</v>
      </c>
      <c r="GJ251" s="16">
        <v>2</v>
      </c>
      <c r="GK251" s="16">
        <v>2</v>
      </c>
      <c r="GL251" s="16">
        <v>2</v>
      </c>
      <c r="GM251" s="16">
        <v>3</v>
      </c>
      <c r="GN251" s="16">
        <v>3</v>
      </c>
      <c r="GO251" s="16">
        <v>12</v>
      </c>
      <c r="GP251" s="16">
        <v>10</v>
      </c>
      <c r="GQ251" s="7">
        <v>81.403773584905665</v>
      </c>
      <c r="GR251" s="7">
        <v>75.394921842692924</v>
      </c>
      <c r="GS251" s="7">
        <v>37.883652847294364</v>
      </c>
      <c r="GT251" s="7">
        <v>56.479671128490509</v>
      </c>
    </row>
    <row r="252" spans="1:202" x14ac:dyDescent="0.6">
      <c r="A252" s="17">
        <v>222</v>
      </c>
      <c r="B252" s="5">
        <v>0</v>
      </c>
      <c r="C252" s="6">
        <v>53.6344969199179</v>
      </c>
      <c r="D252" s="5">
        <v>163</v>
      </c>
      <c r="E252" s="5">
        <v>64</v>
      </c>
      <c r="F252" s="7">
        <v>24.088223117166599</v>
      </c>
      <c r="G252" s="5">
        <v>1</v>
      </c>
      <c r="H252" s="7">
        <v>26.25</v>
      </c>
      <c r="I252" s="5">
        <v>0</v>
      </c>
      <c r="J252" s="5">
        <v>0</v>
      </c>
      <c r="K252" s="5">
        <v>0</v>
      </c>
      <c r="L252" s="5">
        <v>1</v>
      </c>
      <c r="M252" s="5">
        <v>0</v>
      </c>
      <c r="N252" s="5">
        <v>0</v>
      </c>
      <c r="O252" s="5">
        <v>0</v>
      </c>
      <c r="P252" s="5">
        <v>0</v>
      </c>
      <c r="Q252" s="5">
        <v>1</v>
      </c>
      <c r="R252" s="5">
        <v>0</v>
      </c>
      <c r="S252" s="5">
        <v>0</v>
      </c>
      <c r="T252" s="5">
        <v>1</v>
      </c>
      <c r="U252" s="5">
        <v>3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1</v>
      </c>
      <c r="AH252" s="5">
        <v>0</v>
      </c>
      <c r="AI252" s="5">
        <v>2</v>
      </c>
      <c r="AJ252" s="4">
        <v>1</v>
      </c>
      <c r="AK252" s="4">
        <v>1</v>
      </c>
      <c r="AL252" s="4">
        <v>0</v>
      </c>
      <c r="AM252" s="4">
        <v>0</v>
      </c>
      <c r="AN252" s="4">
        <v>0</v>
      </c>
      <c r="AO252" s="4">
        <v>0</v>
      </c>
      <c r="AP252" s="5"/>
      <c r="AQ252" s="5"/>
      <c r="AR252" s="5"/>
      <c r="AS252" s="4">
        <v>0</v>
      </c>
      <c r="AT252" s="4">
        <v>0</v>
      </c>
      <c r="AU252" s="4">
        <v>0</v>
      </c>
      <c r="AV252" s="4">
        <v>0</v>
      </c>
      <c r="AW252" s="4">
        <v>1</v>
      </c>
      <c r="AX252" s="4">
        <v>0</v>
      </c>
      <c r="AY252" s="4">
        <v>0</v>
      </c>
      <c r="AZ252" s="4">
        <v>110</v>
      </c>
      <c r="BA252" s="4">
        <v>90</v>
      </c>
      <c r="BB252" s="4">
        <v>72</v>
      </c>
      <c r="BC252" s="7">
        <v>2.67</v>
      </c>
      <c r="BD252" s="7">
        <v>2.2799999999999998</v>
      </c>
      <c r="BE252" s="7">
        <f>BD252*100/BC252</f>
        <v>85.393258426966284</v>
      </c>
      <c r="BF252" s="7">
        <v>8.7799999999999994</v>
      </c>
      <c r="BG252" s="7">
        <v>3.13</v>
      </c>
      <c r="BH252" s="7">
        <v>1.0900000000000001</v>
      </c>
      <c r="BK252" s="7">
        <v>85.393258426966284</v>
      </c>
      <c r="BL252" s="7"/>
      <c r="BM252" s="7"/>
      <c r="BN252" s="7"/>
      <c r="BO252" s="4">
        <v>440</v>
      </c>
      <c r="BP252" s="7">
        <f>218+((5.14*D252)-(5.32*C252))-(1.8*E252)+(51.31*B252)</f>
        <v>655.28447638603666</v>
      </c>
      <c r="BQ252" s="7">
        <f>BO252*100/BP252</f>
        <v>67.146409819845971</v>
      </c>
      <c r="BR252" s="4">
        <v>96</v>
      </c>
      <c r="BS252" s="4">
        <v>98</v>
      </c>
      <c r="BT252" s="4">
        <v>79</v>
      </c>
      <c r="BU252" s="4">
        <v>111</v>
      </c>
      <c r="BV252" s="4">
        <v>0</v>
      </c>
      <c r="BW252" s="4">
        <v>0</v>
      </c>
      <c r="BX252" s="4">
        <v>2</v>
      </c>
      <c r="BY252" s="4">
        <v>2</v>
      </c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8</v>
      </c>
      <c r="DO252" s="4"/>
      <c r="DP252" s="4"/>
      <c r="DQ252" s="28"/>
      <c r="DR252" s="4"/>
      <c r="DS252" s="4"/>
      <c r="DT252" s="4"/>
      <c r="DU252" s="7"/>
      <c r="DV252" s="7"/>
      <c r="DW252" s="7"/>
      <c r="DX252" s="7"/>
      <c r="DY252" s="7"/>
      <c r="DZ252" s="7"/>
      <c r="EA252" s="7"/>
      <c r="EB252" s="8"/>
      <c r="EC252" s="18">
        <v>0.77534246575342469</v>
      </c>
      <c r="ED252" s="18">
        <v>54.409308692676198</v>
      </c>
      <c r="EE252" s="18">
        <v>163</v>
      </c>
      <c r="EF252" s="18">
        <v>70</v>
      </c>
      <c r="EG252" s="26">
        <v>1</v>
      </c>
      <c r="EH252" s="18">
        <v>27.75</v>
      </c>
      <c r="EI252" s="16">
        <v>0</v>
      </c>
      <c r="EJ252" s="16">
        <v>0</v>
      </c>
      <c r="EK252" s="16">
        <v>0</v>
      </c>
      <c r="EL252" s="16">
        <v>0</v>
      </c>
      <c r="EM252" s="16">
        <v>0</v>
      </c>
      <c r="EN252" s="16">
        <v>0</v>
      </c>
      <c r="EO252" s="16">
        <v>0</v>
      </c>
      <c r="EP252" s="16">
        <v>0</v>
      </c>
      <c r="EQ252" s="16">
        <v>1</v>
      </c>
      <c r="ER252" s="16">
        <v>0</v>
      </c>
      <c r="ES252" s="16">
        <v>0</v>
      </c>
      <c r="ET252" s="16">
        <v>1</v>
      </c>
      <c r="EU252" s="16">
        <v>0</v>
      </c>
      <c r="EV252" s="16">
        <v>0</v>
      </c>
      <c r="EW252" s="16">
        <v>0</v>
      </c>
      <c r="EX252" s="16">
        <v>0</v>
      </c>
      <c r="EY252" s="16">
        <v>0</v>
      </c>
      <c r="EZ252" s="16">
        <v>0</v>
      </c>
      <c r="FA252" s="16">
        <v>0</v>
      </c>
      <c r="FB252" s="16">
        <v>0</v>
      </c>
      <c r="FC252" s="16">
        <v>0</v>
      </c>
      <c r="FD252" s="16">
        <v>0</v>
      </c>
      <c r="FE252" s="16">
        <v>0</v>
      </c>
      <c r="FF252" s="16">
        <v>0</v>
      </c>
      <c r="FG252" s="16">
        <v>0</v>
      </c>
      <c r="FH252" s="16">
        <v>1</v>
      </c>
      <c r="FI252" s="16">
        <v>0</v>
      </c>
      <c r="FJ252" s="16">
        <v>0</v>
      </c>
      <c r="FK252" s="18">
        <v>2.62</v>
      </c>
      <c r="FL252" s="18">
        <v>2.23</v>
      </c>
      <c r="FM252" s="18">
        <v>85.114503816793885</v>
      </c>
      <c r="FN252" s="18">
        <v>8.25</v>
      </c>
      <c r="FO252" s="18">
        <v>3.37</v>
      </c>
      <c r="FP252" s="18">
        <v>1.1599999999999999</v>
      </c>
      <c r="FQ252" s="18">
        <v>2.63</v>
      </c>
      <c r="FR252" s="18">
        <v>2.2799999999999998</v>
      </c>
      <c r="FS252" s="18">
        <f>FR252*100/FQ252</f>
        <v>86.692015209125472</v>
      </c>
      <c r="FT252" s="16">
        <v>8.5</v>
      </c>
      <c r="FU252" s="16">
        <v>4.41</v>
      </c>
      <c r="FV252" s="16">
        <v>1.29</v>
      </c>
      <c r="FW252" s="16">
        <v>1</v>
      </c>
      <c r="FX252" s="16">
        <v>1</v>
      </c>
      <c r="FY252" s="16">
        <v>1</v>
      </c>
      <c r="FZ252" s="16">
        <v>1</v>
      </c>
      <c r="GA252" s="16">
        <v>1</v>
      </c>
      <c r="GB252" s="16">
        <v>1</v>
      </c>
      <c r="GC252" s="16">
        <v>1</v>
      </c>
      <c r="GD252" s="16">
        <v>1</v>
      </c>
      <c r="GE252" s="16">
        <v>1</v>
      </c>
      <c r="GF252" s="16">
        <v>1</v>
      </c>
      <c r="GG252" s="16">
        <v>1</v>
      </c>
      <c r="GH252" s="16">
        <v>2</v>
      </c>
      <c r="GI252" s="16">
        <v>1</v>
      </c>
      <c r="GJ252" s="16">
        <v>1</v>
      </c>
      <c r="GK252" s="16">
        <v>1</v>
      </c>
      <c r="GL252" s="16">
        <v>1</v>
      </c>
      <c r="GM252" s="16">
        <v>1</v>
      </c>
      <c r="GN252" s="16">
        <v>1</v>
      </c>
      <c r="GO252" s="16">
        <v>1</v>
      </c>
      <c r="GP252" s="16">
        <v>2</v>
      </c>
      <c r="GQ252" s="18"/>
      <c r="GR252" s="7"/>
      <c r="GS252" s="7"/>
      <c r="GT252" s="7"/>
    </row>
    <row r="253" spans="1:202" x14ac:dyDescent="0.6">
      <c r="A253" s="4">
        <v>188</v>
      </c>
      <c r="B253" s="5">
        <v>1</v>
      </c>
      <c r="C253" s="6">
        <v>53.785078713210098</v>
      </c>
      <c r="D253" s="5">
        <v>178</v>
      </c>
      <c r="E253" s="5">
        <v>70</v>
      </c>
      <c r="F253" s="7">
        <v>22.093170054286102</v>
      </c>
      <c r="G253" s="5">
        <v>1</v>
      </c>
      <c r="H253" s="7">
        <v>30</v>
      </c>
      <c r="I253" s="5">
        <v>1</v>
      </c>
      <c r="J253" s="5">
        <v>1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1</v>
      </c>
      <c r="Q253" s="5">
        <v>0</v>
      </c>
      <c r="R253" s="5">
        <v>0</v>
      </c>
      <c r="S253" s="5">
        <v>0</v>
      </c>
      <c r="T253" s="5">
        <v>0</v>
      </c>
      <c r="U253" s="5">
        <v>3</v>
      </c>
      <c r="V253" s="5">
        <v>1</v>
      </c>
      <c r="W253" s="5">
        <v>0</v>
      </c>
      <c r="X253" s="5">
        <v>1</v>
      </c>
      <c r="Y253" s="5">
        <v>1</v>
      </c>
      <c r="Z253" s="5">
        <v>1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4</v>
      </c>
      <c r="AJ253" s="4">
        <v>0</v>
      </c>
      <c r="AK253" s="4">
        <v>0</v>
      </c>
      <c r="AL253" s="4">
        <v>1</v>
      </c>
      <c r="AM253" s="4">
        <v>0</v>
      </c>
      <c r="AN253" s="4">
        <v>1</v>
      </c>
      <c r="AO253" s="4">
        <v>1</v>
      </c>
      <c r="AP253" s="5">
        <v>2</v>
      </c>
      <c r="AQ253" s="5">
        <v>12</v>
      </c>
      <c r="AR253" s="5">
        <v>96</v>
      </c>
      <c r="AS253" s="4">
        <v>0</v>
      </c>
      <c r="AT253" s="4">
        <v>0</v>
      </c>
      <c r="AU253" s="4">
        <v>0</v>
      </c>
      <c r="AV253" s="4">
        <v>0</v>
      </c>
      <c r="AW253" s="4">
        <v>1</v>
      </c>
      <c r="AX253" s="4">
        <v>1</v>
      </c>
      <c r="AY253" s="4">
        <v>0</v>
      </c>
      <c r="AZ253" s="4">
        <v>130</v>
      </c>
      <c r="BA253" s="4">
        <v>90</v>
      </c>
      <c r="BB253" s="4">
        <v>75</v>
      </c>
      <c r="BC253" s="7">
        <v>4.5999999999999996</v>
      </c>
      <c r="BD253" s="7">
        <v>3.33</v>
      </c>
      <c r="BE253" s="7">
        <v>72.391304347826093</v>
      </c>
      <c r="BF253" s="7">
        <v>9.43</v>
      </c>
      <c r="BG253" s="7">
        <v>3.35</v>
      </c>
      <c r="BH253" s="7">
        <v>1.1000000000000001</v>
      </c>
      <c r="BI253" s="7">
        <v>4.5999999999999996</v>
      </c>
      <c r="BJ253" s="7">
        <v>3.33</v>
      </c>
      <c r="BK253" s="7">
        <v>72.391304347826093</v>
      </c>
      <c r="BL253" s="7">
        <v>9.43</v>
      </c>
      <c r="BM253" s="7">
        <v>3.35</v>
      </c>
      <c r="BN253" s="7">
        <v>1.1000000000000001</v>
      </c>
      <c r="BO253" s="4"/>
      <c r="BP253" s="4"/>
      <c r="BQ253" s="7"/>
      <c r="BR253" s="4">
        <v>97</v>
      </c>
      <c r="BS253" s="4">
        <v>96</v>
      </c>
      <c r="BT253" s="4">
        <v>82</v>
      </c>
      <c r="BU253" s="4">
        <v>102</v>
      </c>
      <c r="BV253" s="4"/>
      <c r="BW253" s="4"/>
      <c r="BX253" s="4">
        <v>0</v>
      </c>
      <c r="BY253" s="4">
        <v>0</v>
      </c>
      <c r="BZ253" s="4">
        <v>51</v>
      </c>
      <c r="CA253" s="4">
        <v>41</v>
      </c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>
        <v>4</v>
      </c>
      <c r="CV253" s="4">
        <v>3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1</v>
      </c>
      <c r="DF253" s="4">
        <v>1</v>
      </c>
      <c r="DG253" s="4">
        <v>0</v>
      </c>
      <c r="DH253" s="4">
        <v>0</v>
      </c>
      <c r="DI253" s="4">
        <v>0</v>
      </c>
      <c r="DJ253" s="4">
        <v>0</v>
      </c>
      <c r="DK253" s="4">
        <v>2</v>
      </c>
      <c r="DL253" s="4">
        <v>0</v>
      </c>
      <c r="DM253" s="4">
        <v>11</v>
      </c>
      <c r="DN253" s="4">
        <v>7</v>
      </c>
      <c r="DO253" s="4">
        <v>9.8000000000000007</v>
      </c>
      <c r="DP253" s="4">
        <v>5.69</v>
      </c>
      <c r="DQ253" s="28">
        <v>0.49199999999999999</v>
      </c>
      <c r="DR253" s="4">
        <v>166</v>
      </c>
      <c r="DS253" s="4">
        <v>0.7</v>
      </c>
      <c r="DT253" s="4"/>
      <c r="DU253" s="7">
        <v>18.5962264150943</v>
      </c>
      <c r="DV253" s="7">
        <v>0</v>
      </c>
      <c r="DW253" s="7">
        <v>3.0597790159599598</v>
      </c>
      <c r="DX253" s="7">
        <v>4.7124880934476403</v>
      </c>
      <c r="DY253" s="7">
        <v>34.409999999999997</v>
      </c>
      <c r="DZ253" s="7">
        <v>34.17</v>
      </c>
      <c r="EA253" s="7">
        <v>-0.239999999999995</v>
      </c>
      <c r="EB253" s="8"/>
      <c r="EC253" s="18">
        <v>2.043835616438356</v>
      </c>
      <c r="ED253" s="18">
        <v>55.827515400410697</v>
      </c>
      <c r="EE253" s="18">
        <v>178</v>
      </c>
      <c r="EF253" s="18">
        <v>70</v>
      </c>
      <c r="EG253" s="26">
        <v>1</v>
      </c>
      <c r="EH253" s="18">
        <v>31.5</v>
      </c>
      <c r="EI253" s="16">
        <v>0</v>
      </c>
      <c r="EJ253" s="16">
        <v>0</v>
      </c>
      <c r="EK253" s="16">
        <v>0</v>
      </c>
      <c r="EL253" s="16">
        <v>0</v>
      </c>
      <c r="EM253" s="16">
        <v>0</v>
      </c>
      <c r="EN253" s="16">
        <v>0</v>
      </c>
      <c r="EO253" s="16">
        <v>0</v>
      </c>
      <c r="EP253" s="16">
        <v>0</v>
      </c>
      <c r="EQ253" s="16">
        <v>0</v>
      </c>
      <c r="ER253" s="16">
        <v>0</v>
      </c>
      <c r="ES253" s="16">
        <v>0</v>
      </c>
      <c r="ET253" s="16">
        <v>0</v>
      </c>
      <c r="EU253" s="16">
        <v>0</v>
      </c>
      <c r="EV253" s="16">
        <v>0</v>
      </c>
      <c r="EW253" s="16">
        <v>0</v>
      </c>
      <c r="EX253" s="16">
        <v>0</v>
      </c>
      <c r="EY253" s="16">
        <v>0</v>
      </c>
      <c r="EZ253" s="16">
        <v>0</v>
      </c>
      <c r="FA253" s="16">
        <v>0</v>
      </c>
      <c r="FB253" s="16">
        <v>0</v>
      </c>
      <c r="FC253" s="16">
        <v>0</v>
      </c>
      <c r="FD253" s="16">
        <v>0</v>
      </c>
      <c r="FE253" s="16">
        <v>0</v>
      </c>
      <c r="FF253" s="16">
        <v>0</v>
      </c>
      <c r="FG253" s="16">
        <v>0</v>
      </c>
      <c r="FH253" s="16">
        <v>1</v>
      </c>
      <c r="FI253" s="16">
        <v>1</v>
      </c>
      <c r="FJ253" s="16">
        <v>0</v>
      </c>
      <c r="FK253" s="18">
        <v>4.32</v>
      </c>
      <c r="FL253" s="18">
        <v>3.32</v>
      </c>
      <c r="FM253" s="18">
        <v>76.851851851851848</v>
      </c>
      <c r="FN253" s="18">
        <v>8.44</v>
      </c>
      <c r="FO253" s="18">
        <v>3.35</v>
      </c>
      <c r="FP253" s="18">
        <v>1.31</v>
      </c>
      <c r="FQ253" s="18">
        <v>4.28</v>
      </c>
      <c r="FR253" s="18">
        <v>3.21</v>
      </c>
      <c r="FS253" s="18">
        <f>FR253*100/FQ253</f>
        <v>75</v>
      </c>
      <c r="FT253" s="16">
        <v>8.4600000000000009</v>
      </c>
      <c r="FU253" s="16">
        <v>3.07</v>
      </c>
      <c r="FV253" s="16">
        <v>1.1200000000000001</v>
      </c>
      <c r="FW253" s="16">
        <v>3</v>
      </c>
      <c r="FX253" s="16">
        <v>3</v>
      </c>
      <c r="FY253" s="16">
        <v>1</v>
      </c>
      <c r="FZ253" s="16">
        <v>2</v>
      </c>
      <c r="GA253" s="16">
        <v>2</v>
      </c>
      <c r="GB253" s="16">
        <v>1</v>
      </c>
      <c r="GC253" s="16">
        <v>1</v>
      </c>
      <c r="GD253" s="16">
        <v>1</v>
      </c>
      <c r="GE253" s="16">
        <v>1</v>
      </c>
      <c r="GF253" s="16">
        <v>1</v>
      </c>
      <c r="GG253" s="16">
        <v>2</v>
      </c>
      <c r="GH253" s="16">
        <v>2</v>
      </c>
      <c r="GI253" s="16">
        <v>1</v>
      </c>
      <c r="GJ253" s="16">
        <v>1</v>
      </c>
      <c r="GK253" s="16">
        <v>1</v>
      </c>
      <c r="GL253" s="16">
        <v>1</v>
      </c>
      <c r="GM253" s="16">
        <v>2</v>
      </c>
      <c r="GN253" s="16">
        <v>2</v>
      </c>
      <c r="GO253" s="16">
        <v>10</v>
      </c>
      <c r="GP253" s="16">
        <v>4</v>
      </c>
      <c r="GQ253" s="7">
        <v>0</v>
      </c>
      <c r="GR253" s="7">
        <v>47.696633859895798</v>
      </c>
      <c r="GS253" s="7">
        <v>12.697138539994333</v>
      </c>
      <c r="GT253" s="7">
        <v>21.196169850102773</v>
      </c>
    </row>
    <row r="254" spans="1:202" x14ac:dyDescent="0.6">
      <c r="A254" s="4">
        <v>323</v>
      </c>
      <c r="B254" s="5">
        <v>0</v>
      </c>
      <c r="C254" s="6">
        <v>53.804243668720098</v>
      </c>
      <c r="D254" s="5">
        <v>160</v>
      </c>
      <c r="E254" s="5">
        <v>73</v>
      </c>
      <c r="F254" s="7">
        <v>28.515625</v>
      </c>
      <c r="G254" s="5">
        <v>1</v>
      </c>
      <c r="H254" s="7">
        <v>22.5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5"/>
      <c r="AQ254" s="5"/>
      <c r="AR254" s="5"/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130</v>
      </c>
      <c r="BA254" s="4">
        <v>75</v>
      </c>
      <c r="BB254" s="4">
        <v>64</v>
      </c>
      <c r="BC254" s="7">
        <v>3.83</v>
      </c>
      <c r="BD254" s="7">
        <v>3.19</v>
      </c>
      <c r="BE254" s="7">
        <v>83.289817232375995</v>
      </c>
      <c r="BF254" s="7">
        <v>7.26</v>
      </c>
      <c r="BG254" s="7">
        <v>4.6900000000000004</v>
      </c>
      <c r="BH254" s="7">
        <v>1.39</v>
      </c>
      <c r="BI254" s="7">
        <v>3.79</v>
      </c>
      <c r="BJ254" s="7">
        <v>3.24</v>
      </c>
      <c r="BK254" s="7">
        <v>85.488126649076506</v>
      </c>
      <c r="BL254" s="7">
        <v>8.0399999999999991</v>
      </c>
      <c r="BM254" s="7">
        <v>4.55</v>
      </c>
      <c r="BN254" s="7">
        <v>1.82</v>
      </c>
      <c r="BO254" s="4">
        <v>435</v>
      </c>
      <c r="BP254" s="7">
        <f>218+((5.14*D254)-(5.32*C254))-(1.8*E254)+(51.31*B254)</f>
        <v>622.76142368240914</v>
      </c>
      <c r="BQ254" s="7">
        <f>BO254*100/BP254</f>
        <v>69.850183948104942</v>
      </c>
      <c r="BR254" s="4">
        <v>96</v>
      </c>
      <c r="BS254" s="4">
        <v>98</v>
      </c>
      <c r="BT254" s="4">
        <v>64</v>
      </c>
      <c r="BU254" s="4">
        <v>96</v>
      </c>
      <c r="BV254" s="4">
        <v>0.5</v>
      </c>
      <c r="BW254" s="4">
        <v>0.5</v>
      </c>
      <c r="BX254" s="4">
        <v>1</v>
      </c>
      <c r="BY254" s="4">
        <v>2</v>
      </c>
      <c r="BZ254" s="4">
        <v>93.1</v>
      </c>
      <c r="CA254" s="4">
        <v>83.4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0</v>
      </c>
      <c r="DN254" s="4">
        <v>18</v>
      </c>
      <c r="DO254" s="4">
        <v>9.6</v>
      </c>
      <c r="DP254" s="4">
        <v>4.5199999999999996</v>
      </c>
      <c r="DQ254" s="28">
        <v>0.40400000000000003</v>
      </c>
      <c r="DR254" s="4">
        <v>139</v>
      </c>
      <c r="DS254" s="4">
        <v>1.8220000000000001</v>
      </c>
      <c r="DT254" s="4"/>
      <c r="DU254" s="7">
        <v>6.3245283018867902</v>
      </c>
      <c r="DV254" s="7">
        <v>0</v>
      </c>
      <c r="DW254" s="7">
        <v>0</v>
      </c>
      <c r="DX254" s="7">
        <v>1.05028325061413</v>
      </c>
      <c r="DY254" s="7">
        <v>30.92</v>
      </c>
      <c r="DZ254" s="7">
        <v>33.07</v>
      </c>
      <c r="EA254" s="7">
        <v>2.15</v>
      </c>
      <c r="EB254" s="8"/>
      <c r="EC254" s="18">
        <v>1.9643835616438357</v>
      </c>
      <c r="ED254" s="18">
        <v>55.768627230363933</v>
      </c>
      <c r="EE254" s="23">
        <v>160</v>
      </c>
      <c r="EF254" s="7">
        <v>76</v>
      </c>
      <c r="EG254" s="26">
        <v>1</v>
      </c>
      <c r="EH254" s="18">
        <v>24</v>
      </c>
      <c r="EI254" s="16">
        <v>0</v>
      </c>
      <c r="EJ254" s="16">
        <v>0</v>
      </c>
      <c r="EK254" s="16">
        <v>0</v>
      </c>
      <c r="EL254" s="16">
        <v>0</v>
      </c>
      <c r="EM254" s="16">
        <v>0</v>
      </c>
      <c r="EN254" s="16">
        <v>0</v>
      </c>
      <c r="EO254" s="16">
        <v>0</v>
      </c>
      <c r="EP254" s="16">
        <v>0</v>
      </c>
      <c r="EQ254" s="16">
        <v>0</v>
      </c>
      <c r="ER254" s="16">
        <v>0</v>
      </c>
      <c r="ES254" s="16">
        <v>0</v>
      </c>
      <c r="ET254" s="16">
        <v>0</v>
      </c>
      <c r="EU254" s="16">
        <v>0</v>
      </c>
      <c r="EV254" s="16">
        <v>0</v>
      </c>
      <c r="EW254" s="16">
        <v>0</v>
      </c>
      <c r="EX254" s="16">
        <v>0</v>
      </c>
      <c r="EY254" s="16">
        <v>0</v>
      </c>
      <c r="EZ254" s="16">
        <v>0</v>
      </c>
      <c r="FA254" s="16">
        <v>0</v>
      </c>
      <c r="FB254" s="16">
        <v>0</v>
      </c>
      <c r="FC254" s="16">
        <v>0</v>
      </c>
      <c r="FD254" s="16">
        <v>0</v>
      </c>
      <c r="FE254" s="16">
        <v>0</v>
      </c>
      <c r="FF254" s="16">
        <v>0</v>
      </c>
      <c r="FG254" s="16">
        <v>0</v>
      </c>
      <c r="FH254" s="16">
        <v>0</v>
      </c>
      <c r="FI254" s="16">
        <v>0</v>
      </c>
      <c r="FJ254" s="16">
        <v>0</v>
      </c>
      <c r="FK254" s="18">
        <v>3.34</v>
      </c>
      <c r="FL254" s="18">
        <v>2.98</v>
      </c>
      <c r="FM254" s="18">
        <v>89.221556886227546</v>
      </c>
      <c r="FN254" s="18">
        <v>7.95</v>
      </c>
      <c r="FO254" s="18">
        <v>4.9800000000000004</v>
      </c>
      <c r="FP254" s="18">
        <v>1.79</v>
      </c>
      <c r="FQ254" s="18">
        <v>3.23</v>
      </c>
      <c r="FR254" s="18">
        <v>2.92</v>
      </c>
      <c r="FS254" s="18">
        <f>FR254*100/FQ254</f>
        <v>90.402476780185765</v>
      </c>
      <c r="FT254" s="16">
        <v>8.06</v>
      </c>
      <c r="FU254" s="16">
        <v>4.5599999999999996</v>
      </c>
      <c r="FV254" s="16">
        <v>1.33</v>
      </c>
      <c r="FW254" s="16">
        <v>0</v>
      </c>
      <c r="FX254" s="16">
        <v>0</v>
      </c>
      <c r="FY254" s="16">
        <v>0</v>
      </c>
      <c r="FZ254" s="16">
        <v>0</v>
      </c>
      <c r="GA254" s="16">
        <v>0</v>
      </c>
      <c r="GB254" s="16">
        <v>0</v>
      </c>
      <c r="GC254" s="16">
        <v>0</v>
      </c>
      <c r="GD254" s="16">
        <v>0</v>
      </c>
      <c r="GE254" s="16">
        <v>0</v>
      </c>
      <c r="GF254" s="16">
        <v>0</v>
      </c>
      <c r="GG254" s="16">
        <v>0</v>
      </c>
      <c r="GH254" s="16">
        <v>0</v>
      </c>
      <c r="GI254" s="16">
        <v>0</v>
      </c>
      <c r="GJ254" s="16">
        <v>0</v>
      </c>
      <c r="GK254" s="16">
        <v>0</v>
      </c>
      <c r="GL254" s="16">
        <v>0</v>
      </c>
      <c r="GM254" s="16">
        <v>0</v>
      </c>
      <c r="GN254" s="16">
        <v>0</v>
      </c>
      <c r="GO254" s="16">
        <v>0</v>
      </c>
      <c r="GP254" s="16">
        <v>0</v>
      </c>
      <c r="GQ254" s="7"/>
      <c r="GR254" s="7"/>
      <c r="GS254" s="7"/>
      <c r="GT254" s="7"/>
    </row>
    <row r="255" spans="1:202" x14ac:dyDescent="0.6">
      <c r="A255" s="4">
        <v>330</v>
      </c>
      <c r="B255" s="5">
        <v>0</v>
      </c>
      <c r="C255" s="6">
        <v>53.952087611225203</v>
      </c>
      <c r="D255" s="5">
        <v>164</v>
      </c>
      <c r="E255" s="5">
        <v>68</v>
      </c>
      <c r="F255" s="7">
        <v>25.282569898869699</v>
      </c>
      <c r="G255" s="5">
        <v>1</v>
      </c>
      <c r="H255" s="7">
        <v>45</v>
      </c>
      <c r="I255" s="5">
        <v>0</v>
      </c>
      <c r="J255" s="5">
        <v>1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1</v>
      </c>
      <c r="V255" s="5">
        <v>0</v>
      </c>
      <c r="W255" s="5">
        <v>1</v>
      </c>
      <c r="X255" s="5">
        <v>1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2</v>
      </c>
      <c r="AJ255" s="4">
        <v>0</v>
      </c>
      <c r="AK255" s="4">
        <v>0</v>
      </c>
      <c r="AL255" s="4">
        <v>1</v>
      </c>
      <c r="AM255" s="4">
        <v>0</v>
      </c>
      <c r="AN255" s="4">
        <v>1</v>
      </c>
      <c r="AO255" s="4">
        <v>1</v>
      </c>
      <c r="AP255" s="5">
        <v>7</v>
      </c>
      <c r="AQ255" s="5">
        <v>12</v>
      </c>
      <c r="AR255" s="5">
        <v>336</v>
      </c>
      <c r="AS255" s="4">
        <v>0</v>
      </c>
      <c r="AT255" s="4">
        <v>2</v>
      </c>
      <c r="AU255" s="4">
        <v>1</v>
      </c>
      <c r="AV255" s="4">
        <v>1</v>
      </c>
      <c r="AW255" s="4">
        <v>1</v>
      </c>
      <c r="AX255" s="4">
        <v>0</v>
      </c>
      <c r="AY255" s="4">
        <v>0</v>
      </c>
      <c r="AZ255" s="4">
        <v>130</v>
      </c>
      <c r="BA255" s="4">
        <v>75</v>
      </c>
      <c r="BB255" s="4">
        <v>52</v>
      </c>
      <c r="BC255" s="7">
        <v>3</v>
      </c>
      <c r="BD255" s="7">
        <v>2.44</v>
      </c>
      <c r="BE255" s="7">
        <v>81.3333333333333</v>
      </c>
      <c r="BF255" s="7">
        <v>6.45</v>
      </c>
      <c r="BG255" s="7">
        <v>3.2</v>
      </c>
      <c r="BH255" s="7">
        <v>0.91</v>
      </c>
      <c r="BI255" s="7">
        <v>3.02</v>
      </c>
      <c r="BJ255" s="7">
        <v>2.56</v>
      </c>
      <c r="BK255" s="7">
        <v>84.768211920529794</v>
      </c>
      <c r="BL255" s="7">
        <v>6.77</v>
      </c>
      <c r="BM255" s="7">
        <v>3.4</v>
      </c>
      <c r="BN255" s="7">
        <v>1.3</v>
      </c>
      <c r="BO255" s="4">
        <v>328</v>
      </c>
      <c r="BP255" s="7">
        <f>218+((5.14*D255)-(5.32*C255))-(1.8*E255)+(51.31*B255)</f>
        <v>651.53489390828179</v>
      </c>
      <c r="BQ255" s="7">
        <f>BO255*100/BP255</f>
        <v>50.342660549225073</v>
      </c>
      <c r="BR255" s="4">
        <v>97</v>
      </c>
      <c r="BS255" s="4">
        <v>96</v>
      </c>
      <c r="BT255" s="4">
        <v>52</v>
      </c>
      <c r="BU255" s="4">
        <v>64</v>
      </c>
      <c r="BV255" s="4">
        <v>1</v>
      </c>
      <c r="BW255" s="4">
        <v>2</v>
      </c>
      <c r="BX255" s="4">
        <v>2</v>
      </c>
      <c r="BY255" s="4">
        <v>4</v>
      </c>
      <c r="BZ255" s="4">
        <v>88.7</v>
      </c>
      <c r="CA255" s="4">
        <v>93.2</v>
      </c>
      <c r="CB255" s="4">
        <v>4</v>
      </c>
      <c r="CC255" s="4">
        <v>3</v>
      </c>
      <c r="CD255" s="4">
        <v>3</v>
      </c>
      <c r="CE255" s="4">
        <v>2</v>
      </c>
      <c r="CF255" s="4">
        <v>1</v>
      </c>
      <c r="CG255" s="4">
        <v>1</v>
      </c>
      <c r="CH255" s="4">
        <v>0</v>
      </c>
      <c r="CI255" s="4">
        <v>0</v>
      </c>
      <c r="CJ255" s="4">
        <v>2</v>
      </c>
      <c r="CK255" s="4">
        <v>2</v>
      </c>
      <c r="CL255" s="4">
        <v>2</v>
      </c>
      <c r="CM255" s="4">
        <v>3</v>
      </c>
      <c r="CN255" s="4">
        <v>2</v>
      </c>
      <c r="CO255" s="4">
        <v>1</v>
      </c>
      <c r="CP255" s="4">
        <v>2</v>
      </c>
      <c r="CQ255" s="4">
        <v>2</v>
      </c>
      <c r="CR255" s="4">
        <v>2</v>
      </c>
      <c r="CS255" s="4">
        <v>2</v>
      </c>
      <c r="CT255" s="4">
        <v>34</v>
      </c>
      <c r="CU255" s="4">
        <v>4</v>
      </c>
      <c r="CV255" s="4">
        <v>4</v>
      </c>
      <c r="CW255" s="4">
        <v>3</v>
      </c>
      <c r="CX255" s="4">
        <v>0</v>
      </c>
      <c r="CY255" s="4">
        <v>1</v>
      </c>
      <c r="CZ255" s="4">
        <v>1</v>
      </c>
      <c r="DA255" s="4">
        <v>1</v>
      </c>
      <c r="DB255" s="4">
        <v>1</v>
      </c>
      <c r="DC255" s="4">
        <v>2</v>
      </c>
      <c r="DD255" s="4">
        <v>2</v>
      </c>
      <c r="DE255" s="4">
        <v>2</v>
      </c>
      <c r="DF255" s="4">
        <v>2</v>
      </c>
      <c r="DG255" s="4">
        <v>3</v>
      </c>
      <c r="DH255" s="4">
        <v>2</v>
      </c>
      <c r="DI255" s="4">
        <v>3</v>
      </c>
      <c r="DJ255" s="4">
        <v>2</v>
      </c>
      <c r="DK255" s="4">
        <v>2</v>
      </c>
      <c r="DL255" s="4">
        <v>2</v>
      </c>
      <c r="DM255" s="4">
        <v>37</v>
      </c>
      <c r="DN255" s="4">
        <v>27</v>
      </c>
      <c r="DO255" s="4">
        <v>5.5</v>
      </c>
      <c r="DP255" s="4">
        <v>4.24</v>
      </c>
      <c r="DQ255" s="28">
        <v>0.40899999999999997</v>
      </c>
      <c r="DR255" s="4">
        <v>137</v>
      </c>
      <c r="DS255" s="4">
        <v>2.4369999999999998</v>
      </c>
      <c r="DT255" s="4"/>
      <c r="DU255" s="7">
        <v>41.177358490566</v>
      </c>
      <c r="DV255" s="7">
        <v>100</v>
      </c>
      <c r="DW255" s="7">
        <v>67.097931816035498</v>
      </c>
      <c r="DX255" s="7">
        <v>72.765328119516695</v>
      </c>
      <c r="DY255" s="7">
        <v>26.3</v>
      </c>
      <c r="DZ255" s="7">
        <v>25.62</v>
      </c>
      <c r="EA255" s="7">
        <v>-0.68</v>
      </c>
      <c r="EB255" s="8"/>
      <c r="EC255" s="18">
        <v>1.9589041095890412</v>
      </c>
      <c r="ED255" s="18">
        <v>55.910991720814245</v>
      </c>
      <c r="EE255" s="23">
        <v>170</v>
      </c>
      <c r="EF255" s="7">
        <v>61</v>
      </c>
      <c r="EG255" s="26">
        <v>1</v>
      </c>
      <c r="EH255" s="18">
        <v>48</v>
      </c>
      <c r="EI255" s="16">
        <v>1</v>
      </c>
      <c r="EJ255" s="16">
        <v>0</v>
      </c>
      <c r="EK255" s="16">
        <v>0</v>
      </c>
      <c r="EL255" s="16">
        <v>0</v>
      </c>
      <c r="EM255" s="16">
        <v>0</v>
      </c>
      <c r="EN255" s="16">
        <v>0</v>
      </c>
      <c r="EO255" s="16">
        <v>0</v>
      </c>
      <c r="EP255" s="16">
        <v>0</v>
      </c>
      <c r="EQ255" s="16">
        <v>0</v>
      </c>
      <c r="ER255" s="16">
        <v>0</v>
      </c>
      <c r="ES255" s="16">
        <v>0</v>
      </c>
      <c r="ET255" s="16">
        <v>1</v>
      </c>
      <c r="EU255" s="16">
        <v>0</v>
      </c>
      <c r="EV255" s="16">
        <v>0</v>
      </c>
      <c r="EW255" s="16">
        <v>0</v>
      </c>
      <c r="EX255" s="16">
        <v>0</v>
      </c>
      <c r="EY255" s="16">
        <v>0</v>
      </c>
      <c r="EZ255" s="16">
        <v>0</v>
      </c>
      <c r="FA255" s="16">
        <v>0</v>
      </c>
      <c r="FB255" s="16">
        <v>0</v>
      </c>
      <c r="FC255" s="16">
        <v>0</v>
      </c>
      <c r="FD255" s="16">
        <v>0</v>
      </c>
      <c r="FE255" s="16">
        <v>0</v>
      </c>
      <c r="FF255" s="16">
        <v>0</v>
      </c>
      <c r="FG255" s="16">
        <v>1</v>
      </c>
      <c r="FH255" s="16">
        <v>0</v>
      </c>
      <c r="FI255" s="16">
        <v>0</v>
      </c>
      <c r="FJ255" s="16">
        <v>0</v>
      </c>
      <c r="FK255" s="18">
        <v>2.97</v>
      </c>
      <c r="FL255" s="18">
        <v>2.48</v>
      </c>
      <c r="FM255" s="18">
        <v>83.501683501683502</v>
      </c>
      <c r="FN255" s="18">
        <v>5.99</v>
      </c>
      <c r="FO255" s="18">
        <v>2.92</v>
      </c>
      <c r="FP255" s="18">
        <v>1.05</v>
      </c>
      <c r="FQ255" s="18">
        <v>2.84</v>
      </c>
      <c r="FR255" s="18">
        <v>2.3199999999999998</v>
      </c>
      <c r="FS255" s="18">
        <f>FR255*100/FQ255</f>
        <v>81.690140845070417</v>
      </c>
      <c r="FT255" s="16">
        <v>5.91</v>
      </c>
      <c r="FU255" s="16">
        <v>2.91</v>
      </c>
      <c r="FV255" s="18">
        <v>1</v>
      </c>
      <c r="FW255" s="16">
        <v>4</v>
      </c>
      <c r="FX255" s="16">
        <v>1</v>
      </c>
      <c r="FY255" s="16">
        <v>1</v>
      </c>
      <c r="FZ255" s="16">
        <v>1</v>
      </c>
      <c r="GA255" s="16">
        <v>1</v>
      </c>
      <c r="GB255" s="16">
        <v>3</v>
      </c>
      <c r="GC255" s="16">
        <v>2</v>
      </c>
      <c r="GD255" s="16">
        <v>1</v>
      </c>
      <c r="GE255" s="16">
        <v>2</v>
      </c>
      <c r="GF255" s="16">
        <v>2</v>
      </c>
      <c r="GG255" s="16">
        <v>2</v>
      </c>
      <c r="GH255" s="16">
        <v>1</v>
      </c>
      <c r="GI255" s="16">
        <v>1</v>
      </c>
      <c r="GJ255" s="16">
        <v>1</v>
      </c>
      <c r="GK255" s="16">
        <v>1</v>
      </c>
      <c r="GL255" s="16">
        <v>1</v>
      </c>
      <c r="GM255" s="16">
        <v>3</v>
      </c>
      <c r="GN255" s="16">
        <v>2</v>
      </c>
      <c r="GO255" s="16">
        <v>30</v>
      </c>
      <c r="GP255" s="16">
        <v>13</v>
      </c>
      <c r="GQ255" s="7">
        <v>63.713207547169802</v>
      </c>
      <c r="GR255" s="7">
        <v>42.850053758994299</v>
      </c>
      <c r="GS255" s="7">
        <v>30.616677684389458</v>
      </c>
      <c r="GT255" s="7">
        <v>39.820524389632524</v>
      </c>
    </row>
    <row r="256" spans="1:202" x14ac:dyDescent="0.6">
      <c r="A256" s="4">
        <v>32</v>
      </c>
      <c r="B256" s="5">
        <v>1</v>
      </c>
      <c r="C256" s="6">
        <v>54.009582477755004</v>
      </c>
      <c r="D256" s="5">
        <v>175</v>
      </c>
      <c r="E256" s="5">
        <v>76</v>
      </c>
      <c r="F256" s="7">
        <v>24.816326530612201</v>
      </c>
      <c r="G256" s="5">
        <v>1</v>
      </c>
      <c r="H256" s="7">
        <v>30</v>
      </c>
      <c r="I256" s="5">
        <v>0</v>
      </c>
      <c r="J256" s="5">
        <v>0</v>
      </c>
      <c r="K256" s="5">
        <v>0</v>
      </c>
      <c r="L256" s="5">
        <v>1</v>
      </c>
      <c r="M256" s="5">
        <v>0</v>
      </c>
      <c r="N256" s="5">
        <v>0</v>
      </c>
      <c r="O256" s="5">
        <v>1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2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4">
        <v>0</v>
      </c>
      <c r="AK256" s="4">
        <v>0</v>
      </c>
      <c r="AL256" s="4">
        <v>1</v>
      </c>
      <c r="AM256" s="4">
        <v>1</v>
      </c>
      <c r="AN256" s="4">
        <v>1</v>
      </c>
      <c r="AO256" s="4">
        <v>1</v>
      </c>
      <c r="AP256" s="5">
        <v>7</v>
      </c>
      <c r="AQ256" s="5">
        <v>5</v>
      </c>
      <c r="AR256" s="5">
        <v>140</v>
      </c>
      <c r="AS256" s="4">
        <v>0</v>
      </c>
      <c r="AT256" s="4">
        <v>1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120</v>
      </c>
      <c r="BA256" s="4">
        <v>80</v>
      </c>
      <c r="BB256" s="4">
        <v>75</v>
      </c>
      <c r="BC256" s="7">
        <v>4.93</v>
      </c>
      <c r="BD256" s="7">
        <v>3.2</v>
      </c>
      <c r="BE256" s="7">
        <v>64.9087221095335</v>
      </c>
      <c r="BF256" s="7">
        <v>7.43</v>
      </c>
      <c r="BG256" s="7">
        <v>2.2400000000000002</v>
      </c>
      <c r="BH256" s="7">
        <v>0.55000000000000004</v>
      </c>
      <c r="BI256" s="7">
        <v>4.9000000000000004</v>
      </c>
      <c r="BJ256" s="7">
        <v>3.46</v>
      </c>
      <c r="BK256" s="7">
        <v>70.612244897959201</v>
      </c>
      <c r="BL256" s="7">
        <v>8.0500000000000007</v>
      </c>
      <c r="BM256" s="7">
        <v>2.7</v>
      </c>
      <c r="BN256" s="7">
        <v>0.78</v>
      </c>
      <c r="BO256" s="4">
        <v>615</v>
      </c>
      <c r="BP256" s="7">
        <f>218+((5.14*D256)-(5.32*C256))-(1.8*E256)+(51.31*B256)</f>
        <v>744.67902121834322</v>
      </c>
      <c r="BQ256" s="7">
        <f>BO256*100/BP256</f>
        <v>82.585917217571151</v>
      </c>
      <c r="BR256" s="4">
        <v>97</v>
      </c>
      <c r="BS256" s="4">
        <v>98</v>
      </c>
      <c r="BT256" s="4">
        <v>74</v>
      </c>
      <c r="BU256" s="4">
        <v>98</v>
      </c>
      <c r="BV256" s="4">
        <v>1</v>
      </c>
      <c r="BW256" s="4">
        <v>3</v>
      </c>
      <c r="BX256" s="4">
        <v>1</v>
      </c>
      <c r="BY256" s="4">
        <v>1</v>
      </c>
      <c r="BZ256" s="4">
        <v>104</v>
      </c>
      <c r="CA256" s="4">
        <v>104</v>
      </c>
      <c r="CB256" s="4">
        <v>2</v>
      </c>
      <c r="CC256" s="4">
        <v>2</v>
      </c>
      <c r="CD256" s="4">
        <v>3</v>
      </c>
      <c r="CE256" s="4">
        <v>0</v>
      </c>
      <c r="CF256" s="4">
        <v>0</v>
      </c>
      <c r="CG256" s="4">
        <v>2</v>
      </c>
      <c r="CH256" s="4">
        <v>2</v>
      </c>
      <c r="CI256" s="4">
        <v>2</v>
      </c>
      <c r="CJ256" s="4">
        <v>2</v>
      </c>
      <c r="CK256" s="4">
        <v>2</v>
      </c>
      <c r="CL256" s="4">
        <v>2</v>
      </c>
      <c r="CM256" s="4">
        <v>2</v>
      </c>
      <c r="CN256" s="4">
        <v>1</v>
      </c>
      <c r="CO256" s="4">
        <v>1</v>
      </c>
      <c r="CP256" s="4">
        <v>1</v>
      </c>
      <c r="CQ256" s="4">
        <v>1</v>
      </c>
      <c r="CR256" s="4">
        <v>2</v>
      </c>
      <c r="CS256" s="4">
        <v>2</v>
      </c>
      <c r="CT256" s="4">
        <v>29</v>
      </c>
      <c r="CU256" s="4">
        <v>2</v>
      </c>
      <c r="CV256" s="4">
        <v>2</v>
      </c>
      <c r="CW256" s="4">
        <v>3</v>
      </c>
      <c r="CX256" s="4">
        <v>0</v>
      </c>
      <c r="CY256" s="4">
        <v>0</v>
      </c>
      <c r="CZ256" s="4">
        <v>2</v>
      </c>
      <c r="DA256" s="4">
        <v>2</v>
      </c>
      <c r="DB256" s="4">
        <v>2</v>
      </c>
      <c r="DC256" s="4">
        <v>2</v>
      </c>
      <c r="DD256" s="4">
        <v>3</v>
      </c>
      <c r="DE256" s="4">
        <v>3</v>
      </c>
      <c r="DF256" s="4">
        <v>3</v>
      </c>
      <c r="DG256" s="4">
        <v>3</v>
      </c>
      <c r="DH256" s="4">
        <v>2</v>
      </c>
      <c r="DI256" s="4">
        <v>3</v>
      </c>
      <c r="DJ256" s="4">
        <v>0</v>
      </c>
      <c r="DK256" s="4">
        <v>2</v>
      </c>
      <c r="DL256" s="4">
        <v>3</v>
      </c>
      <c r="DM256" s="4">
        <v>37</v>
      </c>
      <c r="DN256" s="4">
        <v>22</v>
      </c>
      <c r="DO256" s="4">
        <v>7.25</v>
      </c>
      <c r="DP256" s="4">
        <v>4.66</v>
      </c>
      <c r="DQ256" s="28">
        <v>0.44800000000000001</v>
      </c>
      <c r="DR256" s="4">
        <v>151</v>
      </c>
      <c r="DS256" s="4">
        <v>2.9</v>
      </c>
      <c r="DT256" s="4"/>
      <c r="DU256" s="7">
        <v>45.094273743016799</v>
      </c>
      <c r="DV256" s="7">
        <v>35.786948970308501</v>
      </c>
      <c r="DW256" s="7">
        <v>13.391255076022301</v>
      </c>
      <c r="DX256" s="7">
        <v>24.991666025591702</v>
      </c>
      <c r="DY256" s="7">
        <v>33.65</v>
      </c>
      <c r="DZ256" s="7">
        <v>33.380000000000003</v>
      </c>
      <c r="EA256" s="7">
        <v>-0.26999999999999602</v>
      </c>
      <c r="EB256" s="8"/>
      <c r="EC256" s="18"/>
      <c r="ED256" s="18"/>
      <c r="EE256" s="18"/>
      <c r="EF256" s="18"/>
      <c r="EG256" s="26"/>
      <c r="EH256" s="18"/>
      <c r="FS256" s="18"/>
      <c r="GQ256" s="7"/>
      <c r="GR256" s="7"/>
      <c r="GS256" s="7"/>
      <c r="GT256" s="7"/>
    </row>
    <row r="257" spans="1:202" x14ac:dyDescent="0.6">
      <c r="A257" s="4">
        <v>22</v>
      </c>
      <c r="B257" s="5">
        <v>0</v>
      </c>
      <c r="C257" s="6">
        <v>54.091718001368903</v>
      </c>
      <c r="D257" s="5">
        <v>164</v>
      </c>
      <c r="E257" s="5">
        <v>64</v>
      </c>
      <c r="F257" s="7">
        <v>23.7953599048186</v>
      </c>
      <c r="G257" s="5">
        <v>1</v>
      </c>
      <c r="H257" s="7">
        <v>35</v>
      </c>
      <c r="I257" s="5">
        <v>0</v>
      </c>
      <c r="J257" s="5">
        <v>0</v>
      </c>
      <c r="K257" s="5">
        <v>0</v>
      </c>
      <c r="L257" s="5">
        <v>0</v>
      </c>
      <c r="M257" s="5">
        <v>1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1</v>
      </c>
      <c r="V257" s="5">
        <v>0</v>
      </c>
      <c r="W257" s="5">
        <v>0</v>
      </c>
      <c r="X257" s="5">
        <v>0</v>
      </c>
      <c r="Y257" s="5">
        <v>0</v>
      </c>
      <c r="Z257" s="5">
        <v>1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1</v>
      </c>
      <c r="AJ257" s="4">
        <v>0</v>
      </c>
      <c r="AK257" s="4">
        <v>0</v>
      </c>
      <c r="AL257" s="4">
        <v>0</v>
      </c>
      <c r="AM257" s="4">
        <v>0</v>
      </c>
      <c r="AN257" s="4">
        <v>1</v>
      </c>
      <c r="AO257" s="4">
        <v>1</v>
      </c>
      <c r="AP257" s="5">
        <v>1</v>
      </c>
      <c r="AQ257" s="5">
        <v>12</v>
      </c>
      <c r="AR257" s="5">
        <v>48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130</v>
      </c>
      <c r="BA257" s="4">
        <v>80</v>
      </c>
      <c r="BB257" s="4">
        <v>78</v>
      </c>
      <c r="BC257" s="7">
        <v>3.16</v>
      </c>
      <c r="BD257" s="7">
        <v>2.35</v>
      </c>
      <c r="BE257" s="7">
        <v>74.367088607594894</v>
      </c>
      <c r="BF257" s="7">
        <v>4.41</v>
      </c>
      <c r="BG257" s="7">
        <v>2.06</v>
      </c>
      <c r="BH257" s="7">
        <v>0.52</v>
      </c>
      <c r="BI257" s="7">
        <v>2.99</v>
      </c>
      <c r="BJ257" s="7">
        <v>2.3199999999999998</v>
      </c>
      <c r="BK257" s="7">
        <v>77.591973244147198</v>
      </c>
      <c r="BL257" s="7">
        <v>3.83</v>
      </c>
      <c r="BM257" s="7">
        <v>2.39</v>
      </c>
      <c r="BN257" s="7">
        <v>0.65</v>
      </c>
      <c r="BO257" s="4">
        <v>500</v>
      </c>
      <c r="BP257" s="7">
        <f>218+((5.14*D257)-(5.32*C257))-(1.8*E257)+(51.31*B257)</f>
        <v>657.99206023271722</v>
      </c>
      <c r="BQ257" s="7">
        <f>BO257*100/BP257</f>
        <v>75.988758864835091</v>
      </c>
      <c r="BR257" s="4">
        <v>100</v>
      </c>
      <c r="BS257" s="4">
        <v>99</v>
      </c>
      <c r="BT257" s="4">
        <v>93</v>
      </c>
      <c r="BU257" s="4">
        <v>84</v>
      </c>
      <c r="BV257" s="4">
        <v>1</v>
      </c>
      <c r="BW257" s="4">
        <v>2</v>
      </c>
      <c r="BX257" s="4">
        <v>0</v>
      </c>
      <c r="BY257" s="4">
        <v>0</v>
      </c>
      <c r="BZ257" s="4">
        <v>54</v>
      </c>
      <c r="CA257" s="4">
        <v>75</v>
      </c>
      <c r="CB257" s="4">
        <v>1</v>
      </c>
      <c r="CC257" s="4">
        <v>1</v>
      </c>
      <c r="CD257" s="4">
        <v>0</v>
      </c>
      <c r="CE257" s="4">
        <v>1</v>
      </c>
      <c r="CF257" s="4">
        <v>1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1</v>
      </c>
      <c r="CM257" s="4">
        <v>1</v>
      </c>
      <c r="CN257" s="4">
        <v>0</v>
      </c>
      <c r="CO257" s="4">
        <v>0</v>
      </c>
      <c r="CP257" s="4">
        <v>1</v>
      </c>
      <c r="CQ257" s="4">
        <v>1</v>
      </c>
      <c r="CR257" s="4">
        <v>2</v>
      </c>
      <c r="CS257" s="4">
        <v>1</v>
      </c>
      <c r="CT257" s="4">
        <v>11</v>
      </c>
      <c r="CU257" s="4">
        <v>1</v>
      </c>
      <c r="CV257" s="4">
        <v>1</v>
      </c>
      <c r="CW257" s="4">
        <v>0</v>
      </c>
      <c r="CX257" s="4">
        <v>1</v>
      </c>
      <c r="CY257" s="4">
        <v>0</v>
      </c>
      <c r="CZ257" s="4">
        <v>0</v>
      </c>
      <c r="DA257" s="4">
        <v>0</v>
      </c>
      <c r="DB257" s="4">
        <v>0</v>
      </c>
      <c r="DC257" s="4">
        <v>1</v>
      </c>
      <c r="DD257" s="4">
        <v>1</v>
      </c>
      <c r="DE257" s="4">
        <v>1</v>
      </c>
      <c r="DF257" s="4">
        <v>1</v>
      </c>
      <c r="DG257" s="4">
        <v>0</v>
      </c>
      <c r="DH257" s="4">
        <v>0</v>
      </c>
      <c r="DI257" s="4">
        <v>0</v>
      </c>
      <c r="DJ257" s="4">
        <v>0</v>
      </c>
      <c r="DK257" s="4">
        <v>2</v>
      </c>
      <c r="DL257" s="4">
        <v>2</v>
      </c>
      <c r="DM257" s="4">
        <v>11</v>
      </c>
      <c r="DN257" s="4">
        <v>12</v>
      </c>
      <c r="DO257" s="4">
        <v>6.76</v>
      </c>
      <c r="DP257" s="4">
        <v>4.51</v>
      </c>
      <c r="DQ257" s="28">
        <v>0.39300000000000002</v>
      </c>
      <c r="DR257" s="4">
        <v>127</v>
      </c>
      <c r="DS257" s="4">
        <v>1.1000000000000001</v>
      </c>
      <c r="DT257" s="4"/>
      <c r="DU257" s="7">
        <v>9.5547169811320707</v>
      </c>
      <c r="DV257" s="7">
        <v>5.9631130593003103</v>
      </c>
      <c r="DW257" s="7">
        <v>0</v>
      </c>
      <c r="DX257" s="7">
        <v>3.3939940843234599</v>
      </c>
      <c r="DY257" s="7">
        <v>26.95</v>
      </c>
      <c r="DZ257" s="7">
        <v>26.75</v>
      </c>
      <c r="EA257" s="7">
        <v>-0.19999999999999901</v>
      </c>
      <c r="EB257" s="8"/>
      <c r="EC257" s="18">
        <v>2.095890410958904</v>
      </c>
      <c r="ED257" s="18">
        <v>56.186173853524998</v>
      </c>
      <c r="EE257" s="18">
        <v>164</v>
      </c>
      <c r="EF257" s="18">
        <v>63</v>
      </c>
      <c r="EG257" s="26">
        <v>1</v>
      </c>
      <c r="EH257" s="18">
        <v>37</v>
      </c>
      <c r="EI257" s="16">
        <v>0</v>
      </c>
      <c r="EJ257" s="16">
        <v>0</v>
      </c>
      <c r="EK257" s="16">
        <v>0</v>
      </c>
      <c r="EL257" s="16">
        <v>1</v>
      </c>
      <c r="EM257" s="16">
        <v>0</v>
      </c>
      <c r="EN257" s="16">
        <v>0</v>
      </c>
      <c r="EO257" s="16">
        <v>0</v>
      </c>
      <c r="EP257" s="16">
        <v>0</v>
      </c>
      <c r="EQ257" s="16">
        <v>0</v>
      </c>
      <c r="ER257" s="16">
        <v>0</v>
      </c>
      <c r="ES257" s="16">
        <v>0</v>
      </c>
      <c r="ET257" s="16">
        <v>1</v>
      </c>
      <c r="EU257" s="16">
        <v>0</v>
      </c>
      <c r="EV257" s="16">
        <v>0</v>
      </c>
      <c r="EW257" s="16">
        <v>0</v>
      </c>
      <c r="EX257" s="16">
        <v>0</v>
      </c>
      <c r="EY257" s="16">
        <v>1</v>
      </c>
      <c r="EZ257" s="16">
        <v>0</v>
      </c>
      <c r="FA257" s="16">
        <v>0</v>
      </c>
      <c r="FB257" s="16">
        <v>0</v>
      </c>
      <c r="FC257" s="16">
        <v>0</v>
      </c>
      <c r="FD257" s="16">
        <v>0</v>
      </c>
      <c r="FE257" s="16">
        <v>0</v>
      </c>
      <c r="FF257" s="16">
        <v>1</v>
      </c>
      <c r="FG257" s="16">
        <v>0</v>
      </c>
      <c r="FH257" s="16">
        <v>0</v>
      </c>
      <c r="FI257" s="16">
        <v>0</v>
      </c>
      <c r="FJ257" s="16">
        <v>0</v>
      </c>
      <c r="FK257" s="18">
        <v>3.26</v>
      </c>
      <c r="FL257" s="18">
        <v>2.5499999999999998</v>
      </c>
      <c r="FM257" s="18">
        <v>78.220858895705518</v>
      </c>
      <c r="FN257" s="18">
        <v>4.66</v>
      </c>
      <c r="FO257" s="18">
        <v>2.72</v>
      </c>
      <c r="FP257" s="18">
        <v>0.87</v>
      </c>
      <c r="FQ257" s="18">
        <v>3</v>
      </c>
      <c r="FR257" s="18">
        <v>2.4500000000000002</v>
      </c>
      <c r="FS257" s="18">
        <f>FR257*100/FQ257</f>
        <v>81.666666666666671</v>
      </c>
      <c r="FT257" s="16">
        <v>4.1100000000000003</v>
      </c>
      <c r="FU257" s="16">
        <v>2.5499999999999998</v>
      </c>
      <c r="FV257" s="16">
        <v>0.63</v>
      </c>
      <c r="FW257" s="16">
        <v>3</v>
      </c>
      <c r="FX257" s="16">
        <v>2</v>
      </c>
      <c r="FY257" s="16">
        <v>1</v>
      </c>
      <c r="FZ257" s="16">
        <v>1</v>
      </c>
      <c r="GA257" s="16">
        <v>1</v>
      </c>
      <c r="GB257" s="16">
        <v>1</v>
      </c>
      <c r="GC257" s="16">
        <v>1</v>
      </c>
      <c r="GD257" s="16">
        <v>1</v>
      </c>
      <c r="GE257" s="16">
        <v>1</v>
      </c>
      <c r="GF257" s="16">
        <v>1</v>
      </c>
      <c r="GG257" s="16">
        <v>2</v>
      </c>
      <c r="GH257" s="16">
        <v>1</v>
      </c>
      <c r="GI257" s="16">
        <v>1</v>
      </c>
      <c r="GJ257" s="16">
        <v>1</v>
      </c>
      <c r="GK257" s="16">
        <v>1</v>
      </c>
      <c r="GL257" s="16">
        <v>1</v>
      </c>
      <c r="GM257" s="16">
        <v>3</v>
      </c>
      <c r="GN257" s="16">
        <v>3</v>
      </c>
      <c r="GO257" s="16">
        <v>8</v>
      </c>
      <c r="GP257" s="16">
        <v>6</v>
      </c>
      <c r="GQ257" s="7">
        <v>62.762264150943402</v>
      </c>
      <c r="GR257" s="7">
        <v>23.331403523281782</v>
      </c>
      <c r="GS257" s="7">
        <v>17.84398904523562</v>
      </c>
      <c r="GT257" s="7">
        <v>26.966461121973236</v>
      </c>
    </row>
    <row r="258" spans="1:202" x14ac:dyDescent="0.6">
      <c r="A258" s="4">
        <v>246</v>
      </c>
      <c r="B258" s="5">
        <v>0</v>
      </c>
      <c r="C258" s="6">
        <v>54.193018480492803</v>
      </c>
      <c r="D258" s="5">
        <v>175</v>
      </c>
      <c r="E258" s="5">
        <v>87</v>
      </c>
      <c r="F258" s="7">
        <v>28.408163265306101</v>
      </c>
      <c r="G258" s="5">
        <v>1</v>
      </c>
      <c r="H258" s="7">
        <v>40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1</v>
      </c>
      <c r="AG258" s="5">
        <v>0</v>
      </c>
      <c r="AH258" s="5">
        <v>0</v>
      </c>
      <c r="AI258" s="5">
        <v>1</v>
      </c>
      <c r="AJ258" s="4">
        <v>0</v>
      </c>
      <c r="AK258" s="4">
        <v>0</v>
      </c>
      <c r="AL258" s="4">
        <v>1</v>
      </c>
      <c r="AM258" s="4">
        <v>0</v>
      </c>
      <c r="AN258" s="4">
        <v>1</v>
      </c>
      <c r="AO258" s="4">
        <v>1</v>
      </c>
      <c r="AP258" s="5">
        <v>2</v>
      </c>
      <c r="AQ258" s="5">
        <v>12</v>
      </c>
      <c r="AR258" s="5">
        <v>96</v>
      </c>
      <c r="AS258" s="4">
        <v>0</v>
      </c>
      <c r="AT258" s="4">
        <v>0</v>
      </c>
      <c r="AU258" s="4">
        <v>0</v>
      </c>
      <c r="AV258" s="4">
        <v>0</v>
      </c>
      <c r="AW258" s="4">
        <v>1</v>
      </c>
      <c r="AX258" s="4">
        <v>1</v>
      </c>
      <c r="AY258" s="4">
        <v>1</v>
      </c>
      <c r="AZ258" s="4">
        <v>130</v>
      </c>
      <c r="BA258" s="4">
        <v>70</v>
      </c>
      <c r="BB258" s="4">
        <v>74</v>
      </c>
      <c r="BC258" s="7">
        <v>3.71</v>
      </c>
      <c r="BD258" s="7">
        <v>3.05</v>
      </c>
      <c r="BE258" s="7">
        <v>82.210242587601101</v>
      </c>
      <c r="BF258" s="7">
        <v>5.18</v>
      </c>
      <c r="BG258" s="7">
        <v>4.22</v>
      </c>
      <c r="BH258" s="7">
        <v>1.2</v>
      </c>
      <c r="BI258" s="7">
        <v>3.63</v>
      </c>
      <c r="BJ258" s="7">
        <v>3.2</v>
      </c>
      <c r="BK258" s="7">
        <v>88.1542699724518</v>
      </c>
      <c r="BL258" s="7">
        <v>5.72</v>
      </c>
      <c r="BM258" s="7">
        <v>4.58</v>
      </c>
      <c r="BN258" s="7">
        <v>1.79</v>
      </c>
      <c r="BO258" s="4">
        <v>488</v>
      </c>
      <c r="BP258" s="7">
        <f>218+((5.14*D258)-(5.32*C258))-(1.8*E258)+(51.31*B258)</f>
        <v>672.5931416837783</v>
      </c>
      <c r="BQ258" s="7">
        <f>BO258*100/BP258</f>
        <v>72.55500684683382</v>
      </c>
      <c r="BR258" s="4">
        <v>98</v>
      </c>
      <c r="BS258" s="4">
        <v>97</v>
      </c>
      <c r="BT258" s="4">
        <v>86</v>
      </c>
      <c r="BU258" s="4">
        <v>92</v>
      </c>
      <c r="BV258" s="4">
        <v>0</v>
      </c>
      <c r="BW258" s="4">
        <v>0.5</v>
      </c>
      <c r="BX258" s="4">
        <v>2</v>
      </c>
      <c r="BY258" s="4">
        <v>4</v>
      </c>
      <c r="BZ258" s="4">
        <v>83</v>
      </c>
      <c r="CA258" s="4">
        <v>86.6</v>
      </c>
      <c r="CB258" s="4">
        <v>1</v>
      </c>
      <c r="CC258" s="4">
        <v>1</v>
      </c>
      <c r="CD258" s="4">
        <v>0</v>
      </c>
      <c r="CE258" s="4">
        <v>1</v>
      </c>
      <c r="CF258" s="4">
        <v>2</v>
      </c>
      <c r="CG258" s="4">
        <v>1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2</v>
      </c>
      <c r="CS258" s="4">
        <v>1</v>
      </c>
      <c r="CT258" s="4">
        <v>9</v>
      </c>
      <c r="CU258" s="4">
        <v>1</v>
      </c>
      <c r="CV258" s="4">
        <v>1</v>
      </c>
      <c r="CW258" s="4">
        <v>0</v>
      </c>
      <c r="CX258" s="4">
        <v>1</v>
      </c>
      <c r="CY258" s="4">
        <v>1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1</v>
      </c>
      <c r="DL258" s="4">
        <v>1</v>
      </c>
      <c r="DM258" s="4">
        <v>6</v>
      </c>
      <c r="DN258" s="4">
        <v>6</v>
      </c>
      <c r="DO258" s="4">
        <v>8.1999999999999993</v>
      </c>
      <c r="DP258" s="4">
        <v>4.49</v>
      </c>
      <c r="DQ258" s="28">
        <v>0.39800000000000002</v>
      </c>
      <c r="DR258" s="4">
        <v>132</v>
      </c>
      <c r="DS258" s="4">
        <v>3.1539999999999999</v>
      </c>
      <c r="DT258" s="4"/>
      <c r="DU258" s="7">
        <v>8.8000000000000007</v>
      </c>
      <c r="DV258" s="7">
        <v>0</v>
      </c>
      <c r="DW258" s="7">
        <v>0</v>
      </c>
      <c r="DX258" s="7">
        <v>1.4613726374893501</v>
      </c>
      <c r="DY258" s="7">
        <v>32.9</v>
      </c>
      <c r="DZ258" s="7">
        <v>34.64</v>
      </c>
      <c r="EA258" s="7">
        <v>1.74</v>
      </c>
      <c r="EB258" s="8"/>
      <c r="EC258" s="18">
        <v>2.0520547945205481</v>
      </c>
      <c r="ED258" s="18">
        <v>56.245073275013354</v>
      </c>
      <c r="EE258" s="23">
        <v>175</v>
      </c>
      <c r="EF258" s="7">
        <v>87</v>
      </c>
      <c r="EG258" s="26">
        <v>1</v>
      </c>
      <c r="EH258" s="18">
        <v>42</v>
      </c>
      <c r="EI258" s="16">
        <v>0</v>
      </c>
      <c r="EJ258" s="16">
        <v>0</v>
      </c>
      <c r="EK258" s="16">
        <v>0</v>
      </c>
      <c r="EL258" s="16">
        <v>0</v>
      </c>
      <c r="EM258" s="16">
        <v>0</v>
      </c>
      <c r="EN258" s="16">
        <v>0</v>
      </c>
      <c r="EO258" s="16">
        <v>0</v>
      </c>
      <c r="EP258" s="16">
        <v>0</v>
      </c>
      <c r="EQ258" s="16">
        <v>0</v>
      </c>
      <c r="ER258" s="16">
        <v>0</v>
      </c>
      <c r="ES258" s="16">
        <v>0</v>
      </c>
      <c r="ET258" s="16">
        <v>0</v>
      </c>
      <c r="EU258" s="16">
        <v>0</v>
      </c>
      <c r="EV258" s="16">
        <v>0</v>
      </c>
      <c r="EW258" s="16">
        <v>0</v>
      </c>
      <c r="EX258" s="16">
        <v>0</v>
      </c>
      <c r="EY258" s="16">
        <v>0</v>
      </c>
      <c r="EZ258" s="16">
        <v>0</v>
      </c>
      <c r="FA258" s="16">
        <v>0</v>
      </c>
      <c r="FB258" s="16">
        <v>0</v>
      </c>
      <c r="FC258" s="16">
        <v>0</v>
      </c>
      <c r="FD258" s="16">
        <v>0</v>
      </c>
      <c r="FE258" s="16">
        <v>0</v>
      </c>
      <c r="FF258" s="16">
        <v>0</v>
      </c>
      <c r="FG258" s="16">
        <v>0</v>
      </c>
      <c r="FH258" s="16">
        <v>0</v>
      </c>
      <c r="FI258" s="16">
        <v>0</v>
      </c>
      <c r="FJ258" s="16">
        <v>0</v>
      </c>
      <c r="FK258" s="18">
        <v>3.82</v>
      </c>
      <c r="FL258" s="18">
        <v>3.07</v>
      </c>
      <c r="FM258" s="18">
        <v>80.366492146596869</v>
      </c>
      <c r="FN258" s="18">
        <v>6.09</v>
      </c>
      <c r="FO258" s="18">
        <v>3.5</v>
      </c>
      <c r="FP258" s="18">
        <v>1.31</v>
      </c>
      <c r="FQ258" s="18">
        <v>3.81</v>
      </c>
      <c r="FR258" s="18">
        <v>3.08</v>
      </c>
      <c r="FS258" s="18">
        <f>FR258*100/FQ258</f>
        <v>80.839895013123353</v>
      </c>
      <c r="FT258" s="16">
        <v>5.72</v>
      </c>
      <c r="FU258" s="16">
        <v>3.78</v>
      </c>
      <c r="FV258" s="16">
        <v>1.05</v>
      </c>
      <c r="FW258" s="16">
        <v>1</v>
      </c>
      <c r="FX258" s="16">
        <v>1</v>
      </c>
      <c r="FY258" s="16">
        <v>0</v>
      </c>
      <c r="FZ258" s="16">
        <v>1</v>
      </c>
      <c r="GA258" s="16">
        <v>2</v>
      </c>
      <c r="GB258" s="16">
        <v>1</v>
      </c>
      <c r="GC258" s="16">
        <v>0</v>
      </c>
      <c r="GD258" s="16">
        <v>0</v>
      </c>
      <c r="GE258" s="16">
        <v>0</v>
      </c>
      <c r="GF258" s="16">
        <v>0</v>
      </c>
      <c r="GG258" s="16">
        <v>0</v>
      </c>
      <c r="GH258" s="16">
        <v>0</v>
      </c>
      <c r="GI258" s="16">
        <v>0</v>
      </c>
      <c r="GJ258" s="16">
        <v>0</v>
      </c>
      <c r="GK258" s="16">
        <v>0</v>
      </c>
      <c r="GL258" s="16">
        <v>0</v>
      </c>
      <c r="GM258" s="16">
        <v>1</v>
      </c>
      <c r="GN258" s="16">
        <v>1</v>
      </c>
      <c r="GO258" s="16">
        <v>8</v>
      </c>
      <c r="GP258" s="16">
        <v>14</v>
      </c>
      <c r="GQ258" s="7">
        <v>29.660377358490564</v>
      </c>
      <c r="GR258" s="7">
        <v>0</v>
      </c>
      <c r="GS258" s="7">
        <v>4.4385683256209267</v>
      </c>
      <c r="GT258" s="7">
        <v>7.2817967614177563</v>
      </c>
    </row>
    <row r="259" spans="1:202" x14ac:dyDescent="0.6">
      <c r="A259" s="4">
        <v>352</v>
      </c>
      <c r="B259" s="5">
        <v>0</v>
      </c>
      <c r="C259" s="6">
        <v>54.291581108829597</v>
      </c>
      <c r="D259" s="5">
        <v>175</v>
      </c>
      <c r="E259" s="5">
        <v>73</v>
      </c>
      <c r="F259" s="7">
        <v>23.836734693877599</v>
      </c>
      <c r="G259" s="5">
        <v>1</v>
      </c>
      <c r="H259" s="7">
        <v>20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4">
        <v>0</v>
      </c>
      <c r="AK259" s="4">
        <v>0</v>
      </c>
      <c r="AL259" s="4">
        <v>1</v>
      </c>
      <c r="AM259" s="4">
        <v>0</v>
      </c>
      <c r="AN259" s="4">
        <v>1</v>
      </c>
      <c r="AO259" s="4">
        <v>1</v>
      </c>
      <c r="AP259" s="5">
        <v>2</v>
      </c>
      <c r="AQ259" s="5">
        <v>12</v>
      </c>
      <c r="AR259" s="5">
        <v>96</v>
      </c>
      <c r="AS259" s="4">
        <v>0</v>
      </c>
      <c r="AT259" s="4">
        <v>2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125</v>
      </c>
      <c r="BA259" s="4">
        <v>75</v>
      </c>
      <c r="BB259" s="4">
        <v>68</v>
      </c>
      <c r="BC259" s="7">
        <v>4.34</v>
      </c>
      <c r="BD259" s="7">
        <v>3.51</v>
      </c>
      <c r="BE259" s="7">
        <v>80.875576036866406</v>
      </c>
      <c r="BF259" s="7">
        <v>8.1300000000000008</v>
      </c>
      <c r="BG259" s="7">
        <v>3.93</v>
      </c>
      <c r="BH259" s="7">
        <v>1.56</v>
      </c>
      <c r="BI259" s="7">
        <v>4.17</v>
      </c>
      <c r="BJ259" s="7">
        <v>3.43</v>
      </c>
      <c r="BK259" s="7">
        <v>82.254196642685898</v>
      </c>
      <c r="BL259" s="7">
        <v>7.14</v>
      </c>
      <c r="BM259" s="7">
        <v>4.18</v>
      </c>
      <c r="BN259" s="7">
        <v>2.0699999999999998</v>
      </c>
      <c r="BO259" s="4">
        <v>473</v>
      </c>
      <c r="BP259" s="7">
        <f>218+((5.14*D259)-(5.32*C259))-(1.8*E259)+(51.31*B259)</f>
        <v>697.26878850102651</v>
      </c>
      <c r="BQ259" s="7">
        <f>BO259*100/BP259</f>
        <v>67.836106792739898</v>
      </c>
      <c r="BR259" s="4">
        <v>98</v>
      </c>
      <c r="BS259" s="4">
        <v>99</v>
      </c>
      <c r="BT259" s="4">
        <v>74</v>
      </c>
      <c r="BU259" s="4">
        <v>86</v>
      </c>
      <c r="BV259" s="4">
        <v>0</v>
      </c>
      <c r="BW259" s="4">
        <v>0.5</v>
      </c>
      <c r="BX259" s="4">
        <v>1</v>
      </c>
      <c r="BY259" s="4">
        <v>2</v>
      </c>
      <c r="BZ259" s="4">
        <v>76.900000000000006</v>
      </c>
      <c r="CA259" s="4">
        <v>88.9</v>
      </c>
      <c r="CB259" s="4">
        <v>1</v>
      </c>
      <c r="CC259" s="4">
        <v>1</v>
      </c>
      <c r="CD259" s="4">
        <v>1</v>
      </c>
      <c r="CE259" s="4">
        <v>1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1</v>
      </c>
      <c r="CM259" s="4">
        <v>2</v>
      </c>
      <c r="CN259" s="4">
        <v>0</v>
      </c>
      <c r="CO259" s="4">
        <v>0</v>
      </c>
      <c r="CP259" s="4">
        <v>1</v>
      </c>
      <c r="CQ259" s="4">
        <v>0</v>
      </c>
      <c r="CR259" s="4">
        <v>0</v>
      </c>
      <c r="CS259" s="4">
        <v>1</v>
      </c>
      <c r="CT259" s="4">
        <v>9</v>
      </c>
      <c r="CU259" s="4">
        <v>1</v>
      </c>
      <c r="CV259" s="4">
        <v>2</v>
      </c>
      <c r="CW259" s="4">
        <v>1</v>
      </c>
      <c r="CX259" s="4">
        <v>1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2</v>
      </c>
      <c r="DG259" s="4">
        <v>0</v>
      </c>
      <c r="DH259" s="4">
        <v>0</v>
      </c>
      <c r="DI259" s="4">
        <v>1</v>
      </c>
      <c r="DJ259" s="4">
        <v>0</v>
      </c>
      <c r="DK259" s="4">
        <v>0</v>
      </c>
      <c r="DL259" s="4">
        <v>1</v>
      </c>
      <c r="DM259" s="4">
        <v>9</v>
      </c>
      <c r="DN259" s="4">
        <v>2</v>
      </c>
      <c r="DO259" s="4">
        <v>7</v>
      </c>
      <c r="DP259" s="4">
        <v>4.66</v>
      </c>
      <c r="DQ259" s="28">
        <v>0.41699999999999998</v>
      </c>
      <c r="DR259" s="4">
        <v>138</v>
      </c>
      <c r="DS259" s="4">
        <v>0.52400000000000002</v>
      </c>
      <c r="DT259" s="4"/>
      <c r="DU259" s="7">
        <v>21.0415094339623</v>
      </c>
      <c r="DV259" s="7">
        <v>0</v>
      </c>
      <c r="DW259" s="7">
        <v>3.4989139673245799</v>
      </c>
      <c r="DX259" s="7">
        <v>5.3516819571865399</v>
      </c>
      <c r="DY259" s="7">
        <v>29.41</v>
      </c>
      <c r="DZ259" s="7">
        <v>28.78</v>
      </c>
      <c r="EA259" s="7">
        <v>-0.62999999999999901</v>
      </c>
      <c r="EB259" s="8"/>
      <c r="EC259" s="18">
        <v>2.0931506849315067</v>
      </c>
      <c r="ED259" s="18">
        <v>56.384731793761105</v>
      </c>
      <c r="EE259" s="23">
        <v>175</v>
      </c>
      <c r="EF259" s="7">
        <v>73</v>
      </c>
      <c r="EG259" s="26">
        <v>1</v>
      </c>
      <c r="EH259" s="18">
        <v>21</v>
      </c>
      <c r="EI259" s="16">
        <v>0</v>
      </c>
      <c r="EJ259" s="16">
        <v>0</v>
      </c>
      <c r="EK259" s="16">
        <v>0</v>
      </c>
      <c r="EL259" s="16">
        <v>0</v>
      </c>
      <c r="EM259" s="16">
        <v>0</v>
      </c>
      <c r="EN259" s="16">
        <v>0</v>
      </c>
      <c r="EO259" s="16">
        <v>0</v>
      </c>
      <c r="EP259" s="16">
        <v>0</v>
      </c>
      <c r="EQ259" s="16">
        <v>0</v>
      </c>
      <c r="ER259" s="16">
        <v>0</v>
      </c>
      <c r="ES259" s="16">
        <v>0</v>
      </c>
      <c r="ET259" s="16">
        <v>0</v>
      </c>
      <c r="EU259" s="16">
        <v>0</v>
      </c>
      <c r="EV259" s="16">
        <v>0</v>
      </c>
      <c r="EW259" s="16">
        <v>0</v>
      </c>
      <c r="EX259" s="16">
        <v>0</v>
      </c>
      <c r="EY259" s="16">
        <v>0</v>
      </c>
      <c r="EZ259" s="16">
        <v>0</v>
      </c>
      <c r="FA259" s="16">
        <v>0</v>
      </c>
      <c r="FB259" s="16">
        <v>0</v>
      </c>
      <c r="FC259" s="16">
        <v>0</v>
      </c>
      <c r="FD259" s="16">
        <v>0</v>
      </c>
      <c r="FE259" s="16">
        <v>0</v>
      </c>
      <c r="FF259" s="16">
        <v>0</v>
      </c>
      <c r="FG259" s="16">
        <v>1</v>
      </c>
      <c r="FH259" s="16">
        <v>0</v>
      </c>
      <c r="FI259" s="16">
        <v>0</v>
      </c>
      <c r="FJ259" s="16">
        <v>0</v>
      </c>
      <c r="FK259" s="18">
        <v>4.01</v>
      </c>
      <c r="FL259" s="18">
        <v>3.38</v>
      </c>
      <c r="FM259" s="18">
        <v>84.289276807980059</v>
      </c>
      <c r="FN259" s="18">
        <v>9.19</v>
      </c>
      <c r="FO259" s="18">
        <v>3.74</v>
      </c>
      <c r="FP259" s="18">
        <v>1.6</v>
      </c>
      <c r="FQ259" s="18">
        <v>4.0999999999999996</v>
      </c>
      <c r="FR259" s="18">
        <v>3.43</v>
      </c>
      <c r="FS259" s="18">
        <f>FR259*100/FQ259</f>
        <v>83.658536585365866</v>
      </c>
      <c r="FT259" s="16">
        <v>8.8000000000000007</v>
      </c>
      <c r="FU259" s="16">
        <v>4.47</v>
      </c>
      <c r="FV259" s="16">
        <v>1.3</v>
      </c>
      <c r="FW259" s="16">
        <v>4</v>
      </c>
      <c r="FX259" s="16">
        <v>4</v>
      </c>
      <c r="FY259" s="16">
        <v>3</v>
      </c>
      <c r="FZ259" s="16">
        <v>1</v>
      </c>
      <c r="GA259" s="16">
        <v>0</v>
      </c>
      <c r="GB259" s="16">
        <v>1</v>
      </c>
      <c r="GC259" s="16">
        <v>0</v>
      </c>
      <c r="GD259" s="16">
        <v>0</v>
      </c>
      <c r="GE259" s="16">
        <v>0</v>
      </c>
      <c r="GF259" s="16">
        <v>0</v>
      </c>
      <c r="GG259" s="16">
        <v>1</v>
      </c>
      <c r="GH259" s="16">
        <v>1</v>
      </c>
      <c r="GI259" s="16">
        <v>0</v>
      </c>
      <c r="GJ259" s="16">
        <v>0</v>
      </c>
      <c r="GK259" s="16">
        <v>1</v>
      </c>
      <c r="GL259" s="16">
        <v>1</v>
      </c>
      <c r="GM259" s="16">
        <v>0</v>
      </c>
      <c r="GN259" s="16">
        <v>1</v>
      </c>
      <c r="GO259" s="16">
        <v>18</v>
      </c>
      <c r="GP259" s="16">
        <v>8</v>
      </c>
      <c r="GQ259" s="7">
        <v>17.298113207547168</v>
      </c>
      <c r="GR259" s="7">
        <v>11.868331817054008</v>
      </c>
      <c r="GS259" s="7">
        <v>4.4385683256209267</v>
      </c>
      <c r="GT259" s="7">
        <v>8.8258886048027279</v>
      </c>
    </row>
    <row r="260" spans="1:202" x14ac:dyDescent="0.6">
      <c r="A260" s="4">
        <v>367</v>
      </c>
      <c r="B260" s="5">
        <v>0</v>
      </c>
      <c r="C260" s="6">
        <v>54.3436002737851</v>
      </c>
      <c r="D260" s="5">
        <v>172</v>
      </c>
      <c r="E260" s="5">
        <v>70</v>
      </c>
      <c r="F260" s="7">
        <v>23.661438615467802</v>
      </c>
      <c r="G260" s="5">
        <v>1</v>
      </c>
      <c r="H260" s="7">
        <v>20</v>
      </c>
      <c r="I260" s="5">
        <v>0</v>
      </c>
      <c r="J260" s="5">
        <v>0</v>
      </c>
      <c r="K260" s="5">
        <v>0</v>
      </c>
      <c r="L260" s="5">
        <v>1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1</v>
      </c>
      <c r="S260" s="5">
        <v>0</v>
      </c>
      <c r="T260" s="5">
        <v>0</v>
      </c>
      <c r="U260" s="5">
        <v>2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1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1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5"/>
      <c r="AQ260" s="5"/>
      <c r="AR260" s="5"/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125</v>
      </c>
      <c r="BA260" s="4">
        <v>85</v>
      </c>
      <c r="BB260" s="4">
        <v>73</v>
      </c>
      <c r="BC260" s="7">
        <v>3.56</v>
      </c>
      <c r="BD260" s="7">
        <v>2.5099999999999998</v>
      </c>
      <c r="BE260" s="7">
        <v>70.505617977528104</v>
      </c>
      <c r="BF260" s="7">
        <v>5.37</v>
      </c>
      <c r="BG260" s="7">
        <v>21</v>
      </c>
      <c r="BH260" s="7">
        <v>0.89</v>
      </c>
      <c r="BI260" s="7">
        <v>3.77</v>
      </c>
      <c r="BJ260" s="7">
        <v>2.54</v>
      </c>
      <c r="BK260" s="7">
        <v>67.374005305039802</v>
      </c>
      <c r="BL260" s="7">
        <v>5.65</v>
      </c>
      <c r="BM260" s="7">
        <v>2.12</v>
      </c>
      <c r="BN260" s="7">
        <v>0.47</v>
      </c>
      <c r="BO260" s="4">
        <v>416</v>
      </c>
      <c r="BP260" s="7">
        <f>218+((5.14*D260)-(5.32*C260))-(1.8*E260)+(51.31*B260)</f>
        <v>686.97204654346319</v>
      </c>
      <c r="BQ260" s="7">
        <f>BO260*100/BP260</f>
        <v>60.555593505314576</v>
      </c>
      <c r="BR260" s="4">
        <v>98</v>
      </c>
      <c r="BS260" s="4">
        <v>99</v>
      </c>
      <c r="BT260" s="4">
        <v>73</v>
      </c>
      <c r="BU260" s="4">
        <v>78</v>
      </c>
      <c r="BV260" s="4">
        <v>0</v>
      </c>
      <c r="BW260" s="4">
        <v>0.5</v>
      </c>
      <c r="BX260" s="4">
        <v>1</v>
      </c>
      <c r="BY260" s="4">
        <v>1</v>
      </c>
      <c r="BZ260" s="4">
        <v>56</v>
      </c>
      <c r="CA260" s="4">
        <v>56.8</v>
      </c>
      <c r="CB260" s="4">
        <v>1</v>
      </c>
      <c r="CC260" s="4">
        <v>1</v>
      </c>
      <c r="CD260" s="4">
        <v>0</v>
      </c>
      <c r="CE260" s="4">
        <v>1</v>
      </c>
      <c r="CF260" s="4">
        <v>0</v>
      </c>
      <c r="CG260" s="4">
        <v>0</v>
      </c>
      <c r="CH260" s="4">
        <v>0</v>
      </c>
      <c r="CI260" s="4">
        <v>0</v>
      </c>
      <c r="CJ260" s="4">
        <v>1</v>
      </c>
      <c r="CK260" s="4">
        <v>0</v>
      </c>
      <c r="CL260" s="4">
        <v>1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1</v>
      </c>
      <c r="CS260" s="4">
        <v>1</v>
      </c>
      <c r="CT260" s="4">
        <v>7</v>
      </c>
      <c r="CU260" s="4">
        <v>1</v>
      </c>
      <c r="CV260" s="4">
        <v>1</v>
      </c>
      <c r="CW260" s="4">
        <v>0</v>
      </c>
      <c r="CX260" s="4">
        <v>1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1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1</v>
      </c>
      <c r="DL260" s="4">
        <v>1</v>
      </c>
      <c r="DM260" s="4">
        <v>6</v>
      </c>
      <c r="DN260" s="4">
        <v>2</v>
      </c>
      <c r="DO260" s="4">
        <v>4.4000000000000004</v>
      </c>
      <c r="DP260" s="4">
        <v>4.43</v>
      </c>
      <c r="DQ260" s="28">
        <v>0.40500000000000003</v>
      </c>
      <c r="DR260" s="4">
        <v>137</v>
      </c>
      <c r="DS260" s="4">
        <v>1.137</v>
      </c>
      <c r="DT260" s="4"/>
      <c r="DU260" s="7">
        <v>15.1245283018868</v>
      </c>
      <c r="DV260" s="7">
        <v>6.2112314945000398</v>
      </c>
      <c r="DW260" s="7">
        <v>3.8294456511474202</v>
      </c>
      <c r="DX260" s="7">
        <v>6.4270316338296496</v>
      </c>
      <c r="DY260" s="7">
        <v>27.77</v>
      </c>
      <c r="DZ260" s="7">
        <v>28.94</v>
      </c>
      <c r="EA260" s="7">
        <v>1.17</v>
      </c>
      <c r="EB260" s="8"/>
      <c r="EC260" s="18">
        <v>1.9863013698630136</v>
      </c>
      <c r="ED260" s="18">
        <v>56.329901643648114</v>
      </c>
      <c r="EE260" s="23">
        <v>172</v>
      </c>
      <c r="EF260" s="7">
        <v>70</v>
      </c>
      <c r="EG260" s="26">
        <v>1</v>
      </c>
      <c r="EH260" s="18">
        <v>22</v>
      </c>
      <c r="EI260" s="16">
        <v>0</v>
      </c>
      <c r="EJ260" s="16">
        <v>0</v>
      </c>
      <c r="EK260" s="16">
        <v>0</v>
      </c>
      <c r="EL260" s="16">
        <v>0</v>
      </c>
      <c r="EM260" s="16">
        <v>0</v>
      </c>
      <c r="EN260" s="16">
        <v>0</v>
      </c>
      <c r="EO260" s="16">
        <v>0</v>
      </c>
      <c r="EP260" s="16">
        <v>0</v>
      </c>
      <c r="EQ260" s="16">
        <v>1</v>
      </c>
      <c r="ER260" s="16">
        <v>0</v>
      </c>
      <c r="ES260" s="16">
        <v>0</v>
      </c>
      <c r="ET260" s="16">
        <v>1</v>
      </c>
      <c r="EU260" s="16">
        <v>0</v>
      </c>
      <c r="EV260" s="16">
        <v>0</v>
      </c>
      <c r="EW260" s="16">
        <v>0</v>
      </c>
      <c r="EX260" s="16">
        <v>0</v>
      </c>
      <c r="EY260" s="16">
        <v>0</v>
      </c>
      <c r="EZ260" s="16">
        <v>0</v>
      </c>
      <c r="FA260" s="16">
        <v>0</v>
      </c>
      <c r="FB260" s="16">
        <v>0</v>
      </c>
      <c r="FC260" s="16">
        <v>1</v>
      </c>
      <c r="FD260" s="16">
        <v>0</v>
      </c>
      <c r="FE260" s="16">
        <v>0</v>
      </c>
      <c r="FF260" s="16">
        <v>1</v>
      </c>
      <c r="FG260" s="16">
        <v>0</v>
      </c>
      <c r="FH260" s="16">
        <v>0</v>
      </c>
      <c r="FI260" s="16">
        <v>0</v>
      </c>
      <c r="FJ260" s="16">
        <v>0</v>
      </c>
      <c r="FK260" s="18">
        <v>3.71</v>
      </c>
      <c r="FL260" s="18">
        <v>2.41</v>
      </c>
      <c r="FM260" s="18">
        <v>64.959568733153645</v>
      </c>
      <c r="FN260" s="18">
        <v>5.68</v>
      </c>
      <c r="FO260" s="18">
        <v>1.56</v>
      </c>
      <c r="FP260" s="18">
        <v>0.46</v>
      </c>
      <c r="FQ260" s="18">
        <v>3.34</v>
      </c>
      <c r="FR260" s="18">
        <v>2.4500000000000002</v>
      </c>
      <c r="FS260" s="18">
        <f>FR260*100/FQ260</f>
        <v>73.35329341317366</v>
      </c>
      <c r="FT260" s="16">
        <v>5.95</v>
      </c>
      <c r="FU260" s="16">
        <v>2.27</v>
      </c>
      <c r="FV260" s="16">
        <v>0.68</v>
      </c>
      <c r="FW260" s="16">
        <v>1</v>
      </c>
      <c r="FX260" s="16">
        <v>1</v>
      </c>
      <c r="FY260" s="16">
        <v>1</v>
      </c>
      <c r="FZ260" s="16">
        <v>1</v>
      </c>
      <c r="GA260" s="16">
        <v>0</v>
      </c>
      <c r="GB260" s="16">
        <v>0</v>
      </c>
      <c r="GC260" s="16">
        <v>0</v>
      </c>
      <c r="GD260" s="16">
        <v>0</v>
      </c>
      <c r="GE260" s="16">
        <v>0</v>
      </c>
      <c r="GF260" s="16">
        <v>1</v>
      </c>
      <c r="GG260" s="16">
        <v>1</v>
      </c>
      <c r="GH260" s="16">
        <v>1</v>
      </c>
      <c r="GI260" s="16">
        <v>0</v>
      </c>
      <c r="GJ260" s="16">
        <v>0</v>
      </c>
      <c r="GK260" s="16">
        <v>0</v>
      </c>
      <c r="GL260" s="16">
        <v>0</v>
      </c>
      <c r="GM260" s="16">
        <v>1</v>
      </c>
      <c r="GN260" s="16">
        <v>0</v>
      </c>
      <c r="GO260" s="16">
        <v>8</v>
      </c>
      <c r="GP260" s="16">
        <v>14</v>
      </c>
      <c r="GQ260" s="7">
        <v>11.124528301886794</v>
      </c>
      <c r="GR260" s="7">
        <v>7.4931767430320066</v>
      </c>
      <c r="GS260" s="7">
        <v>8.6363207101709314</v>
      </c>
      <c r="GT260" s="7">
        <v>8.7030631172607418</v>
      </c>
    </row>
    <row r="261" spans="1:202" x14ac:dyDescent="0.6">
      <c r="A261" s="4">
        <v>444</v>
      </c>
      <c r="B261" s="5">
        <v>0</v>
      </c>
      <c r="C261" s="22">
        <v>54.351813826146476</v>
      </c>
      <c r="D261" s="5">
        <v>164</v>
      </c>
      <c r="E261" s="5">
        <v>58</v>
      </c>
      <c r="F261" s="23">
        <v>21.564544913741823</v>
      </c>
      <c r="G261" s="5">
        <v>1</v>
      </c>
      <c r="H261" s="7">
        <v>20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4">
        <v>0</v>
      </c>
      <c r="AK261" s="4">
        <v>0</v>
      </c>
      <c r="AL261" s="4">
        <v>1</v>
      </c>
      <c r="AM261" s="4">
        <v>0</v>
      </c>
      <c r="AN261" s="4">
        <v>1</v>
      </c>
      <c r="AO261" s="4">
        <v>1</v>
      </c>
      <c r="AP261" s="5">
        <v>4</v>
      </c>
      <c r="AQ261" s="5">
        <v>12</v>
      </c>
      <c r="AR261" s="21">
        <f>AQ261*4*AP261</f>
        <v>192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90</v>
      </c>
      <c r="BA261" s="4">
        <v>60</v>
      </c>
      <c r="BB261" s="4">
        <v>61</v>
      </c>
      <c r="BC261" s="7">
        <v>2.69</v>
      </c>
      <c r="BD261" s="7">
        <v>2.33</v>
      </c>
      <c r="BE261" s="7">
        <v>86.617100371747213</v>
      </c>
      <c r="BF261" s="7">
        <v>5.15</v>
      </c>
      <c r="BG261" s="7">
        <v>2.64</v>
      </c>
      <c r="BH261" s="7">
        <v>3.19</v>
      </c>
      <c r="BI261" s="7">
        <v>2.87</v>
      </c>
      <c r="BJ261" s="7">
        <v>2.54</v>
      </c>
      <c r="BK261" s="7">
        <v>88.501742160278738</v>
      </c>
      <c r="BL261" s="7">
        <v>5.22</v>
      </c>
      <c r="BM261" s="7">
        <v>3.05</v>
      </c>
      <c r="BN261" s="7">
        <v>3.91</v>
      </c>
      <c r="BO261" s="4">
        <v>400</v>
      </c>
      <c r="BP261" s="7">
        <f>218+((5.14*D261)-(5.32*C261))-(1.8*E261)+(51.31*B261)</f>
        <v>667.40835044490075</v>
      </c>
      <c r="BQ261" s="7">
        <f>BO261*100/BP261</f>
        <v>59.933322640233108</v>
      </c>
      <c r="BR261" s="4">
        <v>99</v>
      </c>
      <c r="BS261" s="4">
        <v>99</v>
      </c>
      <c r="BT261" s="4">
        <v>66</v>
      </c>
      <c r="BU261" s="4">
        <v>76</v>
      </c>
      <c r="BV261" s="4">
        <v>0</v>
      </c>
      <c r="BW261" s="4">
        <v>1</v>
      </c>
      <c r="BX261" s="4">
        <v>3</v>
      </c>
      <c r="BY261" s="4">
        <v>3</v>
      </c>
      <c r="BZ261" s="4"/>
      <c r="CA261" s="4"/>
      <c r="CB261" s="4">
        <v>3</v>
      </c>
      <c r="CC261" s="4">
        <v>3</v>
      </c>
      <c r="CD261" s="4">
        <v>0</v>
      </c>
      <c r="CE261" s="4">
        <v>0</v>
      </c>
      <c r="CF261" s="4">
        <v>0</v>
      </c>
      <c r="CG261" s="4">
        <v>1</v>
      </c>
      <c r="CH261" s="4">
        <v>0</v>
      </c>
      <c r="CI261" s="4">
        <v>0</v>
      </c>
      <c r="CJ261" s="4">
        <v>0</v>
      </c>
      <c r="CK261" s="4">
        <v>0</v>
      </c>
      <c r="CL261" s="4">
        <v>1</v>
      </c>
      <c r="CM261" s="4">
        <v>1</v>
      </c>
      <c r="CN261" s="4">
        <v>0</v>
      </c>
      <c r="CO261" s="4">
        <v>0</v>
      </c>
      <c r="CP261" s="4">
        <v>0</v>
      </c>
      <c r="CQ261" s="4">
        <v>0</v>
      </c>
      <c r="CR261" s="4">
        <v>1</v>
      </c>
      <c r="CS261" s="4">
        <v>1</v>
      </c>
      <c r="CT261" s="4">
        <f>SUM(CB261:CS261)</f>
        <v>11</v>
      </c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>
        <v>17</v>
      </c>
      <c r="DO261" s="4"/>
      <c r="DP261" s="4"/>
      <c r="DQ261" s="28"/>
      <c r="DR261" s="4"/>
      <c r="DS261" s="4"/>
      <c r="DT261" s="4"/>
      <c r="DU261" s="7">
        <v>29.916981132075477</v>
      </c>
      <c r="DV261" s="7">
        <v>42.436523033661402</v>
      </c>
      <c r="DW261" s="7">
        <v>19.779960336197938</v>
      </c>
      <c r="DX261" s="7">
        <v>28.330074697949563</v>
      </c>
      <c r="DY261" s="7"/>
      <c r="DZ261" s="7"/>
      <c r="EA261" s="7"/>
      <c r="EB261" s="8"/>
      <c r="EC261" s="23"/>
      <c r="ED261" s="23"/>
      <c r="EE261" s="23"/>
      <c r="EF261" s="7"/>
      <c r="EG261" s="4"/>
      <c r="EH261" s="4"/>
      <c r="FS261" s="7"/>
      <c r="GQ261" s="7"/>
      <c r="GR261" s="7"/>
      <c r="GS261" s="7"/>
      <c r="GT261" s="7"/>
    </row>
    <row r="262" spans="1:202" x14ac:dyDescent="0.6">
      <c r="A262" s="4">
        <v>116</v>
      </c>
      <c r="B262" s="5">
        <v>0</v>
      </c>
      <c r="C262" s="6">
        <v>54.360027378507901</v>
      </c>
      <c r="D262" s="5">
        <v>163</v>
      </c>
      <c r="E262" s="5">
        <v>70</v>
      </c>
      <c r="F262" s="7">
        <v>26.346494034401001</v>
      </c>
      <c r="G262" s="5">
        <v>1</v>
      </c>
      <c r="H262" s="7">
        <v>45</v>
      </c>
      <c r="I262" s="5">
        <v>0</v>
      </c>
      <c r="J262" s="5">
        <v>1</v>
      </c>
      <c r="K262" s="5">
        <v>0</v>
      </c>
      <c r="L262" s="5">
        <v>0</v>
      </c>
      <c r="M262" s="5">
        <v>1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2</v>
      </c>
      <c r="V262" s="5">
        <v>1</v>
      </c>
      <c r="W262" s="5">
        <v>0</v>
      </c>
      <c r="X262" s="5">
        <v>0</v>
      </c>
      <c r="Y262" s="5">
        <v>0</v>
      </c>
      <c r="Z262" s="5">
        <v>1</v>
      </c>
      <c r="AA262" s="5">
        <v>0</v>
      </c>
      <c r="AB262" s="5">
        <v>0</v>
      </c>
      <c r="AC262" s="5">
        <v>1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3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5"/>
      <c r="AQ262" s="5"/>
      <c r="AR262" s="5"/>
      <c r="AS262" s="4">
        <v>0</v>
      </c>
      <c r="AT262" s="4">
        <v>1</v>
      </c>
      <c r="AU262" s="4">
        <v>0</v>
      </c>
      <c r="AV262" s="4">
        <v>1</v>
      </c>
      <c r="AW262" s="4">
        <v>1</v>
      </c>
      <c r="AX262" s="4">
        <v>0</v>
      </c>
      <c r="AY262" s="4">
        <v>0</v>
      </c>
      <c r="AZ262" s="4">
        <v>105</v>
      </c>
      <c r="BA262" s="4">
        <v>70</v>
      </c>
      <c r="BB262" s="4">
        <v>90</v>
      </c>
      <c r="BC262" s="7">
        <v>2.67</v>
      </c>
      <c r="BD262" s="7">
        <v>2.27</v>
      </c>
      <c r="BE262" s="7">
        <v>85.018726591760299</v>
      </c>
      <c r="BF262" s="7">
        <v>4.58</v>
      </c>
      <c r="BG262" s="7">
        <v>3.36</v>
      </c>
      <c r="BH262" s="7">
        <v>1.1599999999999999</v>
      </c>
      <c r="BI262" s="7">
        <v>2.63</v>
      </c>
      <c r="BJ262" s="7">
        <v>2.29</v>
      </c>
      <c r="BK262" s="7">
        <v>87.072243346007596</v>
      </c>
      <c r="BL262" s="7">
        <v>4.17</v>
      </c>
      <c r="BM262" s="7">
        <v>3.54</v>
      </c>
      <c r="BN262" s="7">
        <v>1.4</v>
      </c>
      <c r="BO262" s="4">
        <v>210</v>
      </c>
      <c r="BP262" s="7">
        <f>218+((5.14*D262)-(5.32*C262))-(1.8*E262)+(51.31*B262)</f>
        <v>640.62465434633782</v>
      </c>
      <c r="BQ262" s="7">
        <f>BO262*100/BP262</f>
        <v>32.780505491827157</v>
      </c>
      <c r="BR262" s="4">
        <v>99</v>
      </c>
      <c r="BS262" s="4">
        <v>99</v>
      </c>
      <c r="BT262" s="4">
        <v>92</v>
      </c>
      <c r="BU262" s="4">
        <v>90</v>
      </c>
      <c r="BV262" s="4">
        <v>1</v>
      </c>
      <c r="BW262" s="4">
        <v>1</v>
      </c>
      <c r="BX262" s="4">
        <v>0</v>
      </c>
      <c r="BY262" s="4">
        <v>1</v>
      </c>
      <c r="BZ262" s="4">
        <v>81</v>
      </c>
      <c r="CA262" s="4">
        <v>97</v>
      </c>
      <c r="CB262" s="4">
        <v>0</v>
      </c>
      <c r="CC262" s="4">
        <v>0</v>
      </c>
      <c r="CD262" s="4">
        <v>2</v>
      </c>
      <c r="CE262" s="4">
        <v>0</v>
      </c>
      <c r="CF262" s="4">
        <v>0</v>
      </c>
      <c r="CG262" s="4">
        <v>1</v>
      </c>
      <c r="CH262" s="4">
        <v>0</v>
      </c>
      <c r="CI262" s="4">
        <v>1</v>
      </c>
      <c r="CJ262" s="4">
        <v>1</v>
      </c>
      <c r="CK262" s="4">
        <v>0</v>
      </c>
      <c r="CL262" s="4">
        <v>1</v>
      </c>
      <c r="CM262" s="4">
        <v>1</v>
      </c>
      <c r="CN262" s="4">
        <v>0</v>
      </c>
      <c r="CO262" s="4">
        <v>0</v>
      </c>
      <c r="CP262" s="4">
        <v>1</v>
      </c>
      <c r="CQ262" s="4">
        <v>0</v>
      </c>
      <c r="CR262" s="4">
        <v>2</v>
      </c>
      <c r="CS262" s="4">
        <v>2</v>
      </c>
      <c r="CT262" s="4">
        <v>12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1</v>
      </c>
      <c r="DA262" s="4">
        <v>1</v>
      </c>
      <c r="DB262" s="4">
        <v>1</v>
      </c>
      <c r="DC262" s="4">
        <v>1</v>
      </c>
      <c r="DD262" s="4">
        <v>0</v>
      </c>
      <c r="DE262" s="4">
        <v>2</v>
      </c>
      <c r="DF262" s="4">
        <v>1</v>
      </c>
      <c r="DG262" s="4">
        <v>2</v>
      </c>
      <c r="DH262" s="4">
        <v>0</v>
      </c>
      <c r="DI262" s="4">
        <v>0</v>
      </c>
      <c r="DJ262" s="4">
        <v>1</v>
      </c>
      <c r="DK262" s="4">
        <v>2</v>
      </c>
      <c r="DL262" s="4">
        <v>2</v>
      </c>
      <c r="DM262" s="4">
        <v>14</v>
      </c>
      <c r="DN262" s="4">
        <v>11</v>
      </c>
      <c r="DO262" s="4">
        <v>7.83</v>
      </c>
      <c r="DP262" s="4">
        <v>3.64</v>
      </c>
      <c r="DQ262" s="28">
        <v>0.33200000000000002</v>
      </c>
      <c r="DR262" s="4">
        <v>110</v>
      </c>
      <c r="DS262" s="4"/>
      <c r="DT262" s="4"/>
      <c r="DU262" s="7"/>
      <c r="DV262" s="7"/>
      <c r="DW262" s="7"/>
      <c r="DX262" s="7"/>
      <c r="DY262" s="7">
        <v>28.76</v>
      </c>
      <c r="DZ262" s="7">
        <v>29.89</v>
      </c>
      <c r="EA262" s="7">
        <v>1.1299999999999999</v>
      </c>
      <c r="EB262" s="8"/>
      <c r="EC262" s="18">
        <v>1.9945205479452055</v>
      </c>
      <c r="ED262" s="18">
        <v>56.353182751539997</v>
      </c>
      <c r="EE262" s="18">
        <v>160</v>
      </c>
      <c r="EF262" s="18">
        <v>70</v>
      </c>
      <c r="EG262" s="26">
        <v>1</v>
      </c>
      <c r="EH262" s="18">
        <v>47</v>
      </c>
      <c r="EI262" s="16">
        <v>1</v>
      </c>
      <c r="EJ262" s="16">
        <v>0</v>
      </c>
      <c r="EK262" s="16">
        <v>0</v>
      </c>
      <c r="EL262" s="16">
        <v>1</v>
      </c>
      <c r="EM262" s="16">
        <v>0</v>
      </c>
      <c r="EN262" s="16">
        <v>0</v>
      </c>
      <c r="EO262" s="16">
        <v>0</v>
      </c>
      <c r="EP262" s="16">
        <v>1</v>
      </c>
      <c r="EQ262" s="16">
        <v>0</v>
      </c>
      <c r="ER262" s="16">
        <v>0</v>
      </c>
      <c r="ES262" s="16">
        <v>0</v>
      </c>
      <c r="ET262" s="16">
        <v>3</v>
      </c>
      <c r="EU262" s="16">
        <v>1</v>
      </c>
      <c r="EV262" s="16">
        <v>0</v>
      </c>
      <c r="EW262" s="16">
        <v>0</v>
      </c>
      <c r="EX262" s="16">
        <v>0</v>
      </c>
      <c r="EY262" s="16">
        <v>1</v>
      </c>
      <c r="EZ262" s="16">
        <v>0</v>
      </c>
      <c r="FA262" s="16">
        <v>0</v>
      </c>
      <c r="FB262" s="16">
        <v>0</v>
      </c>
      <c r="FC262" s="16">
        <v>0</v>
      </c>
      <c r="FD262" s="16">
        <v>1</v>
      </c>
      <c r="FE262" s="16">
        <v>2</v>
      </c>
      <c r="FF262" s="16">
        <v>5</v>
      </c>
      <c r="FG262" s="16">
        <v>1</v>
      </c>
      <c r="FK262" s="18">
        <v>2.77</v>
      </c>
      <c r="FL262" s="18">
        <v>2.2599999999999998</v>
      </c>
      <c r="FM262" s="18">
        <v>81.588447653429597</v>
      </c>
      <c r="FN262" s="18">
        <v>4.18</v>
      </c>
      <c r="FO262" s="18">
        <v>2.75</v>
      </c>
      <c r="FP262" s="18">
        <v>0.98</v>
      </c>
      <c r="FQ262" s="18">
        <v>2.84</v>
      </c>
      <c r="FR262" s="18">
        <v>2.31</v>
      </c>
      <c r="FS262" s="18">
        <f>FR262*100/FQ262</f>
        <v>81.338028169014095</v>
      </c>
      <c r="FT262" s="16">
        <v>4.2300000000000004</v>
      </c>
      <c r="FU262" s="16">
        <v>2.91</v>
      </c>
      <c r="FV262" s="16">
        <v>1.05</v>
      </c>
      <c r="FW262" s="16">
        <v>2</v>
      </c>
      <c r="FX262" s="16">
        <v>1</v>
      </c>
      <c r="FY262" s="16">
        <v>1</v>
      </c>
      <c r="FZ262" s="16">
        <v>2</v>
      </c>
      <c r="GA262" s="16">
        <v>1</v>
      </c>
      <c r="GB262" s="16">
        <v>2</v>
      </c>
      <c r="GC262" s="16">
        <v>1</v>
      </c>
      <c r="GD262" s="16">
        <v>2</v>
      </c>
      <c r="GE262" s="16">
        <v>1</v>
      </c>
      <c r="GF262" s="16">
        <v>2</v>
      </c>
      <c r="GG262" s="16">
        <v>2</v>
      </c>
      <c r="GH262" s="16">
        <v>2</v>
      </c>
      <c r="GI262" s="16">
        <v>1</v>
      </c>
      <c r="GJ262" s="16">
        <v>1</v>
      </c>
      <c r="GK262" s="16">
        <v>1</v>
      </c>
      <c r="GL262" s="16">
        <v>1</v>
      </c>
      <c r="GM262" s="16">
        <v>2</v>
      </c>
      <c r="GN262" s="16">
        <v>2</v>
      </c>
      <c r="GO262" s="16">
        <v>9</v>
      </c>
      <c r="GP262" s="16">
        <v>5</v>
      </c>
      <c r="GQ262" s="7">
        <v>8.6490566037735839</v>
      </c>
      <c r="GR262" s="7">
        <v>0</v>
      </c>
      <c r="GS262" s="7">
        <v>0</v>
      </c>
      <c r="GT262" s="7">
        <v>1.43630621146037</v>
      </c>
    </row>
    <row r="263" spans="1:202" x14ac:dyDescent="0.6">
      <c r="A263" s="4">
        <v>305</v>
      </c>
      <c r="B263" s="5">
        <v>1</v>
      </c>
      <c r="C263" s="6">
        <v>54.554414784394297</v>
      </c>
      <c r="D263" s="5">
        <v>182</v>
      </c>
      <c r="E263" s="5">
        <v>90</v>
      </c>
      <c r="F263" s="7">
        <v>27.170631566236001</v>
      </c>
      <c r="G263" s="5">
        <v>1</v>
      </c>
      <c r="H263" s="7">
        <v>35</v>
      </c>
      <c r="I263" s="5">
        <v>0</v>
      </c>
      <c r="J263" s="5">
        <v>1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1</v>
      </c>
      <c r="V263" s="5">
        <v>0</v>
      </c>
      <c r="W263" s="5">
        <v>0</v>
      </c>
      <c r="X263" s="5">
        <v>1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1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5"/>
      <c r="AQ263" s="5"/>
      <c r="AR263" s="5"/>
      <c r="AS263" s="4">
        <v>0</v>
      </c>
      <c r="AT263" s="4">
        <v>1</v>
      </c>
      <c r="AU263" s="4">
        <v>0</v>
      </c>
      <c r="AV263" s="4">
        <v>0</v>
      </c>
      <c r="AW263" s="4">
        <v>0</v>
      </c>
      <c r="AX263" s="4">
        <v>0</v>
      </c>
      <c r="AY263" s="4">
        <v>1</v>
      </c>
      <c r="AZ263" s="4">
        <v>130</v>
      </c>
      <c r="BA263" s="4">
        <v>95</v>
      </c>
      <c r="BB263" s="4">
        <v>92</v>
      </c>
      <c r="BC263" s="7">
        <v>4.3099999999999996</v>
      </c>
      <c r="BD263" s="7">
        <v>3.59</v>
      </c>
      <c r="BE263" s="7">
        <v>83.294663573085799</v>
      </c>
      <c r="BF263" s="7">
        <v>9.35</v>
      </c>
      <c r="BG263" s="7">
        <v>5.74</v>
      </c>
      <c r="BH263" s="7">
        <v>1.43</v>
      </c>
      <c r="BI263" s="7">
        <v>4.41</v>
      </c>
      <c r="BJ263" s="7">
        <v>3.63</v>
      </c>
      <c r="BK263" s="7">
        <v>82.312925170067999</v>
      </c>
      <c r="BL263" s="7">
        <v>9.85</v>
      </c>
      <c r="BM263" s="7">
        <v>5.59</v>
      </c>
      <c r="BN263" s="7">
        <v>1.31</v>
      </c>
      <c r="BO263" s="4">
        <v>395</v>
      </c>
      <c r="BP263" s="7">
        <f>218+((5.14*D263)-(5.32*C263))-(1.8*E263)+(51.31*B263)</f>
        <v>752.56051334702215</v>
      </c>
      <c r="BQ263" s="7">
        <f>BO263*100/BP263</f>
        <v>52.487473498075609</v>
      </c>
      <c r="BR263" s="4">
        <v>99</v>
      </c>
      <c r="BS263" s="4">
        <v>99</v>
      </c>
      <c r="BT263" s="4">
        <v>95</v>
      </c>
      <c r="BU263" s="4">
        <v>106</v>
      </c>
      <c r="BV263" s="4">
        <v>0.5</v>
      </c>
      <c r="BW263" s="4">
        <v>2</v>
      </c>
      <c r="BX263" s="4">
        <v>1</v>
      </c>
      <c r="BY263" s="4">
        <v>3</v>
      </c>
      <c r="BZ263" s="4">
        <v>71.3</v>
      </c>
      <c r="CA263" s="4">
        <v>88.6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1</v>
      </c>
      <c r="CL263" s="4">
        <v>1</v>
      </c>
      <c r="CM263" s="4">
        <v>2</v>
      </c>
      <c r="CN263" s="4">
        <v>0</v>
      </c>
      <c r="CO263" s="4">
        <v>0</v>
      </c>
      <c r="CP263" s="4">
        <v>0</v>
      </c>
      <c r="CQ263" s="4">
        <v>0</v>
      </c>
      <c r="CR263" s="4">
        <v>1</v>
      </c>
      <c r="CS263" s="4">
        <v>1</v>
      </c>
      <c r="CT263" s="4">
        <v>6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1</v>
      </c>
      <c r="DE263" s="4">
        <v>1</v>
      </c>
      <c r="DF263" s="4">
        <v>2</v>
      </c>
      <c r="DG263" s="4">
        <v>0</v>
      </c>
      <c r="DH263" s="4">
        <v>0</v>
      </c>
      <c r="DI263" s="4">
        <v>0</v>
      </c>
      <c r="DJ263" s="4">
        <v>0</v>
      </c>
      <c r="DK263" s="4">
        <v>1</v>
      </c>
      <c r="DL263" s="4">
        <v>1</v>
      </c>
      <c r="DM263" s="4">
        <v>6</v>
      </c>
      <c r="DN263" s="4">
        <v>8</v>
      </c>
      <c r="DO263" s="4">
        <v>12.5</v>
      </c>
      <c r="DP263" s="4">
        <v>5.22</v>
      </c>
      <c r="DQ263" s="28">
        <v>0.45200000000000001</v>
      </c>
      <c r="DR263" s="4">
        <v>155</v>
      </c>
      <c r="DS263" s="4">
        <v>0.83899999999999997</v>
      </c>
      <c r="DT263" s="4"/>
      <c r="DU263" s="7">
        <v>2.3245283018867902</v>
      </c>
      <c r="DV263" s="7">
        <v>17.426184765528099</v>
      </c>
      <c r="DW263" s="7">
        <v>0</v>
      </c>
      <c r="DX263" s="7">
        <v>5.6675189251516498</v>
      </c>
      <c r="DY263" s="7">
        <v>35.5</v>
      </c>
      <c r="DZ263" s="7">
        <v>35.020000000000003</v>
      </c>
      <c r="EA263" s="7">
        <v>-0.47999999999999698</v>
      </c>
      <c r="EB263" s="8"/>
      <c r="EC263" s="18">
        <v>1.9698630136986301</v>
      </c>
      <c r="ED263" s="18">
        <v>56.524277798092925</v>
      </c>
      <c r="EE263" s="23">
        <v>182</v>
      </c>
      <c r="EF263" s="7">
        <v>94</v>
      </c>
      <c r="EG263" s="26">
        <v>1</v>
      </c>
      <c r="EH263" s="18">
        <v>37</v>
      </c>
      <c r="EI263" s="16">
        <v>1</v>
      </c>
      <c r="EJ263" s="16">
        <v>0</v>
      </c>
      <c r="EK263" s="16">
        <v>0</v>
      </c>
      <c r="EL263" s="16">
        <v>0</v>
      </c>
      <c r="EM263" s="16">
        <v>0</v>
      </c>
      <c r="EN263" s="16">
        <v>0</v>
      </c>
      <c r="EO263" s="16">
        <v>0</v>
      </c>
      <c r="EP263" s="16">
        <v>0</v>
      </c>
      <c r="EQ263" s="16">
        <v>0</v>
      </c>
      <c r="ER263" s="16">
        <v>0</v>
      </c>
      <c r="ES263" s="16">
        <v>0</v>
      </c>
      <c r="ET263" s="16">
        <v>1</v>
      </c>
      <c r="EU263" s="16">
        <v>1</v>
      </c>
      <c r="EV263" s="16">
        <v>0</v>
      </c>
      <c r="EW263" s="16">
        <v>0</v>
      </c>
      <c r="EX263" s="16">
        <v>0</v>
      </c>
      <c r="EY263" s="16">
        <v>0</v>
      </c>
      <c r="EZ263" s="16">
        <v>0</v>
      </c>
      <c r="FA263" s="16">
        <v>0</v>
      </c>
      <c r="FB263" s="16">
        <v>0</v>
      </c>
      <c r="FC263" s="16">
        <v>0</v>
      </c>
      <c r="FD263" s="16">
        <v>0</v>
      </c>
      <c r="FE263" s="16">
        <v>0</v>
      </c>
      <c r="FF263" s="16">
        <v>1</v>
      </c>
      <c r="FG263" s="16">
        <v>0</v>
      </c>
      <c r="FH263" s="16">
        <v>0</v>
      </c>
      <c r="FI263" s="16">
        <v>0</v>
      </c>
      <c r="FJ263" s="16">
        <v>0</v>
      </c>
      <c r="FK263" s="18">
        <v>4.5199999999999996</v>
      </c>
      <c r="FL263" s="18">
        <v>3.7</v>
      </c>
      <c r="FM263" s="18">
        <v>81.858407079646028</v>
      </c>
      <c r="FN263" s="18">
        <v>9.93</v>
      </c>
      <c r="FO263" s="18">
        <v>5.81</v>
      </c>
      <c r="FP263" s="18">
        <v>1.43</v>
      </c>
      <c r="FQ263" s="18">
        <v>4.4800000000000004</v>
      </c>
      <c r="FR263" s="18">
        <v>3.75</v>
      </c>
      <c r="FS263" s="18">
        <f>FR263*100/FQ263</f>
        <v>83.705357142857139</v>
      </c>
      <c r="FT263" s="16">
        <v>9.39</v>
      </c>
      <c r="FU263" s="16">
        <v>6.07</v>
      </c>
      <c r="FV263" s="16">
        <v>1.65</v>
      </c>
      <c r="FW263" s="16">
        <v>1</v>
      </c>
      <c r="FX263" s="16">
        <v>1</v>
      </c>
      <c r="FY263" s="16">
        <v>1</v>
      </c>
      <c r="FZ263" s="16">
        <v>1</v>
      </c>
      <c r="GA263" s="16">
        <v>0</v>
      </c>
      <c r="GB263" s="16">
        <v>0</v>
      </c>
      <c r="GC263" s="16">
        <v>0</v>
      </c>
      <c r="GD263" s="16">
        <v>0</v>
      </c>
      <c r="GE263" s="16">
        <v>0</v>
      </c>
      <c r="GF263" s="16">
        <v>1</v>
      </c>
      <c r="GG263" s="16">
        <v>1</v>
      </c>
      <c r="GH263" s="16">
        <v>1</v>
      </c>
      <c r="GI263" s="16">
        <v>0</v>
      </c>
      <c r="GJ263" s="16">
        <v>0</v>
      </c>
      <c r="GK263" s="16">
        <v>0</v>
      </c>
      <c r="GL263" s="16">
        <v>0</v>
      </c>
      <c r="GM263" s="16">
        <v>1</v>
      </c>
      <c r="GN263" s="16">
        <v>1</v>
      </c>
      <c r="GO263" s="16">
        <v>9</v>
      </c>
      <c r="GP263" s="16">
        <v>3</v>
      </c>
      <c r="GQ263" s="7">
        <v>25.97735849056604</v>
      </c>
      <c r="GR263" s="7">
        <v>5.9631130593003059</v>
      </c>
      <c r="GS263" s="7">
        <v>4.4385683256209267</v>
      </c>
      <c r="GT263" s="7">
        <v>8.4774652829999493</v>
      </c>
    </row>
    <row r="264" spans="1:202" x14ac:dyDescent="0.6">
      <c r="A264" s="17">
        <v>212</v>
      </c>
      <c r="B264" s="5">
        <v>1</v>
      </c>
      <c r="C264" s="6">
        <v>54.570841889116998</v>
      </c>
      <c r="D264" s="5">
        <v>192</v>
      </c>
      <c r="E264" s="5">
        <v>103</v>
      </c>
      <c r="F264" s="7">
        <v>27.9405381944444</v>
      </c>
      <c r="G264" s="5">
        <v>1</v>
      </c>
      <c r="H264" s="7">
        <v>40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5"/>
      <c r="AQ264" s="5"/>
      <c r="AR264" s="5"/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100</v>
      </c>
      <c r="BA264" s="4">
        <v>65</v>
      </c>
      <c r="BB264" s="4">
        <v>65</v>
      </c>
      <c r="BC264" s="7">
        <v>4.1500000000000004</v>
      </c>
      <c r="BD264" s="7">
        <v>2.94</v>
      </c>
      <c r="BE264" s="7">
        <f>BD264*100/BC264</f>
        <v>70.843373493975903</v>
      </c>
      <c r="BF264" s="7">
        <v>8.68</v>
      </c>
      <c r="BG264" s="7">
        <v>7.05</v>
      </c>
      <c r="BH264" s="7">
        <v>2.58</v>
      </c>
      <c r="BK264" s="7">
        <v>70.843373493975903</v>
      </c>
      <c r="BL264" s="7"/>
      <c r="BM264" s="7"/>
      <c r="BN264" s="7"/>
      <c r="BO264" s="4"/>
      <c r="BP264" s="7"/>
      <c r="BQ264" s="7"/>
      <c r="BR264" s="4">
        <v>97</v>
      </c>
      <c r="BS264" s="4"/>
      <c r="BT264" s="4">
        <v>66</v>
      </c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1</v>
      </c>
      <c r="DA264" s="4">
        <v>1</v>
      </c>
      <c r="DB264" s="4">
        <v>0</v>
      </c>
      <c r="DC264" s="4">
        <v>1</v>
      </c>
      <c r="DD264" s="4">
        <v>1</v>
      </c>
      <c r="DE264" s="4">
        <v>1</v>
      </c>
      <c r="DF264" s="4">
        <v>1</v>
      </c>
      <c r="DG264" s="4">
        <v>0</v>
      </c>
      <c r="DH264" s="4">
        <v>0</v>
      </c>
      <c r="DI264" s="4">
        <v>0</v>
      </c>
      <c r="DJ264" s="4">
        <v>0</v>
      </c>
      <c r="DK264" s="4">
        <v>2</v>
      </c>
      <c r="DL264" s="4">
        <v>2</v>
      </c>
      <c r="DM264" s="4">
        <v>10</v>
      </c>
      <c r="DN264" s="4">
        <v>8</v>
      </c>
      <c r="DO264" s="4"/>
      <c r="DP264" s="4"/>
      <c r="DQ264" s="28"/>
      <c r="DR264" s="4"/>
      <c r="DS264" s="4"/>
      <c r="DT264" s="4"/>
      <c r="DU264" s="7"/>
      <c r="DV264" s="7"/>
      <c r="DW264" s="7"/>
      <c r="DX264" s="7"/>
      <c r="DY264" s="7"/>
      <c r="DZ264" s="7"/>
      <c r="EA264" s="7"/>
      <c r="EB264" s="8"/>
      <c r="EC264" s="18"/>
      <c r="ED264" s="18"/>
      <c r="EE264" s="18"/>
      <c r="EF264" s="18"/>
      <c r="EG264" s="26"/>
      <c r="EH264" s="18"/>
      <c r="FS264" s="18"/>
      <c r="GQ264" s="7"/>
      <c r="GR264" s="7"/>
      <c r="GS264" s="7"/>
      <c r="GT264" s="7"/>
    </row>
    <row r="265" spans="1:202" x14ac:dyDescent="0.6">
      <c r="A265" s="4">
        <v>254</v>
      </c>
      <c r="B265" s="5">
        <v>1</v>
      </c>
      <c r="C265" s="6">
        <v>54.707734428473699</v>
      </c>
      <c r="D265" s="5">
        <v>182</v>
      </c>
      <c r="E265" s="5">
        <v>82</v>
      </c>
      <c r="F265" s="7">
        <v>24.7554643159039</v>
      </c>
      <c r="G265" s="5">
        <v>1</v>
      </c>
      <c r="H265" s="7">
        <v>76</v>
      </c>
      <c r="I265" s="5">
        <v>0</v>
      </c>
      <c r="J265" s="5">
        <v>0</v>
      </c>
      <c r="K265" s="5">
        <v>1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1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1</v>
      </c>
      <c r="AF265" s="5">
        <v>0</v>
      </c>
      <c r="AG265" s="5">
        <v>0</v>
      </c>
      <c r="AH265" s="5">
        <v>0</v>
      </c>
      <c r="AI265" s="5">
        <v>1</v>
      </c>
      <c r="AJ265" s="4">
        <v>0</v>
      </c>
      <c r="AK265" s="4">
        <v>0</v>
      </c>
      <c r="AL265" s="4">
        <v>1</v>
      </c>
      <c r="AM265" s="4">
        <v>1</v>
      </c>
      <c r="AN265" s="4">
        <v>1</v>
      </c>
      <c r="AO265" s="4">
        <v>0</v>
      </c>
      <c r="AP265" s="5"/>
      <c r="AQ265" s="5"/>
      <c r="AR265" s="5"/>
      <c r="AS265" s="4">
        <v>0</v>
      </c>
      <c r="AT265" s="4">
        <v>1</v>
      </c>
      <c r="AU265" s="4">
        <v>0</v>
      </c>
      <c r="AV265" s="4">
        <v>0</v>
      </c>
      <c r="AW265" s="4">
        <v>1</v>
      </c>
      <c r="AX265" s="4">
        <v>0</v>
      </c>
      <c r="AY265" s="4">
        <v>0</v>
      </c>
      <c r="AZ265" s="4">
        <v>130</v>
      </c>
      <c r="BA265" s="4">
        <v>80</v>
      </c>
      <c r="BB265" s="4">
        <v>64</v>
      </c>
      <c r="BC265" s="7">
        <v>4.45</v>
      </c>
      <c r="BD265" s="7">
        <v>3.05</v>
      </c>
      <c r="BE265" s="7">
        <v>68.539325842696599</v>
      </c>
      <c r="BF265" s="7">
        <v>8.8699999999999992</v>
      </c>
      <c r="BG265" s="7">
        <v>2.31</v>
      </c>
      <c r="BH265" s="7">
        <v>0.85</v>
      </c>
      <c r="BI265" s="7">
        <v>4.66</v>
      </c>
      <c r="BJ265" s="7">
        <v>3.38</v>
      </c>
      <c r="BK265" s="7">
        <v>72.532188841201702</v>
      </c>
      <c r="BL265" s="7">
        <v>9.92</v>
      </c>
      <c r="BM265" s="7">
        <v>2.64</v>
      </c>
      <c r="BN265" s="7">
        <v>0.96</v>
      </c>
      <c r="BO265" s="4">
        <v>505</v>
      </c>
      <c r="BP265" s="7">
        <f>218+((5.14*D265)-(5.32*C265))-(1.8*E265)+(51.31*B265)</f>
        <v>766.14485284051989</v>
      </c>
      <c r="BQ265" s="7">
        <f>BO265*100/BP265</f>
        <v>65.914428339195595</v>
      </c>
      <c r="BR265" s="4">
        <v>94</v>
      </c>
      <c r="BS265" s="4">
        <v>96</v>
      </c>
      <c r="BT265" s="4">
        <v>82</v>
      </c>
      <c r="BU265" s="4">
        <v>87</v>
      </c>
      <c r="BV265" s="4">
        <v>0.5</v>
      </c>
      <c r="BW265" s="4">
        <v>0.5</v>
      </c>
      <c r="BX265" s="4">
        <v>3</v>
      </c>
      <c r="BY265" s="4">
        <v>4</v>
      </c>
      <c r="BZ265" s="4">
        <v>77.3</v>
      </c>
      <c r="CA265" s="4">
        <v>89.6</v>
      </c>
      <c r="CB265" s="4">
        <v>4</v>
      </c>
      <c r="CC265" s="4">
        <v>1</v>
      </c>
      <c r="CD265" s="4">
        <v>0</v>
      </c>
      <c r="CE265" s="4">
        <v>1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1</v>
      </c>
      <c r="CL265" s="4">
        <v>2</v>
      </c>
      <c r="CM265" s="4">
        <v>3</v>
      </c>
      <c r="CN265" s="4">
        <v>0</v>
      </c>
      <c r="CO265" s="4">
        <v>0</v>
      </c>
      <c r="CP265" s="4">
        <v>1</v>
      </c>
      <c r="CQ265" s="4">
        <v>1</v>
      </c>
      <c r="CR265" s="4">
        <v>1</v>
      </c>
      <c r="CS265" s="4">
        <v>1</v>
      </c>
      <c r="CT265" s="4">
        <v>16</v>
      </c>
      <c r="CU265" s="4">
        <v>4</v>
      </c>
      <c r="CV265" s="4">
        <v>2</v>
      </c>
      <c r="CW265" s="4">
        <v>0</v>
      </c>
      <c r="CX265" s="4">
        <v>1</v>
      </c>
      <c r="CY265" s="4">
        <v>0</v>
      </c>
      <c r="CZ265" s="4">
        <v>1</v>
      </c>
      <c r="DA265" s="4">
        <v>0</v>
      </c>
      <c r="DB265" s="4">
        <v>0</v>
      </c>
      <c r="DC265" s="4">
        <v>0</v>
      </c>
      <c r="DD265" s="4">
        <v>1</v>
      </c>
      <c r="DE265" s="4">
        <v>2</v>
      </c>
      <c r="DF265" s="4">
        <v>3</v>
      </c>
      <c r="DG265" s="4">
        <v>1</v>
      </c>
      <c r="DH265" s="4">
        <v>1</v>
      </c>
      <c r="DI265" s="4">
        <v>2</v>
      </c>
      <c r="DJ265" s="4">
        <v>1</v>
      </c>
      <c r="DK265" s="4">
        <v>1</v>
      </c>
      <c r="DL265" s="4">
        <v>2</v>
      </c>
      <c r="DM265" s="4">
        <v>22</v>
      </c>
      <c r="DN265" s="4">
        <v>17</v>
      </c>
      <c r="DO265" s="4">
        <v>11.3</v>
      </c>
      <c r="DP265" s="4">
        <v>5.18</v>
      </c>
      <c r="DQ265" s="28">
        <v>0.49199999999999999</v>
      </c>
      <c r="DR265" s="4">
        <v>165</v>
      </c>
      <c r="DS265" s="4">
        <v>2.2210000000000001</v>
      </c>
      <c r="DT265" s="4"/>
      <c r="DU265" s="7">
        <v>74.747169811320703</v>
      </c>
      <c r="DV265" s="7">
        <v>29.493011330741901</v>
      </c>
      <c r="DW265" s="7">
        <v>25.927849655302701</v>
      </c>
      <c r="DX265" s="7">
        <v>35.1155562239936</v>
      </c>
      <c r="DY265" s="7">
        <v>34.68</v>
      </c>
      <c r="DZ265" s="7">
        <v>34.47</v>
      </c>
      <c r="EA265" s="7">
        <v>-0.21000000000000099</v>
      </c>
      <c r="EB265" s="8"/>
      <c r="EC265" s="18">
        <v>2.1534246575342464</v>
      </c>
      <c r="ED265" s="18">
        <v>56.861159086007945</v>
      </c>
      <c r="EE265" s="23">
        <v>181</v>
      </c>
      <c r="EF265" s="7">
        <v>88</v>
      </c>
      <c r="EG265" s="26">
        <v>1</v>
      </c>
      <c r="EH265" s="18">
        <v>80</v>
      </c>
      <c r="EI265" s="16">
        <v>0</v>
      </c>
      <c r="EJ265" s="16">
        <v>1</v>
      </c>
      <c r="EK265" s="16">
        <v>0</v>
      </c>
      <c r="EL265" s="16">
        <v>0</v>
      </c>
      <c r="EM265" s="16">
        <v>0</v>
      </c>
      <c r="EN265" s="16">
        <v>0</v>
      </c>
      <c r="EO265" s="16">
        <v>0</v>
      </c>
      <c r="EP265" s="16">
        <v>0</v>
      </c>
      <c r="EQ265" s="16">
        <v>0</v>
      </c>
      <c r="ER265" s="16">
        <v>0</v>
      </c>
      <c r="ES265" s="16">
        <v>0</v>
      </c>
      <c r="ET265" s="16">
        <v>1</v>
      </c>
      <c r="EU265" s="16">
        <v>0</v>
      </c>
      <c r="EV265" s="16">
        <v>0</v>
      </c>
      <c r="EW265" s="16">
        <v>0</v>
      </c>
      <c r="EX265" s="16">
        <v>0</v>
      </c>
      <c r="EY265" s="16">
        <v>0</v>
      </c>
      <c r="EZ265" s="16">
        <v>0</v>
      </c>
      <c r="FA265" s="16">
        <v>0</v>
      </c>
      <c r="FB265" s="16">
        <v>0</v>
      </c>
      <c r="FC265" s="16">
        <v>1</v>
      </c>
      <c r="FD265" s="16">
        <v>0</v>
      </c>
      <c r="FE265" s="16">
        <v>0</v>
      </c>
      <c r="FF265" s="16">
        <v>1</v>
      </c>
      <c r="FG265" s="16">
        <v>1</v>
      </c>
      <c r="FH265" s="16">
        <v>0</v>
      </c>
      <c r="FI265" s="16">
        <v>0</v>
      </c>
      <c r="FJ265" s="16">
        <v>0</v>
      </c>
      <c r="FK265" s="18">
        <v>4.05</v>
      </c>
      <c r="FL265" s="18">
        <v>2.81</v>
      </c>
      <c r="FM265" s="18">
        <v>69.382716049382722</v>
      </c>
      <c r="FN265" s="18">
        <v>9.17</v>
      </c>
      <c r="FO265" s="18">
        <v>1.85</v>
      </c>
      <c r="FP265" s="18">
        <v>0.61</v>
      </c>
      <c r="FQ265" s="18">
        <v>4.07</v>
      </c>
      <c r="FR265" s="18">
        <v>3.02</v>
      </c>
      <c r="FS265" s="18">
        <f>FR265*100/FQ265</f>
        <v>74.201474201474198</v>
      </c>
      <c r="FT265" s="16">
        <v>9.73</v>
      </c>
      <c r="FU265" s="16">
        <v>2.2999999999999998</v>
      </c>
      <c r="FV265" s="16">
        <v>0.92</v>
      </c>
      <c r="FW265" s="16">
        <v>4</v>
      </c>
      <c r="FX265" s="16">
        <v>3</v>
      </c>
      <c r="FY265" s="16">
        <v>2</v>
      </c>
      <c r="FZ265" s="16">
        <v>2</v>
      </c>
      <c r="GA265" s="16">
        <v>0</v>
      </c>
      <c r="GB265" s="16">
        <v>2</v>
      </c>
      <c r="GC265" s="16">
        <v>0</v>
      </c>
      <c r="GD265" s="16">
        <v>0</v>
      </c>
      <c r="GE265" s="16">
        <v>0</v>
      </c>
      <c r="GF265" s="16">
        <v>1</v>
      </c>
      <c r="GG265" s="16">
        <v>2</v>
      </c>
      <c r="GH265" s="16">
        <v>3</v>
      </c>
      <c r="GI265" s="16">
        <v>1</v>
      </c>
      <c r="GJ265" s="16">
        <v>0</v>
      </c>
      <c r="GK265" s="16">
        <v>1</v>
      </c>
      <c r="GL265" s="16">
        <v>0</v>
      </c>
      <c r="GM265" s="16">
        <v>2</v>
      </c>
      <c r="GN265" s="16">
        <v>1</v>
      </c>
      <c r="GO265" s="16">
        <v>24</v>
      </c>
      <c r="GP265" s="16">
        <v>15</v>
      </c>
      <c r="GQ265" s="7">
        <v>56.845283018867931</v>
      </c>
      <c r="GR265" s="7">
        <v>47.688363245389134</v>
      </c>
      <c r="GS265" s="7">
        <v>18.146189441873638</v>
      </c>
      <c r="GT265" s="7">
        <v>33.526344813756452</v>
      </c>
    </row>
    <row r="266" spans="1:202" x14ac:dyDescent="0.6">
      <c r="A266" s="4">
        <v>442</v>
      </c>
      <c r="B266" s="5">
        <v>0</v>
      </c>
      <c r="C266" s="22">
        <v>54.740588637919231</v>
      </c>
      <c r="D266" s="5">
        <v>168</v>
      </c>
      <c r="E266" s="5">
        <v>74</v>
      </c>
      <c r="F266" s="23">
        <v>26.218820861678008</v>
      </c>
      <c r="G266" s="5">
        <v>1</v>
      </c>
      <c r="H266" s="7">
        <v>31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1</v>
      </c>
      <c r="AD266" s="5">
        <v>0</v>
      </c>
      <c r="AE266" s="5">
        <v>0</v>
      </c>
      <c r="AF266" s="5">
        <v>1</v>
      </c>
      <c r="AG266" s="5">
        <v>0</v>
      </c>
      <c r="AH266" s="5">
        <v>0</v>
      </c>
      <c r="AI266" s="5">
        <v>2</v>
      </c>
      <c r="AJ266" s="4">
        <v>0</v>
      </c>
      <c r="AK266" s="4">
        <v>0</v>
      </c>
      <c r="AL266" s="4">
        <v>1</v>
      </c>
      <c r="AM266" s="4">
        <v>0</v>
      </c>
      <c r="AN266" s="4">
        <v>1</v>
      </c>
      <c r="AO266" s="4">
        <v>1</v>
      </c>
      <c r="AP266" s="5">
        <v>7</v>
      </c>
      <c r="AQ266" s="5">
        <v>12</v>
      </c>
      <c r="AR266" s="21">
        <f>AQ266*4*AP266</f>
        <v>336</v>
      </c>
      <c r="AS266" s="4">
        <v>0</v>
      </c>
      <c r="AT266" s="4">
        <v>1</v>
      </c>
      <c r="AU266" s="4">
        <v>0</v>
      </c>
      <c r="AV266" s="4">
        <v>0</v>
      </c>
      <c r="AW266" s="4">
        <v>0</v>
      </c>
      <c r="AX266" s="4">
        <v>1</v>
      </c>
      <c r="AY266" s="4">
        <v>0</v>
      </c>
      <c r="AZ266" s="4">
        <v>100</v>
      </c>
      <c r="BA266" s="4">
        <v>64</v>
      </c>
      <c r="BB266" s="4">
        <v>84</v>
      </c>
      <c r="BC266" s="7">
        <v>3.15</v>
      </c>
      <c r="BD266" s="7">
        <v>2.37</v>
      </c>
      <c r="BE266" s="7">
        <v>75.238095238095241</v>
      </c>
      <c r="BF266" s="7">
        <v>6.43</v>
      </c>
      <c r="BG266" s="7">
        <v>1.89</v>
      </c>
      <c r="BH266" s="7">
        <v>2.17</v>
      </c>
      <c r="BI266" s="7">
        <v>3.13</v>
      </c>
      <c r="BJ266" s="7">
        <v>2.48</v>
      </c>
      <c r="BK266" s="7">
        <v>79.233226837060712</v>
      </c>
      <c r="BL266" s="7">
        <v>6.27</v>
      </c>
      <c r="BM266" s="7">
        <v>2.23</v>
      </c>
      <c r="BN266" s="7">
        <v>2.78</v>
      </c>
      <c r="BO266" s="4">
        <v>480</v>
      </c>
      <c r="BP266" s="7">
        <f>218+((5.14*D266)-(5.32*C266))-(1.8*E266)+(51.31*B266)</f>
        <v>657.10006844626969</v>
      </c>
      <c r="BQ266" s="7">
        <f>BO266*100/BP266</f>
        <v>73.0482346676622</v>
      </c>
      <c r="BR266" s="4">
        <v>98</v>
      </c>
      <c r="BS266" s="4">
        <v>98</v>
      </c>
      <c r="BT266" s="4">
        <v>90</v>
      </c>
      <c r="BU266" s="4">
        <v>113</v>
      </c>
      <c r="BV266" s="4">
        <v>1</v>
      </c>
      <c r="BW266" s="4">
        <v>1</v>
      </c>
      <c r="BX266" s="4">
        <v>1</v>
      </c>
      <c r="BY266" s="4">
        <v>1</v>
      </c>
      <c r="BZ266" s="4"/>
      <c r="CA266" s="4"/>
      <c r="CB266" s="4">
        <v>4</v>
      </c>
      <c r="CC266" s="4">
        <v>4</v>
      </c>
      <c r="CD266" s="4">
        <v>0</v>
      </c>
      <c r="CE266" s="4">
        <v>1</v>
      </c>
      <c r="CF266" s="4">
        <v>0</v>
      </c>
      <c r="CG266" s="4">
        <v>1</v>
      </c>
      <c r="CH266" s="4">
        <v>0</v>
      </c>
      <c r="CI266" s="4">
        <v>0</v>
      </c>
      <c r="CJ266" s="4">
        <v>1</v>
      </c>
      <c r="CK266" s="4">
        <v>1</v>
      </c>
      <c r="CL266" s="4">
        <v>2</v>
      </c>
      <c r="CM266" s="4">
        <v>3</v>
      </c>
      <c r="CN266" s="4">
        <v>0</v>
      </c>
      <c r="CO266" s="4">
        <v>0</v>
      </c>
      <c r="CP266" s="4">
        <v>1</v>
      </c>
      <c r="CQ266" s="4">
        <v>0</v>
      </c>
      <c r="CR266" s="4">
        <v>2</v>
      </c>
      <c r="CS266" s="4">
        <v>2</v>
      </c>
      <c r="CT266" s="4">
        <f>SUM(CB266:CS266)</f>
        <v>22</v>
      </c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>
        <v>11</v>
      </c>
      <c r="DO266" s="4"/>
      <c r="DP266" s="4"/>
      <c r="DQ266" s="28"/>
      <c r="DR266" s="4"/>
      <c r="DS266" s="4"/>
      <c r="DT266" s="4"/>
      <c r="DU266" s="7">
        <v>66.339622641509422</v>
      </c>
      <c r="DV266" s="7">
        <v>54.759738648581589</v>
      </c>
      <c r="DW266" s="7">
        <v>68.972518651430732</v>
      </c>
      <c r="DX266" s="7">
        <v>64.227703414047227</v>
      </c>
      <c r="DY266" s="7">
        <v>33.950000000000003</v>
      </c>
      <c r="DZ266" s="7">
        <v>33.65</v>
      </c>
      <c r="EA266" s="7">
        <f>DZ266-DY266</f>
        <v>-0.30000000000000426</v>
      </c>
      <c r="EB266" s="8"/>
      <c r="EC266" s="23"/>
      <c r="ED266" s="23"/>
      <c r="EE266" s="23"/>
      <c r="EF266" s="7"/>
      <c r="EG266" s="4"/>
      <c r="EH266" s="4"/>
      <c r="FS266" s="7"/>
      <c r="GQ266" s="7"/>
      <c r="GR266" s="7"/>
      <c r="GS266" s="7"/>
      <c r="GT266" s="7"/>
    </row>
    <row r="267" spans="1:202" s="24" customFormat="1" x14ac:dyDescent="0.6">
      <c r="A267" s="4">
        <v>450</v>
      </c>
      <c r="B267" s="5">
        <v>0</v>
      </c>
      <c r="C267" s="22">
        <v>54.748802190280628</v>
      </c>
      <c r="D267" s="5">
        <v>165</v>
      </c>
      <c r="E267" s="5">
        <v>67</v>
      </c>
      <c r="F267" s="23">
        <v>24.609733700642796</v>
      </c>
      <c r="G267" s="5">
        <v>1</v>
      </c>
      <c r="H267" s="7">
        <v>20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5"/>
      <c r="AQ267" s="5"/>
      <c r="AR267" s="5"/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130</v>
      </c>
      <c r="BA267" s="4">
        <v>85</v>
      </c>
      <c r="BB267" s="4">
        <v>68</v>
      </c>
      <c r="BC267" s="7">
        <v>3.35</v>
      </c>
      <c r="BD267" s="7">
        <v>2.65</v>
      </c>
      <c r="BE267" s="7">
        <v>79.104477611940297</v>
      </c>
      <c r="BF267" s="7">
        <v>9.2200000000000006</v>
      </c>
      <c r="BG267" s="7">
        <v>2.34</v>
      </c>
      <c r="BH267" s="7">
        <v>3.14</v>
      </c>
      <c r="BI267" s="7">
        <v>3.33</v>
      </c>
      <c r="BJ267" s="7">
        <v>2.69</v>
      </c>
      <c r="BK267" s="7">
        <v>80.780780780780773</v>
      </c>
      <c r="BL267" s="7">
        <v>9.2200000000000006</v>
      </c>
      <c r="BM267" s="7">
        <v>2.5499999999999998</v>
      </c>
      <c r="BN267" s="7">
        <v>3.59</v>
      </c>
      <c r="BO267" s="4">
        <v>360</v>
      </c>
      <c r="BP267" s="7">
        <f>218+((5.14*D267)-(5.32*C267))-(1.8*E267)+(51.31*B267)</f>
        <v>654.23637234770695</v>
      </c>
      <c r="BQ267" s="7">
        <f>BO267*100/BP267</f>
        <v>55.025983759990467</v>
      </c>
      <c r="BR267" s="4">
        <v>99</v>
      </c>
      <c r="BS267" s="4">
        <v>99</v>
      </c>
      <c r="BT267" s="4">
        <v>100</v>
      </c>
      <c r="BU267" s="4">
        <v>96</v>
      </c>
      <c r="BV267" s="4">
        <v>0</v>
      </c>
      <c r="BW267" s="4">
        <v>0</v>
      </c>
      <c r="BX267" s="4">
        <v>1</v>
      </c>
      <c r="BY267" s="4">
        <v>1</v>
      </c>
      <c r="BZ267" s="4"/>
      <c r="CA267" s="4"/>
      <c r="CB267" s="4">
        <v>0</v>
      </c>
      <c r="CC267" s="4">
        <v>0</v>
      </c>
      <c r="CD267" s="4">
        <v>1</v>
      </c>
      <c r="CE267" s="4">
        <v>0</v>
      </c>
      <c r="CF267" s="4">
        <v>0</v>
      </c>
      <c r="CG267" s="4">
        <v>1</v>
      </c>
      <c r="CH267" s="4">
        <v>0</v>
      </c>
      <c r="CI267" s="4">
        <v>0</v>
      </c>
      <c r="CJ267" s="4">
        <v>0</v>
      </c>
      <c r="CK267" s="4">
        <v>0</v>
      </c>
      <c r="CL267" s="4">
        <v>1</v>
      </c>
      <c r="CM267" s="4">
        <v>1</v>
      </c>
      <c r="CN267" s="4">
        <v>0</v>
      </c>
      <c r="CO267" s="4">
        <v>0</v>
      </c>
      <c r="CP267" s="4">
        <v>1</v>
      </c>
      <c r="CQ267" s="4">
        <v>1</v>
      </c>
      <c r="CR267" s="4">
        <v>1</v>
      </c>
      <c r="CS267" s="4">
        <v>2</v>
      </c>
      <c r="CT267" s="4">
        <f>SUM(CB267:CS267)</f>
        <v>9</v>
      </c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>
        <v>9</v>
      </c>
      <c r="DO267" s="4"/>
      <c r="DP267" s="4"/>
      <c r="DQ267" s="28"/>
      <c r="DR267" s="4"/>
      <c r="DS267" s="4"/>
      <c r="DT267" s="4"/>
      <c r="DU267" s="7">
        <v>2.3245283018867928</v>
      </c>
      <c r="DV267" s="7">
        <v>30.353155239434294</v>
      </c>
      <c r="DW267" s="7">
        <v>10.326754178864858</v>
      </c>
      <c r="DX267" s="7">
        <v>15.067428686017944</v>
      </c>
      <c r="DY267" s="7">
        <v>33.76</v>
      </c>
      <c r="DZ267" s="7">
        <v>33.86</v>
      </c>
      <c r="EA267" s="7">
        <f>DZ267-DY267</f>
        <v>0.10000000000000142</v>
      </c>
      <c r="EB267" s="8"/>
      <c r="EC267" s="23"/>
      <c r="ED267" s="23"/>
      <c r="EE267" s="23"/>
      <c r="EF267" s="7"/>
      <c r="EG267" s="4"/>
      <c r="EH267" s="4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8"/>
      <c r="FL267" s="18"/>
      <c r="FM267" s="18"/>
      <c r="FN267" s="18"/>
      <c r="FO267" s="18"/>
      <c r="FP267" s="18"/>
      <c r="FQ267" s="18"/>
      <c r="FR267" s="18"/>
      <c r="FS267" s="7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7"/>
      <c r="GR267" s="7"/>
      <c r="GS267" s="7"/>
      <c r="GT267" s="7"/>
    </row>
    <row r="268" spans="1:202" s="24" customFormat="1" x14ac:dyDescent="0.6">
      <c r="A268" s="4">
        <v>447</v>
      </c>
      <c r="B268" s="5">
        <v>0</v>
      </c>
      <c r="C268" s="22">
        <v>54.773442847364819</v>
      </c>
      <c r="D268" s="5">
        <v>170</v>
      </c>
      <c r="E268" s="5">
        <v>65</v>
      </c>
      <c r="F268" s="23">
        <v>22.491349480968861</v>
      </c>
      <c r="G268" s="5">
        <v>1</v>
      </c>
      <c r="H268" s="7">
        <v>33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1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1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5"/>
      <c r="AQ268" s="5"/>
      <c r="AR268" s="5"/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125</v>
      </c>
      <c r="BA268" s="4">
        <v>80</v>
      </c>
      <c r="BB268" s="4">
        <v>55</v>
      </c>
      <c r="BC268" s="7">
        <v>3.38</v>
      </c>
      <c r="BD268" s="7">
        <v>2.59</v>
      </c>
      <c r="BE268" s="7">
        <v>76.627218934911241</v>
      </c>
      <c r="BF268" s="7">
        <v>7.11</v>
      </c>
      <c r="BG268" s="7">
        <v>2.29</v>
      </c>
      <c r="BH268" s="7">
        <v>2.95</v>
      </c>
      <c r="BI268" s="7">
        <v>3.42</v>
      </c>
      <c r="BJ268" s="7">
        <v>2.68</v>
      </c>
      <c r="BK268" s="7">
        <v>78.362573099415201</v>
      </c>
      <c r="BL268" s="7">
        <v>6.98</v>
      </c>
      <c r="BM268" s="7">
        <v>2.5499999999999998</v>
      </c>
      <c r="BN268" s="7">
        <v>3.51</v>
      </c>
      <c r="BO268" s="4">
        <v>310</v>
      </c>
      <c r="BP268" s="7">
        <f>218+((5.14*D268)-(5.32*C268))-(1.8*E268)+(51.31*B268)</f>
        <v>683.40528405201917</v>
      </c>
      <c r="BQ268" s="7">
        <f>BO268*100/BP268</f>
        <v>45.361077421286595</v>
      </c>
      <c r="BR268" s="4">
        <v>99</v>
      </c>
      <c r="BS268" s="4">
        <v>99</v>
      </c>
      <c r="BT268" s="4">
        <v>62</v>
      </c>
      <c r="BU268" s="4">
        <v>62</v>
      </c>
      <c r="BV268" s="4">
        <v>0</v>
      </c>
      <c r="BW268" s="4">
        <v>0</v>
      </c>
      <c r="BX268" s="4">
        <v>0</v>
      </c>
      <c r="BY268" s="4">
        <v>0</v>
      </c>
      <c r="BZ268" s="4"/>
      <c r="CA268" s="4"/>
      <c r="CB268" s="4">
        <v>1</v>
      </c>
      <c r="CC268" s="4">
        <v>1</v>
      </c>
      <c r="CD268" s="4">
        <v>0</v>
      </c>
      <c r="CE268" s="4">
        <v>1</v>
      </c>
      <c r="CF268" s="4">
        <v>0</v>
      </c>
      <c r="CG268" s="4">
        <v>1</v>
      </c>
      <c r="CH268" s="4">
        <v>0</v>
      </c>
      <c r="CI268" s="4">
        <v>0</v>
      </c>
      <c r="CJ268" s="4">
        <v>0</v>
      </c>
      <c r="CK268" s="4">
        <v>0</v>
      </c>
      <c r="CL268" s="4">
        <v>1</v>
      </c>
      <c r="CM268" s="4">
        <v>1</v>
      </c>
      <c r="CN268" s="4">
        <v>0</v>
      </c>
      <c r="CO268" s="4">
        <v>0</v>
      </c>
      <c r="CP268" s="4">
        <v>0</v>
      </c>
      <c r="CQ268" s="4">
        <v>0</v>
      </c>
      <c r="CR268" s="4">
        <v>2</v>
      </c>
      <c r="CS268" s="4">
        <v>2</v>
      </c>
      <c r="CT268" s="4">
        <f>SUM(CB268:CS268)</f>
        <v>10</v>
      </c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>
        <v>4</v>
      </c>
      <c r="DO268" s="4"/>
      <c r="DP268" s="4"/>
      <c r="DQ268" s="28"/>
      <c r="DR268" s="4"/>
      <c r="DS268" s="4"/>
      <c r="DT268" s="4"/>
      <c r="DU268" s="7">
        <v>9.3584905660377355</v>
      </c>
      <c r="DV268" s="7">
        <v>7.4931767430320066</v>
      </c>
      <c r="DW268" s="7">
        <v>8.6363207101709314</v>
      </c>
      <c r="DX268" s="7">
        <v>8.4097859327217126</v>
      </c>
      <c r="DY268" s="7">
        <v>33.93</v>
      </c>
      <c r="DZ268" s="7">
        <v>33.28</v>
      </c>
      <c r="EA268" s="7">
        <f>DZ268-DY268</f>
        <v>-0.64999999999999858</v>
      </c>
      <c r="EB268" s="8"/>
      <c r="EC268" s="23"/>
      <c r="ED268" s="23"/>
      <c r="EE268" s="23"/>
      <c r="EF268" s="7"/>
      <c r="EG268" s="4"/>
      <c r="EH268" s="4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8"/>
      <c r="FL268" s="18"/>
      <c r="FM268" s="18"/>
      <c r="FN268" s="18"/>
      <c r="FO268" s="18"/>
      <c r="FP268" s="18"/>
      <c r="FQ268" s="18"/>
      <c r="FR268" s="18"/>
      <c r="FS268" s="7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7"/>
      <c r="GR268" s="7"/>
      <c r="GS268" s="7"/>
      <c r="GT268" s="7"/>
    </row>
    <row r="269" spans="1:202" x14ac:dyDescent="0.6">
      <c r="A269" s="4">
        <v>405</v>
      </c>
      <c r="B269" s="10">
        <v>0</v>
      </c>
      <c r="C269" s="6">
        <v>54.776180698151954</v>
      </c>
      <c r="D269" s="10">
        <v>156</v>
      </c>
      <c r="E269" s="10">
        <v>68</v>
      </c>
      <c r="F269" s="7">
        <v>27.94214332675871</v>
      </c>
      <c r="G269" s="5">
        <v>1</v>
      </c>
      <c r="H269" s="7">
        <v>20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10"/>
      <c r="AQ269" s="10"/>
      <c r="AR269" s="5"/>
      <c r="AS269" s="9">
        <v>0</v>
      </c>
      <c r="AT269" s="9">
        <v>1</v>
      </c>
      <c r="AU269" s="9">
        <v>0</v>
      </c>
      <c r="AV269" s="9">
        <v>1</v>
      </c>
      <c r="AW269" s="9">
        <v>0</v>
      </c>
      <c r="AX269" s="9">
        <v>0</v>
      </c>
      <c r="AY269" s="9">
        <v>0</v>
      </c>
      <c r="AZ269" s="9">
        <v>110</v>
      </c>
      <c r="BA269" s="9">
        <v>60</v>
      </c>
      <c r="BB269" s="9">
        <v>60</v>
      </c>
      <c r="BC269" s="19">
        <v>2.29</v>
      </c>
      <c r="BD269" s="19">
        <v>1.7</v>
      </c>
      <c r="BE269" s="7">
        <v>74.235807860262014</v>
      </c>
      <c r="BF269" s="19">
        <v>4.58</v>
      </c>
      <c r="BG269" s="19">
        <v>1.47</v>
      </c>
      <c r="BH269" s="19">
        <v>0.27</v>
      </c>
      <c r="BI269" s="19">
        <v>2.4</v>
      </c>
      <c r="BJ269" s="19">
        <v>1.77</v>
      </c>
      <c r="BK269" s="7">
        <v>73.75</v>
      </c>
      <c r="BL269" s="19">
        <v>4.53</v>
      </c>
      <c r="BM269" s="19">
        <v>1.74</v>
      </c>
      <c r="BN269" s="19">
        <v>0.36</v>
      </c>
      <c r="BO269" s="9">
        <v>420</v>
      </c>
      <c r="BP269" s="7">
        <f>218+((5.14*D269)-(5.32*C269))-(1.8*E269)+(51.31*B269)</f>
        <v>606.03071868583152</v>
      </c>
      <c r="BQ269" s="7">
        <f>BO269*100/BP269</f>
        <v>69.303417640406693</v>
      </c>
      <c r="BR269" s="9">
        <v>99</v>
      </c>
      <c r="BS269" s="9">
        <v>98</v>
      </c>
      <c r="BT269" s="9">
        <v>67</v>
      </c>
      <c r="BU269" s="9">
        <v>69</v>
      </c>
      <c r="BV269" s="9">
        <v>6</v>
      </c>
      <c r="BW269" s="9">
        <v>6</v>
      </c>
      <c r="BX269" s="9">
        <v>6</v>
      </c>
      <c r="BY269" s="9">
        <v>6</v>
      </c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9"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15">
        <f>SUM(CU269:DL269)</f>
        <v>0</v>
      </c>
      <c r="DN269" s="4">
        <v>3</v>
      </c>
      <c r="DO269" s="4"/>
      <c r="DP269" s="4"/>
      <c r="DQ269" s="28"/>
      <c r="DR269" s="4"/>
      <c r="DS269" s="4"/>
      <c r="DT269" s="4"/>
      <c r="DU269" s="7">
        <v>9.3584905660377355</v>
      </c>
      <c r="DV269" s="7">
        <v>19.667521296832355</v>
      </c>
      <c r="DW269" s="7">
        <v>8.0271980356974204</v>
      </c>
      <c r="DX269" s="7">
        <v>11.776206948413295</v>
      </c>
      <c r="DY269" s="19">
        <v>34.200000000000003</v>
      </c>
      <c r="DZ269" s="19">
        <v>33.590000000000003</v>
      </c>
      <c r="EA269" s="7">
        <f>DZ269-DY269</f>
        <v>-0.60999999999999943</v>
      </c>
      <c r="EB269" s="8"/>
      <c r="EC269" s="23"/>
      <c r="ED269" s="23"/>
      <c r="EE269" s="23"/>
      <c r="EF269" s="7"/>
      <c r="EG269" s="4"/>
      <c r="EH269" s="4"/>
      <c r="FS269" s="7"/>
      <c r="GQ269" s="7"/>
      <c r="GR269" s="7"/>
      <c r="GS269" s="7"/>
      <c r="GT269" s="7"/>
    </row>
    <row r="270" spans="1:202" x14ac:dyDescent="0.6">
      <c r="A270" s="17">
        <v>225</v>
      </c>
      <c r="B270" s="5">
        <v>1</v>
      </c>
      <c r="C270" s="6">
        <v>54.778918548939103</v>
      </c>
      <c r="D270" s="5">
        <v>182</v>
      </c>
      <c r="E270" s="5">
        <v>90</v>
      </c>
      <c r="F270" s="7">
        <v>27.170631566236001</v>
      </c>
      <c r="G270" s="5">
        <v>1</v>
      </c>
      <c r="H270" s="7">
        <v>48.75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4">
        <v>0</v>
      </c>
      <c r="AK270" s="4">
        <v>0</v>
      </c>
      <c r="AL270" s="4">
        <v>1</v>
      </c>
      <c r="AM270" s="4">
        <v>0</v>
      </c>
      <c r="AN270" s="4">
        <v>1</v>
      </c>
      <c r="AO270" s="4">
        <v>1</v>
      </c>
      <c r="AP270" s="5">
        <v>7</v>
      </c>
      <c r="AQ270" s="5">
        <v>3</v>
      </c>
      <c r="AR270" s="5">
        <v>90</v>
      </c>
      <c r="AS270" s="4">
        <v>0</v>
      </c>
      <c r="AT270" s="4">
        <v>0</v>
      </c>
      <c r="AU270" s="4">
        <v>0</v>
      </c>
      <c r="AV270" s="4">
        <v>0</v>
      </c>
      <c r="AW270" s="4">
        <v>1</v>
      </c>
      <c r="AX270" s="4">
        <v>1</v>
      </c>
      <c r="AY270" s="4">
        <v>0</v>
      </c>
      <c r="AZ270" s="4">
        <v>140</v>
      </c>
      <c r="BA270" s="4">
        <v>100</v>
      </c>
      <c r="BB270" s="4">
        <v>85</v>
      </c>
      <c r="BC270" s="7">
        <v>5.66</v>
      </c>
      <c r="BD270" s="7">
        <v>4.17</v>
      </c>
      <c r="BE270" s="7">
        <f>BD270*100/BC270</f>
        <v>73.674911660777383</v>
      </c>
      <c r="BF270" s="7">
        <v>9.89</v>
      </c>
      <c r="BG270" s="7">
        <v>3.93</v>
      </c>
      <c r="BH270" s="7">
        <v>1.29</v>
      </c>
      <c r="BI270" s="7">
        <v>6.17</v>
      </c>
      <c r="BJ270" s="7">
        <v>4.46</v>
      </c>
      <c r="BK270" s="7">
        <v>72.285251215559157</v>
      </c>
      <c r="BL270" s="7">
        <v>10.32</v>
      </c>
      <c r="BM270" s="7">
        <v>3.99</v>
      </c>
      <c r="BN270" s="7">
        <v>1.23</v>
      </c>
      <c r="BO270" s="4">
        <v>530</v>
      </c>
      <c r="BP270" s="7">
        <f>218+((5.14*D270)-(5.32*C270))-(1.8*E270)+(51.31*B270)</f>
        <v>751.3661533196439</v>
      </c>
      <c r="BQ270" s="7">
        <f>BO270*100/BP270</f>
        <v>70.538178710657064</v>
      </c>
      <c r="BR270" s="4">
        <v>98</v>
      </c>
      <c r="BS270" s="4">
        <v>99</v>
      </c>
      <c r="BT270" s="4">
        <v>85</v>
      </c>
      <c r="BU270" s="4">
        <v>93</v>
      </c>
      <c r="BV270" s="4">
        <v>1</v>
      </c>
      <c r="BW270" s="4">
        <v>1</v>
      </c>
      <c r="BX270" s="4">
        <v>0</v>
      </c>
      <c r="BY270" s="4">
        <v>0</v>
      </c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>
        <v>1</v>
      </c>
      <c r="CV270" s="4">
        <v>1</v>
      </c>
      <c r="CW270" s="4">
        <v>0</v>
      </c>
      <c r="CX270" s="4">
        <v>1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1</v>
      </c>
      <c r="DG270" s="4">
        <v>0</v>
      </c>
      <c r="DH270" s="4">
        <v>0</v>
      </c>
      <c r="DI270" s="4">
        <v>0</v>
      </c>
      <c r="DJ270" s="4">
        <v>0</v>
      </c>
      <c r="DK270" s="4">
        <v>1</v>
      </c>
      <c r="DL270" s="4">
        <v>1</v>
      </c>
      <c r="DM270" s="4">
        <v>6</v>
      </c>
      <c r="DN270" s="4">
        <v>3</v>
      </c>
      <c r="DO270" s="4">
        <v>6.5</v>
      </c>
      <c r="DP270" s="4">
        <v>4.22</v>
      </c>
      <c r="DQ270" s="28">
        <v>0.39100000000000001</v>
      </c>
      <c r="DR270" s="4">
        <v>138</v>
      </c>
      <c r="DS270" s="4"/>
      <c r="DT270" s="4"/>
      <c r="DU270" s="7"/>
      <c r="DV270" s="7"/>
      <c r="DW270" s="7"/>
      <c r="DX270" s="7"/>
      <c r="DY270" s="7"/>
      <c r="DZ270" s="7"/>
      <c r="EA270" s="7"/>
      <c r="EB270" s="8"/>
      <c r="EC270" s="18">
        <v>2.2301369863013698</v>
      </c>
      <c r="ED270" s="18">
        <v>57.007529089664601</v>
      </c>
      <c r="EE270" s="18">
        <v>183</v>
      </c>
      <c r="EF270" s="18">
        <v>85</v>
      </c>
      <c r="EG270" s="26">
        <v>1</v>
      </c>
      <c r="EH270" s="18">
        <v>50.75</v>
      </c>
      <c r="EI270" s="16">
        <v>0</v>
      </c>
      <c r="EJ270" s="16">
        <v>0</v>
      </c>
      <c r="EK270" s="16">
        <v>0</v>
      </c>
      <c r="EL270" s="16">
        <v>0</v>
      </c>
      <c r="EM270" s="16">
        <v>0</v>
      </c>
      <c r="EN270" s="16">
        <v>0</v>
      </c>
      <c r="EO270" s="16">
        <v>0</v>
      </c>
      <c r="EP270" s="16">
        <v>0</v>
      </c>
      <c r="EQ270" s="16">
        <v>0</v>
      </c>
      <c r="ER270" s="16">
        <v>0</v>
      </c>
      <c r="ES270" s="16">
        <v>0</v>
      </c>
      <c r="ET270" s="16">
        <v>0</v>
      </c>
      <c r="EU270" s="16">
        <v>0</v>
      </c>
      <c r="EV270" s="16">
        <v>0</v>
      </c>
      <c r="EW270" s="16">
        <v>0</v>
      </c>
      <c r="EX270" s="16">
        <v>0</v>
      </c>
      <c r="EY270" s="16">
        <v>0</v>
      </c>
      <c r="EZ270" s="16">
        <v>0</v>
      </c>
      <c r="FA270" s="16">
        <v>0</v>
      </c>
      <c r="FB270" s="16">
        <v>0</v>
      </c>
      <c r="FC270" s="16">
        <v>0</v>
      </c>
      <c r="FD270" s="16">
        <v>0</v>
      </c>
      <c r="FE270" s="16">
        <v>0</v>
      </c>
      <c r="FF270" s="16">
        <v>0</v>
      </c>
      <c r="FG270" s="16">
        <v>0</v>
      </c>
      <c r="FH270" s="16">
        <v>0</v>
      </c>
      <c r="FI270" s="16">
        <v>0</v>
      </c>
      <c r="FJ270" s="16">
        <v>0</v>
      </c>
      <c r="FK270" s="18">
        <v>5.41</v>
      </c>
      <c r="FL270" s="18">
        <v>4.25</v>
      </c>
      <c r="FM270" s="18">
        <v>78.558225508317932</v>
      </c>
      <c r="FN270" s="18">
        <v>9.36</v>
      </c>
      <c r="FO270" s="18">
        <v>4.67</v>
      </c>
      <c r="FP270" s="18">
        <v>1.72</v>
      </c>
      <c r="FQ270" s="18">
        <v>5.14</v>
      </c>
      <c r="FR270" s="18">
        <v>4.1399999999999997</v>
      </c>
      <c r="FS270" s="18">
        <f>FR270*100/FQ270</f>
        <v>80.54474708171206</v>
      </c>
      <c r="FT270" s="16">
        <v>8.67</v>
      </c>
      <c r="FU270" s="16">
        <v>5.37</v>
      </c>
      <c r="FV270" s="16">
        <v>1.79</v>
      </c>
      <c r="FW270" s="16">
        <v>1</v>
      </c>
      <c r="FX270" s="16">
        <v>1</v>
      </c>
      <c r="FY270" s="16">
        <v>1</v>
      </c>
      <c r="FZ270" s="16">
        <v>1</v>
      </c>
      <c r="GA270" s="16">
        <v>2</v>
      </c>
      <c r="GB270" s="16">
        <v>1</v>
      </c>
      <c r="GC270" s="16">
        <v>1</v>
      </c>
      <c r="GD270" s="16">
        <v>1</v>
      </c>
      <c r="GE270" s="16">
        <v>1</v>
      </c>
      <c r="GF270" s="16">
        <v>1</v>
      </c>
      <c r="GG270" s="16">
        <v>2</v>
      </c>
      <c r="GH270" s="16">
        <v>2</v>
      </c>
      <c r="GI270" s="16">
        <v>1</v>
      </c>
      <c r="GJ270" s="16">
        <v>1</v>
      </c>
      <c r="GK270" s="16">
        <v>1</v>
      </c>
      <c r="GL270" s="16">
        <v>1</v>
      </c>
      <c r="GM270" s="16">
        <v>2</v>
      </c>
      <c r="GN270" s="16">
        <v>2</v>
      </c>
      <c r="GO270" s="16">
        <v>5</v>
      </c>
      <c r="GP270" s="16">
        <v>1</v>
      </c>
      <c r="GQ270" s="18"/>
      <c r="GR270" s="7"/>
      <c r="GS270" s="7"/>
      <c r="GT270" s="7"/>
    </row>
    <row r="271" spans="1:202" s="24" customFormat="1" x14ac:dyDescent="0.6">
      <c r="A271" s="4">
        <v>14</v>
      </c>
      <c r="B271" s="5">
        <v>0</v>
      </c>
      <c r="C271" s="6">
        <v>54.891170431211499</v>
      </c>
      <c r="D271" s="5">
        <v>166</v>
      </c>
      <c r="E271" s="5">
        <v>74</v>
      </c>
      <c r="F271" s="7">
        <v>26.854405574103598</v>
      </c>
      <c r="G271" s="5">
        <v>1</v>
      </c>
      <c r="H271" s="7">
        <v>37</v>
      </c>
      <c r="I271" s="5">
        <v>0</v>
      </c>
      <c r="J271" s="5">
        <v>1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1</v>
      </c>
      <c r="V271" s="5">
        <v>1</v>
      </c>
      <c r="W271" s="5">
        <v>0</v>
      </c>
      <c r="X271" s="5">
        <v>0</v>
      </c>
      <c r="Y271" s="5">
        <v>0</v>
      </c>
      <c r="Z271" s="5">
        <v>1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2</v>
      </c>
      <c r="AJ271" s="4">
        <v>0</v>
      </c>
      <c r="AK271" s="4">
        <v>0</v>
      </c>
      <c r="AL271" s="4">
        <v>0</v>
      </c>
      <c r="AM271" s="4">
        <v>1</v>
      </c>
      <c r="AN271" s="4">
        <v>1</v>
      </c>
      <c r="AO271" s="4">
        <v>1</v>
      </c>
      <c r="AP271" s="5">
        <v>2</v>
      </c>
      <c r="AQ271" s="5">
        <v>12</v>
      </c>
      <c r="AR271" s="5">
        <v>96</v>
      </c>
      <c r="AS271" s="4">
        <v>0</v>
      </c>
      <c r="AT271" s="4">
        <v>1</v>
      </c>
      <c r="AU271" s="4">
        <v>0</v>
      </c>
      <c r="AV271" s="4">
        <v>1</v>
      </c>
      <c r="AW271" s="4">
        <v>0</v>
      </c>
      <c r="AX271" s="4">
        <v>0</v>
      </c>
      <c r="AY271" s="4">
        <v>1</v>
      </c>
      <c r="AZ271" s="4">
        <v>110</v>
      </c>
      <c r="BA271" s="4">
        <v>75</v>
      </c>
      <c r="BB271" s="4">
        <v>99</v>
      </c>
      <c r="BC271" s="7">
        <v>3.52</v>
      </c>
      <c r="BD271" s="7">
        <v>2.48</v>
      </c>
      <c r="BE271" s="7">
        <v>70.454545454545496</v>
      </c>
      <c r="BF271" s="7">
        <v>4.74</v>
      </c>
      <c r="BG271" s="7">
        <v>1.7</v>
      </c>
      <c r="BH271" s="7">
        <v>0.66</v>
      </c>
      <c r="BI271" s="7">
        <v>3.59</v>
      </c>
      <c r="BJ271" s="7">
        <v>2.44</v>
      </c>
      <c r="BK271" s="7">
        <v>67.966573816156</v>
      </c>
      <c r="BL271" s="7">
        <v>4.07</v>
      </c>
      <c r="BM271" s="7">
        <v>2.08</v>
      </c>
      <c r="BN271" s="7">
        <v>0.43</v>
      </c>
      <c r="BO271" s="4">
        <v>405</v>
      </c>
      <c r="BP271" s="7">
        <f>218+((5.14*D271)-(5.32*C271))-(1.8*E271)+(51.31*B271)</f>
        <v>646.01897330595466</v>
      </c>
      <c r="BQ271" s="7">
        <f>BO271*100/BP271</f>
        <v>62.691657170290561</v>
      </c>
      <c r="BR271" s="4">
        <v>98</v>
      </c>
      <c r="BS271" s="4">
        <v>96</v>
      </c>
      <c r="BT271" s="4">
        <v>99</v>
      </c>
      <c r="BU271" s="4">
        <v>102</v>
      </c>
      <c r="BV271" s="4">
        <v>2</v>
      </c>
      <c r="BW271" s="4">
        <v>3</v>
      </c>
      <c r="BX271" s="4">
        <v>0</v>
      </c>
      <c r="BY271" s="4">
        <v>0</v>
      </c>
      <c r="BZ271" s="4">
        <v>56.2</v>
      </c>
      <c r="CA271" s="4">
        <v>55.9</v>
      </c>
      <c r="CB271" s="4">
        <v>3</v>
      </c>
      <c r="CC271" s="4">
        <v>1</v>
      </c>
      <c r="CD271" s="4">
        <v>0</v>
      </c>
      <c r="CE271" s="4">
        <v>1</v>
      </c>
      <c r="CF271" s="4">
        <v>1</v>
      </c>
      <c r="CG271" s="4">
        <v>1</v>
      </c>
      <c r="CH271" s="4">
        <v>0</v>
      </c>
      <c r="CI271" s="4">
        <v>1</v>
      </c>
      <c r="CJ271" s="4">
        <v>0</v>
      </c>
      <c r="CK271" s="4">
        <v>1</v>
      </c>
      <c r="CL271" s="4">
        <v>2</v>
      </c>
      <c r="CM271" s="4">
        <v>2</v>
      </c>
      <c r="CN271" s="4">
        <v>1</v>
      </c>
      <c r="CO271" s="4">
        <v>0</v>
      </c>
      <c r="CP271" s="4">
        <v>1</v>
      </c>
      <c r="CQ271" s="4">
        <v>0</v>
      </c>
      <c r="CR271" s="4">
        <v>1</v>
      </c>
      <c r="CS271" s="4">
        <v>2</v>
      </c>
      <c r="CT271" s="4">
        <v>18</v>
      </c>
      <c r="CU271" s="4">
        <v>2</v>
      </c>
      <c r="CV271" s="4">
        <v>1</v>
      </c>
      <c r="CW271" s="4">
        <v>0</v>
      </c>
      <c r="CX271" s="4">
        <v>1</v>
      </c>
      <c r="CY271" s="4">
        <v>1</v>
      </c>
      <c r="CZ271" s="4">
        <v>1</v>
      </c>
      <c r="DA271" s="4">
        <v>0</v>
      </c>
      <c r="DB271" s="4">
        <v>0</v>
      </c>
      <c r="DC271" s="4">
        <v>0</v>
      </c>
      <c r="DD271" s="4">
        <v>0</v>
      </c>
      <c r="DE271" s="4">
        <v>1</v>
      </c>
      <c r="DF271" s="4">
        <v>2</v>
      </c>
      <c r="DG271" s="4">
        <v>1</v>
      </c>
      <c r="DH271" s="4">
        <v>1</v>
      </c>
      <c r="DI271" s="4">
        <v>1</v>
      </c>
      <c r="DJ271" s="4">
        <v>1</v>
      </c>
      <c r="DK271" s="4">
        <v>1</v>
      </c>
      <c r="DL271" s="4">
        <v>1</v>
      </c>
      <c r="DM271" s="4">
        <v>15</v>
      </c>
      <c r="DN271" s="4">
        <v>7</v>
      </c>
      <c r="DO271" s="4">
        <v>10.210000000000001</v>
      </c>
      <c r="DP271" s="4">
        <v>4.46</v>
      </c>
      <c r="DQ271" s="28">
        <v>0.40699999999999997</v>
      </c>
      <c r="DR271" s="4">
        <v>137</v>
      </c>
      <c r="DS271" s="4">
        <v>5.4</v>
      </c>
      <c r="DT271" s="4"/>
      <c r="DU271" s="7">
        <v>24.3622641509434</v>
      </c>
      <c r="DV271" s="7">
        <v>17.368290463981499</v>
      </c>
      <c r="DW271" s="7">
        <v>7.0497686278213196</v>
      </c>
      <c r="DX271" s="7">
        <v>13.0520880332882</v>
      </c>
      <c r="DY271" s="7">
        <v>34.47</v>
      </c>
      <c r="DZ271" s="7">
        <v>33.44</v>
      </c>
      <c r="EA271" s="7">
        <v>-1.03</v>
      </c>
      <c r="EB271" s="8"/>
      <c r="EC271" s="18">
        <v>2.1260273972602741</v>
      </c>
      <c r="ED271" s="18">
        <v>57.015742642025998</v>
      </c>
      <c r="EE271" s="18">
        <v>168</v>
      </c>
      <c r="EF271" s="18">
        <v>82</v>
      </c>
      <c r="EG271" s="26">
        <v>1</v>
      </c>
      <c r="EH271" s="18">
        <v>39</v>
      </c>
      <c r="EI271" s="16">
        <v>1</v>
      </c>
      <c r="EJ271" s="16">
        <v>0</v>
      </c>
      <c r="EK271" s="16">
        <v>0</v>
      </c>
      <c r="EL271" s="16">
        <v>1</v>
      </c>
      <c r="EM271" s="16">
        <v>0</v>
      </c>
      <c r="EN271" s="16">
        <v>0</v>
      </c>
      <c r="EO271" s="16">
        <v>0</v>
      </c>
      <c r="EP271" s="16">
        <v>0</v>
      </c>
      <c r="EQ271" s="16">
        <v>0</v>
      </c>
      <c r="ER271" s="16">
        <v>0</v>
      </c>
      <c r="ES271" s="16">
        <v>0</v>
      </c>
      <c r="ET271" s="16">
        <v>2</v>
      </c>
      <c r="EU271" s="16">
        <v>0</v>
      </c>
      <c r="EV271" s="16">
        <v>0</v>
      </c>
      <c r="EW271" s="16">
        <v>1</v>
      </c>
      <c r="EX271" s="16">
        <v>1</v>
      </c>
      <c r="EY271" s="16">
        <v>1</v>
      </c>
      <c r="EZ271" s="16">
        <v>0</v>
      </c>
      <c r="FA271" s="16">
        <v>1</v>
      </c>
      <c r="FB271" s="16">
        <v>0</v>
      </c>
      <c r="FC271" s="16">
        <v>0</v>
      </c>
      <c r="FD271" s="16">
        <v>0</v>
      </c>
      <c r="FE271" s="16">
        <v>1</v>
      </c>
      <c r="FF271" s="16">
        <v>5</v>
      </c>
      <c r="FG271" s="16">
        <v>1</v>
      </c>
      <c r="FH271" s="16">
        <v>0</v>
      </c>
      <c r="FI271" s="16">
        <v>0</v>
      </c>
      <c r="FJ271" s="16">
        <v>1</v>
      </c>
      <c r="FK271" s="18">
        <v>2.94</v>
      </c>
      <c r="FL271" s="18">
        <v>2.31</v>
      </c>
      <c r="FM271" s="18">
        <v>78.571428571428569</v>
      </c>
      <c r="FN271" s="18">
        <v>4.38</v>
      </c>
      <c r="FO271" s="18">
        <v>2.9</v>
      </c>
      <c r="FP271" s="18">
        <v>0.69</v>
      </c>
      <c r="FQ271" s="18">
        <v>2.92</v>
      </c>
      <c r="FR271" s="18">
        <v>2.34</v>
      </c>
      <c r="FS271" s="18">
        <f>FR271*100/FQ271</f>
        <v>80.136986301369859</v>
      </c>
      <c r="FT271" s="16">
        <v>4.9000000000000004</v>
      </c>
      <c r="FU271" s="16">
        <v>2.9</v>
      </c>
      <c r="FV271" s="16">
        <v>0.8</v>
      </c>
      <c r="FW271" s="16">
        <v>5</v>
      </c>
      <c r="FX271" s="16">
        <v>5</v>
      </c>
      <c r="FY271" s="16">
        <v>5</v>
      </c>
      <c r="FZ271" s="16">
        <v>4</v>
      </c>
      <c r="GA271" s="16">
        <v>3</v>
      </c>
      <c r="GB271" s="16">
        <v>3</v>
      </c>
      <c r="GC271" s="16">
        <v>3</v>
      </c>
      <c r="GD271" s="16">
        <v>3</v>
      </c>
      <c r="GE271" s="16">
        <v>4</v>
      </c>
      <c r="GF271" s="16">
        <v>3</v>
      </c>
      <c r="GG271" s="16">
        <v>4</v>
      </c>
      <c r="GH271" s="16">
        <v>4</v>
      </c>
      <c r="GI271" s="16">
        <v>4</v>
      </c>
      <c r="GJ271" s="16">
        <v>3</v>
      </c>
      <c r="GK271" s="16">
        <v>3</v>
      </c>
      <c r="GL271" s="16">
        <v>3</v>
      </c>
      <c r="GM271" s="16">
        <v>4</v>
      </c>
      <c r="GN271" s="16">
        <v>4</v>
      </c>
      <c r="GO271" s="16">
        <v>49</v>
      </c>
      <c r="GP271" s="16">
        <v>36</v>
      </c>
      <c r="GQ271" s="7">
        <v>49.932075471698106</v>
      </c>
      <c r="GR271" s="7">
        <v>17.442725994541394</v>
      </c>
      <c r="GS271" s="7">
        <v>14.448956464255359</v>
      </c>
      <c r="GT271" s="7">
        <v>21.248809344763622</v>
      </c>
    </row>
    <row r="272" spans="1:202" x14ac:dyDescent="0.6">
      <c r="A272" s="4">
        <v>51</v>
      </c>
      <c r="B272" s="5">
        <v>0</v>
      </c>
      <c r="C272" s="6">
        <v>54.915811088295698</v>
      </c>
      <c r="D272" s="5">
        <v>168</v>
      </c>
      <c r="E272" s="5">
        <v>75</v>
      </c>
      <c r="F272" s="7">
        <v>26.573129251700699</v>
      </c>
      <c r="G272" s="5">
        <v>1</v>
      </c>
      <c r="H272" s="7">
        <v>30</v>
      </c>
      <c r="I272" s="5">
        <v>0</v>
      </c>
      <c r="J272" s="5">
        <v>0</v>
      </c>
      <c r="K272" s="5">
        <v>0</v>
      </c>
      <c r="L272" s="5">
        <v>1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1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1</v>
      </c>
      <c r="AE272" s="5">
        <v>0</v>
      </c>
      <c r="AF272" s="5">
        <v>0</v>
      </c>
      <c r="AG272" s="5">
        <v>0</v>
      </c>
      <c r="AH272" s="5">
        <v>0</v>
      </c>
      <c r="AI272" s="5">
        <v>1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5"/>
      <c r="AQ272" s="5"/>
      <c r="AR272" s="5"/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130</v>
      </c>
      <c r="BA272" s="4">
        <v>75</v>
      </c>
      <c r="BB272" s="4">
        <v>70</v>
      </c>
      <c r="BC272" s="7">
        <v>4.46</v>
      </c>
      <c r="BD272" s="7">
        <v>2.98</v>
      </c>
      <c r="BE272" s="7">
        <v>66.816143497757807</v>
      </c>
      <c r="BF272" s="7">
        <v>3.56</v>
      </c>
      <c r="BG272" s="7">
        <v>2.4700000000000002</v>
      </c>
      <c r="BH272" s="7">
        <v>1.29</v>
      </c>
      <c r="BI272" s="7">
        <v>4.17</v>
      </c>
      <c r="BJ272" s="7">
        <v>3.27</v>
      </c>
      <c r="BK272" s="7">
        <v>78.417266187050402</v>
      </c>
      <c r="BL272" s="7">
        <v>5.48</v>
      </c>
      <c r="BM272" s="7">
        <v>3.09</v>
      </c>
      <c r="BN272" s="7">
        <v>1.44</v>
      </c>
      <c r="BO272" s="4">
        <v>590</v>
      </c>
      <c r="BP272" s="7">
        <f>218+((5.14*D272)-(5.32*C272))-(1.8*E272)+(51.31*B272)</f>
        <v>654.36788501026683</v>
      </c>
      <c r="BQ272" s="7">
        <f>BO272*100/BP272</f>
        <v>90.163349014406947</v>
      </c>
      <c r="BR272" s="4">
        <v>99</v>
      </c>
      <c r="BS272" s="4">
        <v>100</v>
      </c>
      <c r="BT272" s="4">
        <v>70</v>
      </c>
      <c r="BU272" s="4">
        <v>93</v>
      </c>
      <c r="BV272" s="4">
        <v>0</v>
      </c>
      <c r="BW272" s="4">
        <v>0</v>
      </c>
      <c r="BX272" s="4">
        <v>0</v>
      </c>
      <c r="BY272" s="4">
        <v>0</v>
      </c>
      <c r="BZ272" s="4">
        <v>83</v>
      </c>
      <c r="CA272" s="4">
        <v>89</v>
      </c>
      <c r="CB272" s="4">
        <v>1</v>
      </c>
      <c r="CC272" s="4">
        <v>1</v>
      </c>
      <c r="CD272" s="4">
        <v>0</v>
      </c>
      <c r="CE272" s="4">
        <v>1</v>
      </c>
      <c r="CF272" s="4">
        <v>1</v>
      </c>
      <c r="CG272" s="4">
        <v>1</v>
      </c>
      <c r="CH272" s="4">
        <v>0</v>
      </c>
      <c r="CI272" s="4">
        <v>0</v>
      </c>
      <c r="CJ272" s="4">
        <v>0</v>
      </c>
      <c r="CK272" s="4">
        <v>0</v>
      </c>
      <c r="CL272" s="4">
        <v>1</v>
      </c>
      <c r="CM272" s="4">
        <v>1</v>
      </c>
      <c r="CN272" s="4">
        <v>0</v>
      </c>
      <c r="CO272" s="4">
        <v>0</v>
      </c>
      <c r="CP272" s="4">
        <v>0</v>
      </c>
      <c r="CQ272" s="4">
        <v>0</v>
      </c>
      <c r="CR272" s="4">
        <v>2</v>
      </c>
      <c r="CS272" s="4">
        <v>2</v>
      </c>
      <c r="CT272" s="4">
        <v>11</v>
      </c>
      <c r="CU272" s="4">
        <v>1</v>
      </c>
      <c r="CV272" s="4">
        <v>1</v>
      </c>
      <c r="CW272" s="4">
        <v>0</v>
      </c>
      <c r="CX272" s="4">
        <v>1</v>
      </c>
      <c r="CY272" s="4">
        <v>1</v>
      </c>
      <c r="CZ272" s="4">
        <v>1</v>
      </c>
      <c r="DA272" s="4">
        <v>0</v>
      </c>
      <c r="DB272" s="4">
        <v>0</v>
      </c>
      <c r="DC272" s="4">
        <v>0</v>
      </c>
      <c r="DD272" s="4">
        <v>0</v>
      </c>
      <c r="DE272" s="4">
        <v>1</v>
      </c>
      <c r="DF272" s="4">
        <v>1</v>
      </c>
      <c r="DG272" s="4">
        <v>0</v>
      </c>
      <c r="DH272" s="4">
        <v>0</v>
      </c>
      <c r="DI272" s="4">
        <v>0</v>
      </c>
      <c r="DJ272" s="4">
        <v>0</v>
      </c>
      <c r="DK272" s="4">
        <v>2</v>
      </c>
      <c r="DL272" s="4">
        <v>1</v>
      </c>
      <c r="DM272" s="4">
        <v>10</v>
      </c>
      <c r="DN272" s="4">
        <v>7</v>
      </c>
      <c r="DO272" s="4">
        <v>10.29</v>
      </c>
      <c r="DP272" s="4">
        <v>4.04</v>
      </c>
      <c r="DQ272" s="28">
        <v>0.37</v>
      </c>
      <c r="DR272" s="4">
        <v>126</v>
      </c>
      <c r="DS272" s="4">
        <v>1.4</v>
      </c>
      <c r="DT272" s="4"/>
      <c r="DU272" s="7">
        <v>18.5962264150943</v>
      </c>
      <c r="DV272" s="7">
        <v>23.3314035232818</v>
      </c>
      <c r="DW272" s="7">
        <v>1.98319010293701</v>
      </c>
      <c r="DX272" s="7">
        <v>11.212212362761299</v>
      </c>
      <c r="DY272" s="7">
        <v>25.88</v>
      </c>
      <c r="DZ272" s="7">
        <v>25.38</v>
      </c>
      <c r="EA272" s="7">
        <v>-0.5</v>
      </c>
      <c r="EB272" s="8"/>
      <c r="EC272" s="18">
        <v>2.1835616438356165</v>
      </c>
      <c r="ED272" s="18">
        <v>54.0999315537303</v>
      </c>
      <c r="EE272" s="18">
        <v>167</v>
      </c>
      <c r="EF272" s="18">
        <v>75</v>
      </c>
      <c r="EG272" s="26">
        <v>1</v>
      </c>
      <c r="EH272" s="18">
        <v>32</v>
      </c>
      <c r="EI272" s="16">
        <v>0</v>
      </c>
      <c r="EJ272" s="16">
        <v>0</v>
      </c>
      <c r="EK272" s="16">
        <v>1</v>
      </c>
      <c r="EL272" s="16">
        <v>0</v>
      </c>
      <c r="EM272" s="16">
        <v>0</v>
      </c>
      <c r="EN272" s="16">
        <v>0</v>
      </c>
      <c r="EO272" s="16">
        <v>0</v>
      </c>
      <c r="EP272" s="16">
        <v>0</v>
      </c>
      <c r="EQ272" s="16">
        <v>0</v>
      </c>
      <c r="ER272" s="16">
        <v>0</v>
      </c>
      <c r="ES272" s="16">
        <v>0</v>
      </c>
      <c r="ET272" s="16">
        <v>1</v>
      </c>
      <c r="EU272" s="16">
        <v>0</v>
      </c>
      <c r="EV272" s="16">
        <v>0</v>
      </c>
      <c r="EW272" s="16">
        <v>0</v>
      </c>
      <c r="EX272" s="16">
        <v>0</v>
      </c>
      <c r="EY272" s="16">
        <v>0</v>
      </c>
      <c r="EZ272" s="16">
        <v>0</v>
      </c>
      <c r="FA272" s="16">
        <v>0</v>
      </c>
      <c r="FB272" s="16">
        <v>0</v>
      </c>
      <c r="FC272" s="16">
        <v>1</v>
      </c>
      <c r="FD272" s="16">
        <v>0</v>
      </c>
      <c r="FE272" s="16">
        <v>0</v>
      </c>
      <c r="FF272" s="16">
        <v>1</v>
      </c>
      <c r="FG272" s="16">
        <v>0</v>
      </c>
      <c r="FH272" s="16">
        <v>0</v>
      </c>
      <c r="FI272" s="16">
        <v>0</v>
      </c>
      <c r="FJ272" s="16">
        <v>0</v>
      </c>
      <c r="FK272" s="18">
        <v>3.85</v>
      </c>
      <c r="FL272" s="18">
        <v>3.01</v>
      </c>
      <c r="FM272" s="18">
        <v>78.181818181818187</v>
      </c>
      <c r="FN272" s="18">
        <v>4.95</v>
      </c>
      <c r="FO272" s="18">
        <v>3.52</v>
      </c>
      <c r="FP272" s="18">
        <v>0.89</v>
      </c>
      <c r="FQ272" s="18">
        <v>3.69</v>
      </c>
      <c r="FR272" s="18">
        <v>2.98</v>
      </c>
      <c r="FS272" s="18">
        <f>FR272*100/FQ272</f>
        <v>80.758807588075882</v>
      </c>
      <c r="FT272" s="16">
        <v>4.2300000000000004</v>
      </c>
      <c r="FU272" s="16">
        <v>3.08</v>
      </c>
      <c r="FV272" s="16">
        <v>1.33</v>
      </c>
      <c r="FW272" s="16">
        <v>2</v>
      </c>
      <c r="FX272" s="16">
        <v>2</v>
      </c>
      <c r="FY272" s="16">
        <v>1</v>
      </c>
      <c r="FZ272" s="16">
        <v>2</v>
      </c>
      <c r="GA272" s="16">
        <v>2</v>
      </c>
      <c r="GB272" s="16">
        <v>2</v>
      </c>
      <c r="GC272" s="16">
        <v>1</v>
      </c>
      <c r="GD272" s="16">
        <v>1</v>
      </c>
      <c r="GE272" s="16">
        <v>1</v>
      </c>
      <c r="GF272" s="16">
        <v>1</v>
      </c>
      <c r="GG272" s="16">
        <v>2</v>
      </c>
      <c r="GH272" s="16">
        <v>2</v>
      </c>
      <c r="GI272" s="16">
        <v>1</v>
      </c>
      <c r="GJ272" s="16">
        <v>1</v>
      </c>
      <c r="GK272" s="16">
        <v>1</v>
      </c>
      <c r="GL272" s="16">
        <v>1</v>
      </c>
      <c r="GM272" s="16">
        <v>3</v>
      </c>
      <c r="GN272" s="16">
        <v>3</v>
      </c>
      <c r="GO272" s="16">
        <v>11</v>
      </c>
      <c r="GP272" s="16">
        <v>11</v>
      </c>
      <c r="GQ272" s="7">
        <v>55.033962264150929</v>
      </c>
      <c r="GR272" s="7">
        <v>23.281779836241835</v>
      </c>
      <c r="GS272" s="7">
        <v>7.1253187269808267</v>
      </c>
      <c r="GT272" s="7">
        <v>19.977941545094495</v>
      </c>
    </row>
    <row r="273" spans="1:202" x14ac:dyDescent="0.6">
      <c r="A273" s="4">
        <v>419</v>
      </c>
      <c r="B273" s="10">
        <v>1</v>
      </c>
      <c r="C273" s="6">
        <v>54.934976043805612</v>
      </c>
      <c r="D273" s="10">
        <v>189</v>
      </c>
      <c r="E273" s="10">
        <v>115</v>
      </c>
      <c r="F273" s="7">
        <v>32.193947537862883</v>
      </c>
      <c r="G273" s="5">
        <v>0</v>
      </c>
      <c r="H273" s="7">
        <v>20</v>
      </c>
      <c r="I273" s="5">
        <v>1</v>
      </c>
      <c r="J273" s="5">
        <v>1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2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10"/>
      <c r="AQ273" s="10"/>
      <c r="AR273" s="5"/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120</v>
      </c>
      <c r="BA273" s="9">
        <v>80</v>
      </c>
      <c r="BB273" s="9">
        <v>77</v>
      </c>
      <c r="BC273" s="19">
        <v>4.63</v>
      </c>
      <c r="BD273" s="19">
        <v>3.83</v>
      </c>
      <c r="BE273" s="7">
        <v>82.721382289416852</v>
      </c>
      <c r="BF273" s="19">
        <v>12.73</v>
      </c>
      <c r="BG273" s="19">
        <v>5.49</v>
      </c>
      <c r="BH273" s="19">
        <v>1.5</v>
      </c>
      <c r="BI273" s="19">
        <v>4.66</v>
      </c>
      <c r="BJ273" s="19">
        <v>4.05</v>
      </c>
      <c r="BK273" s="7">
        <v>86.909871244635184</v>
      </c>
      <c r="BL273" s="19">
        <v>12.15</v>
      </c>
      <c r="BM273" s="19">
        <v>6.85</v>
      </c>
      <c r="BN273" s="19">
        <v>2.68</v>
      </c>
      <c r="BO273" s="9">
        <v>420</v>
      </c>
      <c r="BP273" s="7">
        <f>218+((5.14*D273)-(5.32*C273))-(1.8*E273)+(51.31*B273)</f>
        <v>741.51592744695404</v>
      </c>
      <c r="BQ273" s="7">
        <f>BO273*100/BP273</f>
        <v>56.640725364600563</v>
      </c>
      <c r="BR273" s="9">
        <v>98</v>
      </c>
      <c r="BS273" s="9">
        <v>98</v>
      </c>
      <c r="BT273" s="9">
        <v>83</v>
      </c>
      <c r="BU273" s="9">
        <v>93</v>
      </c>
      <c r="BV273" s="9">
        <v>7</v>
      </c>
      <c r="BW273" s="9">
        <v>7</v>
      </c>
      <c r="BX273" s="9">
        <v>7</v>
      </c>
      <c r="BY273" s="9">
        <v>7</v>
      </c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9">
        <v>1</v>
      </c>
      <c r="CV273" s="9">
        <v>1</v>
      </c>
      <c r="CW273" s="9">
        <v>0</v>
      </c>
      <c r="CX273" s="9">
        <v>1</v>
      </c>
      <c r="CY273" s="9">
        <v>1</v>
      </c>
      <c r="CZ273" s="9">
        <v>0</v>
      </c>
      <c r="DA273" s="9">
        <v>0</v>
      </c>
      <c r="DB273" s="9">
        <v>0</v>
      </c>
      <c r="DC273" s="9">
        <v>0</v>
      </c>
      <c r="DD273" s="9"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1</v>
      </c>
      <c r="DL273" s="9">
        <v>1</v>
      </c>
      <c r="DM273" s="15">
        <f>SUM(CU273:DL273)</f>
        <v>6</v>
      </c>
      <c r="DN273" s="4">
        <v>1</v>
      </c>
      <c r="DO273" s="4"/>
      <c r="DP273" s="4"/>
      <c r="DQ273" s="28"/>
      <c r="DR273" s="4"/>
      <c r="DS273" s="4"/>
      <c r="DT273" s="4"/>
      <c r="DU273" s="7">
        <v>23.652830188679243</v>
      </c>
      <c r="DV273" s="7">
        <v>7.4931767430320066</v>
      </c>
      <c r="DW273" s="7">
        <v>4.1977523845500047</v>
      </c>
      <c r="DX273" s="7">
        <v>8.4273324309419966</v>
      </c>
      <c r="DY273" s="19">
        <v>34.71</v>
      </c>
      <c r="DZ273" s="19"/>
      <c r="EA273" s="7"/>
      <c r="EB273" s="8"/>
      <c r="EC273" s="23"/>
      <c r="ED273" s="23"/>
      <c r="EE273" s="23"/>
      <c r="EF273" s="7"/>
      <c r="EG273" s="4"/>
      <c r="EH273" s="4"/>
      <c r="FS273" s="7"/>
      <c r="GQ273" s="7"/>
      <c r="GR273" s="7"/>
      <c r="GS273" s="7"/>
      <c r="GT273" s="7"/>
    </row>
    <row r="274" spans="1:202" x14ac:dyDescent="0.6">
      <c r="A274" s="4">
        <v>265</v>
      </c>
      <c r="B274" s="5">
        <v>0</v>
      </c>
      <c r="C274" s="6">
        <v>54.981519507186903</v>
      </c>
      <c r="D274" s="5">
        <v>170</v>
      </c>
      <c r="E274" s="5">
        <v>73</v>
      </c>
      <c r="F274" s="7">
        <v>25.259515570934301</v>
      </c>
      <c r="G274" s="5">
        <v>1</v>
      </c>
      <c r="H274" s="7">
        <v>26.25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1</v>
      </c>
      <c r="R274" s="5">
        <v>0</v>
      </c>
      <c r="S274" s="5">
        <v>0</v>
      </c>
      <c r="T274" s="5">
        <v>0</v>
      </c>
      <c r="U274" s="5">
        <v>1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5"/>
      <c r="AQ274" s="5"/>
      <c r="AR274" s="5"/>
      <c r="AS274" s="4">
        <v>0</v>
      </c>
      <c r="AT274" s="4">
        <v>1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140</v>
      </c>
      <c r="BA274" s="4">
        <v>80</v>
      </c>
      <c r="BB274" s="4">
        <v>86</v>
      </c>
      <c r="BC274" s="7">
        <v>4.09</v>
      </c>
      <c r="BD274" s="7">
        <v>3.16</v>
      </c>
      <c r="BE274" s="7">
        <v>77.261613691931501</v>
      </c>
      <c r="BF274" s="7">
        <v>5.75</v>
      </c>
      <c r="BG274" s="7">
        <v>3.98</v>
      </c>
      <c r="BH274" s="7">
        <v>1</v>
      </c>
      <c r="BI274" s="7">
        <v>4.1500000000000004</v>
      </c>
      <c r="BJ274" s="7">
        <v>3.21</v>
      </c>
      <c r="BK274" s="7">
        <v>77.349397590361406</v>
      </c>
      <c r="BL274" s="7">
        <v>5.98</v>
      </c>
      <c r="BM274" s="7">
        <v>3.67</v>
      </c>
      <c r="BN274" s="7">
        <v>1.1599999999999999</v>
      </c>
      <c r="BO274" s="4">
        <v>480</v>
      </c>
      <c r="BP274" s="7">
        <f>218+((5.14*D274)-(5.32*C274))-(1.8*E274)+(51.31*B274)</f>
        <v>667.89831622176564</v>
      </c>
      <c r="BQ274" s="7">
        <f>BO274*100/BP274</f>
        <v>71.867227142495622</v>
      </c>
      <c r="BR274" s="4">
        <v>97</v>
      </c>
      <c r="BS274" s="4">
        <v>97</v>
      </c>
      <c r="BT274" s="4">
        <v>92</v>
      </c>
      <c r="BU274" s="4">
        <v>94</v>
      </c>
      <c r="BV274" s="4">
        <v>2</v>
      </c>
      <c r="BW274" s="4">
        <v>3</v>
      </c>
      <c r="BX274" s="4">
        <v>2</v>
      </c>
      <c r="BY274" s="4">
        <v>3</v>
      </c>
      <c r="BZ274" s="4">
        <v>79</v>
      </c>
      <c r="CA274" s="4">
        <v>74.3</v>
      </c>
      <c r="CB274" s="4">
        <v>0</v>
      </c>
      <c r="CC274" s="4">
        <v>0</v>
      </c>
      <c r="CD274" s="4">
        <v>2</v>
      </c>
      <c r="CE274" s="4">
        <v>0</v>
      </c>
      <c r="CF274" s="4">
        <v>0</v>
      </c>
      <c r="CG274" s="4">
        <v>1</v>
      </c>
      <c r="CH274" s="4">
        <v>0</v>
      </c>
      <c r="CI274" s="4">
        <v>0</v>
      </c>
      <c r="CJ274" s="4">
        <v>0</v>
      </c>
      <c r="CK274" s="4">
        <v>0</v>
      </c>
      <c r="CL274" s="4">
        <v>2</v>
      </c>
      <c r="CM274" s="4">
        <v>2</v>
      </c>
      <c r="CN274" s="4">
        <v>1</v>
      </c>
      <c r="CO274" s="4">
        <v>0</v>
      </c>
      <c r="CP274" s="4">
        <v>1</v>
      </c>
      <c r="CQ274" s="4">
        <v>0</v>
      </c>
      <c r="CR274" s="4">
        <v>2</v>
      </c>
      <c r="CS274" s="4">
        <v>2</v>
      </c>
      <c r="CT274" s="4">
        <v>13</v>
      </c>
      <c r="CU274" s="4">
        <v>0</v>
      </c>
      <c r="CV274" s="4">
        <v>0</v>
      </c>
      <c r="CW274" s="4">
        <v>3</v>
      </c>
      <c r="CX274" s="4">
        <v>0</v>
      </c>
      <c r="CY274" s="4">
        <v>0</v>
      </c>
      <c r="CZ274" s="4">
        <v>2</v>
      </c>
      <c r="DA274" s="4">
        <v>0</v>
      </c>
      <c r="DB274" s="4">
        <v>0</v>
      </c>
      <c r="DC274" s="4">
        <v>0</v>
      </c>
      <c r="DD274" s="4">
        <v>3</v>
      </c>
      <c r="DE274" s="4">
        <v>3</v>
      </c>
      <c r="DF274" s="4">
        <v>1</v>
      </c>
      <c r="DG274" s="4">
        <v>1</v>
      </c>
      <c r="DH274" s="4">
        <v>0</v>
      </c>
      <c r="DI274" s="4">
        <v>1</v>
      </c>
      <c r="DJ274" s="4">
        <v>0</v>
      </c>
      <c r="DK274" s="4">
        <v>2</v>
      </c>
      <c r="DL274" s="4">
        <v>2</v>
      </c>
      <c r="DM274" s="4">
        <v>18</v>
      </c>
      <c r="DN274" s="4">
        <v>17</v>
      </c>
      <c r="DO274" s="4">
        <v>9.6</v>
      </c>
      <c r="DP274" s="4">
        <v>3.71</v>
      </c>
      <c r="DQ274" s="28">
        <v>0.38</v>
      </c>
      <c r="DR274" s="4">
        <v>136</v>
      </c>
      <c r="DS274" s="4"/>
      <c r="DT274" s="4"/>
      <c r="DU274" s="7">
        <v>15.2452830188679</v>
      </c>
      <c r="DV274" s="7">
        <v>18.426929120833702</v>
      </c>
      <c r="DW274" s="7">
        <v>1.6337708943242999</v>
      </c>
      <c r="DX274" s="7">
        <v>8.9838070887852801</v>
      </c>
      <c r="DY274" s="7">
        <v>31.6</v>
      </c>
      <c r="DZ274" s="7">
        <v>34.299999999999997</v>
      </c>
      <c r="EA274" s="7">
        <v>2.7</v>
      </c>
      <c r="EB274" s="8"/>
      <c r="EC274" s="23"/>
      <c r="ED274" s="23"/>
      <c r="EE274" s="23"/>
      <c r="EF274" s="7"/>
      <c r="EG274" s="26"/>
      <c r="EH274" s="18"/>
      <c r="FS274" s="7"/>
      <c r="GQ274" s="7"/>
      <c r="GR274" s="7"/>
      <c r="GS274" s="7"/>
      <c r="GT274" s="7"/>
    </row>
    <row r="275" spans="1:202" x14ac:dyDescent="0.6">
      <c r="A275" s="17">
        <v>230</v>
      </c>
      <c r="B275" s="5">
        <v>0</v>
      </c>
      <c r="C275" s="6">
        <v>55.055441478439398</v>
      </c>
      <c r="D275" s="5">
        <v>163</v>
      </c>
      <c r="E275" s="5">
        <v>60</v>
      </c>
      <c r="F275" s="7">
        <v>22.582709172343701</v>
      </c>
      <c r="G275" s="5">
        <v>1</v>
      </c>
      <c r="H275" s="7">
        <v>31.25</v>
      </c>
      <c r="I275" s="5">
        <v>0</v>
      </c>
      <c r="J275" s="5">
        <v>0</v>
      </c>
      <c r="K275" s="5">
        <v>0</v>
      </c>
      <c r="L275" s="5">
        <v>0</v>
      </c>
      <c r="M275" s="5">
        <v>1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1</v>
      </c>
      <c r="AH275" s="5">
        <v>0</v>
      </c>
      <c r="AI275" s="5">
        <v>1</v>
      </c>
      <c r="AJ275" s="4">
        <v>0</v>
      </c>
      <c r="AK275" s="4">
        <v>0</v>
      </c>
      <c r="AL275" s="4">
        <v>1</v>
      </c>
      <c r="AM275" s="4">
        <v>1</v>
      </c>
      <c r="AN275" s="4">
        <v>1</v>
      </c>
      <c r="AO275" s="4">
        <v>1</v>
      </c>
      <c r="AP275" s="5">
        <v>5</v>
      </c>
      <c r="AQ275" s="5">
        <v>12</v>
      </c>
      <c r="AR275" s="5">
        <f>AQ275*4*AP275</f>
        <v>240</v>
      </c>
      <c r="AS275" s="4">
        <v>0</v>
      </c>
      <c r="AT275" s="4">
        <v>1</v>
      </c>
      <c r="AU275" s="4">
        <v>0</v>
      </c>
      <c r="AV275" s="4">
        <v>1</v>
      </c>
      <c r="AW275" s="4">
        <v>0</v>
      </c>
      <c r="AX275" s="4">
        <v>0</v>
      </c>
      <c r="AY275" s="4">
        <v>0</v>
      </c>
      <c r="AZ275" s="4">
        <v>120</v>
      </c>
      <c r="BA275" s="4">
        <v>80</v>
      </c>
      <c r="BB275" s="4">
        <v>76</v>
      </c>
      <c r="BC275" s="7">
        <v>3.41</v>
      </c>
      <c r="BD275" s="7">
        <v>2.71</v>
      </c>
      <c r="BE275" s="7">
        <f>BD275*100/BC275</f>
        <v>79.47214076246334</v>
      </c>
      <c r="BF275" s="7">
        <v>5.82</v>
      </c>
      <c r="BG275" s="7"/>
      <c r="BH275" s="7"/>
      <c r="BI275" s="7">
        <v>3.4</v>
      </c>
      <c r="BJ275" s="7">
        <v>2.73</v>
      </c>
      <c r="BK275" s="7">
        <v>80.294117647058826</v>
      </c>
      <c r="BL275" s="7">
        <v>5.47</v>
      </c>
      <c r="BM275" s="7"/>
      <c r="BN275" s="7"/>
      <c r="BO275" s="4">
        <v>405</v>
      </c>
      <c r="BP275" s="7">
        <f>218+((5.14*D275)-(5.32*C275))-(1.8*E275)+(51.31*B275)</f>
        <v>654.9250513347024</v>
      </c>
      <c r="BQ275" s="7">
        <f>BO275*100/BP275</f>
        <v>61.839137039365276</v>
      </c>
      <c r="BR275" s="4">
        <v>96</v>
      </c>
      <c r="BS275" s="4">
        <v>98</v>
      </c>
      <c r="BT275" s="4">
        <v>76</v>
      </c>
      <c r="BU275" s="4">
        <v>94</v>
      </c>
      <c r="BV275" s="4">
        <v>1</v>
      </c>
      <c r="BW275" s="4">
        <v>1</v>
      </c>
      <c r="BX275" s="4">
        <v>1</v>
      </c>
      <c r="BY275" s="4">
        <v>2</v>
      </c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>
        <v>2</v>
      </c>
      <c r="CV275" s="4">
        <v>3</v>
      </c>
      <c r="CW275" s="4">
        <v>1</v>
      </c>
      <c r="CX275" s="4">
        <v>2</v>
      </c>
      <c r="CY275" s="4">
        <v>0</v>
      </c>
      <c r="CZ275" s="4">
        <v>1</v>
      </c>
      <c r="DA275" s="4">
        <v>2</v>
      </c>
      <c r="DB275" s="4">
        <v>2</v>
      </c>
      <c r="DC275" s="4">
        <v>2</v>
      </c>
      <c r="DD275" s="4">
        <v>2</v>
      </c>
      <c r="DE275" s="4">
        <v>2</v>
      </c>
      <c r="DF275" s="4">
        <v>2</v>
      </c>
      <c r="DG275" s="4">
        <v>1</v>
      </c>
      <c r="DH275" s="4">
        <v>1</v>
      </c>
      <c r="DI275" s="4">
        <v>1</v>
      </c>
      <c r="DJ275" s="4">
        <v>1</v>
      </c>
      <c r="DK275" s="4">
        <v>2</v>
      </c>
      <c r="DL275" s="4">
        <v>2</v>
      </c>
      <c r="DM275" s="4">
        <v>29</v>
      </c>
      <c r="DN275" s="4">
        <v>30</v>
      </c>
      <c r="DO275" s="4">
        <v>5.64</v>
      </c>
      <c r="DP275" s="4">
        <v>6.72</v>
      </c>
      <c r="DQ275" s="28">
        <v>0.42299999999999999</v>
      </c>
      <c r="DR275" s="4">
        <v>147</v>
      </c>
      <c r="DS275" s="4">
        <v>0.6</v>
      </c>
      <c r="DT275" s="4"/>
      <c r="DU275" s="7"/>
      <c r="DV275" s="7"/>
      <c r="DW275" s="7"/>
      <c r="DX275" s="7"/>
      <c r="DY275" s="7"/>
      <c r="DZ275" s="7"/>
      <c r="EA275" s="7"/>
      <c r="EB275" s="8"/>
      <c r="EC275" s="18"/>
      <c r="ED275" s="18"/>
      <c r="EE275" s="18"/>
      <c r="EF275" s="18"/>
      <c r="EG275" s="26"/>
      <c r="EH275" s="18"/>
      <c r="FS275" s="18"/>
      <c r="GQ275" s="18"/>
      <c r="GR275" s="23"/>
      <c r="GS275" s="23"/>
      <c r="GT275" s="23"/>
    </row>
    <row r="276" spans="1:202" x14ac:dyDescent="0.6">
      <c r="A276" s="4">
        <v>194</v>
      </c>
      <c r="B276" s="5">
        <v>0</v>
      </c>
      <c r="C276" s="6">
        <v>55.077344284736498</v>
      </c>
      <c r="D276" s="5">
        <v>175</v>
      </c>
      <c r="E276" s="5">
        <v>70</v>
      </c>
      <c r="F276" s="7">
        <v>22.8571428571429</v>
      </c>
      <c r="G276" s="5">
        <v>1</v>
      </c>
      <c r="H276" s="7">
        <v>18.75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5"/>
      <c r="AQ276" s="5"/>
      <c r="AR276" s="5"/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120</v>
      </c>
      <c r="BA276" s="4">
        <v>80</v>
      </c>
      <c r="BB276" s="4">
        <v>74</v>
      </c>
      <c r="BC276" s="7">
        <v>3.08</v>
      </c>
      <c r="BD276" s="7">
        <v>2.33</v>
      </c>
      <c r="BE276" s="7">
        <v>75.649350649350694</v>
      </c>
      <c r="BF276" s="7">
        <v>5.93</v>
      </c>
      <c r="BG276" s="7">
        <v>2.4500000000000002</v>
      </c>
      <c r="BH276" s="7">
        <v>0.66</v>
      </c>
      <c r="BI276" s="7">
        <v>3.28</v>
      </c>
      <c r="BJ276" s="7">
        <v>2.41</v>
      </c>
      <c r="BK276" s="7">
        <v>73.475609756097597</v>
      </c>
      <c r="BL276" s="7">
        <v>6.23</v>
      </c>
      <c r="BM276" s="7">
        <v>2.62</v>
      </c>
      <c r="BN276" s="7">
        <v>0.54</v>
      </c>
      <c r="BO276" s="4">
        <v>400</v>
      </c>
      <c r="BP276" s="7">
        <f>218+((5.14*D276)-(5.32*C276))-(1.8*E276)+(51.31*B276)</f>
        <v>698.48852840520181</v>
      </c>
      <c r="BQ276" s="7">
        <f>BO276*100/BP276</f>
        <v>57.266509575079958</v>
      </c>
      <c r="BR276" s="4">
        <v>99</v>
      </c>
      <c r="BS276" s="4">
        <v>98</v>
      </c>
      <c r="BT276" s="4">
        <v>70</v>
      </c>
      <c r="BU276" s="4">
        <v>94</v>
      </c>
      <c r="BV276" s="4">
        <v>0</v>
      </c>
      <c r="BW276" s="4">
        <v>1</v>
      </c>
      <c r="BX276" s="4">
        <v>0</v>
      </c>
      <c r="BY276" s="4">
        <v>1</v>
      </c>
      <c r="BZ276" s="4">
        <v>64</v>
      </c>
      <c r="CA276" s="4">
        <v>56</v>
      </c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>
        <v>1</v>
      </c>
      <c r="CV276" s="4">
        <v>1</v>
      </c>
      <c r="CW276" s="4">
        <v>0</v>
      </c>
      <c r="CX276" s="4">
        <v>1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1</v>
      </c>
      <c r="DF276" s="4">
        <v>1</v>
      </c>
      <c r="DG276" s="4">
        <v>0</v>
      </c>
      <c r="DH276" s="4">
        <v>0</v>
      </c>
      <c r="DI276" s="4">
        <v>0</v>
      </c>
      <c r="DJ276" s="4">
        <v>0</v>
      </c>
      <c r="DK276" s="4">
        <v>1</v>
      </c>
      <c r="DL276" s="4">
        <v>0</v>
      </c>
      <c r="DM276" s="4">
        <v>6</v>
      </c>
      <c r="DN276" s="4">
        <v>7</v>
      </c>
      <c r="DO276" s="4">
        <v>6.41</v>
      </c>
      <c r="DP276" s="4">
        <v>4.45</v>
      </c>
      <c r="DQ276" s="28">
        <v>0.39300000000000002</v>
      </c>
      <c r="DR276" s="4">
        <v>134</v>
      </c>
      <c r="DS276" s="4">
        <v>0.5</v>
      </c>
      <c r="DT276" s="4"/>
      <c r="DU276" s="7">
        <v>15.1245283018868</v>
      </c>
      <c r="DV276" s="7">
        <v>29.311057811595401</v>
      </c>
      <c r="DW276" s="7">
        <v>3.8294456511474202</v>
      </c>
      <c r="DX276" s="7">
        <v>13.4280844237229</v>
      </c>
      <c r="DY276" s="7">
        <v>34.44</v>
      </c>
      <c r="DZ276" s="7">
        <v>34.200000000000003</v>
      </c>
      <c r="EA276" s="7">
        <v>-0.239999999999995</v>
      </c>
      <c r="EB276" s="8"/>
      <c r="EC276" s="18">
        <v>2.7369863013698632</v>
      </c>
      <c r="ED276" s="18">
        <v>57.812457221081502</v>
      </c>
      <c r="EE276" s="18">
        <v>175</v>
      </c>
      <c r="EF276" s="18">
        <v>70</v>
      </c>
      <c r="EG276" s="26">
        <v>1</v>
      </c>
      <c r="EH276" s="18">
        <v>20.05</v>
      </c>
      <c r="EI276" s="16">
        <v>0</v>
      </c>
      <c r="EJ276" s="16">
        <v>0</v>
      </c>
      <c r="EK276" s="16">
        <v>0</v>
      </c>
      <c r="EL276" s="16">
        <v>0</v>
      </c>
      <c r="EM276" s="16">
        <v>0</v>
      </c>
      <c r="EN276" s="16">
        <v>0</v>
      </c>
      <c r="EO276" s="16">
        <v>0</v>
      </c>
      <c r="EP276" s="16">
        <v>0</v>
      </c>
      <c r="EQ276" s="16">
        <v>0</v>
      </c>
      <c r="ER276" s="16">
        <v>0</v>
      </c>
      <c r="ES276" s="16">
        <v>0</v>
      </c>
      <c r="ET276" s="16">
        <v>0</v>
      </c>
      <c r="EU276" s="16">
        <v>0</v>
      </c>
      <c r="EV276" s="16">
        <v>0</v>
      </c>
      <c r="EW276" s="16">
        <v>0</v>
      </c>
      <c r="EX276" s="16">
        <v>0</v>
      </c>
      <c r="EY276" s="16">
        <v>0</v>
      </c>
      <c r="EZ276" s="16">
        <v>0</v>
      </c>
      <c r="FA276" s="16">
        <v>0</v>
      </c>
      <c r="FB276" s="16">
        <v>0</v>
      </c>
      <c r="FC276" s="16">
        <v>0</v>
      </c>
      <c r="FD276" s="16">
        <v>0</v>
      </c>
      <c r="FE276" s="16">
        <v>0</v>
      </c>
      <c r="FF276" s="16">
        <v>0</v>
      </c>
      <c r="FG276" s="16">
        <v>0</v>
      </c>
      <c r="FH276" s="16">
        <v>1</v>
      </c>
      <c r="FI276" s="16">
        <v>0</v>
      </c>
      <c r="FJ276" s="16">
        <v>0</v>
      </c>
      <c r="FK276" s="18">
        <v>3.31</v>
      </c>
      <c r="FL276" s="18">
        <v>2.46</v>
      </c>
      <c r="FM276" s="18">
        <v>74.320241691842895</v>
      </c>
      <c r="FN276" s="18">
        <v>5.43</v>
      </c>
      <c r="FO276" s="18">
        <v>2.5</v>
      </c>
      <c r="FP276" s="18">
        <v>0.82</v>
      </c>
      <c r="FQ276" s="18">
        <v>3</v>
      </c>
      <c r="FR276" s="18">
        <v>2.25</v>
      </c>
      <c r="FS276" s="18">
        <f>FR276*100/FQ276</f>
        <v>75</v>
      </c>
      <c r="FT276" s="16">
        <v>5.1100000000000003</v>
      </c>
      <c r="FU276" s="16">
        <v>2.95</v>
      </c>
      <c r="FV276" s="16">
        <v>0.56999999999999995</v>
      </c>
      <c r="FW276" s="16">
        <v>4</v>
      </c>
      <c r="FX276" s="16">
        <v>3</v>
      </c>
      <c r="FY276" s="16">
        <v>1</v>
      </c>
      <c r="FZ276" s="16">
        <v>1</v>
      </c>
      <c r="GA276" s="16">
        <v>1</v>
      </c>
      <c r="GB276" s="16">
        <v>1</v>
      </c>
      <c r="GC276" s="16">
        <v>1</v>
      </c>
      <c r="GD276" s="16">
        <v>1</v>
      </c>
      <c r="GE276" s="16">
        <v>1</v>
      </c>
      <c r="GF276" s="16">
        <v>1</v>
      </c>
      <c r="GG276" s="16">
        <v>2</v>
      </c>
      <c r="GH276" s="16">
        <v>2</v>
      </c>
      <c r="GI276" s="16">
        <v>1</v>
      </c>
      <c r="GJ276" s="16">
        <v>1</v>
      </c>
      <c r="GK276" s="16">
        <v>1</v>
      </c>
      <c r="GL276" s="16">
        <v>1</v>
      </c>
      <c r="GM276" s="16">
        <v>2</v>
      </c>
      <c r="GN276" s="16">
        <v>2</v>
      </c>
      <c r="GO276" s="16">
        <v>9</v>
      </c>
      <c r="GP276" s="16">
        <v>11</v>
      </c>
      <c r="GQ276" s="7">
        <v>58.098113207547165</v>
      </c>
      <c r="GR276" s="7">
        <v>61.268712265321312</v>
      </c>
      <c r="GS276" s="7">
        <v>39.578808197185758</v>
      </c>
      <c r="GT276" s="7">
        <v>49.227954078307512</v>
      </c>
    </row>
    <row r="277" spans="1:202" x14ac:dyDescent="0.6">
      <c r="A277" s="4">
        <v>208</v>
      </c>
      <c r="B277" s="5">
        <v>1</v>
      </c>
      <c r="C277" s="6">
        <v>55.099247091033497</v>
      </c>
      <c r="D277" s="5">
        <v>189</v>
      </c>
      <c r="E277" s="5">
        <v>104</v>
      </c>
      <c r="F277" s="7">
        <v>29.114526469023801</v>
      </c>
      <c r="G277" s="5">
        <v>0</v>
      </c>
      <c r="H277" s="7">
        <v>52.5</v>
      </c>
      <c r="I277" s="5">
        <v>0</v>
      </c>
      <c r="J277" s="5">
        <v>1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1</v>
      </c>
      <c r="V277" s="5">
        <v>0</v>
      </c>
      <c r="W277" s="5">
        <v>0</v>
      </c>
      <c r="X277" s="5">
        <v>1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1</v>
      </c>
      <c r="AJ277" s="4">
        <v>0</v>
      </c>
      <c r="AK277" s="4">
        <v>0</v>
      </c>
      <c r="AL277" s="4">
        <v>1</v>
      </c>
      <c r="AM277" s="4">
        <v>0</v>
      </c>
      <c r="AN277" s="4">
        <v>1</v>
      </c>
      <c r="AO277" s="4">
        <v>1</v>
      </c>
      <c r="AP277" s="5">
        <v>7</v>
      </c>
      <c r="AQ277" s="5">
        <v>2</v>
      </c>
      <c r="AR277" s="5">
        <v>56</v>
      </c>
      <c r="AS277" s="4">
        <v>0</v>
      </c>
      <c r="AT277" s="4">
        <v>2</v>
      </c>
      <c r="AU277" s="4">
        <v>0</v>
      </c>
      <c r="AV277" s="4">
        <v>0</v>
      </c>
      <c r="AW277" s="4">
        <v>1</v>
      </c>
      <c r="AX277" s="4">
        <v>0</v>
      </c>
      <c r="AY277" s="4">
        <v>0</v>
      </c>
      <c r="AZ277" s="4">
        <v>140</v>
      </c>
      <c r="BA277" s="4">
        <v>80</v>
      </c>
      <c r="BB277" s="4">
        <v>76</v>
      </c>
      <c r="BC277" s="7">
        <v>6.05</v>
      </c>
      <c r="BD277" s="7">
        <v>4.29</v>
      </c>
      <c r="BE277" s="7">
        <v>70.909090909090907</v>
      </c>
      <c r="BF277" s="7">
        <v>8.6300000000000008</v>
      </c>
      <c r="BG277" s="7">
        <v>4.42</v>
      </c>
      <c r="BH277" s="7">
        <v>1.29</v>
      </c>
      <c r="BI277" s="7">
        <v>6.05</v>
      </c>
      <c r="BJ277" s="7">
        <v>4.29</v>
      </c>
      <c r="BK277" s="7">
        <v>70.909090909090907</v>
      </c>
      <c r="BL277" s="7">
        <v>8.6300000000000008</v>
      </c>
      <c r="BM277" s="7">
        <v>4.42</v>
      </c>
      <c r="BN277" s="7">
        <v>1.29</v>
      </c>
      <c r="BO277" s="4">
        <v>400</v>
      </c>
      <c r="BP277" s="7">
        <f>218+((5.14*D277)-(5.32*C277))-(1.8*E277)+(51.31*B277)</f>
        <v>760.44200547570154</v>
      </c>
      <c r="BQ277" s="7">
        <f>BO277*100/BP277</f>
        <v>52.600986941768994</v>
      </c>
      <c r="BR277" s="4">
        <v>98</v>
      </c>
      <c r="BS277" s="4">
        <v>96</v>
      </c>
      <c r="BT277" s="4">
        <v>97</v>
      </c>
      <c r="BU277" s="4">
        <v>97</v>
      </c>
      <c r="BV277" s="4">
        <v>0</v>
      </c>
      <c r="BW277" s="4">
        <v>0</v>
      </c>
      <c r="BX277" s="4">
        <v>0</v>
      </c>
      <c r="BY277" s="4">
        <v>0</v>
      </c>
      <c r="BZ277" s="4">
        <v>113</v>
      </c>
      <c r="CA277" s="4">
        <v>98</v>
      </c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>
        <v>1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1</v>
      </c>
      <c r="DE277" s="4">
        <v>1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1</v>
      </c>
      <c r="DL277" s="4">
        <v>0</v>
      </c>
      <c r="DM277" s="4">
        <v>4</v>
      </c>
      <c r="DN277" s="4">
        <v>5</v>
      </c>
      <c r="DO277" s="4"/>
      <c r="DP277" s="4"/>
      <c r="DQ277" s="28"/>
      <c r="DR277" s="4"/>
      <c r="DS277" s="4"/>
      <c r="DT277" s="4"/>
      <c r="DU277" s="7">
        <v>0</v>
      </c>
      <c r="DV277" s="7">
        <v>5.9796542883136201</v>
      </c>
      <c r="DW277" s="7">
        <v>0</v>
      </c>
      <c r="DX277" s="7">
        <v>1.8123026018950199</v>
      </c>
      <c r="DY277" s="7">
        <v>34.06</v>
      </c>
      <c r="DZ277" s="7"/>
      <c r="EA277" s="7"/>
      <c r="EB277" s="8"/>
      <c r="EC277" s="18">
        <v>2.0520547945205481</v>
      </c>
      <c r="ED277" s="18">
        <v>57.1498973305955</v>
      </c>
      <c r="EE277" s="18">
        <v>190</v>
      </c>
      <c r="EF277" s="18">
        <v>100</v>
      </c>
      <c r="EG277" s="26">
        <v>0</v>
      </c>
      <c r="EH277" s="18">
        <v>52.5</v>
      </c>
      <c r="EI277" s="16">
        <v>0</v>
      </c>
      <c r="EJ277" s="16">
        <v>0</v>
      </c>
      <c r="EK277" s="16">
        <v>0</v>
      </c>
      <c r="EL277" s="16">
        <v>0</v>
      </c>
      <c r="EM277" s="16">
        <v>0</v>
      </c>
      <c r="EN277" s="16">
        <v>0</v>
      </c>
      <c r="EO277" s="16">
        <v>0</v>
      </c>
      <c r="EP277" s="16">
        <v>0</v>
      </c>
      <c r="EQ277" s="16">
        <v>0</v>
      </c>
      <c r="ER277" s="16">
        <v>0</v>
      </c>
      <c r="ES277" s="16">
        <v>0</v>
      </c>
      <c r="ET277" s="16">
        <v>0</v>
      </c>
      <c r="EU277" s="16">
        <v>0</v>
      </c>
      <c r="EV277" s="16">
        <v>0</v>
      </c>
      <c r="EW277" s="16">
        <v>0</v>
      </c>
      <c r="EX277" s="16">
        <v>0</v>
      </c>
      <c r="EY277" s="16">
        <v>0</v>
      </c>
      <c r="EZ277" s="16">
        <v>0</v>
      </c>
      <c r="FA277" s="16">
        <v>0</v>
      </c>
      <c r="FB277" s="16">
        <v>0</v>
      </c>
      <c r="FC277" s="16">
        <v>0</v>
      </c>
      <c r="FD277" s="16">
        <v>0</v>
      </c>
      <c r="FE277" s="16">
        <v>0</v>
      </c>
      <c r="FF277" s="16">
        <v>0</v>
      </c>
      <c r="FG277" s="16">
        <v>0</v>
      </c>
      <c r="FH277" s="16">
        <v>0</v>
      </c>
      <c r="FI277" s="16">
        <v>0</v>
      </c>
      <c r="FJ277" s="16">
        <v>0</v>
      </c>
      <c r="FK277" s="18">
        <v>6.18</v>
      </c>
      <c r="FL277" s="18">
        <v>4.32</v>
      </c>
      <c r="FM277" s="18">
        <v>69.902912621359221</v>
      </c>
      <c r="FN277" s="18">
        <v>9.7100000000000009</v>
      </c>
      <c r="FO277" s="18">
        <v>3.67</v>
      </c>
      <c r="FP277" s="18">
        <v>1.47</v>
      </c>
      <c r="FQ277" s="18">
        <v>6.27</v>
      </c>
      <c r="FR277" s="18">
        <v>4.57</v>
      </c>
      <c r="FS277" s="18">
        <f>FR277*100/FQ277</f>
        <v>72.886762360446582</v>
      </c>
      <c r="FT277" s="16">
        <v>10.52</v>
      </c>
      <c r="FU277" s="16">
        <v>5.42</v>
      </c>
      <c r="FV277" s="16">
        <v>1.54</v>
      </c>
      <c r="FW277" s="16">
        <v>2</v>
      </c>
      <c r="FX277" s="16">
        <v>1</v>
      </c>
      <c r="FY277" s="16">
        <v>1</v>
      </c>
      <c r="FZ277" s="16">
        <v>2</v>
      </c>
      <c r="GA277" s="16">
        <v>1</v>
      </c>
      <c r="GB277" s="16">
        <v>1</v>
      </c>
      <c r="GC277" s="16">
        <v>1</v>
      </c>
      <c r="GD277" s="16">
        <v>1</v>
      </c>
      <c r="GE277" s="16">
        <v>1</v>
      </c>
      <c r="GF277" s="16">
        <v>1</v>
      </c>
      <c r="GG277" s="16">
        <v>2</v>
      </c>
      <c r="GH277" s="16">
        <v>2</v>
      </c>
      <c r="GI277" s="16">
        <v>1</v>
      </c>
      <c r="GJ277" s="16">
        <v>1</v>
      </c>
      <c r="GK277" s="16">
        <v>1</v>
      </c>
      <c r="GL277" s="16">
        <v>1</v>
      </c>
      <c r="GM277" s="16">
        <v>2</v>
      </c>
      <c r="GN277" s="16">
        <v>1</v>
      </c>
      <c r="GO277" s="16">
        <v>5</v>
      </c>
      <c r="GP277" s="16">
        <v>10</v>
      </c>
      <c r="GQ277" s="7">
        <v>4.2415094339622641</v>
      </c>
      <c r="GR277" s="7">
        <v>60.350674055082287</v>
      </c>
      <c r="GS277" s="7">
        <v>36.434035319671352</v>
      </c>
      <c r="GT277" s="7">
        <v>38.336591968717102</v>
      </c>
    </row>
    <row r="278" spans="1:202" x14ac:dyDescent="0.6">
      <c r="A278" s="4">
        <v>136</v>
      </c>
      <c r="B278" s="5">
        <v>0</v>
      </c>
      <c r="C278" s="6">
        <v>55.115674195756299</v>
      </c>
      <c r="D278" s="5">
        <v>153</v>
      </c>
      <c r="E278" s="5">
        <v>57</v>
      </c>
      <c r="F278" s="7">
        <v>24.349609124695601</v>
      </c>
      <c r="G278" s="5">
        <v>1</v>
      </c>
      <c r="H278" s="7">
        <v>50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1</v>
      </c>
      <c r="U278" s="5">
        <v>1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5"/>
      <c r="AQ278" s="5"/>
      <c r="AR278" s="5"/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110</v>
      </c>
      <c r="BA278" s="4">
        <v>70</v>
      </c>
      <c r="BB278" s="4">
        <v>76</v>
      </c>
      <c r="BC278" s="7">
        <v>2.9</v>
      </c>
      <c r="BD278" s="7">
        <v>2.4900000000000002</v>
      </c>
      <c r="BE278" s="7">
        <v>85.862068965517295</v>
      </c>
      <c r="BF278" s="7">
        <v>6.62</v>
      </c>
      <c r="BG278" s="7">
        <v>4.8499999999999996</v>
      </c>
      <c r="BH278" s="7">
        <v>1.4</v>
      </c>
      <c r="BI278" s="7">
        <v>2.9</v>
      </c>
      <c r="BJ278" s="7">
        <v>2.4900000000000002</v>
      </c>
      <c r="BK278" s="7">
        <v>85.862068965517295</v>
      </c>
      <c r="BL278" s="7">
        <v>6.62</v>
      </c>
      <c r="BM278" s="7">
        <v>4.8499999999999996</v>
      </c>
      <c r="BN278" s="7">
        <v>1.4</v>
      </c>
      <c r="BO278" s="4">
        <v>365</v>
      </c>
      <c r="BP278" s="7">
        <f>218+((5.14*D278)-(5.32*C278))-(1.8*E278)+(51.31*B278)</f>
        <v>608.60461327857649</v>
      </c>
      <c r="BQ278" s="7">
        <f>BO278*100/BP278</f>
        <v>59.973255548250108</v>
      </c>
      <c r="BR278" s="4">
        <v>97</v>
      </c>
      <c r="BS278" s="4"/>
      <c r="BT278" s="4">
        <v>83</v>
      </c>
      <c r="BU278" s="4"/>
      <c r="BV278" s="4">
        <v>0</v>
      </c>
      <c r="BW278" s="4">
        <v>0</v>
      </c>
      <c r="BX278" s="4">
        <v>0</v>
      </c>
      <c r="BY278" s="4">
        <v>0</v>
      </c>
      <c r="BZ278" s="4">
        <v>87</v>
      </c>
      <c r="CA278" s="4">
        <v>64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1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2</v>
      </c>
      <c r="CS278" s="4">
        <v>2</v>
      </c>
      <c r="CT278" s="4">
        <v>5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1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1</v>
      </c>
      <c r="DN278" s="4">
        <v>4</v>
      </c>
      <c r="DO278" s="4"/>
      <c r="DP278" s="4"/>
      <c r="DQ278" s="28"/>
      <c r="DR278" s="4"/>
      <c r="DS278" s="4"/>
      <c r="DT278" s="4"/>
      <c r="DU278" s="7">
        <v>6.3245283018867902</v>
      </c>
      <c r="DV278" s="7">
        <v>0</v>
      </c>
      <c r="DW278" s="7">
        <v>0</v>
      </c>
      <c r="DX278" s="7">
        <v>1.05028325061413</v>
      </c>
      <c r="DY278" s="7">
        <v>33.72</v>
      </c>
      <c r="DZ278" s="7">
        <v>33.28</v>
      </c>
      <c r="EA278" s="7">
        <v>-0.439999999999998</v>
      </c>
      <c r="EB278" s="8"/>
      <c r="EC278" s="18">
        <v>2.2191780821917808</v>
      </c>
      <c r="ED278" s="18">
        <v>57.3333333333333</v>
      </c>
      <c r="EE278" s="18">
        <v>153</v>
      </c>
      <c r="EF278" s="18">
        <v>58</v>
      </c>
      <c r="EG278" s="26">
        <v>1</v>
      </c>
      <c r="EH278" s="18">
        <v>52</v>
      </c>
      <c r="EI278" s="16">
        <v>0</v>
      </c>
      <c r="EJ278" s="16">
        <v>0</v>
      </c>
      <c r="EK278" s="16">
        <v>0</v>
      </c>
      <c r="EL278" s="16">
        <v>0</v>
      </c>
      <c r="EM278" s="16">
        <v>0</v>
      </c>
      <c r="EN278" s="16">
        <v>0</v>
      </c>
      <c r="EO278" s="16">
        <v>0</v>
      </c>
      <c r="EP278" s="16">
        <v>0</v>
      </c>
      <c r="EQ278" s="16">
        <v>0</v>
      </c>
      <c r="ER278" s="16">
        <v>0</v>
      </c>
      <c r="ES278" s="16">
        <v>0</v>
      </c>
      <c r="ET278" s="16">
        <v>0</v>
      </c>
      <c r="EU278" s="16">
        <v>0</v>
      </c>
      <c r="EV278" s="16">
        <v>0</v>
      </c>
      <c r="EW278" s="16">
        <v>0</v>
      </c>
      <c r="EX278" s="16">
        <v>0</v>
      </c>
      <c r="EY278" s="16">
        <v>0</v>
      </c>
      <c r="EZ278" s="16">
        <v>0</v>
      </c>
      <c r="FA278" s="16">
        <v>0</v>
      </c>
      <c r="FB278" s="16">
        <v>0</v>
      </c>
      <c r="FC278" s="16">
        <v>0</v>
      </c>
      <c r="FD278" s="16">
        <v>0</v>
      </c>
      <c r="FE278" s="16">
        <v>0</v>
      </c>
      <c r="FF278" s="16">
        <v>0</v>
      </c>
      <c r="FG278" s="16">
        <v>0</v>
      </c>
      <c r="FH278" s="16">
        <v>0</v>
      </c>
      <c r="FI278" s="16">
        <v>1</v>
      </c>
      <c r="FJ278" s="16">
        <v>0</v>
      </c>
      <c r="FK278" s="18">
        <v>3.08</v>
      </c>
      <c r="FL278" s="18">
        <v>2.2400000000000002</v>
      </c>
      <c r="FM278" s="18">
        <v>72.727272727272734</v>
      </c>
      <c r="FN278" s="18">
        <v>5.64</v>
      </c>
      <c r="FO278" s="18">
        <v>2.83</v>
      </c>
      <c r="FP278" s="18">
        <v>0.35</v>
      </c>
      <c r="FQ278" s="18">
        <v>3.05</v>
      </c>
      <c r="FR278" s="18">
        <v>2.25</v>
      </c>
      <c r="FS278" s="18">
        <f>FR278*100/FQ278</f>
        <v>73.770491803278688</v>
      </c>
      <c r="FT278" s="16">
        <v>5.04</v>
      </c>
      <c r="FU278" s="16">
        <v>3.44</v>
      </c>
      <c r="FV278" s="16">
        <v>0.34</v>
      </c>
      <c r="FW278" s="16">
        <v>2</v>
      </c>
      <c r="FX278" s="16">
        <v>2</v>
      </c>
      <c r="FY278" s="16">
        <v>1</v>
      </c>
      <c r="FZ278" s="16">
        <v>2</v>
      </c>
      <c r="GA278" s="16">
        <v>1</v>
      </c>
      <c r="GB278" s="16">
        <v>2</v>
      </c>
      <c r="GC278" s="16">
        <v>1</v>
      </c>
      <c r="GD278" s="16">
        <v>1</v>
      </c>
      <c r="GE278" s="16">
        <v>1</v>
      </c>
      <c r="GF278" s="16">
        <v>2</v>
      </c>
      <c r="GG278" s="16">
        <v>2</v>
      </c>
      <c r="GH278" s="16">
        <v>2</v>
      </c>
      <c r="GI278" s="16">
        <v>1</v>
      </c>
      <c r="GJ278" s="16">
        <v>1</v>
      </c>
      <c r="GK278" s="16">
        <v>2</v>
      </c>
      <c r="GL278" s="16">
        <v>1</v>
      </c>
      <c r="GM278" s="16">
        <v>2</v>
      </c>
      <c r="GN278" s="16">
        <v>2</v>
      </c>
      <c r="GO278" s="16">
        <v>10</v>
      </c>
      <c r="GP278" s="16">
        <v>14</v>
      </c>
      <c r="GQ278" s="7">
        <v>0</v>
      </c>
      <c r="GR278" s="7">
        <v>0</v>
      </c>
      <c r="GS278" s="7">
        <v>0</v>
      </c>
      <c r="GT278" s="7">
        <v>0</v>
      </c>
    </row>
    <row r="279" spans="1:202" x14ac:dyDescent="0.6">
      <c r="A279" s="4">
        <v>158</v>
      </c>
      <c r="B279" s="5">
        <v>1</v>
      </c>
      <c r="C279" s="6">
        <v>55.181382614647497</v>
      </c>
      <c r="D279" s="5">
        <v>180</v>
      </c>
      <c r="E279" s="5">
        <v>84</v>
      </c>
      <c r="F279" s="7">
        <v>25.925925925925899</v>
      </c>
      <c r="G279" s="5">
        <v>0</v>
      </c>
      <c r="H279" s="7">
        <v>40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4">
        <v>0</v>
      </c>
      <c r="AK279" s="4">
        <v>0</v>
      </c>
      <c r="AL279" s="4">
        <v>1</v>
      </c>
      <c r="AM279" s="4">
        <v>1</v>
      </c>
      <c r="AN279" s="4">
        <v>1</v>
      </c>
      <c r="AO279" s="4">
        <v>1</v>
      </c>
      <c r="AP279" s="5">
        <v>7</v>
      </c>
      <c r="AQ279" s="5">
        <v>12</v>
      </c>
      <c r="AR279" s="5">
        <v>336</v>
      </c>
      <c r="AS279" s="4">
        <v>0</v>
      </c>
      <c r="AT279" s="4">
        <v>1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120</v>
      </c>
      <c r="BA279" s="4">
        <v>80</v>
      </c>
      <c r="BB279" s="4">
        <v>70</v>
      </c>
      <c r="BC279" s="7">
        <v>5.28</v>
      </c>
      <c r="BD279" s="7">
        <v>4.1399999999999997</v>
      </c>
      <c r="BE279" s="7">
        <v>78.409090909090907</v>
      </c>
      <c r="BF279" s="7">
        <v>9.26</v>
      </c>
      <c r="BG279" s="7">
        <v>4.53</v>
      </c>
      <c r="BH279" s="7">
        <v>1.81</v>
      </c>
      <c r="BI279" s="7">
        <v>4.63</v>
      </c>
      <c r="BJ279" s="7">
        <v>3.77</v>
      </c>
      <c r="BK279" s="7">
        <v>81.425485961123101</v>
      </c>
      <c r="BL279" s="7">
        <v>9.0500000000000007</v>
      </c>
      <c r="BM279" s="7">
        <v>4.16</v>
      </c>
      <c r="BN279" s="7">
        <v>2.04</v>
      </c>
      <c r="BO279" s="4">
        <v>520</v>
      </c>
      <c r="BP279" s="7">
        <f>218+((5.14*D279)-(5.32*C279))-(1.8*E279)+(51.31*B279)</f>
        <v>749.74504449007509</v>
      </c>
      <c r="BQ279" s="7">
        <f>BO279*100/BP279</f>
        <v>69.3569105686678</v>
      </c>
      <c r="BR279" s="4">
        <v>98</v>
      </c>
      <c r="BS279" s="4">
        <v>98</v>
      </c>
      <c r="BT279" s="4">
        <v>73</v>
      </c>
      <c r="BU279" s="4">
        <v>92</v>
      </c>
      <c r="BV279" s="4">
        <v>0</v>
      </c>
      <c r="BW279" s="4">
        <v>0</v>
      </c>
      <c r="BX279" s="4">
        <v>3</v>
      </c>
      <c r="BY279" s="4">
        <v>3</v>
      </c>
      <c r="BZ279" s="4">
        <v>76</v>
      </c>
      <c r="CA279" s="4">
        <v>59</v>
      </c>
      <c r="CB279" s="4">
        <v>4</v>
      </c>
      <c r="CC279" s="4">
        <v>0</v>
      </c>
      <c r="CD279" s="4">
        <v>2</v>
      </c>
      <c r="CE279" s="4">
        <v>0</v>
      </c>
      <c r="CF279" s="4">
        <v>0</v>
      </c>
      <c r="CG279" s="4">
        <v>1</v>
      </c>
      <c r="CH279" s="4">
        <v>0</v>
      </c>
      <c r="CI279" s="4">
        <v>0</v>
      </c>
      <c r="CJ279" s="4">
        <v>0</v>
      </c>
      <c r="CK279" s="4">
        <v>2</v>
      </c>
      <c r="CL279" s="4"/>
      <c r="CM279" s="4"/>
      <c r="CN279" s="4"/>
      <c r="CO279" s="4"/>
      <c r="CP279" s="4"/>
      <c r="CQ279" s="4"/>
      <c r="CR279" s="4"/>
      <c r="CS279" s="4"/>
      <c r="CT279" s="4"/>
      <c r="CU279" s="4">
        <v>4</v>
      </c>
      <c r="CV279" s="4">
        <v>4</v>
      </c>
      <c r="CW279" s="4">
        <v>3</v>
      </c>
      <c r="CX279" s="4">
        <v>0</v>
      </c>
      <c r="CY279" s="4">
        <v>0</v>
      </c>
      <c r="CZ279" s="4">
        <v>1</v>
      </c>
      <c r="DA279" s="4">
        <v>0</v>
      </c>
      <c r="DB279" s="4">
        <v>0</v>
      </c>
      <c r="DC279" s="4">
        <v>0</v>
      </c>
      <c r="DD279" s="4">
        <v>1</v>
      </c>
      <c r="DE279" s="4">
        <v>2</v>
      </c>
      <c r="DF279" s="4">
        <v>3</v>
      </c>
      <c r="DG279" s="4">
        <v>1</v>
      </c>
      <c r="DH279" s="4">
        <v>0</v>
      </c>
      <c r="DI279" s="4">
        <v>1</v>
      </c>
      <c r="DJ279" s="4">
        <v>0</v>
      </c>
      <c r="DK279" s="4">
        <v>1</v>
      </c>
      <c r="DL279" s="4">
        <v>2</v>
      </c>
      <c r="DM279" s="4">
        <v>23</v>
      </c>
      <c r="DN279" s="4">
        <v>10</v>
      </c>
      <c r="DO279" s="4">
        <v>12.11</v>
      </c>
      <c r="DP279" s="4">
        <v>5.52</v>
      </c>
      <c r="DQ279" s="28">
        <v>0.45800000000000002</v>
      </c>
      <c r="DR279" s="4">
        <v>153</v>
      </c>
      <c r="DS279" s="4">
        <v>2.7</v>
      </c>
      <c r="DT279" s="4"/>
      <c r="DU279" s="7">
        <v>30.777358490566002</v>
      </c>
      <c r="DV279" s="7">
        <v>29.493011330741901</v>
      </c>
      <c r="DW279" s="7">
        <v>0</v>
      </c>
      <c r="DX279" s="7">
        <v>14.0497317892415</v>
      </c>
      <c r="DY279" s="7">
        <v>34.17</v>
      </c>
      <c r="DZ279" s="7">
        <v>34.17</v>
      </c>
      <c r="EA279" s="7">
        <v>0</v>
      </c>
      <c r="EB279" s="8"/>
      <c r="EC279" s="18">
        <v>2.1205479452054794</v>
      </c>
      <c r="ED279" s="18">
        <v>57.300479123887698</v>
      </c>
      <c r="EE279" s="18">
        <v>180</v>
      </c>
      <c r="EF279" s="18">
        <v>85</v>
      </c>
      <c r="EG279" s="26">
        <v>1</v>
      </c>
      <c r="EH279" s="18">
        <v>42.5</v>
      </c>
      <c r="EI279" s="16">
        <v>0</v>
      </c>
      <c r="EJ279" s="16">
        <v>0</v>
      </c>
      <c r="EK279" s="16">
        <v>0</v>
      </c>
      <c r="EL279" s="16">
        <v>0</v>
      </c>
      <c r="EM279" s="16">
        <v>0</v>
      </c>
      <c r="EN279" s="16">
        <v>0</v>
      </c>
      <c r="EO279" s="16">
        <v>0</v>
      </c>
      <c r="EP279" s="16">
        <v>0</v>
      </c>
      <c r="EQ279" s="16">
        <v>0</v>
      </c>
      <c r="ER279" s="16">
        <v>0</v>
      </c>
      <c r="ES279" s="16">
        <v>0</v>
      </c>
      <c r="ET279" s="16">
        <v>0</v>
      </c>
      <c r="EU279" s="16">
        <v>0</v>
      </c>
      <c r="EV279" s="16">
        <v>0</v>
      </c>
      <c r="EW279" s="16">
        <v>0</v>
      </c>
      <c r="EX279" s="16">
        <v>0</v>
      </c>
      <c r="EY279" s="16">
        <v>0</v>
      </c>
      <c r="EZ279" s="16">
        <v>0</v>
      </c>
      <c r="FA279" s="16">
        <v>0</v>
      </c>
      <c r="FB279" s="16">
        <v>0</v>
      </c>
      <c r="FC279" s="16">
        <v>0</v>
      </c>
      <c r="FD279" s="16">
        <v>0</v>
      </c>
      <c r="FE279" s="16">
        <v>0</v>
      </c>
      <c r="FF279" s="16">
        <v>0</v>
      </c>
      <c r="FG279" s="16">
        <v>1</v>
      </c>
      <c r="FH279" s="16">
        <v>0</v>
      </c>
      <c r="FI279" s="16">
        <v>1</v>
      </c>
      <c r="FJ279" s="16">
        <v>0</v>
      </c>
      <c r="FK279" s="18">
        <v>4.63</v>
      </c>
      <c r="FL279" s="18">
        <v>3.34</v>
      </c>
      <c r="FM279" s="18">
        <v>72.138228941684673</v>
      </c>
      <c r="FN279" s="18">
        <v>8.07</v>
      </c>
      <c r="FO279" s="18">
        <v>3.25</v>
      </c>
      <c r="FP279" s="18">
        <v>1.1100000000000001</v>
      </c>
      <c r="FQ279" s="18">
        <v>5.18</v>
      </c>
      <c r="FR279" s="18">
        <v>3.75</v>
      </c>
      <c r="FS279" s="18">
        <f>FR279*100/FQ279</f>
        <v>72.393822393822404</v>
      </c>
      <c r="FT279" s="16">
        <v>9.8800000000000008</v>
      </c>
      <c r="FU279" s="16">
        <v>3.53</v>
      </c>
      <c r="FV279" s="16">
        <v>1.18</v>
      </c>
      <c r="FW279" s="16">
        <v>4</v>
      </c>
      <c r="FX279" s="16">
        <v>1</v>
      </c>
      <c r="FY279" s="16">
        <v>3</v>
      </c>
      <c r="FZ279" s="16">
        <v>2</v>
      </c>
      <c r="GA279" s="16">
        <v>1</v>
      </c>
      <c r="GB279" s="16">
        <v>2</v>
      </c>
      <c r="GC279" s="16">
        <v>1</v>
      </c>
      <c r="GD279" s="16">
        <v>1</v>
      </c>
      <c r="GE279" s="16">
        <v>2</v>
      </c>
      <c r="GF279" s="16">
        <v>2</v>
      </c>
      <c r="GG279" s="16">
        <v>3</v>
      </c>
      <c r="GH279" s="16">
        <v>3</v>
      </c>
      <c r="GI279" s="16">
        <v>1</v>
      </c>
      <c r="GJ279" s="16">
        <v>1</v>
      </c>
      <c r="GK279" s="16">
        <v>2</v>
      </c>
      <c r="GL279" s="16">
        <v>1</v>
      </c>
      <c r="GM279" s="16">
        <v>2</v>
      </c>
      <c r="GN279" s="16">
        <v>2</v>
      </c>
      <c r="GO279" s="16">
        <v>16</v>
      </c>
      <c r="GP279" s="16">
        <v>9</v>
      </c>
      <c r="GQ279" s="7">
        <v>40.528301886792448</v>
      </c>
      <c r="GR279" s="7">
        <v>47.241750062029617</v>
      </c>
      <c r="GS279" s="7">
        <v>14.930588346397203</v>
      </c>
      <c r="GT279" s="7">
        <v>28.974281846894272</v>
      </c>
    </row>
    <row r="280" spans="1:202" x14ac:dyDescent="0.6">
      <c r="A280" s="17">
        <v>226</v>
      </c>
      <c r="B280" s="5">
        <v>0</v>
      </c>
      <c r="C280" s="6">
        <v>55.197809719370298</v>
      </c>
      <c r="D280" s="5">
        <v>171</v>
      </c>
      <c r="E280" s="5">
        <v>90</v>
      </c>
      <c r="F280" s="7">
        <v>30.778701138811901</v>
      </c>
      <c r="G280" s="5">
        <v>1</v>
      </c>
      <c r="H280" s="7">
        <v>35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4">
        <v>0</v>
      </c>
      <c r="AK280" s="4">
        <v>0</v>
      </c>
      <c r="AL280" s="4">
        <v>1</v>
      </c>
      <c r="AM280" s="4">
        <v>0</v>
      </c>
      <c r="AN280" s="4">
        <v>1</v>
      </c>
      <c r="AO280" s="4">
        <v>1</v>
      </c>
      <c r="AP280" s="5">
        <v>7</v>
      </c>
      <c r="AQ280" s="5">
        <v>12</v>
      </c>
      <c r="AR280" s="5">
        <v>365</v>
      </c>
      <c r="AS280" s="4">
        <v>0</v>
      </c>
      <c r="AT280" s="4">
        <v>1</v>
      </c>
      <c r="AU280" s="4">
        <v>0</v>
      </c>
      <c r="AV280" s="4">
        <v>1</v>
      </c>
      <c r="AW280" s="4">
        <v>1</v>
      </c>
      <c r="AX280" s="4">
        <v>0</v>
      </c>
      <c r="AY280" s="4">
        <v>0</v>
      </c>
      <c r="AZ280" s="4">
        <v>130</v>
      </c>
      <c r="BA280" s="4">
        <v>100</v>
      </c>
      <c r="BB280" s="4">
        <v>80</v>
      </c>
      <c r="BC280" s="7">
        <v>2.81</v>
      </c>
      <c r="BD280" s="7">
        <v>2.4</v>
      </c>
      <c r="BE280" s="7">
        <f>BD280*100/BC280</f>
        <v>85.409252669039148</v>
      </c>
      <c r="BF280" s="7">
        <v>6.15</v>
      </c>
      <c r="BG280" s="7">
        <v>4.05</v>
      </c>
      <c r="BH280" s="7">
        <v>1.02</v>
      </c>
      <c r="BI280" s="7">
        <v>2.88</v>
      </c>
      <c r="BJ280" s="7">
        <v>2.52</v>
      </c>
      <c r="BK280" s="7">
        <v>87.5</v>
      </c>
      <c r="BL280" s="7">
        <v>6.9</v>
      </c>
      <c r="BM280" s="7">
        <v>4.76</v>
      </c>
      <c r="BN280" s="7">
        <v>1.35</v>
      </c>
      <c r="BO280" s="4">
        <v>320</v>
      </c>
      <c r="BP280" s="7">
        <f>218+((5.14*D280)-(5.32*C280))-(1.8*E280)+(51.31*B280)</f>
        <v>641.28765229294993</v>
      </c>
      <c r="BQ280" s="7">
        <f>BO280*100/BP280</f>
        <v>49.899604156703639</v>
      </c>
      <c r="BR280" s="4">
        <v>97</v>
      </c>
      <c r="BS280" s="4">
        <v>97</v>
      </c>
      <c r="BT280" s="4">
        <v>80</v>
      </c>
      <c r="BU280" s="4">
        <v>90</v>
      </c>
      <c r="BV280" s="4">
        <v>0</v>
      </c>
      <c r="BW280" s="4">
        <v>0</v>
      </c>
      <c r="BX280" s="4">
        <v>8</v>
      </c>
      <c r="BY280" s="4">
        <v>4</v>
      </c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>
        <v>2</v>
      </c>
      <c r="CV280" s="4">
        <v>2</v>
      </c>
      <c r="CW280" s="4">
        <v>0</v>
      </c>
      <c r="CX280" s="4">
        <v>1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1</v>
      </c>
      <c r="DE280" s="4">
        <v>2</v>
      </c>
      <c r="DF280" s="4">
        <v>2</v>
      </c>
      <c r="DG280" s="4">
        <v>0</v>
      </c>
      <c r="DH280" s="4">
        <v>1</v>
      </c>
      <c r="DI280" s="4">
        <v>2</v>
      </c>
      <c r="DJ280" s="4">
        <v>2</v>
      </c>
      <c r="DK280" s="4">
        <v>2</v>
      </c>
      <c r="DL280" s="4">
        <v>2</v>
      </c>
      <c r="DM280" s="4">
        <v>19</v>
      </c>
      <c r="DN280" s="4">
        <v>19</v>
      </c>
      <c r="DO280" s="4">
        <v>7.5</v>
      </c>
      <c r="DP280" s="4">
        <v>5.0199999999999996</v>
      </c>
      <c r="DQ280" s="28">
        <v>0.441</v>
      </c>
      <c r="DR280" s="4">
        <v>154</v>
      </c>
      <c r="DS280" s="4">
        <v>1.86</v>
      </c>
      <c r="DT280" s="4"/>
      <c r="DU280" s="7"/>
      <c r="DV280" s="7"/>
      <c r="DW280" s="7"/>
      <c r="DX280" s="7"/>
      <c r="DY280" s="7"/>
      <c r="DZ280" s="7"/>
      <c r="EA280" s="7"/>
      <c r="EB280" s="8"/>
      <c r="EC280" s="18">
        <v>2.2301369863013698</v>
      </c>
      <c r="ED280" s="18">
        <v>57.426420260095803</v>
      </c>
      <c r="EE280" s="18">
        <v>171</v>
      </c>
      <c r="EF280" s="18">
        <v>85</v>
      </c>
      <c r="EG280" s="26">
        <v>1</v>
      </c>
      <c r="EH280" s="18">
        <v>37</v>
      </c>
      <c r="EI280" s="16">
        <v>0</v>
      </c>
      <c r="EJ280" s="16">
        <v>0</v>
      </c>
      <c r="EK280" s="16">
        <v>0</v>
      </c>
      <c r="EL280" s="16">
        <v>0</v>
      </c>
      <c r="EM280" s="16">
        <v>0</v>
      </c>
      <c r="EN280" s="16">
        <v>0</v>
      </c>
      <c r="EO280" s="16">
        <v>0</v>
      </c>
      <c r="EP280" s="16">
        <v>0</v>
      </c>
      <c r="EQ280" s="16">
        <v>0</v>
      </c>
      <c r="ER280" s="16">
        <v>0</v>
      </c>
      <c r="ES280" s="16">
        <v>0</v>
      </c>
      <c r="ET280" s="16">
        <v>0</v>
      </c>
      <c r="EU280" s="16">
        <v>0</v>
      </c>
      <c r="EV280" s="16">
        <v>0</v>
      </c>
      <c r="EW280" s="16">
        <v>0</v>
      </c>
      <c r="EX280" s="16">
        <v>0</v>
      </c>
      <c r="EY280" s="16">
        <v>0</v>
      </c>
      <c r="EZ280" s="16">
        <v>0</v>
      </c>
      <c r="FA280" s="16">
        <v>0</v>
      </c>
      <c r="FB280" s="16">
        <v>0</v>
      </c>
      <c r="FC280" s="16">
        <v>0</v>
      </c>
      <c r="FD280" s="16">
        <v>0</v>
      </c>
      <c r="FE280" s="16">
        <v>0</v>
      </c>
      <c r="FF280" s="16">
        <v>0</v>
      </c>
      <c r="FG280" s="16">
        <v>1</v>
      </c>
      <c r="FH280" s="16">
        <v>1</v>
      </c>
      <c r="FI280" s="16">
        <v>1</v>
      </c>
      <c r="FJ280" s="16">
        <v>0</v>
      </c>
      <c r="FK280" s="18">
        <v>2.1</v>
      </c>
      <c r="FL280" s="18">
        <v>1.72</v>
      </c>
      <c r="FM280" s="18">
        <v>81.904761904761898</v>
      </c>
      <c r="FN280" s="18">
        <v>4.3</v>
      </c>
      <c r="FO280" s="18">
        <v>3.17</v>
      </c>
      <c r="FP280" s="18">
        <v>0.64</v>
      </c>
      <c r="FQ280" s="18">
        <v>2.69</v>
      </c>
      <c r="FR280" s="18">
        <v>2.2999999999999998</v>
      </c>
      <c r="FS280" s="18">
        <f>FR280*100/FQ280</f>
        <v>85.501858736059475</v>
      </c>
      <c r="FT280" s="16">
        <v>5.93</v>
      </c>
      <c r="FU280" s="16">
        <v>4.49</v>
      </c>
      <c r="FV280" s="16">
        <v>1.01</v>
      </c>
      <c r="FW280" s="16">
        <v>4</v>
      </c>
      <c r="FX280" s="16">
        <v>1</v>
      </c>
      <c r="FY280" s="16">
        <v>1</v>
      </c>
      <c r="FZ280" s="16">
        <v>1</v>
      </c>
      <c r="GA280" s="16">
        <v>1</v>
      </c>
      <c r="GB280" s="16">
        <v>2</v>
      </c>
      <c r="GC280" s="16">
        <v>1</v>
      </c>
      <c r="GD280" s="16">
        <v>1</v>
      </c>
      <c r="GE280" s="16">
        <v>1</v>
      </c>
      <c r="GF280" s="16">
        <v>1</v>
      </c>
      <c r="GG280" s="16">
        <v>2</v>
      </c>
      <c r="GH280" s="16">
        <v>1</v>
      </c>
      <c r="GI280" s="16">
        <v>1</v>
      </c>
      <c r="GJ280" s="16">
        <v>1</v>
      </c>
      <c r="GK280" s="16">
        <v>1</v>
      </c>
      <c r="GL280" s="16">
        <v>1</v>
      </c>
      <c r="GM280" s="16">
        <v>3</v>
      </c>
      <c r="GN280" s="16">
        <v>3</v>
      </c>
      <c r="GO280" s="16">
        <v>9</v>
      </c>
      <c r="GP280" s="16">
        <v>8</v>
      </c>
      <c r="GQ280" s="18"/>
      <c r="GR280" s="7"/>
      <c r="GS280" s="7"/>
      <c r="GT280" s="7"/>
    </row>
    <row r="281" spans="1:202" x14ac:dyDescent="0.6">
      <c r="A281" s="4">
        <v>322</v>
      </c>
      <c r="B281" s="5">
        <v>1</v>
      </c>
      <c r="C281" s="6">
        <v>55.208761122518801</v>
      </c>
      <c r="D281" s="5">
        <v>172</v>
      </c>
      <c r="E281" s="5">
        <v>74</v>
      </c>
      <c r="F281" s="7">
        <v>25.013520822065999</v>
      </c>
      <c r="G281" s="5">
        <v>0</v>
      </c>
      <c r="H281" s="7">
        <v>75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5"/>
      <c r="AQ281" s="5"/>
      <c r="AR281" s="5"/>
      <c r="AS281" s="4">
        <v>0</v>
      </c>
      <c r="AT281" s="4">
        <v>0</v>
      </c>
      <c r="AU281" s="4">
        <v>0</v>
      </c>
      <c r="AV281" s="4">
        <v>0</v>
      </c>
      <c r="AW281" s="4">
        <v>1</v>
      </c>
      <c r="AX281" s="4">
        <v>0</v>
      </c>
      <c r="AY281" s="4">
        <v>0</v>
      </c>
      <c r="AZ281" s="4">
        <v>130</v>
      </c>
      <c r="BA281" s="4">
        <v>75</v>
      </c>
      <c r="BB281" s="4">
        <v>65</v>
      </c>
      <c r="BC281" s="7">
        <v>4.7699999999999996</v>
      </c>
      <c r="BD281" s="7">
        <v>4.05</v>
      </c>
      <c r="BE281" s="7">
        <v>84.905660377358501</v>
      </c>
      <c r="BF281" s="7">
        <v>7.81</v>
      </c>
      <c r="BG281" s="7">
        <v>6.03</v>
      </c>
      <c r="BH281" s="7">
        <v>2.2000000000000002</v>
      </c>
      <c r="BI281" s="7">
        <v>5.13</v>
      </c>
      <c r="BJ281" s="7">
        <v>4.2300000000000004</v>
      </c>
      <c r="BK281" s="7">
        <v>82.456140350877206</v>
      </c>
      <c r="BL281" s="7">
        <v>8.19</v>
      </c>
      <c r="BM281" s="7">
        <v>6.22</v>
      </c>
      <c r="BN281" s="7">
        <v>1.91</v>
      </c>
      <c r="BO281" s="4">
        <v>480</v>
      </c>
      <c r="BP281" s="7">
        <f>218+((5.14*D281)-(5.32*C281))-(1.8*E281)+(51.31*B281)</f>
        <v>726.47939082819971</v>
      </c>
      <c r="BQ281" s="7">
        <f>BO281*100/BP281</f>
        <v>66.072073903265348</v>
      </c>
      <c r="BR281" s="4">
        <v>96</v>
      </c>
      <c r="BS281" s="4">
        <v>99</v>
      </c>
      <c r="BT281" s="4">
        <v>65</v>
      </c>
      <c r="BU281" s="4">
        <v>92</v>
      </c>
      <c r="BV281" s="4">
        <v>0</v>
      </c>
      <c r="BW281" s="4">
        <v>0</v>
      </c>
      <c r="BX281" s="4">
        <v>1</v>
      </c>
      <c r="BY281" s="4">
        <v>2</v>
      </c>
      <c r="BZ281" s="4">
        <v>98.9</v>
      </c>
      <c r="CA281" s="4">
        <v>104.7</v>
      </c>
      <c r="CB281" s="4">
        <v>0</v>
      </c>
      <c r="CC281" s="4">
        <v>0</v>
      </c>
      <c r="CD281" s="4">
        <v>0</v>
      </c>
      <c r="CE281" s="4">
        <v>0</v>
      </c>
      <c r="CF281" s="4">
        <v>1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1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1</v>
      </c>
      <c r="CS281" s="4">
        <v>0</v>
      </c>
      <c r="CT281" s="4">
        <v>3</v>
      </c>
      <c r="CU281" s="4">
        <v>0</v>
      </c>
      <c r="CV281" s="4">
        <v>0</v>
      </c>
      <c r="CW281" s="4">
        <v>0</v>
      </c>
      <c r="CX281" s="4">
        <v>0</v>
      </c>
      <c r="CY281" s="4">
        <v>1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1</v>
      </c>
      <c r="DG281" s="4">
        <v>0</v>
      </c>
      <c r="DH281" s="4">
        <v>0</v>
      </c>
      <c r="DI281" s="4">
        <v>0</v>
      </c>
      <c r="DJ281" s="4">
        <v>0</v>
      </c>
      <c r="DK281" s="4">
        <v>1</v>
      </c>
      <c r="DL281" s="4">
        <v>0</v>
      </c>
      <c r="DM281" s="4">
        <v>3</v>
      </c>
      <c r="DN281" s="4">
        <v>0</v>
      </c>
      <c r="DO281" s="4">
        <v>7.9</v>
      </c>
      <c r="DP281" s="4">
        <v>4.3499999999999996</v>
      </c>
      <c r="DQ281" s="28">
        <v>0.39500000000000002</v>
      </c>
      <c r="DR281" s="4">
        <v>134</v>
      </c>
      <c r="DS281" s="4">
        <v>1.6619999999999999</v>
      </c>
      <c r="DT281" s="4"/>
      <c r="DU281" s="7">
        <v>0</v>
      </c>
      <c r="DV281" s="7">
        <v>5.9631130593003103</v>
      </c>
      <c r="DW281" s="7">
        <v>0</v>
      </c>
      <c r="DX281" s="7">
        <v>1.8072893166892301</v>
      </c>
      <c r="DY281" s="7">
        <v>34.78</v>
      </c>
      <c r="DZ281" s="7">
        <v>32.78</v>
      </c>
      <c r="EA281" s="7">
        <v>-2</v>
      </c>
      <c r="EB281" s="8"/>
      <c r="EC281" s="18">
        <v>2.0027397260273974</v>
      </c>
      <c r="ED281" s="18">
        <v>57.211500848546201</v>
      </c>
      <c r="EE281" s="23">
        <v>172</v>
      </c>
      <c r="EF281" s="7">
        <v>74</v>
      </c>
      <c r="EG281" s="26">
        <v>0</v>
      </c>
      <c r="EH281" s="18">
        <v>75</v>
      </c>
      <c r="EI281" s="16">
        <v>0</v>
      </c>
      <c r="EJ281" s="16">
        <v>0</v>
      </c>
      <c r="EK281" s="16">
        <v>0</v>
      </c>
      <c r="EL281" s="16">
        <v>0</v>
      </c>
      <c r="EM281" s="16">
        <v>0</v>
      </c>
      <c r="EN281" s="16">
        <v>0</v>
      </c>
      <c r="EO281" s="16">
        <v>0</v>
      </c>
      <c r="EP281" s="16">
        <v>0</v>
      </c>
      <c r="EQ281" s="16">
        <v>0</v>
      </c>
      <c r="ER281" s="16">
        <v>0</v>
      </c>
      <c r="ES281" s="16">
        <v>0</v>
      </c>
      <c r="ET281" s="16">
        <v>0</v>
      </c>
      <c r="EU281" s="16">
        <v>0</v>
      </c>
      <c r="EV281" s="16">
        <v>0</v>
      </c>
      <c r="EW281" s="16">
        <v>0</v>
      </c>
      <c r="EX281" s="16">
        <v>0</v>
      </c>
      <c r="EY281" s="16">
        <v>0</v>
      </c>
      <c r="EZ281" s="16">
        <v>0</v>
      </c>
      <c r="FA281" s="16">
        <v>0</v>
      </c>
      <c r="FB281" s="16">
        <v>0</v>
      </c>
      <c r="FC281" s="16">
        <v>0</v>
      </c>
      <c r="FD281" s="16">
        <v>0</v>
      </c>
      <c r="FE281" s="16">
        <v>0</v>
      </c>
      <c r="FF281" s="16">
        <v>0</v>
      </c>
      <c r="FG281" s="16">
        <v>0</v>
      </c>
      <c r="FH281" s="16">
        <v>0</v>
      </c>
      <c r="FI281" s="16">
        <v>0</v>
      </c>
      <c r="FJ281" s="16">
        <v>0</v>
      </c>
      <c r="FK281" s="18">
        <v>4.82</v>
      </c>
      <c r="FL281" s="18">
        <v>3.93</v>
      </c>
      <c r="FM281" s="18">
        <v>81.53526970954357</v>
      </c>
      <c r="FN281" s="18">
        <v>10.69</v>
      </c>
      <c r="FO281" s="18">
        <v>5.33</v>
      </c>
      <c r="FP281" s="18">
        <v>1.51</v>
      </c>
      <c r="FQ281" s="18">
        <v>5.13</v>
      </c>
      <c r="FR281" s="18">
        <v>4.25</v>
      </c>
      <c r="FS281" s="18">
        <f>FR281*100/FQ281</f>
        <v>82.846003898635473</v>
      </c>
      <c r="FT281" s="16">
        <v>10.210000000000001</v>
      </c>
      <c r="FU281" s="16">
        <v>6.2</v>
      </c>
      <c r="FV281" s="16">
        <v>1.71</v>
      </c>
      <c r="FW281" s="16">
        <v>0</v>
      </c>
      <c r="FX281" s="16">
        <v>0</v>
      </c>
      <c r="FY281" s="16">
        <v>0</v>
      </c>
      <c r="FZ281" s="16">
        <v>0</v>
      </c>
      <c r="GA281" s="16">
        <v>0</v>
      </c>
      <c r="GB281" s="16">
        <v>0</v>
      </c>
      <c r="GC281" s="16">
        <v>0</v>
      </c>
      <c r="GD281" s="16">
        <v>0</v>
      </c>
      <c r="GE281" s="16">
        <v>0</v>
      </c>
      <c r="GF281" s="16">
        <v>1</v>
      </c>
      <c r="GG281" s="16">
        <v>1</v>
      </c>
      <c r="GH281" s="16">
        <v>0</v>
      </c>
      <c r="GI281" s="16">
        <v>0</v>
      </c>
      <c r="GJ281" s="16">
        <v>0</v>
      </c>
      <c r="GK281" s="16">
        <v>0</v>
      </c>
      <c r="GL281" s="16">
        <v>0</v>
      </c>
      <c r="GM281" s="16">
        <v>0</v>
      </c>
      <c r="GN281" s="16">
        <v>0</v>
      </c>
      <c r="GO281" s="16">
        <v>2</v>
      </c>
      <c r="GP281" s="16">
        <v>2</v>
      </c>
      <c r="GQ281" s="7">
        <v>0</v>
      </c>
      <c r="GR281" s="7">
        <v>7.4931767430320066</v>
      </c>
      <c r="GS281" s="7">
        <v>8.6363207101709314</v>
      </c>
      <c r="GT281" s="7">
        <v>6.8556675189251512</v>
      </c>
    </row>
    <row r="282" spans="1:202" x14ac:dyDescent="0.6">
      <c r="A282" s="4">
        <v>168</v>
      </c>
      <c r="B282" s="5">
        <v>1</v>
      </c>
      <c r="C282" s="6">
        <v>55.2717316906229</v>
      </c>
      <c r="D282" s="5"/>
      <c r="E282" s="5"/>
      <c r="F282" s="7"/>
      <c r="G282" s="5">
        <v>0</v>
      </c>
      <c r="H282" s="7">
        <v>50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1</v>
      </c>
      <c r="AO282" s="4">
        <v>1</v>
      </c>
      <c r="AP282" s="5">
        <v>7</v>
      </c>
      <c r="AQ282" s="5">
        <v>2</v>
      </c>
      <c r="AR282" s="5">
        <v>56</v>
      </c>
      <c r="AS282" s="4">
        <v>0</v>
      </c>
      <c r="AT282" s="4">
        <v>2</v>
      </c>
      <c r="AU282" s="4">
        <v>1</v>
      </c>
      <c r="AV282" s="4">
        <v>1</v>
      </c>
      <c r="AW282" s="4">
        <v>0</v>
      </c>
      <c r="AX282" s="4">
        <v>0</v>
      </c>
      <c r="AY282" s="4">
        <v>0</v>
      </c>
      <c r="AZ282" s="4">
        <v>120</v>
      </c>
      <c r="BA282" s="4">
        <v>80</v>
      </c>
      <c r="BB282" s="4">
        <v>82</v>
      </c>
      <c r="BC282" s="7">
        <v>4.78</v>
      </c>
      <c r="BD282" s="7">
        <v>3.63</v>
      </c>
      <c r="BE282" s="7">
        <v>75.941422594142296</v>
      </c>
      <c r="BF282" s="7">
        <v>11.21</v>
      </c>
      <c r="BG282" s="7">
        <v>3.81</v>
      </c>
      <c r="BH282" s="7">
        <v>1.01</v>
      </c>
      <c r="BI282" s="7">
        <v>4.88</v>
      </c>
      <c r="BJ282" s="7">
        <v>3.69</v>
      </c>
      <c r="BK282" s="7">
        <v>75.614754098360706</v>
      </c>
      <c r="BL282" s="7">
        <v>10.46</v>
      </c>
      <c r="BM282" s="7">
        <v>4.4400000000000004</v>
      </c>
      <c r="BN282" s="7">
        <v>1.06</v>
      </c>
      <c r="BO282" s="4">
        <v>480</v>
      </c>
      <c r="BP282" s="7"/>
      <c r="BQ282" s="7"/>
      <c r="BR282" s="4">
        <v>98</v>
      </c>
      <c r="BS282" s="4">
        <v>98</v>
      </c>
      <c r="BT282" s="4">
        <v>73</v>
      </c>
      <c r="BU282" s="4">
        <v>80</v>
      </c>
      <c r="BV282" s="4">
        <v>1</v>
      </c>
      <c r="BW282" s="4">
        <v>1</v>
      </c>
      <c r="BX282" s="4">
        <v>0</v>
      </c>
      <c r="BY282" s="4">
        <v>0</v>
      </c>
      <c r="BZ282" s="4">
        <v>71</v>
      </c>
      <c r="CA282" s="4">
        <v>69</v>
      </c>
      <c r="CB282" s="4">
        <v>0</v>
      </c>
      <c r="CC282" s="4">
        <v>2</v>
      </c>
      <c r="CD282" s="4">
        <v>2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1</v>
      </c>
      <c r="CK282" s="4">
        <v>1</v>
      </c>
      <c r="CL282" s="4">
        <v>2</v>
      </c>
      <c r="CM282" s="4">
        <v>2</v>
      </c>
      <c r="CN282" s="4">
        <v>1</v>
      </c>
      <c r="CO282" s="4">
        <v>0</v>
      </c>
      <c r="CP282" s="4">
        <v>0</v>
      </c>
      <c r="CQ282" s="4">
        <v>0</v>
      </c>
      <c r="CR282" s="4">
        <v>1</v>
      </c>
      <c r="CS282" s="4">
        <v>1</v>
      </c>
      <c r="CT282" s="4">
        <v>13</v>
      </c>
      <c r="CU282" s="4">
        <v>0</v>
      </c>
      <c r="CV282" s="4">
        <v>2</v>
      </c>
      <c r="CW282" s="4">
        <v>0</v>
      </c>
      <c r="CX282" s="4">
        <v>0</v>
      </c>
      <c r="CY282" s="4">
        <v>0</v>
      </c>
      <c r="CZ282" s="4">
        <v>1</v>
      </c>
      <c r="DA282" s="4">
        <v>0</v>
      </c>
      <c r="DB282" s="4">
        <v>0</v>
      </c>
      <c r="DC282" s="4">
        <v>0</v>
      </c>
      <c r="DD282" s="4">
        <v>2</v>
      </c>
      <c r="DE282" s="4">
        <v>2</v>
      </c>
      <c r="DF282" s="4">
        <v>3</v>
      </c>
      <c r="DG282" s="4">
        <v>1</v>
      </c>
      <c r="DH282" s="4">
        <v>0</v>
      </c>
      <c r="DI282" s="4">
        <v>0</v>
      </c>
      <c r="DJ282" s="4">
        <v>0</v>
      </c>
      <c r="DK282" s="4">
        <v>2</v>
      </c>
      <c r="DL282" s="4">
        <v>2</v>
      </c>
      <c r="DM282" s="4">
        <v>15</v>
      </c>
      <c r="DN282" s="4">
        <v>7</v>
      </c>
      <c r="DO282" s="4">
        <v>8.92</v>
      </c>
      <c r="DP282" s="4">
        <v>5</v>
      </c>
      <c r="DQ282" s="28">
        <v>0.439</v>
      </c>
      <c r="DR282" s="4">
        <v>144</v>
      </c>
      <c r="DS282" s="4">
        <v>1.4</v>
      </c>
      <c r="DT282" s="4"/>
      <c r="DU282" s="7">
        <v>15.969811320754699</v>
      </c>
      <c r="DV282" s="7">
        <v>53.618393846662798</v>
      </c>
      <c r="DW282" s="7">
        <v>21.786759845122301</v>
      </c>
      <c r="DX282" s="7">
        <v>30.468240838221298</v>
      </c>
      <c r="DY282" s="7">
        <v>32.83</v>
      </c>
      <c r="DZ282" s="7">
        <v>33.24</v>
      </c>
      <c r="EA282" s="7">
        <v>0.41000000000000397</v>
      </c>
      <c r="EB282" s="8"/>
      <c r="EC282" s="18">
        <v>2.1808219178082191</v>
      </c>
      <c r="ED282" s="18">
        <v>57.451060917180001</v>
      </c>
      <c r="EE282" s="18">
        <v>185</v>
      </c>
      <c r="EF282" s="18">
        <v>87</v>
      </c>
      <c r="EG282" s="26">
        <v>0</v>
      </c>
      <c r="EH282" s="16"/>
      <c r="EI282" s="16">
        <v>0</v>
      </c>
      <c r="EJ282" s="16">
        <v>0</v>
      </c>
      <c r="EK282" s="16">
        <v>0</v>
      </c>
      <c r="EL282" s="16">
        <v>0</v>
      </c>
      <c r="EM282" s="16">
        <v>0</v>
      </c>
      <c r="EN282" s="16">
        <v>0</v>
      </c>
      <c r="EO282" s="16">
        <v>0</v>
      </c>
      <c r="EP282" s="16">
        <v>0</v>
      </c>
      <c r="EQ282" s="16">
        <v>0</v>
      </c>
      <c r="ER282" s="16">
        <v>0</v>
      </c>
      <c r="ES282" s="16">
        <v>0</v>
      </c>
      <c r="ET282" s="16">
        <v>0</v>
      </c>
      <c r="EU282" s="16">
        <v>0</v>
      </c>
      <c r="EV282" s="16">
        <v>0</v>
      </c>
      <c r="EW282" s="16">
        <v>0</v>
      </c>
      <c r="EX282" s="16">
        <v>0</v>
      </c>
      <c r="EY282" s="16">
        <v>0</v>
      </c>
      <c r="EZ282" s="16">
        <v>0</v>
      </c>
      <c r="FA282" s="16">
        <v>0</v>
      </c>
      <c r="FB282" s="16">
        <v>0</v>
      </c>
      <c r="FC282" s="16">
        <v>0</v>
      </c>
      <c r="FD282" s="16">
        <v>0</v>
      </c>
      <c r="FE282" s="16">
        <v>0</v>
      </c>
      <c r="FF282" s="16">
        <v>0</v>
      </c>
      <c r="FG282" s="16">
        <v>1</v>
      </c>
      <c r="FH282" s="16">
        <v>0</v>
      </c>
      <c r="FI282" s="16">
        <v>1</v>
      </c>
      <c r="FJ282" s="16">
        <v>1</v>
      </c>
      <c r="FK282" s="18">
        <v>4.53</v>
      </c>
      <c r="FL282" s="18">
        <v>3.57</v>
      </c>
      <c r="FM282" s="18">
        <v>78.807947019867541</v>
      </c>
      <c r="FN282" s="18">
        <v>11.04</v>
      </c>
      <c r="FO282" s="18">
        <v>4.59</v>
      </c>
      <c r="FP282" s="18">
        <v>1.1000000000000001</v>
      </c>
      <c r="FQ282" s="18">
        <v>4.4400000000000004</v>
      </c>
      <c r="FR282" s="18">
        <v>3.61</v>
      </c>
      <c r="FS282" s="18">
        <f>FR282*100/FQ282</f>
        <v>81.306306306306297</v>
      </c>
      <c r="FT282" s="16">
        <v>11.14</v>
      </c>
      <c r="FU282" s="16">
        <v>5.19</v>
      </c>
      <c r="FV282" s="16">
        <v>1.28</v>
      </c>
      <c r="FW282" s="16">
        <v>3</v>
      </c>
      <c r="FX282" s="16">
        <v>1</v>
      </c>
      <c r="FY282" s="16">
        <v>4</v>
      </c>
      <c r="FZ282" s="16">
        <v>1</v>
      </c>
      <c r="GA282" s="16">
        <v>1</v>
      </c>
      <c r="GB282" s="16">
        <v>2</v>
      </c>
      <c r="GC282" s="16">
        <v>3</v>
      </c>
      <c r="GD282" s="16">
        <v>2</v>
      </c>
      <c r="GE282" s="16">
        <v>1</v>
      </c>
      <c r="GF282" s="16">
        <v>2</v>
      </c>
      <c r="GG282" s="16">
        <v>2</v>
      </c>
      <c r="GH282" s="16">
        <v>3</v>
      </c>
      <c r="GI282" s="16">
        <v>2</v>
      </c>
      <c r="GJ282" s="16">
        <v>1</v>
      </c>
      <c r="GK282" s="16">
        <v>1</v>
      </c>
      <c r="GL282" s="16">
        <v>1</v>
      </c>
      <c r="GM282" s="16">
        <v>3</v>
      </c>
      <c r="GN282" s="16">
        <v>3</v>
      </c>
      <c r="GO282" s="16">
        <v>18</v>
      </c>
      <c r="GP282" s="16">
        <v>15</v>
      </c>
      <c r="GQ282" s="7">
        <v>16.618867924528303</v>
      </c>
      <c r="GR282" s="7">
        <v>23.331403523281782</v>
      </c>
      <c r="GS282" s="7">
        <v>10.298422891680046</v>
      </c>
      <c r="GT282" s="7">
        <v>15.298039805484533</v>
      </c>
    </row>
    <row r="283" spans="1:202" x14ac:dyDescent="0.6">
      <c r="A283" s="4">
        <v>338</v>
      </c>
      <c r="B283" s="5">
        <v>0</v>
      </c>
      <c r="C283" s="6">
        <v>55.3319644079398</v>
      </c>
      <c r="D283" s="5">
        <v>163</v>
      </c>
      <c r="E283" s="5">
        <v>48</v>
      </c>
      <c r="F283" s="7">
        <v>18.066167337875001</v>
      </c>
      <c r="G283" s="5">
        <v>1</v>
      </c>
      <c r="H283" s="7">
        <v>40</v>
      </c>
      <c r="I283" s="5">
        <v>0</v>
      </c>
      <c r="J283" s="5">
        <v>0</v>
      </c>
      <c r="K283" s="5">
        <v>0</v>
      </c>
      <c r="L283" s="5">
        <v>1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1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4">
        <v>0</v>
      </c>
      <c r="AK283" s="4">
        <v>0</v>
      </c>
      <c r="AL283" s="4">
        <v>1</v>
      </c>
      <c r="AM283" s="4">
        <v>1</v>
      </c>
      <c r="AN283" s="4">
        <v>1</v>
      </c>
      <c r="AO283" s="4">
        <v>1</v>
      </c>
      <c r="AP283" s="5">
        <v>7</v>
      </c>
      <c r="AQ283" s="5">
        <v>12</v>
      </c>
      <c r="AR283" s="5">
        <v>336</v>
      </c>
      <c r="AS283" s="4">
        <v>0</v>
      </c>
      <c r="AT283" s="4">
        <v>1</v>
      </c>
      <c r="AU283" s="4">
        <v>0</v>
      </c>
      <c r="AV283" s="4">
        <v>1</v>
      </c>
      <c r="AW283" s="4">
        <v>1</v>
      </c>
      <c r="AX283" s="4">
        <v>0</v>
      </c>
      <c r="AY283" s="4">
        <v>1</v>
      </c>
      <c r="AZ283" s="4">
        <v>110</v>
      </c>
      <c r="BA283" s="4">
        <v>60</v>
      </c>
      <c r="BB283" s="4">
        <v>101</v>
      </c>
      <c r="BC283" s="7">
        <v>3.3</v>
      </c>
      <c r="BD283" s="7">
        <v>2.48</v>
      </c>
      <c r="BE283" s="7">
        <v>75.151515151515198</v>
      </c>
      <c r="BF283" s="7">
        <v>6.58</v>
      </c>
      <c r="BG283" s="7">
        <v>2.4300000000000002</v>
      </c>
      <c r="BH283" s="7">
        <v>0.68</v>
      </c>
      <c r="BI283" s="7">
        <v>3.58</v>
      </c>
      <c r="BJ283" s="7">
        <v>2.6</v>
      </c>
      <c r="BK283" s="7">
        <v>72.625698324022395</v>
      </c>
      <c r="BL283" s="7">
        <v>6.3</v>
      </c>
      <c r="BM283" s="7">
        <v>2.69</v>
      </c>
      <c r="BN283" s="7">
        <v>0.64</v>
      </c>
      <c r="BO283" s="4">
        <v>514</v>
      </c>
      <c r="BP283" s="7">
        <f>218+((5.14*D283)-(5.32*C283))-(1.8*E283)+(51.31*B283)</f>
        <v>675.05394934976027</v>
      </c>
      <c r="BQ283" s="7">
        <f>BO283*100/BP283</f>
        <v>76.142062496650226</v>
      </c>
      <c r="BR283" s="4">
        <v>98</v>
      </c>
      <c r="BS283" s="4">
        <v>98</v>
      </c>
      <c r="BT283" s="4">
        <v>103</v>
      </c>
      <c r="BU283" s="4">
        <v>107</v>
      </c>
      <c r="BV283" s="4">
        <v>0.5</v>
      </c>
      <c r="BW283" s="4">
        <v>0.5</v>
      </c>
      <c r="BX283" s="4">
        <v>1</v>
      </c>
      <c r="BY283" s="4">
        <v>2</v>
      </c>
      <c r="BZ283" s="4">
        <v>76</v>
      </c>
      <c r="CA283" s="4">
        <v>73.099999999999994</v>
      </c>
      <c r="CB283" s="4">
        <v>3</v>
      </c>
      <c r="CC283" s="4">
        <v>4</v>
      </c>
      <c r="CD283" s="4">
        <v>1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1</v>
      </c>
      <c r="CM283" s="4">
        <v>1</v>
      </c>
      <c r="CN283" s="4">
        <v>0</v>
      </c>
      <c r="CO283" s="4">
        <v>0</v>
      </c>
      <c r="CP283" s="4">
        <v>0</v>
      </c>
      <c r="CQ283" s="4">
        <v>0</v>
      </c>
      <c r="CR283" s="4">
        <v>1</v>
      </c>
      <c r="CS283" s="4">
        <v>1</v>
      </c>
      <c r="CT283" s="4">
        <v>12</v>
      </c>
      <c r="CU283" s="4">
        <v>3</v>
      </c>
      <c r="CV283" s="4">
        <v>4</v>
      </c>
      <c r="CW283" s="4">
        <v>1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1</v>
      </c>
      <c r="DF283" s="4">
        <v>1</v>
      </c>
      <c r="DG283" s="4">
        <v>0</v>
      </c>
      <c r="DH283" s="4">
        <v>0</v>
      </c>
      <c r="DI283" s="4">
        <v>0</v>
      </c>
      <c r="DJ283" s="4">
        <v>0</v>
      </c>
      <c r="DK283" s="4">
        <v>1</v>
      </c>
      <c r="DL283" s="4">
        <v>2</v>
      </c>
      <c r="DM283" s="4">
        <v>13</v>
      </c>
      <c r="DN283" s="4">
        <v>13</v>
      </c>
      <c r="DO283" s="4">
        <v>9.6</v>
      </c>
      <c r="DP283" s="4">
        <v>4.51</v>
      </c>
      <c r="DQ283" s="28">
        <v>0.41899999999999998</v>
      </c>
      <c r="DR283" s="4">
        <v>142</v>
      </c>
      <c r="DS283" s="4">
        <v>1.0620000000000001</v>
      </c>
      <c r="DT283" s="4"/>
      <c r="DU283" s="7">
        <v>30.083018867924501</v>
      </c>
      <c r="DV283" s="7">
        <v>0</v>
      </c>
      <c r="DW283" s="7">
        <v>0</v>
      </c>
      <c r="DX283" s="7">
        <v>4.9957387075750699</v>
      </c>
      <c r="DY283" s="7">
        <v>33.04</v>
      </c>
      <c r="DZ283" s="7">
        <v>34.299999999999997</v>
      </c>
      <c r="EA283" s="7">
        <v>1.26</v>
      </c>
      <c r="EB283" s="8"/>
      <c r="EC283" s="18">
        <v>2.1232876712328768</v>
      </c>
      <c r="ED283" s="18">
        <v>57.455252079172681</v>
      </c>
      <c r="EE283" s="23">
        <v>163</v>
      </c>
      <c r="EF283" s="7">
        <v>50</v>
      </c>
      <c r="EG283" s="26">
        <v>1</v>
      </c>
      <c r="EH283" s="18">
        <v>42</v>
      </c>
      <c r="EI283" s="16">
        <v>0</v>
      </c>
      <c r="EJ283" s="16">
        <v>0</v>
      </c>
      <c r="EK283" s="16">
        <v>0</v>
      </c>
      <c r="EL283" s="16">
        <v>0</v>
      </c>
      <c r="EM283" s="16">
        <v>0</v>
      </c>
      <c r="EN283" s="16">
        <v>0</v>
      </c>
      <c r="EO283" s="16">
        <v>0</v>
      </c>
      <c r="EP283" s="16">
        <v>0</v>
      </c>
      <c r="EQ283" s="16">
        <v>0</v>
      </c>
      <c r="ER283" s="16">
        <v>0</v>
      </c>
      <c r="ES283" s="16">
        <v>0</v>
      </c>
      <c r="ET283" s="16">
        <v>0</v>
      </c>
      <c r="EU283" s="16">
        <v>0</v>
      </c>
      <c r="EV283" s="16">
        <v>0</v>
      </c>
      <c r="EW283" s="16">
        <v>0</v>
      </c>
      <c r="EX283" s="16">
        <v>0</v>
      </c>
      <c r="EY283" s="16">
        <v>0</v>
      </c>
      <c r="EZ283" s="16">
        <v>0</v>
      </c>
      <c r="FA283" s="16">
        <v>0</v>
      </c>
      <c r="FB283" s="16">
        <v>0</v>
      </c>
      <c r="FC283" s="16">
        <v>0</v>
      </c>
      <c r="FD283" s="16">
        <v>0</v>
      </c>
      <c r="FE283" s="16">
        <v>0</v>
      </c>
      <c r="FF283" s="16">
        <v>0</v>
      </c>
      <c r="FG283" s="16">
        <v>0</v>
      </c>
      <c r="FH283" s="16">
        <v>0</v>
      </c>
      <c r="FI283" s="16">
        <v>0</v>
      </c>
      <c r="FJ283" s="16">
        <v>0</v>
      </c>
      <c r="FK283" s="18">
        <v>3.19</v>
      </c>
      <c r="FL283" s="18">
        <v>2.56</v>
      </c>
      <c r="FM283" s="18">
        <v>80.250783699059568</v>
      </c>
      <c r="FN283" s="18">
        <v>7.17</v>
      </c>
      <c r="FO283" s="18">
        <v>2.5</v>
      </c>
      <c r="FP283" s="18">
        <v>0.98</v>
      </c>
      <c r="FQ283" s="18">
        <v>2.85</v>
      </c>
      <c r="FR283" s="18">
        <v>2.4900000000000002</v>
      </c>
      <c r="FS283" s="18">
        <f>FR283*100/FQ283</f>
        <v>87.368421052631589</v>
      </c>
      <c r="FT283" s="16">
        <v>7.17</v>
      </c>
      <c r="FU283" s="16">
        <v>3.05</v>
      </c>
      <c r="FV283" s="16">
        <v>1.26</v>
      </c>
      <c r="FW283" s="16">
        <v>4</v>
      </c>
      <c r="FX283" s="16">
        <v>4</v>
      </c>
      <c r="FY283" s="16">
        <v>1</v>
      </c>
      <c r="FZ283" s="16">
        <v>0</v>
      </c>
      <c r="GA283" s="16">
        <v>0</v>
      </c>
      <c r="GB283" s="16">
        <v>0</v>
      </c>
      <c r="GC283" s="16">
        <v>0</v>
      </c>
      <c r="GD283" s="16">
        <v>0</v>
      </c>
      <c r="GE283" s="16">
        <v>0</v>
      </c>
      <c r="GF283" s="16">
        <v>0</v>
      </c>
      <c r="GG283" s="16">
        <v>1</v>
      </c>
      <c r="GH283" s="16">
        <v>1</v>
      </c>
      <c r="GI283" s="16">
        <v>0</v>
      </c>
      <c r="GJ283" s="16">
        <v>0</v>
      </c>
      <c r="GK283" s="16">
        <v>0</v>
      </c>
      <c r="GL283" s="16">
        <v>0</v>
      </c>
      <c r="GM283" s="16">
        <v>1</v>
      </c>
      <c r="GN283" s="16">
        <v>1</v>
      </c>
      <c r="GO283" s="16">
        <v>13</v>
      </c>
      <c r="GP283" s="16">
        <v>8</v>
      </c>
      <c r="GQ283" s="7">
        <v>48.452830188679236</v>
      </c>
      <c r="GR283" s="7">
        <v>7.4931767430320066</v>
      </c>
      <c r="GS283" s="7">
        <v>6.1809424874870142</v>
      </c>
      <c r="GT283" s="7">
        <v>13.598536120719903</v>
      </c>
    </row>
    <row r="284" spans="1:202" x14ac:dyDescent="0.6">
      <c r="A284" s="4">
        <v>415</v>
      </c>
      <c r="B284" s="10">
        <v>1</v>
      </c>
      <c r="C284" s="6">
        <v>55.362080766598218</v>
      </c>
      <c r="D284" s="10">
        <v>178</v>
      </c>
      <c r="E284" s="10">
        <v>98</v>
      </c>
      <c r="F284" s="7">
        <v>30.930438076000502</v>
      </c>
      <c r="G284" s="5">
        <v>1</v>
      </c>
      <c r="H284" s="7">
        <v>39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10"/>
      <c r="AQ284" s="10"/>
      <c r="AR284" s="5"/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120</v>
      </c>
      <c r="BA284" s="9">
        <v>80</v>
      </c>
      <c r="BB284" s="9">
        <v>77</v>
      </c>
      <c r="BC284" s="19">
        <v>4.9000000000000004</v>
      </c>
      <c r="BD284" s="19">
        <v>4.01</v>
      </c>
      <c r="BE284" s="7">
        <v>81.836734693877546</v>
      </c>
      <c r="BF284" s="19">
        <v>10.4</v>
      </c>
      <c r="BG284" s="19">
        <v>5.33</v>
      </c>
      <c r="BH284" s="19">
        <v>1.2</v>
      </c>
      <c r="BI284" s="19">
        <v>4.8899999999999997</v>
      </c>
      <c r="BJ284" s="19">
        <v>4.12</v>
      </c>
      <c r="BK284" s="7">
        <v>84.253578732106348</v>
      </c>
      <c r="BL284" s="19">
        <v>9.6199999999999992</v>
      </c>
      <c r="BM284" s="19">
        <v>6.72</v>
      </c>
      <c r="BN284" s="19">
        <v>1.57</v>
      </c>
      <c r="BO284" s="9">
        <v>480</v>
      </c>
      <c r="BP284" s="7">
        <f>218+((5.14*D284)-(5.32*C284))-(1.8*E284)+(51.31*B284)</f>
        <v>713.30373032169746</v>
      </c>
      <c r="BQ284" s="7">
        <f>BO284*100/BP284</f>
        <v>67.292512235078561</v>
      </c>
      <c r="BR284" s="9">
        <v>95</v>
      </c>
      <c r="BS284" s="9">
        <v>94</v>
      </c>
      <c r="BT284" s="9">
        <v>84</v>
      </c>
      <c r="BU284" s="9">
        <v>100</v>
      </c>
      <c r="BV284" s="9">
        <v>7</v>
      </c>
      <c r="BW284" s="9">
        <v>7</v>
      </c>
      <c r="BX284" s="9">
        <v>8</v>
      </c>
      <c r="BY284" s="9">
        <v>10</v>
      </c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9">
        <v>1</v>
      </c>
      <c r="DE284" s="9">
        <v>1</v>
      </c>
      <c r="DF284" s="9">
        <v>1</v>
      </c>
      <c r="DG284" s="9">
        <v>0</v>
      </c>
      <c r="DH284" s="9">
        <v>0</v>
      </c>
      <c r="DI284" s="9">
        <v>0</v>
      </c>
      <c r="DJ284" s="9">
        <v>0</v>
      </c>
      <c r="DK284" s="9">
        <v>1</v>
      </c>
      <c r="DL284" s="9">
        <v>1</v>
      </c>
      <c r="DM284" s="15">
        <f>SUM(CU284:DL284)</f>
        <v>5</v>
      </c>
      <c r="DN284" s="4">
        <v>2</v>
      </c>
      <c r="DO284" s="4"/>
      <c r="DP284" s="4"/>
      <c r="DQ284" s="28"/>
      <c r="DR284" s="4"/>
      <c r="DS284" s="4"/>
      <c r="DT284" s="4"/>
      <c r="DU284" s="7">
        <v>0</v>
      </c>
      <c r="DV284" s="7">
        <v>0</v>
      </c>
      <c r="DW284" s="7">
        <v>0</v>
      </c>
      <c r="DX284" s="7">
        <v>0</v>
      </c>
      <c r="DY284" s="19">
        <v>34.47</v>
      </c>
      <c r="DZ284" s="19">
        <v>34</v>
      </c>
      <c r="EA284" s="7">
        <f>DZ284-DY284</f>
        <v>-0.46999999999999886</v>
      </c>
      <c r="EB284" s="8"/>
      <c r="EC284" s="23"/>
      <c r="ED284" s="23"/>
      <c r="EE284" s="23"/>
      <c r="EF284" s="7"/>
      <c r="EG284" s="4"/>
      <c r="EH284" s="4"/>
      <c r="FS284" s="7"/>
      <c r="GQ284" s="7"/>
      <c r="GR284" s="7"/>
      <c r="GS284" s="7"/>
      <c r="GT284" s="7"/>
    </row>
    <row r="285" spans="1:202" x14ac:dyDescent="0.6">
      <c r="A285" s="4">
        <v>141</v>
      </c>
      <c r="B285" s="5">
        <v>0</v>
      </c>
      <c r="C285" s="6">
        <v>55.436002737850799</v>
      </c>
      <c r="D285" s="5">
        <v>157</v>
      </c>
      <c r="E285" s="5">
        <v>60</v>
      </c>
      <c r="F285" s="7">
        <v>24.341758286340198</v>
      </c>
      <c r="G285" s="5">
        <v>1</v>
      </c>
      <c r="H285" s="7">
        <v>21.875</v>
      </c>
      <c r="I285" s="5">
        <v>0</v>
      </c>
      <c r="J285" s="5">
        <v>1</v>
      </c>
      <c r="K285" s="5">
        <v>0</v>
      </c>
      <c r="L285" s="5">
        <v>0</v>
      </c>
      <c r="M285" s="5">
        <v>1</v>
      </c>
      <c r="N285" s="5">
        <v>0</v>
      </c>
      <c r="O285" s="5">
        <v>0</v>
      </c>
      <c r="P285" s="5">
        <v>1</v>
      </c>
      <c r="Q285" s="5">
        <v>0</v>
      </c>
      <c r="R285" s="5">
        <v>0</v>
      </c>
      <c r="S285" s="5">
        <v>0</v>
      </c>
      <c r="T285" s="5">
        <v>0</v>
      </c>
      <c r="U285" s="5">
        <v>3</v>
      </c>
      <c r="V285" s="5">
        <v>1</v>
      </c>
      <c r="W285" s="5">
        <v>1</v>
      </c>
      <c r="X285" s="5">
        <v>1</v>
      </c>
      <c r="Y285" s="5">
        <v>0</v>
      </c>
      <c r="Z285" s="5">
        <v>0</v>
      </c>
      <c r="AA285" s="5">
        <v>0</v>
      </c>
      <c r="AB285" s="5">
        <v>1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4</v>
      </c>
      <c r="AJ285" s="4">
        <v>0</v>
      </c>
      <c r="AK285" s="4">
        <v>0</v>
      </c>
      <c r="AL285" s="4">
        <v>1</v>
      </c>
      <c r="AM285" s="4">
        <v>1</v>
      </c>
      <c r="AN285" s="4">
        <v>0</v>
      </c>
      <c r="AO285" s="4">
        <v>0</v>
      </c>
      <c r="AP285" s="5"/>
      <c r="AQ285" s="5"/>
      <c r="AR285" s="5"/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130</v>
      </c>
      <c r="BA285" s="4">
        <v>80</v>
      </c>
      <c r="BB285" s="4">
        <v>69</v>
      </c>
      <c r="BC285" s="7">
        <v>2.72</v>
      </c>
      <c r="BD285" s="7">
        <v>2.2599999999999998</v>
      </c>
      <c r="BE285" s="7">
        <v>83.088235294117595</v>
      </c>
      <c r="BF285" s="7">
        <v>6.5</v>
      </c>
      <c r="BG285" s="7">
        <v>3.76</v>
      </c>
      <c r="BH285" s="7">
        <v>0.91</v>
      </c>
      <c r="BI285" s="7">
        <v>2.72</v>
      </c>
      <c r="BJ285" s="7">
        <v>2.2599999999999998</v>
      </c>
      <c r="BK285" s="7">
        <v>83.088235294117595</v>
      </c>
      <c r="BL285" s="7">
        <v>6.5</v>
      </c>
      <c r="BM285" s="7">
        <v>3.76</v>
      </c>
      <c r="BN285" s="7">
        <v>0.91</v>
      </c>
      <c r="BO285" s="4">
        <v>300</v>
      </c>
      <c r="BP285" s="7">
        <f>218+((5.14*D285)-(5.32*C285))-(1.8*E285)+(51.31*B285)</f>
        <v>622.06046543463367</v>
      </c>
      <c r="BQ285" s="7">
        <f>BO285*100/BP285</f>
        <v>48.226823061386803</v>
      </c>
      <c r="BR285" s="4">
        <v>96</v>
      </c>
      <c r="BS285" s="4">
        <v>97</v>
      </c>
      <c r="BT285" s="4">
        <v>65</v>
      </c>
      <c r="BU285" s="4">
        <v>83</v>
      </c>
      <c r="BV285" s="4">
        <v>0</v>
      </c>
      <c r="BW285" s="4">
        <v>0</v>
      </c>
      <c r="BX285" s="4">
        <v>0</v>
      </c>
      <c r="BY285" s="4">
        <v>0</v>
      </c>
      <c r="BZ285" s="4">
        <v>47</v>
      </c>
      <c r="CA285" s="4">
        <v>40</v>
      </c>
      <c r="CB285" s="4">
        <v>0</v>
      </c>
      <c r="CC285" s="4">
        <v>1</v>
      </c>
      <c r="CD285" s="4">
        <v>2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1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1</v>
      </c>
      <c r="CS285" s="4">
        <v>1</v>
      </c>
      <c r="CT285" s="4">
        <v>6</v>
      </c>
      <c r="CU285" s="4">
        <v>0</v>
      </c>
      <c r="CV285" s="4">
        <v>1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1</v>
      </c>
      <c r="DG285" s="4">
        <v>0</v>
      </c>
      <c r="DH285" s="4">
        <v>0</v>
      </c>
      <c r="DI285" s="4">
        <v>0</v>
      </c>
      <c r="DJ285" s="4">
        <v>0</v>
      </c>
      <c r="DK285" s="4">
        <v>1</v>
      </c>
      <c r="DL285" s="4">
        <v>1</v>
      </c>
      <c r="DM285" s="4">
        <v>4</v>
      </c>
      <c r="DN285" s="4">
        <v>5</v>
      </c>
      <c r="DO285" s="4"/>
      <c r="DP285" s="4"/>
      <c r="DQ285" s="28"/>
      <c r="DR285" s="4"/>
      <c r="DS285" s="4"/>
      <c r="DT285" s="4"/>
      <c r="DU285" s="7">
        <v>24.332075471698101</v>
      </c>
      <c r="DV285" s="7">
        <v>5.9052187577537003</v>
      </c>
      <c r="DW285" s="7">
        <v>0</v>
      </c>
      <c r="DX285" s="7">
        <v>5.8304506943399996</v>
      </c>
      <c r="DY285" s="7">
        <v>34.78</v>
      </c>
      <c r="DZ285" s="7">
        <v>34.880000000000003</v>
      </c>
      <c r="EA285" s="7">
        <v>0.100000000000001</v>
      </c>
      <c r="EB285" s="8"/>
      <c r="EC285" s="18">
        <v>1.747945205479452</v>
      </c>
      <c r="ED285" s="18">
        <v>57.182751540041103</v>
      </c>
      <c r="EE285" s="18">
        <v>156</v>
      </c>
      <c r="EF285" s="18">
        <v>60</v>
      </c>
      <c r="EG285" s="26">
        <v>1</v>
      </c>
      <c r="EH285" s="18">
        <v>23.675000000000001</v>
      </c>
      <c r="EI285" s="16">
        <v>1</v>
      </c>
      <c r="EJ285" s="16">
        <v>0</v>
      </c>
      <c r="EK285" s="16">
        <v>0</v>
      </c>
      <c r="EL285" s="16">
        <v>1</v>
      </c>
      <c r="EM285" s="16">
        <v>0</v>
      </c>
      <c r="EN285" s="16">
        <v>0</v>
      </c>
      <c r="EO285" s="16">
        <v>1</v>
      </c>
      <c r="EP285" s="16">
        <v>0</v>
      </c>
      <c r="EQ285" s="16">
        <v>0</v>
      </c>
      <c r="ER285" s="16">
        <v>0</v>
      </c>
      <c r="ES285" s="16">
        <v>0</v>
      </c>
      <c r="ET285" s="16">
        <v>3</v>
      </c>
      <c r="EU285" s="16">
        <v>1</v>
      </c>
      <c r="EV285" s="16">
        <v>1</v>
      </c>
      <c r="EW285" s="16">
        <v>1</v>
      </c>
      <c r="EX285" s="16">
        <v>0</v>
      </c>
      <c r="EY285" s="16">
        <v>0</v>
      </c>
      <c r="EZ285" s="16">
        <v>0</v>
      </c>
      <c r="FA285" s="16">
        <v>0</v>
      </c>
      <c r="FB285" s="16">
        <v>0</v>
      </c>
      <c r="FC285" s="16">
        <v>0</v>
      </c>
      <c r="FD285" s="16">
        <v>1</v>
      </c>
      <c r="FE285" s="16">
        <v>0</v>
      </c>
      <c r="FF285" s="16">
        <v>4</v>
      </c>
      <c r="FG285" s="16">
        <v>0</v>
      </c>
      <c r="FH285" s="16">
        <v>0</v>
      </c>
      <c r="FI285" s="16">
        <v>0</v>
      </c>
      <c r="FJ285" s="16">
        <v>0</v>
      </c>
      <c r="FK285" s="18">
        <v>2.76</v>
      </c>
      <c r="FL285" s="18">
        <v>2.15</v>
      </c>
      <c r="FM285" s="18">
        <v>77.898550724637687</v>
      </c>
      <c r="FN285" s="18">
        <v>5.75</v>
      </c>
      <c r="FO285" s="18">
        <v>3.18</v>
      </c>
      <c r="FP285" s="18">
        <v>0.83</v>
      </c>
      <c r="FQ285" s="18">
        <v>2.67</v>
      </c>
      <c r="FR285" s="18">
        <v>2.14</v>
      </c>
      <c r="FS285" s="18">
        <f>FR285*100/FQ285</f>
        <v>80.149812734082403</v>
      </c>
      <c r="FT285" s="16">
        <v>5.51</v>
      </c>
      <c r="FU285" s="16">
        <v>3.33</v>
      </c>
      <c r="FV285" s="16">
        <v>0.83</v>
      </c>
      <c r="FW285" s="16">
        <v>2</v>
      </c>
      <c r="FX285" s="16">
        <v>2</v>
      </c>
      <c r="FY285" s="16">
        <v>1</v>
      </c>
      <c r="FZ285" s="16">
        <v>2</v>
      </c>
      <c r="GA285" s="16">
        <v>1</v>
      </c>
      <c r="GB285" s="16">
        <v>2</v>
      </c>
      <c r="GC285" s="16">
        <v>1</v>
      </c>
      <c r="GD285" s="16">
        <v>1</v>
      </c>
      <c r="GE285" s="16">
        <v>1</v>
      </c>
      <c r="GF285" s="16">
        <v>1</v>
      </c>
      <c r="GG285" s="16">
        <v>1</v>
      </c>
      <c r="GH285" s="16">
        <v>2</v>
      </c>
      <c r="GI285" s="16">
        <v>1</v>
      </c>
      <c r="GJ285" s="16">
        <v>1</v>
      </c>
      <c r="GK285" s="16">
        <v>1</v>
      </c>
      <c r="GL285" s="16">
        <v>1</v>
      </c>
      <c r="GM285" s="16">
        <v>2</v>
      </c>
      <c r="GN285" s="16">
        <v>2</v>
      </c>
      <c r="GO285" s="16">
        <v>7</v>
      </c>
      <c r="GP285" s="16">
        <v>4</v>
      </c>
      <c r="GQ285" s="7">
        <v>34.407547169811323</v>
      </c>
      <c r="GR285" s="7">
        <v>41.766603258622119</v>
      </c>
      <c r="GS285" s="7">
        <v>15.40749834734158</v>
      </c>
      <c r="GT285" s="7">
        <v>26.551611771193663</v>
      </c>
    </row>
    <row r="286" spans="1:202" x14ac:dyDescent="0.6">
      <c r="A286" s="4">
        <v>235</v>
      </c>
      <c r="B286" s="5">
        <v>0</v>
      </c>
      <c r="C286" s="6">
        <v>55.463381245722097</v>
      </c>
      <c r="D286" s="5">
        <v>162</v>
      </c>
      <c r="E286" s="5">
        <v>74</v>
      </c>
      <c r="F286" s="7">
        <v>28.1969212010364</v>
      </c>
      <c r="G286" s="5">
        <v>1</v>
      </c>
      <c r="H286" s="7">
        <v>35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1</v>
      </c>
      <c r="U286" s="5">
        <v>1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1</v>
      </c>
      <c r="AG286" s="5">
        <v>0</v>
      </c>
      <c r="AH286" s="5">
        <v>0</v>
      </c>
      <c r="AI286" s="5">
        <v>1</v>
      </c>
      <c r="AJ286" s="4">
        <v>0</v>
      </c>
      <c r="AK286" s="4">
        <v>0</v>
      </c>
      <c r="AL286" s="4">
        <v>1</v>
      </c>
      <c r="AM286" s="4">
        <v>1</v>
      </c>
      <c r="AN286" s="4">
        <v>0</v>
      </c>
      <c r="AO286" s="4">
        <v>0</v>
      </c>
      <c r="AP286" s="5"/>
      <c r="AQ286" s="5"/>
      <c r="AR286" s="5"/>
      <c r="AS286" s="4">
        <v>0</v>
      </c>
      <c r="AT286" s="4">
        <v>2</v>
      </c>
      <c r="AU286" s="4">
        <v>0</v>
      </c>
      <c r="AV286" s="4">
        <v>1</v>
      </c>
      <c r="AW286" s="4">
        <v>0</v>
      </c>
      <c r="AX286" s="4">
        <v>0</v>
      </c>
      <c r="AY286" s="4">
        <v>1</v>
      </c>
      <c r="AZ286" s="4">
        <v>110</v>
      </c>
      <c r="BA286" s="4">
        <v>60</v>
      </c>
      <c r="BB286" s="4">
        <v>74</v>
      </c>
      <c r="BC286" s="7">
        <v>2.93</v>
      </c>
      <c r="BD286" s="7">
        <v>2.46</v>
      </c>
      <c r="BE286" s="7">
        <v>83.959044368600701</v>
      </c>
      <c r="BF286" s="7">
        <v>7.36</v>
      </c>
      <c r="BG286" s="7">
        <v>4.1399999999999997</v>
      </c>
      <c r="BH286" s="7">
        <v>1.03</v>
      </c>
      <c r="BI286" s="7">
        <v>2.69</v>
      </c>
      <c r="BJ286" s="7">
        <v>2.2999999999999998</v>
      </c>
      <c r="BK286" s="7">
        <v>85.501858736059503</v>
      </c>
      <c r="BL286" s="7">
        <v>5.48</v>
      </c>
      <c r="BM286" s="7">
        <v>2.83</v>
      </c>
      <c r="BN286" s="7">
        <v>1.25</v>
      </c>
      <c r="BO286" s="4">
        <v>412</v>
      </c>
      <c r="BP286" s="7">
        <f>218+((5.14*D286)-(5.32*C286))-(1.8*E286)+(51.31*B286)</f>
        <v>622.41481177275841</v>
      </c>
      <c r="BQ286" s="7">
        <f>BO286*100/BP286</f>
        <v>66.193797481545133</v>
      </c>
      <c r="BR286" s="4">
        <v>95</v>
      </c>
      <c r="BS286" s="4">
        <v>97</v>
      </c>
      <c r="BT286" s="4">
        <v>78</v>
      </c>
      <c r="BU286" s="4">
        <v>84</v>
      </c>
      <c r="BV286" s="4">
        <v>0</v>
      </c>
      <c r="BW286" s="4">
        <v>0.5</v>
      </c>
      <c r="BX286" s="4">
        <v>4</v>
      </c>
      <c r="BY286" s="4">
        <v>4</v>
      </c>
      <c r="BZ286" s="4">
        <v>73.400000000000006</v>
      </c>
      <c r="CA286" s="4">
        <v>89.1</v>
      </c>
      <c r="CB286" s="4">
        <v>1</v>
      </c>
      <c r="CC286" s="4">
        <v>1</v>
      </c>
      <c r="CD286" s="4">
        <v>3</v>
      </c>
      <c r="CE286" s="4">
        <v>1</v>
      </c>
      <c r="CF286" s="4">
        <v>0</v>
      </c>
      <c r="CG286" s="4">
        <v>1</v>
      </c>
      <c r="CH286" s="4">
        <v>0</v>
      </c>
      <c r="CI286" s="4">
        <v>1</v>
      </c>
      <c r="CJ286" s="4">
        <v>0</v>
      </c>
      <c r="CK286" s="4">
        <v>2</v>
      </c>
      <c r="CL286" s="4">
        <v>2</v>
      </c>
      <c r="CM286" s="4">
        <v>3</v>
      </c>
      <c r="CN286" s="4">
        <v>1</v>
      </c>
      <c r="CO286" s="4">
        <v>0</v>
      </c>
      <c r="CP286" s="4">
        <v>1</v>
      </c>
      <c r="CQ286" s="4">
        <v>0</v>
      </c>
      <c r="CR286" s="4">
        <v>2</v>
      </c>
      <c r="CS286" s="4">
        <v>2</v>
      </c>
      <c r="CT286" s="4">
        <v>21</v>
      </c>
      <c r="CU286" s="4">
        <v>2</v>
      </c>
      <c r="CV286" s="4">
        <v>2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1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1</v>
      </c>
      <c r="DL286" s="4">
        <v>1</v>
      </c>
      <c r="DM286" s="4">
        <v>7</v>
      </c>
      <c r="DN286" s="4">
        <v>10</v>
      </c>
      <c r="DO286" s="4">
        <v>8</v>
      </c>
      <c r="DP286" s="4">
        <v>4.3</v>
      </c>
      <c r="DQ286" s="28">
        <v>0.41</v>
      </c>
      <c r="DR286" s="4">
        <v>145</v>
      </c>
      <c r="DS286" s="4">
        <v>1.6</v>
      </c>
      <c r="DT286" s="4"/>
      <c r="DU286" s="7">
        <v>6.5962264150943399</v>
      </c>
      <c r="DV286" s="7">
        <v>66.363410801422503</v>
      </c>
      <c r="DW286" s="7">
        <v>33.879497591840597</v>
      </c>
      <c r="DX286" s="7">
        <v>39.193863738908099</v>
      </c>
      <c r="DY286" s="7">
        <v>33.93</v>
      </c>
      <c r="DZ286" s="7">
        <v>34.54</v>
      </c>
      <c r="EA286" s="7">
        <v>0.60999999999999899</v>
      </c>
      <c r="EB286" s="8"/>
      <c r="EC286" s="18">
        <v>2.0054794520547947</v>
      </c>
      <c r="ED286" s="18">
        <v>57.46886069777689</v>
      </c>
      <c r="EE286" s="18">
        <v>162</v>
      </c>
      <c r="EF286" s="7">
        <v>74</v>
      </c>
      <c r="EG286" s="26">
        <v>1</v>
      </c>
      <c r="EH286" s="18">
        <v>37</v>
      </c>
      <c r="EI286" s="16">
        <v>0</v>
      </c>
      <c r="EJ286" s="16">
        <v>0</v>
      </c>
      <c r="EK286" s="16">
        <v>0</v>
      </c>
      <c r="EL286" s="16">
        <v>0</v>
      </c>
      <c r="EM286" s="16">
        <v>0</v>
      </c>
      <c r="EN286" s="16">
        <v>0</v>
      </c>
      <c r="EO286" s="16">
        <v>0</v>
      </c>
      <c r="EP286" s="16">
        <v>0</v>
      </c>
      <c r="EQ286" s="16">
        <v>0</v>
      </c>
      <c r="ER286" s="16">
        <v>0</v>
      </c>
      <c r="ES286" s="16">
        <v>0</v>
      </c>
      <c r="ET286" s="16">
        <v>0</v>
      </c>
      <c r="EU286" s="16">
        <v>0</v>
      </c>
      <c r="EV286" s="16">
        <v>0</v>
      </c>
      <c r="EW286" s="16">
        <v>0</v>
      </c>
      <c r="EX286" s="16">
        <v>0</v>
      </c>
      <c r="EY286" s="16">
        <v>0</v>
      </c>
      <c r="EZ286" s="16">
        <v>0</v>
      </c>
      <c r="FA286" s="16">
        <v>0</v>
      </c>
      <c r="FB286" s="16">
        <v>0</v>
      </c>
      <c r="FC286" s="16">
        <v>0</v>
      </c>
      <c r="FD286" s="16">
        <v>0</v>
      </c>
      <c r="FE286" s="16">
        <v>0</v>
      </c>
      <c r="FF286" s="16">
        <v>0</v>
      </c>
      <c r="FG286" s="16">
        <v>1</v>
      </c>
      <c r="FH286" s="16">
        <v>1</v>
      </c>
      <c r="FI286" s="16">
        <v>0</v>
      </c>
      <c r="FJ286" s="16">
        <v>0</v>
      </c>
      <c r="FK286" s="18">
        <v>2.5499999999999998</v>
      </c>
      <c r="FL286" s="18">
        <v>2.13</v>
      </c>
      <c r="FM286" s="18">
        <v>83.529411764705884</v>
      </c>
      <c r="FN286" s="18">
        <v>7.11</v>
      </c>
      <c r="FO286" s="18">
        <v>2.67</v>
      </c>
      <c r="FP286" s="18">
        <v>0.83</v>
      </c>
      <c r="FQ286" s="18">
        <v>2.44</v>
      </c>
      <c r="FR286" s="18">
        <v>2.1800000000000002</v>
      </c>
      <c r="FS286" s="18">
        <f>FR286*100/FQ286</f>
        <v>89.344262295081975</v>
      </c>
      <c r="FT286" s="18">
        <v>8</v>
      </c>
      <c r="FU286" s="16">
        <v>3.39</v>
      </c>
      <c r="FV286" s="16">
        <v>1.1000000000000001</v>
      </c>
      <c r="FW286" s="16">
        <v>1</v>
      </c>
      <c r="FX286" s="16">
        <v>1</v>
      </c>
      <c r="FY286" s="16">
        <v>1</v>
      </c>
      <c r="FZ286" s="16">
        <v>0</v>
      </c>
      <c r="GA286" s="16">
        <v>0</v>
      </c>
      <c r="GB286" s="16">
        <v>1</v>
      </c>
      <c r="GC286" s="16">
        <v>0</v>
      </c>
      <c r="GD286" s="16">
        <v>1</v>
      </c>
      <c r="GE286" s="16">
        <v>1</v>
      </c>
      <c r="GF286" s="16">
        <v>3</v>
      </c>
      <c r="GG286" s="16">
        <v>3</v>
      </c>
      <c r="GH286" s="16">
        <v>3</v>
      </c>
      <c r="GI286" s="16">
        <v>2</v>
      </c>
      <c r="GJ286" s="16">
        <v>1</v>
      </c>
      <c r="GK286" s="16">
        <v>2</v>
      </c>
      <c r="GL286" s="16">
        <v>2</v>
      </c>
      <c r="GM286" s="16">
        <v>2</v>
      </c>
      <c r="GN286" s="16">
        <v>2</v>
      </c>
      <c r="GO286" s="16">
        <v>26</v>
      </c>
      <c r="GP286" s="16">
        <v>17</v>
      </c>
      <c r="GQ286" s="7">
        <v>45.343396226415088</v>
      </c>
      <c r="GR286" s="7">
        <v>54.726656190554955</v>
      </c>
      <c r="GS286" s="7">
        <v>24.978751534611387</v>
      </c>
      <c r="GT286" s="7">
        <v>37.376547851807288</v>
      </c>
    </row>
    <row r="287" spans="1:202" x14ac:dyDescent="0.6">
      <c r="A287" s="4">
        <v>75</v>
      </c>
      <c r="B287" s="5">
        <v>0</v>
      </c>
      <c r="C287" s="6">
        <v>55.526351813826103</v>
      </c>
      <c r="D287" s="5">
        <v>172</v>
      </c>
      <c r="E287" s="5">
        <v>87</v>
      </c>
      <c r="F287" s="7">
        <v>29.407787993509999</v>
      </c>
      <c r="G287" s="5">
        <v>1</v>
      </c>
      <c r="H287" s="7">
        <v>45</v>
      </c>
      <c r="I287" s="5">
        <v>0</v>
      </c>
      <c r="J287" s="5">
        <v>1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1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4">
        <v>0</v>
      </c>
      <c r="AK287" s="4">
        <v>0</v>
      </c>
      <c r="AL287" s="4">
        <v>1</v>
      </c>
      <c r="AM287" s="4">
        <v>1</v>
      </c>
      <c r="AN287" s="4">
        <v>1</v>
      </c>
      <c r="AO287" s="4">
        <v>1</v>
      </c>
      <c r="AP287" s="5">
        <v>7</v>
      </c>
      <c r="AQ287" s="5">
        <v>12</v>
      </c>
      <c r="AR287" s="5">
        <v>336</v>
      </c>
      <c r="AS287" s="4">
        <v>0</v>
      </c>
      <c r="AT287" s="4">
        <v>0</v>
      </c>
      <c r="AU287" s="4">
        <v>1</v>
      </c>
      <c r="AV287" s="4">
        <v>1</v>
      </c>
      <c r="AW287" s="4">
        <v>0</v>
      </c>
      <c r="AX287" s="4">
        <v>0</v>
      </c>
      <c r="AY287" s="4">
        <v>0</v>
      </c>
      <c r="AZ287" s="4">
        <v>130</v>
      </c>
      <c r="BA287" s="4">
        <v>80</v>
      </c>
      <c r="BB287" s="4">
        <v>84</v>
      </c>
      <c r="BC287" s="7">
        <v>3.5</v>
      </c>
      <c r="BD287" s="7">
        <v>2.54</v>
      </c>
      <c r="BE287" s="7">
        <v>72.571428571428598</v>
      </c>
      <c r="BF287" s="7">
        <v>4.0599999999999996</v>
      </c>
      <c r="BG287" s="7">
        <v>3.17</v>
      </c>
      <c r="BH287" s="7">
        <v>0.69</v>
      </c>
      <c r="BI287" s="7">
        <v>3.3</v>
      </c>
      <c r="BJ287" s="7">
        <v>2.5099999999999998</v>
      </c>
      <c r="BK287" s="7">
        <v>76.060606060606105</v>
      </c>
      <c r="BL287" s="7">
        <v>4.62</v>
      </c>
      <c r="BM287" s="7">
        <v>2.62</v>
      </c>
      <c r="BN287" s="7">
        <v>0.59</v>
      </c>
      <c r="BO287" s="4">
        <v>450</v>
      </c>
      <c r="BP287" s="7">
        <f>218+((5.14*D287)-(5.32*C287))-(1.8*E287)+(51.31*B287)</f>
        <v>650.07980835044498</v>
      </c>
      <c r="BQ287" s="7">
        <f>BO287*100/BP287</f>
        <v>69.222269976644782</v>
      </c>
      <c r="BR287" s="4">
        <v>99</v>
      </c>
      <c r="BS287" s="4">
        <v>98</v>
      </c>
      <c r="BT287" s="4">
        <v>84</v>
      </c>
      <c r="BU287" s="4">
        <v>105</v>
      </c>
      <c r="BV287" s="4">
        <v>0</v>
      </c>
      <c r="BW287" s="4">
        <v>2</v>
      </c>
      <c r="BX287" s="4">
        <v>0</v>
      </c>
      <c r="BY287" s="4">
        <v>2</v>
      </c>
      <c r="BZ287" s="4">
        <v>65.5</v>
      </c>
      <c r="CA287" s="4">
        <v>65.400000000000006</v>
      </c>
      <c r="CB287" s="4">
        <v>3</v>
      </c>
      <c r="CC287" s="4">
        <v>2</v>
      </c>
      <c r="CD287" s="4">
        <v>3</v>
      </c>
      <c r="CE287" s="4">
        <v>1</v>
      </c>
      <c r="CF287" s="4">
        <v>1</v>
      </c>
      <c r="CG287" s="4">
        <v>2</v>
      </c>
      <c r="CH287" s="4">
        <v>1</v>
      </c>
      <c r="CI287" s="4">
        <v>1</v>
      </c>
      <c r="CJ287" s="4">
        <v>2</v>
      </c>
      <c r="CK287" s="4">
        <v>3</v>
      </c>
      <c r="CL287" s="4">
        <v>2</v>
      </c>
      <c r="CM287" s="4">
        <v>2</v>
      </c>
      <c r="CN287" s="4">
        <v>1</v>
      </c>
      <c r="CO287" s="4">
        <v>1</v>
      </c>
      <c r="CP287" s="4">
        <v>3</v>
      </c>
      <c r="CQ287" s="4">
        <v>2</v>
      </c>
      <c r="CR287" s="4">
        <v>2</v>
      </c>
      <c r="CS287" s="4">
        <v>3</v>
      </c>
      <c r="CT287" s="4">
        <v>35</v>
      </c>
      <c r="CU287" s="4">
        <v>3</v>
      </c>
      <c r="CV287" s="4">
        <v>3</v>
      </c>
      <c r="CW287" s="4">
        <v>3</v>
      </c>
      <c r="CX287" s="4">
        <v>2</v>
      </c>
      <c r="CY287" s="4">
        <v>1</v>
      </c>
      <c r="CZ287" s="4">
        <v>2</v>
      </c>
      <c r="DA287" s="4">
        <v>2</v>
      </c>
      <c r="DB287" s="4">
        <v>2</v>
      </c>
      <c r="DC287" s="4">
        <v>2</v>
      </c>
      <c r="DD287" s="4">
        <v>1</v>
      </c>
      <c r="DE287" s="4">
        <v>2</v>
      </c>
      <c r="DF287" s="4">
        <v>2</v>
      </c>
      <c r="DG287" s="4">
        <v>2</v>
      </c>
      <c r="DH287" s="4">
        <v>1</v>
      </c>
      <c r="DI287" s="4">
        <v>2</v>
      </c>
      <c r="DJ287" s="4">
        <v>2</v>
      </c>
      <c r="DK287" s="4">
        <v>2</v>
      </c>
      <c r="DL287" s="4">
        <v>2</v>
      </c>
      <c r="DM287" s="4">
        <v>36</v>
      </c>
      <c r="DN287" s="4">
        <v>24</v>
      </c>
      <c r="DO287" s="4">
        <v>10.87</v>
      </c>
      <c r="DP287" s="4">
        <v>4.74</v>
      </c>
      <c r="DQ287" s="28">
        <v>0.41799999999999998</v>
      </c>
      <c r="DR287" s="4">
        <v>146</v>
      </c>
      <c r="DS287" s="4">
        <v>4.7</v>
      </c>
      <c r="DT287" s="4"/>
      <c r="DU287" s="7">
        <v>49.373584905660401</v>
      </c>
      <c r="DV287" s="7">
        <v>54.420643453808601</v>
      </c>
      <c r="DW287" s="7">
        <v>22.853904995750302</v>
      </c>
      <c r="DX287" s="7">
        <v>36.825086479169798</v>
      </c>
      <c r="DY287" s="7">
        <v>34.06</v>
      </c>
      <c r="DZ287" s="7">
        <v>34</v>
      </c>
      <c r="EA287" s="7">
        <v>-6.0000000000002301E-2</v>
      </c>
      <c r="EB287" s="8"/>
      <c r="EC287" s="18">
        <v>2.1205479452054794</v>
      </c>
      <c r="ED287" s="18">
        <v>57.645448323066397</v>
      </c>
      <c r="EE287" s="18">
        <v>173</v>
      </c>
      <c r="EF287" s="18">
        <v>86</v>
      </c>
      <c r="EG287" s="26">
        <v>1</v>
      </c>
      <c r="EH287" s="18">
        <v>48</v>
      </c>
      <c r="EI287" s="16">
        <v>1</v>
      </c>
      <c r="EJ287" s="16">
        <v>0</v>
      </c>
      <c r="EK287" s="16">
        <v>0</v>
      </c>
      <c r="EL287" s="16">
        <v>0</v>
      </c>
      <c r="EM287" s="16">
        <v>0</v>
      </c>
      <c r="EN287" s="16">
        <v>0</v>
      </c>
      <c r="EO287" s="16">
        <v>0</v>
      </c>
      <c r="EP287" s="16">
        <v>0</v>
      </c>
      <c r="EQ287" s="16">
        <v>0</v>
      </c>
      <c r="ER287" s="16">
        <v>0</v>
      </c>
      <c r="ES287" s="16">
        <v>0</v>
      </c>
      <c r="ET287" s="16">
        <v>1</v>
      </c>
      <c r="EU287" s="16">
        <v>0</v>
      </c>
      <c r="EV287" s="16">
        <v>0</v>
      </c>
      <c r="EW287" s="16">
        <v>1</v>
      </c>
      <c r="EX287" s="16">
        <v>0</v>
      </c>
      <c r="EY287" s="16">
        <v>0</v>
      </c>
      <c r="EZ287" s="16">
        <v>0</v>
      </c>
      <c r="FA287" s="16">
        <v>0</v>
      </c>
      <c r="FB287" s="16">
        <v>0</v>
      </c>
      <c r="FC287" s="16">
        <v>0</v>
      </c>
      <c r="FD287" s="16">
        <v>0</v>
      </c>
      <c r="FE287" s="16">
        <v>0</v>
      </c>
      <c r="FF287" s="16">
        <v>1</v>
      </c>
      <c r="FG287" s="16">
        <v>1</v>
      </c>
      <c r="FH287" s="16">
        <v>0</v>
      </c>
      <c r="FI287" s="16">
        <v>0</v>
      </c>
      <c r="FJ287" s="16">
        <v>0</v>
      </c>
      <c r="FK287" s="18">
        <v>2.99</v>
      </c>
      <c r="FL287" s="18">
        <v>2.33</v>
      </c>
      <c r="FM287" s="18">
        <v>77.926421404682273</v>
      </c>
      <c r="FN287" s="18">
        <v>4.8499999999999996</v>
      </c>
      <c r="FO287" s="18">
        <v>2.35</v>
      </c>
      <c r="FP287" s="18">
        <v>0.73</v>
      </c>
      <c r="FQ287" s="18">
        <v>2.83</v>
      </c>
      <c r="FR287" s="18">
        <v>2.2799999999999998</v>
      </c>
      <c r="FS287" s="18">
        <f>FR287*100/FQ287</f>
        <v>80.565371024734972</v>
      </c>
      <c r="FT287" s="16">
        <v>4.7</v>
      </c>
      <c r="FU287" s="16">
        <v>2.41</v>
      </c>
      <c r="FV287" s="16">
        <v>0.63</v>
      </c>
      <c r="FW287" s="16">
        <v>2</v>
      </c>
      <c r="FX287" s="16">
        <v>2</v>
      </c>
      <c r="FY287" s="16">
        <v>2</v>
      </c>
      <c r="FZ287" s="16">
        <v>2</v>
      </c>
      <c r="GA287" s="16">
        <v>2</v>
      </c>
      <c r="GB287" s="16">
        <v>2</v>
      </c>
      <c r="GC287" s="16">
        <v>2</v>
      </c>
      <c r="GD287" s="16">
        <v>2</v>
      </c>
      <c r="GE287" s="16">
        <v>2</v>
      </c>
      <c r="GF287" s="16">
        <v>2</v>
      </c>
      <c r="GG287" s="16">
        <v>2</v>
      </c>
      <c r="GH287" s="16">
        <v>2</v>
      </c>
      <c r="GI287" s="16">
        <v>2</v>
      </c>
      <c r="GJ287" s="16">
        <v>2</v>
      </c>
      <c r="GK287" s="16">
        <v>2</v>
      </c>
      <c r="GL287" s="16">
        <v>2</v>
      </c>
      <c r="GM287" s="16">
        <v>3</v>
      </c>
      <c r="GN287" s="16">
        <v>3</v>
      </c>
      <c r="GO287" s="16">
        <v>20</v>
      </c>
      <c r="GP287" s="16">
        <v>18</v>
      </c>
      <c r="GQ287" s="7">
        <v>10.716981132075471</v>
      </c>
      <c r="GR287" s="7">
        <v>53.618393846662812</v>
      </c>
      <c r="GS287" s="7">
        <v>7.9705354613277937</v>
      </c>
      <c r="GT287" s="7">
        <v>22.26149295633429</v>
      </c>
    </row>
    <row r="288" spans="1:202" x14ac:dyDescent="0.6">
      <c r="A288" s="4">
        <v>147</v>
      </c>
      <c r="B288" s="5">
        <v>0</v>
      </c>
      <c r="C288" s="6">
        <v>55.526351813826103</v>
      </c>
      <c r="D288" s="5">
        <v>164</v>
      </c>
      <c r="E288" s="5">
        <v>70</v>
      </c>
      <c r="F288" s="7">
        <v>26.026174895895299</v>
      </c>
      <c r="G288" s="5">
        <v>0</v>
      </c>
      <c r="H288" s="7">
        <v>46.5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1</v>
      </c>
      <c r="Q288" s="5">
        <v>0</v>
      </c>
      <c r="R288" s="5">
        <v>0</v>
      </c>
      <c r="S288" s="5">
        <v>0</v>
      </c>
      <c r="T288" s="5">
        <v>0</v>
      </c>
      <c r="U288" s="5">
        <v>1</v>
      </c>
      <c r="V288" s="5">
        <v>1</v>
      </c>
      <c r="W288" s="5">
        <v>0</v>
      </c>
      <c r="X288" s="5">
        <v>0</v>
      </c>
      <c r="Y288" s="5">
        <v>0</v>
      </c>
      <c r="Z288" s="5">
        <v>1</v>
      </c>
      <c r="AA288" s="5">
        <v>0</v>
      </c>
      <c r="AB288" s="5">
        <v>1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3</v>
      </c>
      <c r="AJ288" s="4">
        <v>0</v>
      </c>
      <c r="AK288" s="4">
        <v>0</v>
      </c>
      <c r="AL288" s="4">
        <v>1</v>
      </c>
      <c r="AM288" s="4">
        <v>0</v>
      </c>
      <c r="AN288" s="4">
        <v>1</v>
      </c>
      <c r="AO288" s="4">
        <v>1</v>
      </c>
      <c r="AP288" s="5">
        <v>7</v>
      </c>
      <c r="AQ288" s="5">
        <v>2</v>
      </c>
      <c r="AR288" s="5">
        <v>56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110</v>
      </c>
      <c r="BA288" s="4">
        <v>70</v>
      </c>
      <c r="BB288" s="4">
        <v>54</v>
      </c>
      <c r="BC288" s="7">
        <v>3.47</v>
      </c>
      <c r="BD288" s="7">
        <v>2.71</v>
      </c>
      <c r="BE288" s="7">
        <v>78.097982708933699</v>
      </c>
      <c r="BF288" s="7">
        <v>6.85</v>
      </c>
      <c r="BG288" s="7">
        <v>2.91</v>
      </c>
      <c r="BH288" s="7">
        <v>1.1200000000000001</v>
      </c>
      <c r="BI288" s="7">
        <v>3.47</v>
      </c>
      <c r="BJ288" s="7">
        <v>2.71</v>
      </c>
      <c r="BK288" s="7">
        <v>78.097982708933699</v>
      </c>
      <c r="BL288" s="7">
        <v>6.85</v>
      </c>
      <c r="BM288" s="7">
        <v>2.91</v>
      </c>
      <c r="BN288" s="7">
        <v>1.1200000000000001</v>
      </c>
      <c r="BO288" s="4">
        <v>450</v>
      </c>
      <c r="BP288" s="7">
        <f>218+((5.14*D288)-(5.32*C288))-(1.8*E288)+(51.31*B288)</f>
        <v>639.55980835044511</v>
      </c>
      <c r="BQ288" s="7">
        <f>BO288*100/BP288</f>
        <v>70.360894184492551</v>
      </c>
      <c r="BR288" s="4">
        <v>97</v>
      </c>
      <c r="BS288" s="4">
        <v>98</v>
      </c>
      <c r="BT288" s="4">
        <v>62</v>
      </c>
      <c r="BU288" s="4">
        <v>90</v>
      </c>
      <c r="BV288" s="4"/>
      <c r="BW288" s="4"/>
      <c r="BX288" s="4"/>
      <c r="BY288" s="4"/>
      <c r="BZ288" s="4">
        <v>72</v>
      </c>
      <c r="CA288" s="4">
        <v>64</v>
      </c>
      <c r="CB288" s="4">
        <v>4</v>
      </c>
      <c r="CC288" s="4">
        <v>0</v>
      </c>
      <c r="CD288" s="4">
        <v>0</v>
      </c>
      <c r="CE288" s="4">
        <v>1</v>
      </c>
      <c r="CF288" s="4">
        <v>1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1</v>
      </c>
      <c r="CN288" s="4">
        <v>0</v>
      </c>
      <c r="CO288" s="4">
        <v>0</v>
      </c>
      <c r="CP288" s="4">
        <v>0</v>
      </c>
      <c r="CQ288" s="4">
        <v>0</v>
      </c>
      <c r="CR288" s="4">
        <v>2</v>
      </c>
      <c r="CS288" s="4">
        <v>1</v>
      </c>
      <c r="CT288" s="4">
        <v>10</v>
      </c>
      <c r="CU288" s="4">
        <v>1</v>
      </c>
      <c r="CV288" s="4">
        <v>1</v>
      </c>
      <c r="CW288" s="4">
        <v>0</v>
      </c>
      <c r="CX288" s="4">
        <v>1</v>
      </c>
      <c r="CY288" s="4">
        <v>1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2</v>
      </c>
      <c r="DL288" s="4">
        <v>0</v>
      </c>
      <c r="DM288" s="4">
        <v>6</v>
      </c>
      <c r="DN288" s="4">
        <v>2</v>
      </c>
      <c r="DO288" s="4"/>
      <c r="DP288" s="4"/>
      <c r="DQ288" s="28"/>
      <c r="DR288" s="4"/>
      <c r="DS288" s="4"/>
      <c r="DT288" s="4"/>
      <c r="DU288" s="7">
        <v>8.8000000000000007</v>
      </c>
      <c r="DV288" s="7">
        <v>0</v>
      </c>
      <c r="DW288" s="7">
        <v>3.7350080271980399</v>
      </c>
      <c r="DX288" s="7">
        <v>3.44412693638141</v>
      </c>
      <c r="DY288" s="7">
        <v>34.85</v>
      </c>
      <c r="DZ288" s="7"/>
      <c r="EA288" s="7"/>
      <c r="EB288" s="8"/>
      <c r="EC288" s="18">
        <v>2.5315068493150683</v>
      </c>
      <c r="ED288" s="18">
        <v>58.056125941136202</v>
      </c>
      <c r="EE288" s="18">
        <v>162</v>
      </c>
      <c r="EF288" s="18">
        <v>70</v>
      </c>
      <c r="EG288" s="26">
        <v>0</v>
      </c>
      <c r="EH288" s="18">
        <v>46.5</v>
      </c>
      <c r="EI288" s="16">
        <v>0</v>
      </c>
      <c r="EJ288" s="16">
        <v>0</v>
      </c>
      <c r="EK288" s="16">
        <v>0</v>
      </c>
      <c r="EL288" s="16">
        <v>0</v>
      </c>
      <c r="EM288" s="16">
        <v>0</v>
      </c>
      <c r="EN288" s="16">
        <v>0</v>
      </c>
      <c r="EO288" s="16">
        <v>1</v>
      </c>
      <c r="EP288" s="16">
        <v>0</v>
      </c>
      <c r="EQ288" s="16">
        <v>0</v>
      </c>
      <c r="ER288" s="16">
        <v>0</v>
      </c>
      <c r="ES288" s="16">
        <v>0</v>
      </c>
      <c r="ET288" s="16">
        <v>1</v>
      </c>
      <c r="EU288" s="16">
        <v>1</v>
      </c>
      <c r="EV288" s="16">
        <v>0</v>
      </c>
      <c r="EW288" s="16">
        <v>0</v>
      </c>
      <c r="EX288" s="16">
        <v>1</v>
      </c>
      <c r="EY288" s="16">
        <v>1</v>
      </c>
      <c r="EZ288" s="16">
        <v>0</v>
      </c>
      <c r="FA288" s="16">
        <v>0</v>
      </c>
      <c r="FB288" s="16">
        <v>0</v>
      </c>
      <c r="FC288" s="16">
        <v>0</v>
      </c>
      <c r="FD288" s="16">
        <v>1</v>
      </c>
      <c r="FE288" s="16">
        <v>0</v>
      </c>
      <c r="FF288" s="16">
        <v>4</v>
      </c>
      <c r="FG288" s="16">
        <v>0</v>
      </c>
      <c r="FH288" s="16">
        <v>0</v>
      </c>
      <c r="FI288" s="16">
        <v>1</v>
      </c>
      <c r="FJ288" s="16">
        <v>0</v>
      </c>
      <c r="FK288" s="18">
        <v>3.14</v>
      </c>
      <c r="FL288" s="18">
        <v>2.36</v>
      </c>
      <c r="FM288" s="18">
        <v>75.159235668789805</v>
      </c>
      <c r="FN288" s="18">
        <v>6.87</v>
      </c>
      <c r="FO288" s="18">
        <v>2.46</v>
      </c>
      <c r="FP288" s="18">
        <v>0.74</v>
      </c>
      <c r="FQ288" s="18">
        <v>3.38</v>
      </c>
      <c r="FR288" s="18">
        <v>2.59</v>
      </c>
      <c r="FS288" s="18">
        <f>FR288*100/FQ288</f>
        <v>76.627218934911241</v>
      </c>
      <c r="FT288" s="16">
        <v>7.68</v>
      </c>
      <c r="FU288" s="16">
        <v>2.94</v>
      </c>
      <c r="FV288" s="16">
        <v>0.91</v>
      </c>
      <c r="FW288" s="16">
        <v>1</v>
      </c>
      <c r="FX288" s="16">
        <v>1</v>
      </c>
      <c r="FY288" s="16">
        <v>1</v>
      </c>
      <c r="FZ288" s="16">
        <v>2</v>
      </c>
      <c r="GA288" s="16">
        <v>2</v>
      </c>
      <c r="GB288" s="16">
        <v>1</v>
      </c>
      <c r="GC288" s="16">
        <v>1</v>
      </c>
      <c r="GD288" s="16">
        <v>1</v>
      </c>
      <c r="GE288" s="16">
        <v>1</v>
      </c>
      <c r="GF288" s="16">
        <v>1</v>
      </c>
      <c r="GG288" s="16">
        <v>1</v>
      </c>
      <c r="GH288" s="16">
        <v>1</v>
      </c>
      <c r="GI288" s="16">
        <v>1</v>
      </c>
      <c r="GJ288" s="16">
        <v>1</v>
      </c>
      <c r="GK288" s="16">
        <v>1</v>
      </c>
      <c r="GL288" s="16">
        <v>1</v>
      </c>
      <c r="GM288" s="16">
        <v>3</v>
      </c>
      <c r="GN288" s="16">
        <v>1</v>
      </c>
      <c r="GO288" s="16">
        <v>4</v>
      </c>
      <c r="GP288" s="16">
        <v>0</v>
      </c>
      <c r="GQ288" s="7">
        <v>25.97735849056604</v>
      </c>
      <c r="GR288" s="7">
        <v>0</v>
      </c>
      <c r="GS288" s="7">
        <v>1.6337708943242986</v>
      </c>
      <c r="GT288" s="7">
        <v>5.1812302601895022</v>
      </c>
    </row>
    <row r="289" spans="1:202" x14ac:dyDescent="0.6">
      <c r="A289" s="4">
        <v>204</v>
      </c>
      <c r="B289" s="5">
        <v>1</v>
      </c>
      <c r="C289" s="6">
        <v>55.526351813826103</v>
      </c>
      <c r="D289" s="5">
        <v>178</v>
      </c>
      <c r="E289" s="5">
        <v>94</v>
      </c>
      <c r="F289" s="7">
        <v>29.6679712157556</v>
      </c>
      <c r="G289" s="5"/>
      <c r="H289" s="7">
        <v>20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4"/>
      <c r="AK289" s="4"/>
      <c r="AL289" s="4">
        <v>0</v>
      </c>
      <c r="AM289" s="4">
        <v>0</v>
      </c>
      <c r="AN289" s="4">
        <v>0</v>
      </c>
      <c r="AO289" s="4">
        <v>0</v>
      </c>
      <c r="AP289" s="5"/>
      <c r="AQ289" s="5"/>
      <c r="AR289" s="5"/>
      <c r="AS289" s="4">
        <v>0</v>
      </c>
      <c r="AT289" s="4">
        <v>0</v>
      </c>
      <c r="AU289" s="4">
        <v>0</v>
      </c>
      <c r="AV289" s="4">
        <v>0</v>
      </c>
      <c r="AW289" s="4">
        <v>1</v>
      </c>
      <c r="AX289" s="4">
        <v>0</v>
      </c>
      <c r="AY289" s="4">
        <v>0</v>
      </c>
      <c r="AZ289" s="4"/>
      <c r="BA289" s="4"/>
      <c r="BB289" s="4">
        <v>75</v>
      </c>
      <c r="BC289" s="7">
        <v>4.28</v>
      </c>
      <c r="BD289" s="7">
        <v>3.44</v>
      </c>
      <c r="BE289" s="7">
        <v>80.373831775700907</v>
      </c>
      <c r="BF289" s="7">
        <v>10.28</v>
      </c>
      <c r="BG289" s="7">
        <v>4.03</v>
      </c>
      <c r="BH289" s="7">
        <v>1.43</v>
      </c>
      <c r="BI289" s="7">
        <v>4.28</v>
      </c>
      <c r="BJ289" s="7">
        <v>3.44</v>
      </c>
      <c r="BK289" s="7">
        <v>80.373831775700907</v>
      </c>
      <c r="BL289" s="7">
        <v>10.28</v>
      </c>
      <c r="BM289" s="7">
        <v>4.03</v>
      </c>
      <c r="BN289" s="7">
        <v>1.43</v>
      </c>
      <c r="BO289" s="4">
        <v>440</v>
      </c>
      <c r="BP289" s="7">
        <f>218+((5.14*D289)-(5.32*C289))-(1.8*E289)+(51.31*B289)</f>
        <v>719.62980835044505</v>
      </c>
      <c r="BQ289" s="7">
        <f>BO289*100/BP289</f>
        <v>61.14254786201532</v>
      </c>
      <c r="BR289" s="4">
        <v>96</v>
      </c>
      <c r="BS289" s="4"/>
      <c r="BT289" s="4">
        <v>105</v>
      </c>
      <c r="BU289" s="4"/>
      <c r="BV289" s="4"/>
      <c r="BW289" s="4"/>
      <c r="BX289" s="4"/>
      <c r="BY289" s="4"/>
      <c r="BZ289" s="4">
        <v>83</v>
      </c>
      <c r="CA289" s="4">
        <v>79</v>
      </c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1</v>
      </c>
      <c r="DL289" s="4">
        <v>1</v>
      </c>
      <c r="DM289" s="4">
        <v>2</v>
      </c>
      <c r="DN289" s="4">
        <v>8</v>
      </c>
      <c r="DO289" s="4"/>
      <c r="DP289" s="4"/>
      <c r="DQ289" s="28"/>
      <c r="DR289" s="4"/>
      <c r="DS289" s="4"/>
      <c r="DT289" s="4"/>
      <c r="DU289" s="7">
        <v>0</v>
      </c>
      <c r="DV289" s="7">
        <v>0</v>
      </c>
      <c r="DW289" s="7">
        <v>0</v>
      </c>
      <c r="DX289" s="7">
        <v>0</v>
      </c>
      <c r="DY289" s="7">
        <v>34</v>
      </c>
      <c r="DZ289" s="7"/>
      <c r="EA289" s="7"/>
      <c r="EB289" s="8"/>
      <c r="EC289" s="18"/>
      <c r="ED289" s="18"/>
      <c r="EE289" s="18"/>
      <c r="EF289" s="18"/>
      <c r="EG289" s="26"/>
      <c r="EH289" s="18"/>
      <c r="FS289" s="18"/>
      <c r="GQ289" s="7"/>
      <c r="GR289" s="7"/>
      <c r="GS289" s="7"/>
      <c r="GT289" s="7"/>
    </row>
    <row r="290" spans="1:202" x14ac:dyDescent="0.6">
      <c r="A290" s="4">
        <v>156</v>
      </c>
      <c r="B290" s="5">
        <v>1</v>
      </c>
      <c r="C290" s="6">
        <v>55.581108829568798</v>
      </c>
      <c r="D290" s="5">
        <v>183</v>
      </c>
      <c r="E290" s="5">
        <v>83</v>
      </c>
      <c r="F290" s="7">
        <v>24.784257517393801</v>
      </c>
      <c r="G290" s="5">
        <v>0</v>
      </c>
      <c r="H290" s="7">
        <v>30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1</v>
      </c>
      <c r="U290" s="5">
        <v>1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5"/>
      <c r="AQ290" s="5"/>
      <c r="AR290" s="5"/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130</v>
      </c>
      <c r="BA290" s="4">
        <v>90</v>
      </c>
      <c r="BB290" s="4"/>
      <c r="BC290" s="7">
        <v>5.55</v>
      </c>
      <c r="BD290" s="7">
        <v>3.89</v>
      </c>
      <c r="BE290" s="7">
        <v>70.090090090090101</v>
      </c>
      <c r="BF290" s="7">
        <v>8.9</v>
      </c>
      <c r="BG290" s="7">
        <v>3.21</v>
      </c>
      <c r="BH290" s="7">
        <v>1.02</v>
      </c>
      <c r="BI290" s="7">
        <v>5.55</v>
      </c>
      <c r="BJ290" s="7">
        <v>3.89</v>
      </c>
      <c r="BK290" s="7">
        <v>70.090090090090101</v>
      </c>
      <c r="BL290" s="7">
        <v>8.9</v>
      </c>
      <c r="BM290" s="7">
        <v>3.21</v>
      </c>
      <c r="BN290" s="7">
        <v>1.02</v>
      </c>
      <c r="BO290" s="4"/>
      <c r="BP290" s="4"/>
      <c r="BQ290" s="7"/>
      <c r="BR290" s="4"/>
      <c r="BS290" s="4"/>
      <c r="BT290" s="4"/>
      <c r="BU290" s="4"/>
      <c r="BV290" s="4"/>
      <c r="BW290" s="4"/>
      <c r="BX290" s="4"/>
      <c r="BY290" s="4"/>
      <c r="BZ290" s="4">
        <v>91</v>
      </c>
      <c r="CA290" s="4">
        <v>78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1</v>
      </c>
      <c r="CM290" s="4">
        <v>2</v>
      </c>
      <c r="CN290" s="4">
        <v>0</v>
      </c>
      <c r="CO290" s="4">
        <v>0</v>
      </c>
      <c r="CP290" s="4">
        <v>0</v>
      </c>
      <c r="CQ290" s="4">
        <v>0</v>
      </c>
      <c r="CR290" s="4">
        <v>2</v>
      </c>
      <c r="CS290" s="4">
        <v>2</v>
      </c>
      <c r="CT290" s="4">
        <v>7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1</v>
      </c>
      <c r="DF290" s="4">
        <v>2</v>
      </c>
      <c r="DG290" s="4">
        <v>0</v>
      </c>
      <c r="DH290" s="4">
        <v>0</v>
      </c>
      <c r="DI290" s="4">
        <v>0</v>
      </c>
      <c r="DJ290" s="4">
        <v>0</v>
      </c>
      <c r="DK290" s="4">
        <v>2</v>
      </c>
      <c r="DL290" s="4">
        <v>2</v>
      </c>
      <c r="DM290" s="4">
        <v>7</v>
      </c>
      <c r="DN290" s="4">
        <v>0</v>
      </c>
      <c r="DO290" s="4">
        <v>6.04</v>
      </c>
      <c r="DP290" s="4">
        <v>5.36</v>
      </c>
      <c r="DQ290" s="28">
        <v>0.437</v>
      </c>
      <c r="DR290" s="4">
        <v>141</v>
      </c>
      <c r="DS290" s="4">
        <v>0.8</v>
      </c>
      <c r="DT290" s="4"/>
      <c r="DU290" s="7">
        <v>0</v>
      </c>
      <c r="DV290" s="7">
        <v>17.120172028781699</v>
      </c>
      <c r="DW290" s="7">
        <v>0</v>
      </c>
      <c r="DX290" s="7">
        <v>5.1887501879981999</v>
      </c>
      <c r="DY290" s="7">
        <v>34.68</v>
      </c>
      <c r="DZ290" s="7"/>
      <c r="EA290" s="7"/>
      <c r="EB290" s="8"/>
      <c r="EC290" s="18">
        <v>2.7232876712328768</v>
      </c>
      <c r="ED290" s="18">
        <v>58.3025325119781</v>
      </c>
      <c r="EE290" s="18">
        <v>182</v>
      </c>
      <c r="EF290" s="18">
        <v>84</v>
      </c>
      <c r="EG290" s="26">
        <v>0</v>
      </c>
      <c r="EH290" s="18">
        <v>30</v>
      </c>
      <c r="EI290" s="16">
        <v>0</v>
      </c>
      <c r="EJ290" s="16">
        <v>0</v>
      </c>
      <c r="EK290" s="16">
        <v>0</v>
      </c>
      <c r="EL290" s="16">
        <v>0</v>
      </c>
      <c r="EM290" s="16">
        <v>0</v>
      </c>
      <c r="EN290" s="16">
        <v>0</v>
      </c>
      <c r="EO290" s="16">
        <v>0</v>
      </c>
      <c r="EP290" s="16">
        <v>0</v>
      </c>
      <c r="EQ290" s="16">
        <v>0</v>
      </c>
      <c r="ER290" s="16">
        <v>0</v>
      </c>
      <c r="ES290" s="16">
        <v>0</v>
      </c>
      <c r="ET290" s="16">
        <v>0</v>
      </c>
      <c r="EU290" s="16">
        <v>0</v>
      </c>
      <c r="EV290" s="16">
        <v>0</v>
      </c>
      <c r="EW290" s="16">
        <v>0</v>
      </c>
      <c r="EX290" s="16">
        <v>0</v>
      </c>
      <c r="EY290" s="16">
        <v>0</v>
      </c>
      <c r="EZ290" s="16">
        <v>0</v>
      </c>
      <c r="FA290" s="16">
        <v>0</v>
      </c>
      <c r="FB290" s="16">
        <v>0</v>
      </c>
      <c r="FC290" s="16">
        <v>0</v>
      </c>
      <c r="FD290" s="16">
        <v>0</v>
      </c>
      <c r="FE290" s="16">
        <v>0</v>
      </c>
      <c r="FF290" s="16">
        <v>0</v>
      </c>
      <c r="FG290" s="16">
        <v>0</v>
      </c>
      <c r="FH290" s="16">
        <v>0</v>
      </c>
      <c r="FI290" s="16">
        <v>0</v>
      </c>
      <c r="FJ290" s="16">
        <v>0</v>
      </c>
      <c r="FK290" s="18">
        <v>5.33</v>
      </c>
      <c r="FL290" s="18">
        <v>3.84</v>
      </c>
      <c r="FM290" s="18">
        <v>72.045028142589118</v>
      </c>
      <c r="FN290" s="18">
        <v>9.7799999999999994</v>
      </c>
      <c r="FO290" s="18">
        <v>3.63</v>
      </c>
      <c r="FP290" s="18">
        <v>1.25</v>
      </c>
      <c r="FQ290" s="18">
        <v>5.3</v>
      </c>
      <c r="FR290" s="18">
        <v>4.04</v>
      </c>
      <c r="FS290" s="18">
        <f>FR290*100/FQ290</f>
        <v>76.226415094339629</v>
      </c>
      <c r="FT290" s="16">
        <v>10.27</v>
      </c>
      <c r="FU290" s="16">
        <v>4.4000000000000004</v>
      </c>
      <c r="FV290" s="16">
        <v>1.3</v>
      </c>
      <c r="FW290" s="16">
        <v>1</v>
      </c>
      <c r="FX290" s="16">
        <v>1</v>
      </c>
      <c r="FY290" s="16">
        <v>1</v>
      </c>
      <c r="FZ290" s="16">
        <v>1</v>
      </c>
      <c r="GA290" s="16">
        <v>1</v>
      </c>
      <c r="GB290" s="16">
        <v>2</v>
      </c>
      <c r="GC290" s="16">
        <v>1</v>
      </c>
      <c r="GD290" s="16">
        <v>1</v>
      </c>
      <c r="GE290" s="16">
        <v>1</v>
      </c>
      <c r="GF290" s="16">
        <v>1</v>
      </c>
      <c r="GG290" s="16">
        <v>3</v>
      </c>
      <c r="GH290" s="16">
        <v>3</v>
      </c>
      <c r="GI290" s="16">
        <v>1</v>
      </c>
      <c r="GJ290" s="16">
        <v>1</v>
      </c>
      <c r="GK290" s="16">
        <v>1</v>
      </c>
      <c r="GL290" s="16">
        <v>1</v>
      </c>
      <c r="GM290" s="16">
        <v>3</v>
      </c>
      <c r="GN290" s="16">
        <v>2</v>
      </c>
      <c r="GO290" s="16">
        <v>8</v>
      </c>
      <c r="GP290" s="16">
        <v>4</v>
      </c>
      <c r="GQ290" s="7">
        <v>80.981132075471692</v>
      </c>
      <c r="GR290" s="7">
        <v>29.534364403275166</v>
      </c>
      <c r="GS290" s="7">
        <v>18.689205779582586</v>
      </c>
      <c r="GT290" s="7">
        <v>32.32064972176267</v>
      </c>
    </row>
    <row r="291" spans="1:202" x14ac:dyDescent="0.6">
      <c r="A291" s="4">
        <v>60</v>
      </c>
      <c r="B291" s="5">
        <v>1</v>
      </c>
      <c r="C291" s="6">
        <v>55.5947980835045</v>
      </c>
      <c r="D291" s="5">
        <v>175</v>
      </c>
      <c r="E291" s="5">
        <v>92</v>
      </c>
      <c r="F291" s="7">
        <v>30.040816326530599</v>
      </c>
      <c r="G291" s="5">
        <v>0</v>
      </c>
      <c r="H291" s="7">
        <v>35</v>
      </c>
      <c r="I291" s="5">
        <v>0</v>
      </c>
      <c r="J291" s="5">
        <v>1</v>
      </c>
      <c r="K291" s="5">
        <v>0</v>
      </c>
      <c r="L291" s="5">
        <v>0</v>
      </c>
      <c r="M291" s="5">
        <v>1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2</v>
      </c>
      <c r="V291" s="5">
        <v>1</v>
      </c>
      <c r="W291" s="5">
        <v>0</v>
      </c>
      <c r="X291" s="5">
        <v>0</v>
      </c>
      <c r="Y291" s="5">
        <v>1</v>
      </c>
      <c r="Z291" s="5">
        <v>1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3</v>
      </c>
      <c r="AJ291" s="4">
        <v>0</v>
      </c>
      <c r="AK291" s="4">
        <v>0</v>
      </c>
      <c r="AL291" s="4">
        <v>0</v>
      </c>
      <c r="AM291" s="4">
        <v>1</v>
      </c>
      <c r="AN291" s="4">
        <v>1</v>
      </c>
      <c r="AO291" s="4">
        <v>0</v>
      </c>
      <c r="AP291" s="5"/>
      <c r="AQ291" s="5"/>
      <c r="AR291" s="5"/>
      <c r="AS291" s="4">
        <v>0</v>
      </c>
      <c r="AT291" s="4">
        <v>1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120</v>
      </c>
      <c r="BA291" s="4">
        <v>80</v>
      </c>
      <c r="BB291" s="4">
        <v>75</v>
      </c>
      <c r="BC291" s="7">
        <v>6.36</v>
      </c>
      <c r="BD291" s="7">
        <v>4.8</v>
      </c>
      <c r="BE291" s="7">
        <v>75.471698113207495</v>
      </c>
      <c r="BF291" s="7">
        <v>9.31</v>
      </c>
      <c r="BG291" s="7">
        <v>6.02</v>
      </c>
      <c r="BH291" s="7">
        <v>1.26</v>
      </c>
      <c r="BI291" s="7">
        <v>6.33</v>
      </c>
      <c r="BJ291" s="7">
        <v>5.01</v>
      </c>
      <c r="BK291" s="7">
        <v>79.146919431279599</v>
      </c>
      <c r="BL291" s="7">
        <v>8.58</v>
      </c>
      <c r="BM291" s="7">
        <v>6.63</v>
      </c>
      <c r="BN291" s="7">
        <v>1.64</v>
      </c>
      <c r="BO291" s="4">
        <v>565</v>
      </c>
      <c r="BP291" s="7">
        <f>218+((5.14*D291)-(5.32*C291))-(1.8*E291)+(51.31*B291)</f>
        <v>707.44567419575606</v>
      </c>
      <c r="BQ291" s="7">
        <f>BO291*100/BP291</f>
        <v>79.864789708737391</v>
      </c>
      <c r="BR291" s="4">
        <v>97</v>
      </c>
      <c r="BS291" s="4">
        <v>95</v>
      </c>
      <c r="BT291" s="4">
        <v>75</v>
      </c>
      <c r="BU291" s="4">
        <v>100</v>
      </c>
      <c r="BV291" s="4">
        <v>0</v>
      </c>
      <c r="BW291" s="4">
        <v>1</v>
      </c>
      <c r="BX291" s="4">
        <v>0</v>
      </c>
      <c r="BY291" s="4">
        <v>0</v>
      </c>
      <c r="BZ291" s="4">
        <v>82.4</v>
      </c>
      <c r="CA291" s="4">
        <v>82</v>
      </c>
      <c r="CB291" s="4">
        <v>1</v>
      </c>
      <c r="CC291" s="4">
        <v>0</v>
      </c>
      <c r="CD291" s="4">
        <v>0</v>
      </c>
      <c r="CE291" s="4">
        <v>0</v>
      </c>
      <c r="CF291" s="4">
        <v>0</v>
      </c>
      <c r="CG291" s="4">
        <v>1</v>
      </c>
      <c r="CH291" s="4">
        <v>0</v>
      </c>
      <c r="CI291" s="4">
        <v>0</v>
      </c>
      <c r="CJ291" s="4">
        <v>0</v>
      </c>
      <c r="CK291" s="4">
        <v>0</v>
      </c>
      <c r="CL291" s="4">
        <v>1</v>
      </c>
      <c r="CM291" s="4">
        <v>1</v>
      </c>
      <c r="CN291" s="4">
        <v>0</v>
      </c>
      <c r="CO291" s="4">
        <v>0</v>
      </c>
      <c r="CP291" s="4">
        <v>1</v>
      </c>
      <c r="CQ291" s="4">
        <v>0</v>
      </c>
      <c r="CR291" s="4">
        <v>2</v>
      </c>
      <c r="CS291" s="4">
        <v>1</v>
      </c>
      <c r="CT291" s="4">
        <v>8</v>
      </c>
      <c r="CU291" s="4">
        <v>4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1</v>
      </c>
      <c r="DF291" s="4">
        <v>1</v>
      </c>
      <c r="DG291" s="4">
        <v>0</v>
      </c>
      <c r="DH291" s="4">
        <v>0</v>
      </c>
      <c r="DI291" s="4">
        <v>1</v>
      </c>
      <c r="DJ291" s="4">
        <v>1</v>
      </c>
      <c r="DK291" s="4">
        <v>2</v>
      </c>
      <c r="DL291" s="4">
        <v>1</v>
      </c>
      <c r="DM291" s="4">
        <v>11</v>
      </c>
      <c r="DN291" s="4">
        <v>33</v>
      </c>
      <c r="DO291" s="4">
        <v>6.16</v>
      </c>
      <c r="DP291" s="4">
        <v>4.38</v>
      </c>
      <c r="DQ291" s="28">
        <v>0.36899999999999999</v>
      </c>
      <c r="DR291" s="4">
        <v>126</v>
      </c>
      <c r="DS291" s="4">
        <v>3.5</v>
      </c>
      <c r="DT291" s="4"/>
      <c r="DU291" s="7">
        <v>9.5396226415094407</v>
      </c>
      <c r="DV291" s="7">
        <v>29.5095525597552</v>
      </c>
      <c r="DW291" s="7">
        <v>4.2544149589196296</v>
      </c>
      <c r="DX291" s="7">
        <v>12.7863839173811</v>
      </c>
      <c r="DY291" s="7">
        <v>31.91</v>
      </c>
      <c r="DZ291" s="7"/>
      <c r="EA291" s="7"/>
      <c r="EB291" s="8"/>
      <c r="EC291" s="18">
        <v>2.0684931506849313</v>
      </c>
      <c r="ED291" s="18">
        <v>57.661875427789198</v>
      </c>
      <c r="EE291" s="18">
        <v>175</v>
      </c>
      <c r="EF291" s="18">
        <v>88</v>
      </c>
      <c r="EG291" s="26">
        <v>0</v>
      </c>
      <c r="EH291" s="18">
        <v>35</v>
      </c>
      <c r="EI291" s="16">
        <v>1</v>
      </c>
      <c r="EJ291" s="16">
        <v>0</v>
      </c>
      <c r="EK291" s="16">
        <v>1</v>
      </c>
      <c r="EL291" s="16">
        <v>1</v>
      </c>
      <c r="EM291" s="16">
        <v>0</v>
      </c>
      <c r="EN291" s="16">
        <v>0</v>
      </c>
      <c r="EO291" s="16">
        <v>0</v>
      </c>
      <c r="EP291" s="16">
        <v>0</v>
      </c>
      <c r="EQ291" s="16">
        <v>0</v>
      </c>
      <c r="ER291" s="16">
        <v>0</v>
      </c>
      <c r="ES291" s="16">
        <v>0</v>
      </c>
      <c r="ET291" s="16">
        <v>3</v>
      </c>
      <c r="EU291" s="16">
        <v>1</v>
      </c>
      <c r="EV291" s="16">
        <v>0</v>
      </c>
      <c r="EW291" s="16">
        <v>0</v>
      </c>
      <c r="EX291" s="16">
        <v>1</v>
      </c>
      <c r="EY291" s="16">
        <v>1</v>
      </c>
      <c r="EZ291" s="16">
        <v>0</v>
      </c>
      <c r="FA291" s="16">
        <v>0</v>
      </c>
      <c r="FB291" s="16">
        <v>0</v>
      </c>
      <c r="FC291" s="16">
        <v>0</v>
      </c>
      <c r="FD291" s="16">
        <v>0</v>
      </c>
      <c r="FE291" s="16">
        <v>1</v>
      </c>
      <c r="FF291" s="16">
        <v>4</v>
      </c>
      <c r="FG291" s="16">
        <v>0</v>
      </c>
      <c r="FH291" s="16">
        <v>0</v>
      </c>
      <c r="FI291" s="16">
        <v>0</v>
      </c>
      <c r="FJ291" s="16">
        <v>0</v>
      </c>
      <c r="FK291" s="18">
        <v>5.58</v>
      </c>
      <c r="FL291" s="18">
        <v>4.34</v>
      </c>
      <c r="FM291" s="18">
        <v>77.777777777777771</v>
      </c>
      <c r="FN291" s="18">
        <v>9.66</v>
      </c>
      <c r="FO291" s="18">
        <v>6.01</v>
      </c>
      <c r="FP291" s="18">
        <v>1.1599999999999999</v>
      </c>
      <c r="FQ291" s="18">
        <v>5.59</v>
      </c>
      <c r="FR291" s="18">
        <v>4.54</v>
      </c>
      <c r="FS291" s="18">
        <f>FR291*100/FQ291</f>
        <v>81.216457960644007</v>
      </c>
      <c r="FT291" s="16">
        <v>9.31</v>
      </c>
      <c r="FU291" s="16">
        <v>6.36</v>
      </c>
      <c r="FV291" s="16">
        <v>1.55</v>
      </c>
      <c r="FW291" s="16">
        <v>1</v>
      </c>
      <c r="FX291" s="16">
        <v>1</v>
      </c>
      <c r="FY291" s="16">
        <v>1</v>
      </c>
      <c r="FZ291" s="16">
        <v>1</v>
      </c>
      <c r="GA291" s="16">
        <v>1</v>
      </c>
      <c r="GB291" s="16">
        <v>1</v>
      </c>
      <c r="GC291" s="16">
        <v>1</v>
      </c>
      <c r="GD291" s="16">
        <v>1</v>
      </c>
      <c r="GE291" s="16">
        <v>1</v>
      </c>
      <c r="GF291" s="16">
        <v>1</v>
      </c>
      <c r="GG291" s="16">
        <v>1</v>
      </c>
      <c r="GH291" s="16">
        <v>1</v>
      </c>
      <c r="GI291" s="16">
        <v>1</v>
      </c>
      <c r="GJ291" s="16">
        <v>2</v>
      </c>
      <c r="GK291" s="16">
        <v>2</v>
      </c>
      <c r="GL291" s="16">
        <v>2</v>
      </c>
      <c r="GM291" s="16">
        <v>2</v>
      </c>
      <c r="GN291" s="16">
        <v>2</v>
      </c>
      <c r="GO291" s="16">
        <v>5</v>
      </c>
      <c r="GP291" s="16">
        <v>2</v>
      </c>
      <c r="GQ291" s="7">
        <v>27.93962264150943</v>
      </c>
      <c r="GR291" s="7">
        <v>35.786948970308494</v>
      </c>
      <c r="GS291" s="7">
        <v>27.514401737652278</v>
      </c>
      <c r="GT291" s="7">
        <v>30.09224444778663</v>
      </c>
    </row>
    <row r="292" spans="1:202" x14ac:dyDescent="0.6">
      <c r="A292" s="4">
        <v>143</v>
      </c>
      <c r="B292" s="5">
        <v>0</v>
      </c>
      <c r="C292" s="6">
        <v>55.619438740588599</v>
      </c>
      <c r="D292" s="5">
        <v>159</v>
      </c>
      <c r="E292" s="5">
        <v>80</v>
      </c>
      <c r="F292" s="7">
        <v>31.644317867173001</v>
      </c>
      <c r="G292" s="5">
        <v>1</v>
      </c>
      <c r="H292" s="7">
        <v>70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4">
        <v>0</v>
      </c>
      <c r="AK292" s="4">
        <v>0</v>
      </c>
      <c r="AL292" s="4">
        <v>1</v>
      </c>
      <c r="AM292" s="4">
        <v>1</v>
      </c>
      <c r="AN292" s="4">
        <v>1</v>
      </c>
      <c r="AO292" s="4">
        <v>1</v>
      </c>
      <c r="AP292" s="5">
        <v>1</v>
      </c>
      <c r="AQ292" s="5">
        <v>2.5</v>
      </c>
      <c r="AR292" s="5">
        <v>10</v>
      </c>
      <c r="AS292" s="4">
        <v>0</v>
      </c>
      <c r="AT292" s="4">
        <v>1</v>
      </c>
      <c r="AU292" s="4">
        <v>0</v>
      </c>
      <c r="AV292" s="4">
        <v>0</v>
      </c>
      <c r="AW292" s="4">
        <v>0</v>
      </c>
      <c r="AX292" s="4">
        <v>0</v>
      </c>
      <c r="AY292" s="4">
        <v>1</v>
      </c>
      <c r="AZ292" s="4">
        <v>145</v>
      </c>
      <c r="BA292" s="4">
        <v>85</v>
      </c>
      <c r="BB292" s="4">
        <v>76</v>
      </c>
      <c r="BC292" s="7">
        <v>2.72</v>
      </c>
      <c r="BD292" s="7">
        <v>2.2599999999999998</v>
      </c>
      <c r="BE292" s="7">
        <v>83.088235294117595</v>
      </c>
      <c r="BF292" s="7">
        <v>5.7</v>
      </c>
      <c r="BG292" s="7">
        <v>3.78</v>
      </c>
      <c r="BH292" s="7">
        <v>0.9</v>
      </c>
      <c r="BI292" s="7">
        <v>2.72</v>
      </c>
      <c r="BJ292" s="7">
        <v>2.2599999999999998</v>
      </c>
      <c r="BK292" s="7">
        <v>83.088235294117595</v>
      </c>
      <c r="BL292" s="7">
        <v>5.7</v>
      </c>
      <c r="BM292" s="7">
        <v>3.78</v>
      </c>
      <c r="BN292" s="7">
        <v>0.9</v>
      </c>
      <c r="BO292" s="4"/>
      <c r="BP292" s="4"/>
      <c r="BQ292" s="7"/>
      <c r="BR292" s="4">
        <v>94</v>
      </c>
      <c r="BS292" s="4">
        <v>95</v>
      </c>
      <c r="BT292" s="4">
        <v>89</v>
      </c>
      <c r="BU292" s="4">
        <v>85</v>
      </c>
      <c r="BV292" s="4">
        <v>0</v>
      </c>
      <c r="BW292" s="4">
        <v>0</v>
      </c>
      <c r="BX292" s="4">
        <v>0</v>
      </c>
      <c r="BY292" s="4">
        <v>0</v>
      </c>
      <c r="BZ292" s="4">
        <v>65</v>
      </c>
      <c r="CA292" s="4">
        <v>56</v>
      </c>
      <c r="CB292" s="4">
        <v>4</v>
      </c>
      <c r="CC292" s="4">
        <v>3</v>
      </c>
      <c r="CD292" s="4">
        <v>0</v>
      </c>
      <c r="CE292" s="4">
        <v>0</v>
      </c>
      <c r="CF292" s="4">
        <v>0</v>
      </c>
      <c r="CG292" s="4">
        <v>1</v>
      </c>
      <c r="CH292" s="4">
        <v>1</v>
      </c>
      <c r="CI292" s="4">
        <v>0</v>
      </c>
      <c r="CJ292" s="4">
        <v>0</v>
      </c>
      <c r="CK292" s="4">
        <v>1</v>
      </c>
      <c r="CL292" s="4">
        <v>2</v>
      </c>
      <c r="CM292" s="4">
        <v>2</v>
      </c>
      <c r="CN292" s="4">
        <v>0</v>
      </c>
      <c r="CO292" s="4">
        <v>1</v>
      </c>
      <c r="CP292" s="4">
        <v>0</v>
      </c>
      <c r="CQ292" s="4">
        <v>0</v>
      </c>
      <c r="CR292" s="4">
        <v>1</v>
      </c>
      <c r="CS292" s="4">
        <v>1</v>
      </c>
      <c r="CT292" s="4">
        <v>17</v>
      </c>
      <c r="CU292" s="4">
        <v>3</v>
      </c>
      <c r="CV292" s="4">
        <v>3</v>
      </c>
      <c r="CW292" s="4">
        <v>0</v>
      </c>
      <c r="CX292" s="4">
        <v>0</v>
      </c>
      <c r="CY292" s="4">
        <v>0</v>
      </c>
      <c r="CZ292" s="4">
        <v>1</v>
      </c>
      <c r="DA292" s="4">
        <v>2</v>
      </c>
      <c r="DB292" s="4">
        <v>0</v>
      </c>
      <c r="DC292" s="4">
        <v>1</v>
      </c>
      <c r="DD292" s="4">
        <v>1</v>
      </c>
      <c r="DE292" s="4">
        <v>1</v>
      </c>
      <c r="DF292" s="4">
        <v>2</v>
      </c>
      <c r="DG292" s="4">
        <v>0</v>
      </c>
      <c r="DH292" s="4">
        <v>1</v>
      </c>
      <c r="DI292" s="4">
        <v>1</v>
      </c>
      <c r="DJ292" s="4">
        <v>0</v>
      </c>
      <c r="DK292" s="4">
        <v>1</v>
      </c>
      <c r="DL292" s="4">
        <v>1</v>
      </c>
      <c r="DM292" s="4">
        <v>18</v>
      </c>
      <c r="DN292" s="4">
        <v>2</v>
      </c>
      <c r="DO292" s="4"/>
      <c r="DP292" s="4"/>
      <c r="DQ292" s="28"/>
      <c r="DR292" s="4"/>
      <c r="DS292" s="4"/>
      <c r="DT292" s="4"/>
      <c r="DU292" s="7">
        <v>40.633962264150902</v>
      </c>
      <c r="DV292" s="7">
        <v>6.2112314945000398</v>
      </c>
      <c r="DW292" s="7">
        <v>0</v>
      </c>
      <c r="DX292" s="7">
        <v>8.6303704817767102</v>
      </c>
      <c r="DY292" s="7">
        <v>34.880000000000003</v>
      </c>
      <c r="DZ292" s="7">
        <v>34.619999999999997</v>
      </c>
      <c r="EA292" s="7">
        <v>-0.260000000000005</v>
      </c>
      <c r="EB292" s="8"/>
      <c r="EC292" s="18">
        <v>1.6383561643835616</v>
      </c>
      <c r="ED292" s="18">
        <v>57.256673511293599</v>
      </c>
      <c r="EE292" s="18">
        <v>159</v>
      </c>
      <c r="EF292" s="18">
        <v>80</v>
      </c>
      <c r="EG292" s="26">
        <v>1</v>
      </c>
      <c r="EH292" s="18">
        <v>74</v>
      </c>
      <c r="EI292" s="16">
        <v>0</v>
      </c>
      <c r="EJ292" s="16">
        <v>0</v>
      </c>
      <c r="EK292" s="16">
        <v>0</v>
      </c>
      <c r="EL292" s="16">
        <v>0</v>
      </c>
      <c r="EM292" s="16">
        <v>0</v>
      </c>
      <c r="EN292" s="16">
        <v>0</v>
      </c>
      <c r="EO292" s="16">
        <v>0</v>
      </c>
      <c r="EP292" s="16">
        <v>0</v>
      </c>
      <c r="EQ292" s="16">
        <v>0</v>
      </c>
      <c r="ER292" s="16">
        <v>1</v>
      </c>
      <c r="ES292" s="16">
        <v>0</v>
      </c>
      <c r="ET292" s="16">
        <v>1</v>
      </c>
      <c r="EU292" s="16">
        <v>0</v>
      </c>
      <c r="EV292" s="16">
        <v>0</v>
      </c>
      <c r="EW292" s="16">
        <v>0</v>
      </c>
      <c r="EX292" s="16">
        <v>0</v>
      </c>
      <c r="EY292" s="16">
        <v>0</v>
      </c>
      <c r="EZ292" s="16">
        <v>0</v>
      </c>
      <c r="FA292" s="16">
        <v>0</v>
      </c>
      <c r="FB292" s="16">
        <v>0</v>
      </c>
      <c r="FC292" s="16">
        <v>0</v>
      </c>
      <c r="FD292" s="16">
        <v>0</v>
      </c>
      <c r="FE292" s="16">
        <v>0</v>
      </c>
      <c r="FF292" s="16">
        <v>0</v>
      </c>
      <c r="FG292" s="16">
        <v>1</v>
      </c>
      <c r="FH292" s="16">
        <v>0</v>
      </c>
      <c r="FI292" s="16">
        <v>1</v>
      </c>
      <c r="FJ292" s="16">
        <v>0</v>
      </c>
      <c r="FK292" s="18">
        <v>2.4700000000000002</v>
      </c>
      <c r="FL292" s="18">
        <v>2.06</v>
      </c>
      <c r="FM292" s="18">
        <v>83.400809716599184</v>
      </c>
      <c r="FN292" s="18">
        <v>6.38</v>
      </c>
      <c r="FO292" s="18">
        <v>2.97</v>
      </c>
      <c r="FP292" s="18">
        <v>1</v>
      </c>
      <c r="FQ292" s="18">
        <v>2.5</v>
      </c>
      <c r="FR292" s="18">
        <v>2.14</v>
      </c>
      <c r="FS292" s="18">
        <f>FR292*100/FQ292</f>
        <v>85.6</v>
      </c>
      <c r="FT292" s="16">
        <v>6.28</v>
      </c>
      <c r="FU292" s="16">
        <v>3.12</v>
      </c>
      <c r="FV292" s="16">
        <v>0.92</v>
      </c>
      <c r="FW292" s="16">
        <v>4</v>
      </c>
      <c r="FX292" s="16">
        <v>3</v>
      </c>
      <c r="FY292" s="16">
        <v>1</v>
      </c>
      <c r="FZ292" s="16">
        <v>1</v>
      </c>
      <c r="GA292" s="16">
        <v>1</v>
      </c>
      <c r="GB292" s="16">
        <v>2</v>
      </c>
      <c r="GC292" s="16">
        <v>3</v>
      </c>
      <c r="GD292" s="16">
        <v>1</v>
      </c>
      <c r="GE292" s="16">
        <v>1</v>
      </c>
      <c r="GF292" s="16">
        <v>3</v>
      </c>
      <c r="GG292" s="16">
        <v>3</v>
      </c>
      <c r="GH292" s="16">
        <v>3</v>
      </c>
      <c r="GI292" s="16">
        <v>1</v>
      </c>
      <c r="GJ292" s="16">
        <v>1</v>
      </c>
      <c r="GK292" s="16">
        <v>1</v>
      </c>
      <c r="GL292" s="16">
        <v>2</v>
      </c>
      <c r="GM292" s="16">
        <v>3</v>
      </c>
      <c r="GN292" s="16">
        <v>3</v>
      </c>
      <c r="GO292" s="16">
        <v>19</v>
      </c>
      <c r="GP292" s="16">
        <v>15</v>
      </c>
      <c r="GQ292" s="7">
        <v>16.513207547169813</v>
      </c>
      <c r="GR292" s="7">
        <v>18.096104540567364</v>
      </c>
      <c r="GS292" s="7">
        <v>8.4285579374822923</v>
      </c>
      <c r="GT292" s="7">
        <v>12.701158068882537</v>
      </c>
    </row>
    <row r="293" spans="1:202" x14ac:dyDescent="0.6">
      <c r="A293" s="17">
        <v>130</v>
      </c>
      <c r="B293" s="5">
        <v>1</v>
      </c>
      <c r="C293" s="6">
        <v>55.633127994524301</v>
      </c>
      <c r="D293" s="5">
        <v>184</v>
      </c>
      <c r="E293" s="5">
        <v>76</v>
      </c>
      <c r="F293" s="7">
        <v>22.448015122873301</v>
      </c>
      <c r="G293" s="5">
        <v>1</v>
      </c>
      <c r="H293" s="7">
        <v>52.5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4">
        <v>1</v>
      </c>
      <c r="AK293" s="4">
        <v>0</v>
      </c>
      <c r="AL293" s="4">
        <v>1</v>
      </c>
      <c r="AM293" s="4">
        <v>0</v>
      </c>
      <c r="AN293" s="4">
        <v>1</v>
      </c>
      <c r="AO293" s="4">
        <v>1</v>
      </c>
      <c r="AP293" s="5">
        <v>7</v>
      </c>
      <c r="AQ293" s="5">
        <v>12</v>
      </c>
      <c r="AR293" s="5">
        <v>365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120</v>
      </c>
      <c r="BA293" s="4">
        <v>75</v>
      </c>
      <c r="BB293" s="4">
        <v>76</v>
      </c>
      <c r="BC293" s="7">
        <v>5.4</v>
      </c>
      <c r="BD293" s="7">
        <v>3.37</v>
      </c>
      <c r="BE293" s="7">
        <v>62.407407407407398</v>
      </c>
      <c r="BF293" s="7">
        <v>8.32</v>
      </c>
      <c r="BG293" s="7">
        <v>2.7</v>
      </c>
      <c r="BH293" s="7">
        <v>0.92</v>
      </c>
      <c r="BI293" s="7">
        <v>5.21</v>
      </c>
      <c r="BJ293" s="7">
        <v>3.44</v>
      </c>
      <c r="BK293" s="7">
        <v>66.026871401151595</v>
      </c>
      <c r="BL293" s="7">
        <v>8.0399999999999991</v>
      </c>
      <c r="BM293" s="7">
        <v>2.6</v>
      </c>
      <c r="BN293" s="7">
        <v>1.08</v>
      </c>
      <c r="BO293" s="4">
        <v>300</v>
      </c>
      <c r="BP293" s="7">
        <f>218+((5.14*D293)-(5.32*C293))-(1.8*E293)+(51.31*B293)</f>
        <v>782.30175906913064</v>
      </c>
      <c r="BQ293" s="7">
        <f>BO293*100/BP293</f>
        <v>38.348373440572757</v>
      </c>
      <c r="BR293" s="4">
        <v>96</v>
      </c>
      <c r="BS293" s="4">
        <v>97</v>
      </c>
      <c r="BT293" s="4">
        <v>68</v>
      </c>
      <c r="BU293" s="4">
        <v>94</v>
      </c>
      <c r="BV293" s="4">
        <v>0</v>
      </c>
      <c r="BW293" s="4">
        <v>0</v>
      </c>
      <c r="BX293" s="4">
        <v>0</v>
      </c>
      <c r="BY293" s="4">
        <v>0</v>
      </c>
      <c r="BZ293" s="4"/>
      <c r="CA293" s="4"/>
      <c r="CB293" s="4">
        <v>0</v>
      </c>
      <c r="CC293" s="4">
        <v>1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1</v>
      </c>
      <c r="CU293" s="4">
        <v>0</v>
      </c>
      <c r="CV293" s="4">
        <v>2</v>
      </c>
      <c r="CW293" s="4">
        <v>0</v>
      </c>
      <c r="CX293" s="4">
        <v>0</v>
      </c>
      <c r="CY293" s="4">
        <v>0</v>
      </c>
      <c r="CZ293" s="4">
        <v>1</v>
      </c>
      <c r="DA293" s="4">
        <v>0</v>
      </c>
      <c r="DB293" s="4">
        <v>0</v>
      </c>
      <c r="DC293" s="4">
        <v>0</v>
      </c>
      <c r="DD293" s="4">
        <v>1</v>
      </c>
      <c r="DE293" s="4">
        <v>2</v>
      </c>
      <c r="DF293" s="4">
        <v>2</v>
      </c>
      <c r="DG293" s="4">
        <v>0</v>
      </c>
      <c r="DH293" s="4">
        <v>0</v>
      </c>
      <c r="DI293" s="4">
        <v>0</v>
      </c>
      <c r="DJ293" s="4">
        <v>0</v>
      </c>
      <c r="DK293" s="4">
        <v>1</v>
      </c>
      <c r="DL293" s="4">
        <v>1</v>
      </c>
      <c r="DM293" s="4">
        <v>10</v>
      </c>
      <c r="DN293" s="4">
        <v>9</v>
      </c>
      <c r="DO293" s="4"/>
      <c r="DP293" s="4"/>
      <c r="DQ293" s="28"/>
      <c r="DR293" s="4"/>
      <c r="DS293" s="4"/>
      <c r="DT293" s="4"/>
      <c r="DU293" s="7">
        <v>30.158490566037699</v>
      </c>
      <c r="DV293" s="7">
        <v>17.368290463981499</v>
      </c>
      <c r="DW293" s="7">
        <v>13.400698838417201</v>
      </c>
      <c r="DX293" s="7">
        <v>17.3860730936983</v>
      </c>
      <c r="DY293" s="7"/>
      <c r="DZ293" s="7"/>
      <c r="EA293" s="7"/>
      <c r="EB293" s="8"/>
      <c r="EC293" s="18">
        <v>2.032876712328767</v>
      </c>
      <c r="ED293" s="18">
        <v>57.664613278576297</v>
      </c>
      <c r="EE293" s="18">
        <v>185</v>
      </c>
      <c r="EF293" s="18">
        <v>76</v>
      </c>
      <c r="EG293" s="26">
        <v>0</v>
      </c>
      <c r="EH293" s="18">
        <v>52.5</v>
      </c>
      <c r="EI293" s="16">
        <v>0</v>
      </c>
      <c r="EJ293" s="16">
        <v>0</v>
      </c>
      <c r="EK293" s="16">
        <v>0</v>
      </c>
      <c r="EL293" s="16">
        <v>0</v>
      </c>
      <c r="EM293" s="16">
        <v>0</v>
      </c>
      <c r="EN293" s="16">
        <v>0</v>
      </c>
      <c r="EO293" s="16">
        <v>0</v>
      </c>
      <c r="EP293" s="16">
        <v>0</v>
      </c>
      <c r="EQ293" s="16">
        <v>0</v>
      </c>
      <c r="ER293" s="16">
        <v>0</v>
      </c>
      <c r="ES293" s="16">
        <v>0</v>
      </c>
      <c r="ET293" s="16">
        <v>0</v>
      </c>
      <c r="EU293" s="16">
        <v>0</v>
      </c>
      <c r="EV293" s="16">
        <v>0</v>
      </c>
      <c r="EW293" s="16">
        <v>0</v>
      </c>
      <c r="EX293" s="16">
        <v>0</v>
      </c>
      <c r="EY293" s="16">
        <v>0</v>
      </c>
      <c r="EZ293" s="16">
        <v>0</v>
      </c>
      <c r="FA293" s="16">
        <v>0</v>
      </c>
      <c r="FB293" s="16">
        <v>0</v>
      </c>
      <c r="FC293" s="16">
        <v>0</v>
      </c>
      <c r="FD293" s="16">
        <v>0</v>
      </c>
      <c r="FE293" s="16">
        <v>0</v>
      </c>
      <c r="FF293" s="16">
        <v>0</v>
      </c>
      <c r="FG293" s="16">
        <v>0</v>
      </c>
      <c r="FH293" s="16">
        <v>1</v>
      </c>
      <c r="FI293" s="16">
        <v>1</v>
      </c>
      <c r="FJ293" s="16">
        <v>0</v>
      </c>
      <c r="FK293" s="18">
        <v>5.15</v>
      </c>
      <c r="FL293" s="18">
        <v>3.34</v>
      </c>
      <c r="FM293" s="18">
        <v>64.854368932038824</v>
      </c>
      <c r="FN293" s="18">
        <v>8.44</v>
      </c>
      <c r="FO293" s="18">
        <v>2.4700000000000002</v>
      </c>
      <c r="FP293" s="18">
        <v>0.9</v>
      </c>
      <c r="FQ293" s="18">
        <v>5.4</v>
      </c>
      <c r="FR293" s="18">
        <v>3.25</v>
      </c>
      <c r="FS293" s="18">
        <f>FR293*100/FQ293</f>
        <v>60.185185185185183</v>
      </c>
      <c r="FT293" s="16">
        <v>7.94</v>
      </c>
      <c r="FU293" s="16">
        <v>2.57</v>
      </c>
      <c r="FV293" s="16">
        <v>0.72</v>
      </c>
      <c r="FW293" s="16">
        <v>1</v>
      </c>
      <c r="FX293" s="16">
        <v>5</v>
      </c>
      <c r="FY293" s="16">
        <v>1</v>
      </c>
      <c r="FZ293" s="16">
        <v>1</v>
      </c>
      <c r="GA293" s="16">
        <v>1</v>
      </c>
      <c r="GB293" s="16">
        <v>2</v>
      </c>
      <c r="GC293" s="16">
        <v>1</v>
      </c>
      <c r="GD293" s="16">
        <v>1</v>
      </c>
      <c r="GE293" s="16">
        <v>1</v>
      </c>
      <c r="GF293" s="16">
        <v>2</v>
      </c>
      <c r="GG293" s="16">
        <v>3</v>
      </c>
      <c r="GH293" s="16">
        <v>3</v>
      </c>
      <c r="GI293" s="16">
        <v>2</v>
      </c>
      <c r="GJ293" s="16">
        <v>2</v>
      </c>
      <c r="GK293" s="16">
        <v>2</v>
      </c>
      <c r="GL293" s="16">
        <v>1</v>
      </c>
      <c r="GM293" s="16">
        <v>3</v>
      </c>
      <c r="GN293" s="16">
        <v>3</v>
      </c>
      <c r="GO293" s="16">
        <v>17</v>
      </c>
      <c r="GP293" s="16">
        <v>15</v>
      </c>
      <c r="GQ293" s="7">
        <v>17.91698113207547</v>
      </c>
      <c r="GR293" s="7">
        <v>11.214953271028037</v>
      </c>
      <c r="GS293" s="7">
        <v>3.8861082255170452</v>
      </c>
      <c r="GT293" s="7">
        <v>8.4373590013535864</v>
      </c>
    </row>
    <row r="294" spans="1:202" x14ac:dyDescent="0.6">
      <c r="A294" s="4">
        <v>282</v>
      </c>
      <c r="B294" s="5">
        <v>0</v>
      </c>
      <c r="C294" s="6">
        <v>55.693360711841201</v>
      </c>
      <c r="D294" s="5">
        <v>165</v>
      </c>
      <c r="E294" s="5">
        <v>64</v>
      </c>
      <c r="F294" s="7">
        <v>23.5078053259871</v>
      </c>
      <c r="G294" s="5">
        <v>1</v>
      </c>
      <c r="H294" s="7">
        <v>25.5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1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1</v>
      </c>
      <c r="AJ294" s="4">
        <v>0</v>
      </c>
      <c r="AK294" s="4">
        <v>0</v>
      </c>
      <c r="AL294" s="4">
        <v>1</v>
      </c>
      <c r="AM294" s="4">
        <v>1</v>
      </c>
      <c r="AN294" s="4">
        <v>1</v>
      </c>
      <c r="AO294" s="4">
        <v>1</v>
      </c>
      <c r="AP294" s="5">
        <v>7</v>
      </c>
      <c r="AQ294" s="5">
        <v>12</v>
      </c>
      <c r="AR294" s="5">
        <v>336</v>
      </c>
      <c r="AS294" s="4">
        <v>0</v>
      </c>
      <c r="AT294" s="4">
        <v>1</v>
      </c>
      <c r="AU294" s="4">
        <v>0</v>
      </c>
      <c r="AV294" s="4">
        <v>1</v>
      </c>
      <c r="AW294" s="4">
        <v>0</v>
      </c>
      <c r="AX294" s="4">
        <v>0</v>
      </c>
      <c r="AY294" s="4">
        <v>0</v>
      </c>
      <c r="AZ294" s="4">
        <v>130</v>
      </c>
      <c r="BA294" s="4">
        <v>75</v>
      </c>
      <c r="BB294" s="4">
        <v>76</v>
      </c>
      <c r="BC294" s="7">
        <v>3.38</v>
      </c>
      <c r="BD294" s="7">
        <v>2.59</v>
      </c>
      <c r="BE294" s="7">
        <v>76.627218934911198</v>
      </c>
      <c r="BF294" s="7">
        <v>6.08</v>
      </c>
      <c r="BG294" s="7">
        <v>2.94</v>
      </c>
      <c r="BH294" s="7">
        <v>0.79</v>
      </c>
      <c r="BI294" s="7">
        <v>3.4</v>
      </c>
      <c r="BJ294" s="7">
        <v>2.65</v>
      </c>
      <c r="BK294" s="7">
        <v>77.941176470588204</v>
      </c>
      <c r="BL294" s="7">
        <v>6.93</v>
      </c>
      <c r="BM294" s="7">
        <v>2.7</v>
      </c>
      <c r="BN294" s="7">
        <v>0.87</v>
      </c>
      <c r="BO294" s="4">
        <v>450</v>
      </c>
      <c r="BP294" s="7">
        <f>218+((5.14*D294)-(5.32*C294))-(1.8*E294)+(51.31*B294)</f>
        <v>654.61132101300473</v>
      </c>
      <c r="BQ294" s="7">
        <f>BO294*100/BP294</f>
        <v>68.74308242998751</v>
      </c>
      <c r="BR294" s="4">
        <v>97</v>
      </c>
      <c r="BS294" s="4">
        <v>99</v>
      </c>
      <c r="BT294" s="4">
        <v>80</v>
      </c>
      <c r="BU294" s="4">
        <v>84</v>
      </c>
      <c r="BV294" s="4">
        <v>0.5</v>
      </c>
      <c r="BW294" s="4">
        <v>1</v>
      </c>
      <c r="BX294" s="4">
        <v>2</v>
      </c>
      <c r="BY294" s="4">
        <v>3</v>
      </c>
      <c r="BZ294" s="4">
        <v>72.2</v>
      </c>
      <c r="CA294" s="4">
        <v>72</v>
      </c>
      <c r="CB294" s="4">
        <v>1</v>
      </c>
      <c r="CC294" s="4">
        <v>1</v>
      </c>
      <c r="CD294" s="4">
        <v>0</v>
      </c>
      <c r="CE294" s="4">
        <v>1</v>
      </c>
      <c r="CF294" s="4">
        <v>0</v>
      </c>
      <c r="CG294" s="4">
        <v>0</v>
      </c>
      <c r="CH294" s="4">
        <v>0</v>
      </c>
      <c r="CI294" s="4">
        <v>1</v>
      </c>
      <c r="CJ294" s="4">
        <v>1</v>
      </c>
      <c r="CK294" s="4">
        <v>1</v>
      </c>
      <c r="CL294" s="4">
        <v>2</v>
      </c>
      <c r="CM294" s="4">
        <v>2</v>
      </c>
      <c r="CN294" s="4">
        <v>1</v>
      </c>
      <c r="CO294" s="4">
        <v>1</v>
      </c>
      <c r="CP294" s="4">
        <v>1</v>
      </c>
      <c r="CQ294" s="4">
        <v>0</v>
      </c>
      <c r="CR294" s="4">
        <v>2</v>
      </c>
      <c r="CS294" s="4">
        <v>2</v>
      </c>
      <c r="CT294" s="4">
        <v>17</v>
      </c>
      <c r="CU294" s="4">
        <v>1</v>
      </c>
      <c r="CV294" s="4">
        <v>3</v>
      </c>
      <c r="CW294" s="4">
        <v>0</v>
      </c>
      <c r="CX294" s="4">
        <v>1</v>
      </c>
      <c r="CY294" s="4">
        <v>0</v>
      </c>
      <c r="CZ294" s="4">
        <v>0</v>
      </c>
      <c r="DA294" s="4">
        <v>1</v>
      </c>
      <c r="DB294" s="4">
        <v>2</v>
      </c>
      <c r="DC294" s="4">
        <v>0</v>
      </c>
      <c r="DD294" s="4">
        <v>0</v>
      </c>
      <c r="DE294" s="4">
        <v>2</v>
      </c>
      <c r="DF294" s="4">
        <v>2</v>
      </c>
      <c r="DG294" s="4">
        <v>2</v>
      </c>
      <c r="DH294" s="4">
        <v>1</v>
      </c>
      <c r="DI294" s="4">
        <v>1</v>
      </c>
      <c r="DJ294" s="4">
        <v>0</v>
      </c>
      <c r="DK294" s="4">
        <v>2</v>
      </c>
      <c r="DL294" s="4">
        <v>2</v>
      </c>
      <c r="DM294" s="4">
        <v>20</v>
      </c>
      <c r="DN294" s="4">
        <v>16</v>
      </c>
      <c r="DO294" s="4">
        <v>7.4</v>
      </c>
      <c r="DP294" s="4">
        <v>4.1900000000000004</v>
      </c>
      <c r="DQ294" s="28">
        <v>0.39300000000000002</v>
      </c>
      <c r="DR294" s="4">
        <v>134</v>
      </c>
      <c r="DS294" s="4">
        <v>0.75900000000000001</v>
      </c>
      <c r="DT294" s="4"/>
      <c r="DU294" s="7">
        <v>51.864150943396197</v>
      </c>
      <c r="DV294" s="7">
        <v>11.868331817054001</v>
      </c>
      <c r="DW294" s="7">
        <v>19.983001227689101</v>
      </c>
      <c r="DX294" s="7">
        <v>22.817967614177601</v>
      </c>
      <c r="DY294" s="7">
        <v>33.89</v>
      </c>
      <c r="DZ294" s="7">
        <v>35.020000000000003</v>
      </c>
      <c r="EA294" s="7">
        <v>1.1299999999999999</v>
      </c>
      <c r="EB294" s="8"/>
      <c r="EC294" s="18">
        <v>2.1589041095890411</v>
      </c>
      <c r="ED294" s="18">
        <v>57.852264821430239</v>
      </c>
      <c r="EE294" s="23">
        <v>165</v>
      </c>
      <c r="EF294" s="7">
        <v>66</v>
      </c>
      <c r="EG294" s="26">
        <v>1</v>
      </c>
      <c r="EH294" s="18">
        <v>27</v>
      </c>
      <c r="EI294" s="16">
        <v>0</v>
      </c>
      <c r="EJ294" s="16">
        <v>0</v>
      </c>
      <c r="EK294" s="16">
        <v>0</v>
      </c>
      <c r="EL294" s="16">
        <v>0</v>
      </c>
      <c r="EM294" s="16">
        <v>0</v>
      </c>
      <c r="EN294" s="16">
        <v>0</v>
      </c>
      <c r="EO294" s="16">
        <v>0</v>
      </c>
      <c r="EP294" s="16">
        <v>0</v>
      </c>
      <c r="EQ294" s="16">
        <v>0</v>
      </c>
      <c r="ER294" s="16">
        <v>0</v>
      </c>
      <c r="ES294" s="16">
        <v>0</v>
      </c>
      <c r="ET294" s="16">
        <v>0</v>
      </c>
      <c r="EU294" s="16">
        <v>0</v>
      </c>
      <c r="EV294" s="16">
        <v>0</v>
      </c>
      <c r="EW294" s="16">
        <v>0</v>
      </c>
      <c r="EX294" s="16">
        <v>0</v>
      </c>
      <c r="EY294" s="16">
        <v>0</v>
      </c>
      <c r="EZ294" s="16">
        <v>0</v>
      </c>
      <c r="FA294" s="16">
        <v>0</v>
      </c>
      <c r="FB294" s="16">
        <v>0</v>
      </c>
      <c r="FC294" s="16">
        <v>0</v>
      </c>
      <c r="FD294" s="16">
        <v>0</v>
      </c>
      <c r="FE294" s="16">
        <v>0</v>
      </c>
      <c r="FF294" s="16">
        <v>0</v>
      </c>
      <c r="FG294" s="16">
        <v>0</v>
      </c>
      <c r="FH294" s="16">
        <v>0</v>
      </c>
      <c r="FI294" s="16">
        <v>0</v>
      </c>
      <c r="FJ294" s="16">
        <v>0</v>
      </c>
      <c r="FK294" s="18">
        <v>2.68</v>
      </c>
      <c r="FL294" s="18">
        <v>2.0699999999999998</v>
      </c>
      <c r="FM294" s="18">
        <v>77.238805970149244</v>
      </c>
      <c r="FN294" s="18">
        <v>6.03</v>
      </c>
      <c r="FO294" s="18">
        <v>2.1800000000000002</v>
      </c>
      <c r="FP294" s="18">
        <v>0.44</v>
      </c>
      <c r="FQ294" s="18">
        <v>2.94</v>
      </c>
      <c r="FR294" s="18">
        <v>2.31</v>
      </c>
      <c r="FS294" s="18">
        <f>FR294*100/FQ294</f>
        <v>78.571428571428569</v>
      </c>
      <c r="FT294" s="16">
        <v>6.45</v>
      </c>
      <c r="FU294" s="16">
        <v>2.66</v>
      </c>
      <c r="FV294" s="16">
        <v>0.56000000000000005</v>
      </c>
      <c r="FW294" s="16">
        <v>1</v>
      </c>
      <c r="FX294" s="16">
        <v>1</v>
      </c>
      <c r="FY294" s="16">
        <v>0</v>
      </c>
      <c r="FZ294" s="16">
        <v>2</v>
      </c>
      <c r="GA294" s="16">
        <v>0</v>
      </c>
      <c r="GB294" s="16">
        <v>1</v>
      </c>
      <c r="GC294" s="16">
        <v>1</v>
      </c>
      <c r="GD294" s="16">
        <v>0</v>
      </c>
      <c r="GE294" s="16">
        <v>0</v>
      </c>
      <c r="GF294" s="16">
        <v>0</v>
      </c>
      <c r="GG294" s="16">
        <v>0</v>
      </c>
      <c r="GH294" s="16">
        <v>1</v>
      </c>
      <c r="GI294" s="16">
        <v>0</v>
      </c>
      <c r="GJ294" s="16">
        <v>0</v>
      </c>
      <c r="GK294" s="16">
        <v>0</v>
      </c>
      <c r="GL294" s="16">
        <v>0</v>
      </c>
      <c r="GM294" s="16">
        <v>2</v>
      </c>
      <c r="GN294" s="16">
        <v>1</v>
      </c>
      <c r="GO294" s="16">
        <v>10</v>
      </c>
      <c r="GP294" s="16">
        <v>4</v>
      </c>
      <c r="GQ294" s="7">
        <v>20.483018867924528</v>
      </c>
      <c r="GR294" s="7">
        <v>30.162931105781155</v>
      </c>
      <c r="GS294" s="7">
        <v>4.4385683256209267</v>
      </c>
      <c r="GT294" s="7">
        <v>14.8994836316238</v>
      </c>
    </row>
    <row r="295" spans="1:202" x14ac:dyDescent="0.6">
      <c r="A295" s="4">
        <v>214</v>
      </c>
      <c r="B295" s="5">
        <v>0</v>
      </c>
      <c r="C295" s="6">
        <v>55.698836413415499</v>
      </c>
      <c r="D295" s="5">
        <v>161</v>
      </c>
      <c r="E295" s="5">
        <v>77</v>
      </c>
      <c r="F295" s="7">
        <v>29.705644072373701</v>
      </c>
      <c r="G295" s="5">
        <v>1</v>
      </c>
      <c r="H295" s="7">
        <v>34.375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1</v>
      </c>
      <c r="AG295" s="5">
        <v>0</v>
      </c>
      <c r="AH295" s="5">
        <v>0</v>
      </c>
      <c r="AI295" s="5">
        <v>1</v>
      </c>
      <c r="AJ295" s="4">
        <v>0</v>
      </c>
      <c r="AK295" s="4">
        <v>0</v>
      </c>
      <c r="AL295" s="4">
        <v>1</v>
      </c>
      <c r="AM295" s="4">
        <v>0</v>
      </c>
      <c r="AN295" s="4">
        <v>1</v>
      </c>
      <c r="AO295" s="4">
        <v>1</v>
      </c>
      <c r="AP295" s="5"/>
      <c r="AQ295" s="5"/>
      <c r="AR295" s="5"/>
      <c r="AS295" s="4">
        <v>0</v>
      </c>
      <c r="AT295" s="4">
        <v>0</v>
      </c>
      <c r="AU295" s="4">
        <v>0</v>
      </c>
      <c r="AV295" s="4">
        <v>1</v>
      </c>
      <c r="AW295" s="4">
        <v>0</v>
      </c>
      <c r="AX295" s="4">
        <v>0</v>
      </c>
      <c r="AY295" s="4">
        <v>0</v>
      </c>
      <c r="AZ295" s="4">
        <v>135</v>
      </c>
      <c r="BA295" s="4">
        <v>78</v>
      </c>
      <c r="BB295" s="4"/>
      <c r="BC295" s="7">
        <v>3.6</v>
      </c>
      <c r="BD295" s="7">
        <v>3.13</v>
      </c>
      <c r="BE295" s="7">
        <v>86.9444444444444</v>
      </c>
      <c r="BF295" s="7">
        <v>7.83</v>
      </c>
      <c r="BG295" s="7">
        <v>5.1100000000000003</v>
      </c>
      <c r="BH295" s="7">
        <v>1.47</v>
      </c>
      <c r="BI295" s="7">
        <v>3.6</v>
      </c>
      <c r="BJ295" s="7">
        <v>3.13</v>
      </c>
      <c r="BK295" s="7">
        <v>86.9444444444444</v>
      </c>
      <c r="BL295" s="7">
        <v>7.83</v>
      </c>
      <c r="BM295" s="7">
        <v>5.1100000000000003</v>
      </c>
      <c r="BN295" s="7">
        <v>1.47</v>
      </c>
      <c r="BO295" s="4">
        <v>415</v>
      </c>
      <c r="BP295" s="7">
        <f>218+((5.14*D295)-(5.32*C295))-(1.8*E295)+(51.31*B295)</f>
        <v>610.62219028062952</v>
      </c>
      <c r="BQ295" s="7">
        <f>BO295*100/BP295</f>
        <v>67.963465233596324</v>
      </c>
      <c r="BR295" s="4">
        <v>97</v>
      </c>
      <c r="BS295" s="4"/>
      <c r="BT295" s="4">
        <v>91</v>
      </c>
      <c r="BU295" s="4"/>
      <c r="BV295" s="4">
        <v>0</v>
      </c>
      <c r="BW295" s="4">
        <v>2</v>
      </c>
      <c r="BX295" s="4">
        <v>0</v>
      </c>
      <c r="BY295" s="4">
        <v>0</v>
      </c>
      <c r="BZ295" s="4">
        <v>72</v>
      </c>
      <c r="CA295" s="4">
        <v>68</v>
      </c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>
        <v>1</v>
      </c>
      <c r="CV295" s="4">
        <v>1</v>
      </c>
      <c r="CW295" s="4">
        <v>1</v>
      </c>
      <c r="CX295" s="4">
        <v>1</v>
      </c>
      <c r="CY295" s="4">
        <v>1</v>
      </c>
      <c r="CZ295" s="4">
        <v>1</v>
      </c>
      <c r="DA295" s="4">
        <v>0</v>
      </c>
      <c r="DB295" s="4">
        <v>0</v>
      </c>
      <c r="DC295" s="4">
        <v>0</v>
      </c>
      <c r="DD295" s="4">
        <v>1</v>
      </c>
      <c r="DE295" s="4">
        <v>1</v>
      </c>
      <c r="DF295" s="4">
        <v>1</v>
      </c>
      <c r="DG295" s="4">
        <v>0</v>
      </c>
      <c r="DH295" s="4">
        <v>0</v>
      </c>
      <c r="DI295" s="4">
        <v>1</v>
      </c>
      <c r="DJ295" s="4">
        <v>1</v>
      </c>
      <c r="DK295" s="4">
        <v>2</v>
      </c>
      <c r="DL295" s="4">
        <v>2</v>
      </c>
      <c r="DM295" s="4">
        <v>15</v>
      </c>
      <c r="DN295" s="4">
        <v>10</v>
      </c>
      <c r="DO295" s="4"/>
      <c r="DP295" s="4"/>
      <c r="DQ295" s="28"/>
      <c r="DR295" s="4"/>
      <c r="DS295" s="4"/>
      <c r="DT295" s="4"/>
      <c r="DU295" s="7">
        <v>34.430188679245298</v>
      </c>
      <c r="DV295" s="7">
        <v>35.786948970308501</v>
      </c>
      <c r="DW295" s="7">
        <v>1.98319010293701</v>
      </c>
      <c r="DX295" s="7">
        <v>17.616684213164898</v>
      </c>
      <c r="DY295" s="7">
        <v>30.7</v>
      </c>
      <c r="DZ295" s="7">
        <v>32.700000000000003</v>
      </c>
      <c r="EA295" s="7">
        <v>2</v>
      </c>
      <c r="EB295" s="8"/>
      <c r="EC295" s="18"/>
      <c r="ED295" s="18"/>
      <c r="EE295" s="18"/>
      <c r="EF295" s="18"/>
      <c r="EG295" s="26"/>
      <c r="EH295" s="18"/>
      <c r="FS295" s="18"/>
    </row>
    <row r="296" spans="1:202" x14ac:dyDescent="0.6">
      <c r="A296" s="4">
        <v>159</v>
      </c>
      <c r="B296" s="5">
        <v>0</v>
      </c>
      <c r="C296" s="6">
        <v>55.759069130732399</v>
      </c>
      <c r="D296" s="5">
        <v>168</v>
      </c>
      <c r="E296" s="5">
        <v>72</v>
      </c>
      <c r="F296" s="7">
        <v>25.5102040816327</v>
      </c>
      <c r="G296" s="5">
        <v>1</v>
      </c>
      <c r="H296" s="7">
        <v>48</v>
      </c>
      <c r="I296" s="5">
        <v>0</v>
      </c>
      <c r="J296" s="5">
        <v>1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1</v>
      </c>
      <c r="V296" s="5">
        <v>0</v>
      </c>
      <c r="W296" s="5">
        <v>1</v>
      </c>
      <c r="X296" s="5">
        <v>1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2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5"/>
      <c r="AQ296" s="5"/>
      <c r="AR296" s="5"/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130</v>
      </c>
      <c r="BA296" s="4">
        <v>85</v>
      </c>
      <c r="BB296" s="4">
        <v>66</v>
      </c>
      <c r="BC296" s="7">
        <v>2.75</v>
      </c>
      <c r="BD296" s="7">
        <v>2.2599999999999998</v>
      </c>
      <c r="BE296" s="7">
        <v>82.181818181818201</v>
      </c>
      <c r="BF296" s="7">
        <v>7.63</v>
      </c>
      <c r="BG296" s="7">
        <v>2.58</v>
      </c>
      <c r="BH296" s="7">
        <v>0.94</v>
      </c>
      <c r="BI296" s="7">
        <v>2.75</v>
      </c>
      <c r="BJ296" s="7">
        <v>2.2599999999999998</v>
      </c>
      <c r="BK296" s="7">
        <v>82.181818181818201</v>
      </c>
      <c r="BL296" s="7">
        <v>7.63</v>
      </c>
      <c r="BM296" s="7">
        <v>2.58</v>
      </c>
      <c r="BN296" s="7">
        <v>0.94</v>
      </c>
      <c r="BO296" s="4">
        <v>430</v>
      </c>
      <c r="BP296" s="7">
        <f>218+((5.14*D296)-(5.32*C296))-(1.8*E296)+(51.31*B296)</f>
        <v>655.28175222450352</v>
      </c>
      <c r="BQ296" s="7">
        <f>BO296*100/BP296</f>
        <v>65.620627850579822</v>
      </c>
      <c r="BR296" s="4">
        <v>98</v>
      </c>
      <c r="BS296" s="4">
        <v>98</v>
      </c>
      <c r="BT296" s="4">
        <v>66</v>
      </c>
      <c r="BU296" s="4">
        <v>102</v>
      </c>
      <c r="BV296" s="4">
        <v>0</v>
      </c>
      <c r="BW296" s="4">
        <v>0</v>
      </c>
      <c r="BX296" s="4">
        <v>0</v>
      </c>
      <c r="BY296" s="4">
        <v>0</v>
      </c>
      <c r="BZ296" s="4">
        <v>79</v>
      </c>
      <c r="CA296" s="4">
        <v>68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1</v>
      </c>
      <c r="CN296" s="4">
        <v>0</v>
      </c>
      <c r="CO296" s="4">
        <v>0</v>
      </c>
      <c r="CP296" s="4">
        <v>0</v>
      </c>
      <c r="CQ296" s="4">
        <v>0</v>
      </c>
      <c r="CR296" s="4">
        <v>1</v>
      </c>
      <c r="CS296" s="4">
        <v>1</v>
      </c>
      <c r="CT296" s="4">
        <v>3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1</v>
      </c>
      <c r="DL296" s="4">
        <v>1</v>
      </c>
      <c r="DM296" s="4">
        <v>2</v>
      </c>
      <c r="DN296" s="4">
        <v>1</v>
      </c>
      <c r="DO296" s="4">
        <v>6.79</v>
      </c>
      <c r="DP296" s="4">
        <v>5.1100000000000003</v>
      </c>
      <c r="DQ296" s="28">
        <v>0.45</v>
      </c>
      <c r="DR296" s="4">
        <v>147</v>
      </c>
      <c r="DS296" s="4">
        <v>0.5</v>
      </c>
      <c r="DT296" s="4"/>
      <c r="DU296" s="7">
        <v>9.5547169811320707</v>
      </c>
      <c r="DV296" s="7">
        <v>11.157058969481399</v>
      </c>
      <c r="DW296" s="7">
        <v>8.0508074416847695</v>
      </c>
      <c r="DX296" s="7">
        <v>9.2419912768837396</v>
      </c>
      <c r="DY296" s="7">
        <v>34.1</v>
      </c>
      <c r="DZ296" s="7">
        <v>33.93</v>
      </c>
      <c r="EA296" s="7">
        <v>-0.17000000000000201</v>
      </c>
      <c r="EB296" s="8"/>
      <c r="EC296" s="18">
        <v>1.8246575342465754</v>
      </c>
      <c r="ED296" s="18">
        <v>57.582477754962397</v>
      </c>
      <c r="EE296" s="18">
        <v>168</v>
      </c>
      <c r="EF296" s="18">
        <v>71</v>
      </c>
      <c r="EG296" s="26">
        <v>1</v>
      </c>
      <c r="EH296" s="18">
        <v>51</v>
      </c>
      <c r="EI296" s="16">
        <v>0</v>
      </c>
      <c r="EJ296" s="16">
        <v>0</v>
      </c>
      <c r="EK296" s="16">
        <v>0</v>
      </c>
      <c r="EL296" s="16">
        <v>0</v>
      </c>
      <c r="EM296" s="16">
        <v>0</v>
      </c>
      <c r="EN296" s="16">
        <v>0</v>
      </c>
      <c r="EO296" s="16">
        <v>0</v>
      </c>
      <c r="EP296" s="16">
        <v>0</v>
      </c>
      <c r="EQ296" s="16">
        <v>0</v>
      </c>
      <c r="ER296" s="16">
        <v>0</v>
      </c>
      <c r="ES296" s="16">
        <v>0</v>
      </c>
      <c r="ET296" s="16">
        <v>0</v>
      </c>
      <c r="EU296" s="16">
        <v>0</v>
      </c>
      <c r="EV296" s="16">
        <v>0</v>
      </c>
      <c r="EW296" s="16">
        <v>0</v>
      </c>
      <c r="EX296" s="16">
        <v>0</v>
      </c>
      <c r="EY296" s="16">
        <v>0</v>
      </c>
      <c r="EZ296" s="16">
        <v>0</v>
      </c>
      <c r="FA296" s="16">
        <v>0</v>
      </c>
      <c r="FB296" s="16">
        <v>0</v>
      </c>
      <c r="FC296" s="16">
        <v>0</v>
      </c>
      <c r="FD296" s="16">
        <v>0</v>
      </c>
      <c r="FE296" s="16">
        <v>0</v>
      </c>
      <c r="FF296" s="16">
        <v>0</v>
      </c>
      <c r="FG296" s="16">
        <v>0</v>
      </c>
      <c r="FH296" s="16">
        <v>0</v>
      </c>
      <c r="FI296" s="16">
        <v>0</v>
      </c>
      <c r="FJ296" s="16">
        <v>0</v>
      </c>
      <c r="FK296" s="18">
        <v>2.85</v>
      </c>
      <c r="FL296" s="18">
        <v>2.16</v>
      </c>
      <c r="FM296" s="18">
        <v>75.78947368421052</v>
      </c>
      <c r="FN296" s="18">
        <v>7.56</v>
      </c>
      <c r="FO296" s="18">
        <v>2.17</v>
      </c>
      <c r="FP296" s="18">
        <v>0.57999999999999996</v>
      </c>
      <c r="FQ296" s="18">
        <v>2.8</v>
      </c>
      <c r="FR296" s="18">
        <v>2.25</v>
      </c>
      <c r="FS296" s="18">
        <f>FR296*100/FQ296</f>
        <v>80.357142857142861</v>
      </c>
      <c r="FT296" s="16">
        <v>8.2100000000000009</v>
      </c>
      <c r="FU296" s="16">
        <v>2.34</v>
      </c>
      <c r="FV296" s="16">
        <v>0.91</v>
      </c>
      <c r="FW296" s="16">
        <v>1</v>
      </c>
      <c r="FX296" s="16">
        <v>1</v>
      </c>
      <c r="FY296" s="16">
        <v>1</v>
      </c>
      <c r="FZ296" s="16">
        <v>1</v>
      </c>
      <c r="GA296" s="16">
        <v>1</v>
      </c>
      <c r="GB296" s="16">
        <v>1</v>
      </c>
      <c r="GC296" s="16">
        <v>1</v>
      </c>
      <c r="GD296" s="16">
        <v>1</v>
      </c>
      <c r="GE296" s="16">
        <v>1</v>
      </c>
      <c r="GF296" s="16">
        <v>1</v>
      </c>
      <c r="GG296" s="16">
        <v>1</v>
      </c>
      <c r="GH296" s="16">
        <v>1</v>
      </c>
      <c r="GI296" s="16">
        <v>1</v>
      </c>
      <c r="GJ296" s="16">
        <v>1</v>
      </c>
      <c r="GK296" s="16">
        <v>1</v>
      </c>
      <c r="GL296" s="16">
        <v>1</v>
      </c>
      <c r="GM296" s="16">
        <v>1</v>
      </c>
      <c r="GN296" s="16">
        <v>1</v>
      </c>
      <c r="GO296" s="16">
        <v>0</v>
      </c>
      <c r="GP296" s="16">
        <v>0</v>
      </c>
      <c r="GQ296" s="7">
        <v>30.777358490566037</v>
      </c>
      <c r="GR296" s="7">
        <v>29.493011330741879</v>
      </c>
      <c r="GS296" s="7">
        <v>0</v>
      </c>
      <c r="GT296" s="7">
        <v>14.049731789241489</v>
      </c>
    </row>
    <row r="297" spans="1:202" x14ac:dyDescent="0.6">
      <c r="A297" s="4">
        <v>334</v>
      </c>
      <c r="B297" s="5">
        <v>0</v>
      </c>
      <c r="C297" s="6">
        <v>55.775496235455201</v>
      </c>
      <c r="D297" s="5">
        <v>168</v>
      </c>
      <c r="E297" s="5">
        <v>59</v>
      </c>
      <c r="F297" s="7">
        <v>20.904195011337901</v>
      </c>
      <c r="G297" s="5">
        <v>1</v>
      </c>
      <c r="H297" s="7">
        <v>20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5"/>
      <c r="AQ297" s="5"/>
      <c r="AR297" s="5"/>
      <c r="AS297" s="4">
        <v>0</v>
      </c>
      <c r="AT297" s="4">
        <v>0</v>
      </c>
      <c r="AU297" s="4">
        <v>0</v>
      </c>
      <c r="AV297" s="4">
        <v>0</v>
      </c>
      <c r="AW297" s="4">
        <v>1</v>
      </c>
      <c r="AX297" s="4">
        <v>0</v>
      </c>
      <c r="AY297" s="4">
        <v>1</v>
      </c>
      <c r="AZ297" s="4">
        <v>125</v>
      </c>
      <c r="BA297" s="4">
        <v>75</v>
      </c>
      <c r="BB297" s="4">
        <v>80</v>
      </c>
      <c r="BC297" s="7">
        <v>3.6</v>
      </c>
      <c r="BD297" s="7">
        <v>2.74</v>
      </c>
      <c r="BE297" s="7">
        <v>76.1111111111111</v>
      </c>
      <c r="BF297" s="7">
        <v>7.77</v>
      </c>
      <c r="BG297" s="7">
        <v>3.19</v>
      </c>
      <c r="BH297" s="7">
        <v>0.73</v>
      </c>
      <c r="BI297" s="7">
        <v>3.66</v>
      </c>
      <c r="BJ297" s="7">
        <v>2.93</v>
      </c>
      <c r="BK297" s="7">
        <v>80.054644808743205</v>
      </c>
      <c r="BL297" s="7">
        <v>7.81</v>
      </c>
      <c r="BM297" s="7">
        <v>3.8</v>
      </c>
      <c r="BN297" s="7">
        <v>1.02</v>
      </c>
      <c r="BO297" s="4">
        <v>518</v>
      </c>
      <c r="BP297" s="7">
        <f>218+((5.14*D297)-(5.32*C297))-(1.8*E297)+(51.31*B297)</f>
        <v>678.59436002737823</v>
      </c>
      <c r="BQ297" s="7">
        <f>BO297*100/BP297</f>
        <v>76.3342624862224</v>
      </c>
      <c r="BR297" s="4">
        <v>99</v>
      </c>
      <c r="BS297" s="4">
        <v>98</v>
      </c>
      <c r="BT297" s="4">
        <v>72</v>
      </c>
      <c r="BU297" s="4">
        <v>105</v>
      </c>
      <c r="BV297" s="4">
        <v>0</v>
      </c>
      <c r="BW297" s="4">
        <v>1</v>
      </c>
      <c r="BX297" s="4">
        <v>2</v>
      </c>
      <c r="BY297" s="4">
        <v>2</v>
      </c>
      <c r="BZ297" s="4">
        <v>70.7</v>
      </c>
      <c r="CA297" s="4">
        <v>69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1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1</v>
      </c>
      <c r="CS297" s="4">
        <v>1</v>
      </c>
      <c r="CT297" s="4">
        <v>3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  <c r="DO297" s="4">
        <v>11.2</v>
      </c>
      <c r="DP297" s="4">
        <v>4.1500000000000004</v>
      </c>
      <c r="DQ297" s="28">
        <v>0.40400000000000003</v>
      </c>
      <c r="DR297" s="4">
        <v>133</v>
      </c>
      <c r="DS297" s="4">
        <v>1.992</v>
      </c>
      <c r="DT297" s="4"/>
      <c r="DU297" s="7">
        <v>0</v>
      </c>
      <c r="DV297" s="7">
        <v>0</v>
      </c>
      <c r="DW297" s="7">
        <v>0</v>
      </c>
      <c r="DX297" s="7">
        <v>0</v>
      </c>
      <c r="DY297" s="7">
        <v>35.020000000000003</v>
      </c>
      <c r="DZ297" s="7">
        <v>35.26</v>
      </c>
      <c r="EA297" s="7">
        <v>0.239999999999995</v>
      </c>
      <c r="EB297" s="8"/>
      <c r="EC297" s="18">
        <v>2.1506849315068495</v>
      </c>
      <c r="ED297" s="18">
        <v>57.926181166962053</v>
      </c>
      <c r="EE297" s="23">
        <v>166</v>
      </c>
      <c r="EF297" s="7">
        <v>60</v>
      </c>
      <c r="EG297" s="26">
        <v>1</v>
      </c>
      <c r="EH297" s="18">
        <v>21</v>
      </c>
      <c r="EI297" s="16">
        <v>0</v>
      </c>
      <c r="EJ297" s="16">
        <v>0</v>
      </c>
      <c r="EK297" s="16">
        <v>0</v>
      </c>
      <c r="EL297" s="16">
        <v>0</v>
      </c>
      <c r="EM297" s="16">
        <v>0</v>
      </c>
      <c r="EN297" s="16">
        <v>0</v>
      </c>
      <c r="EO297" s="16">
        <v>0</v>
      </c>
      <c r="EP297" s="16">
        <v>0</v>
      </c>
      <c r="EQ297" s="16">
        <v>0</v>
      </c>
      <c r="ER297" s="16">
        <v>0</v>
      </c>
      <c r="ES297" s="16">
        <v>0</v>
      </c>
      <c r="ET297" s="16">
        <v>0</v>
      </c>
      <c r="EU297" s="16">
        <v>0</v>
      </c>
      <c r="EV297" s="16">
        <v>0</v>
      </c>
      <c r="EW297" s="16">
        <v>0</v>
      </c>
      <c r="EX297" s="16">
        <v>0</v>
      </c>
      <c r="EY297" s="16">
        <v>0</v>
      </c>
      <c r="EZ297" s="16">
        <v>0</v>
      </c>
      <c r="FA297" s="16">
        <v>0</v>
      </c>
      <c r="FB297" s="16">
        <v>0</v>
      </c>
      <c r="FC297" s="16">
        <v>0</v>
      </c>
      <c r="FD297" s="16">
        <v>0</v>
      </c>
      <c r="FE297" s="16">
        <v>0</v>
      </c>
      <c r="FF297" s="16">
        <v>0</v>
      </c>
      <c r="FG297" s="16">
        <v>0</v>
      </c>
      <c r="FH297" s="16">
        <v>0</v>
      </c>
      <c r="FI297" s="16">
        <v>0</v>
      </c>
      <c r="FJ297" s="16">
        <v>0</v>
      </c>
      <c r="FK297" s="18">
        <v>3.2</v>
      </c>
      <c r="FL297" s="18">
        <v>2.66</v>
      </c>
      <c r="FM297" s="18">
        <v>83.125</v>
      </c>
      <c r="FN297" s="18">
        <v>7.69</v>
      </c>
      <c r="FO297" s="18">
        <v>3.16</v>
      </c>
      <c r="FP297" s="18">
        <v>1.17</v>
      </c>
      <c r="FQ297" s="18">
        <v>3.1</v>
      </c>
      <c r="FR297" s="18">
        <v>2.77</v>
      </c>
      <c r="FS297" s="18">
        <f>FR297*100/FQ297</f>
        <v>89.354838709677423</v>
      </c>
      <c r="FT297" s="16">
        <v>8.23</v>
      </c>
      <c r="FU297" s="16">
        <v>3.66</v>
      </c>
      <c r="FV297" s="16">
        <v>1.49</v>
      </c>
      <c r="FW297" s="16">
        <v>1</v>
      </c>
      <c r="FX297" s="16">
        <v>1</v>
      </c>
      <c r="FY297" s="16">
        <v>0</v>
      </c>
      <c r="FZ297" s="16">
        <v>0</v>
      </c>
      <c r="GA297" s="16">
        <v>0</v>
      </c>
      <c r="GB297" s="16">
        <v>0</v>
      </c>
      <c r="GC297" s="16">
        <v>0</v>
      </c>
      <c r="GD297" s="16">
        <v>0</v>
      </c>
      <c r="GE297" s="16">
        <v>0</v>
      </c>
      <c r="GF297" s="16">
        <v>0</v>
      </c>
      <c r="GG297" s="16">
        <v>1</v>
      </c>
      <c r="GH297" s="16">
        <v>1</v>
      </c>
      <c r="GI297" s="16">
        <v>0</v>
      </c>
      <c r="GJ297" s="16">
        <v>0</v>
      </c>
      <c r="GK297" s="16">
        <v>0</v>
      </c>
      <c r="GL297" s="16">
        <v>0</v>
      </c>
      <c r="GM297" s="16">
        <v>0</v>
      </c>
      <c r="GN297" s="16">
        <v>0</v>
      </c>
      <c r="GO297" s="16">
        <v>4</v>
      </c>
      <c r="GP297" s="16">
        <v>0</v>
      </c>
      <c r="GQ297" s="7">
        <v>8.7999999999999989</v>
      </c>
      <c r="GR297" s="7">
        <v>0</v>
      </c>
      <c r="GS297" s="7">
        <v>4.4385683256209267</v>
      </c>
      <c r="GT297" s="7">
        <v>3.8176166842131654</v>
      </c>
    </row>
    <row r="298" spans="1:202" x14ac:dyDescent="0.6">
      <c r="A298" s="4">
        <v>10</v>
      </c>
      <c r="B298" s="5">
        <v>0</v>
      </c>
      <c r="C298" s="6">
        <v>55.854893908282001</v>
      </c>
      <c r="D298" s="5">
        <v>163</v>
      </c>
      <c r="E298" s="5">
        <v>53</v>
      </c>
      <c r="F298" s="7">
        <v>19.948059768903601</v>
      </c>
      <c r="G298" s="5">
        <v>1</v>
      </c>
      <c r="H298" s="7">
        <v>60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1</v>
      </c>
      <c r="AE298" s="5">
        <v>0</v>
      </c>
      <c r="AF298" s="5">
        <v>0</v>
      </c>
      <c r="AG298" s="5">
        <v>0</v>
      </c>
      <c r="AH298" s="5">
        <v>0</v>
      </c>
      <c r="AI298" s="5">
        <v>1</v>
      </c>
      <c r="AJ298" s="4">
        <v>0</v>
      </c>
      <c r="AK298" s="4">
        <v>0</v>
      </c>
      <c r="AL298" s="4">
        <v>0</v>
      </c>
      <c r="AM298" s="4">
        <v>0</v>
      </c>
      <c r="AN298" s="4">
        <v>1</v>
      </c>
      <c r="AO298" s="4">
        <v>0</v>
      </c>
      <c r="AP298" s="5"/>
      <c r="AQ298" s="5"/>
      <c r="AR298" s="5"/>
      <c r="AS298" s="4">
        <v>0</v>
      </c>
      <c r="AT298" s="4">
        <v>0</v>
      </c>
      <c r="AU298" s="4">
        <v>0</v>
      </c>
      <c r="AV298" s="4">
        <v>0</v>
      </c>
      <c r="AW298" s="4">
        <v>1</v>
      </c>
      <c r="AX298" s="4">
        <v>0</v>
      </c>
      <c r="AY298" s="4">
        <v>0</v>
      </c>
      <c r="AZ298" s="4">
        <v>120</v>
      </c>
      <c r="BA298" s="4">
        <v>75</v>
      </c>
      <c r="BB298" s="4">
        <v>76</v>
      </c>
      <c r="BC298" s="7">
        <v>3.34</v>
      </c>
      <c r="BD298" s="7">
        <v>2.2799999999999998</v>
      </c>
      <c r="BE298" s="7">
        <v>68.263473053892199</v>
      </c>
      <c r="BF298" s="7">
        <v>5.32</v>
      </c>
      <c r="BG298" s="7">
        <v>1.63</v>
      </c>
      <c r="BH298" s="7">
        <v>0.4</v>
      </c>
      <c r="BI298" s="7">
        <v>3.51</v>
      </c>
      <c r="BJ298" s="7">
        <v>2.4700000000000002</v>
      </c>
      <c r="BK298" s="7">
        <v>70.370370370370395</v>
      </c>
      <c r="BL298" s="7">
        <v>5.96</v>
      </c>
      <c r="BM298" s="7">
        <v>1.97</v>
      </c>
      <c r="BN298" s="7">
        <v>0.38</v>
      </c>
      <c r="BO298" s="4">
        <v>500</v>
      </c>
      <c r="BP298" s="7">
        <f>218+((5.14*D298)-(5.32*C298))-(1.8*E298)+(51.31*B298)</f>
        <v>663.27196440793966</v>
      </c>
      <c r="BQ298" s="7">
        <f>BO298*100/BP298</f>
        <v>75.383858632758276</v>
      </c>
      <c r="BR298" s="4">
        <v>97</v>
      </c>
      <c r="BS298" s="4">
        <v>99</v>
      </c>
      <c r="BT298" s="4">
        <v>76</v>
      </c>
      <c r="BU298" s="4">
        <v>86</v>
      </c>
      <c r="BV298" s="4">
        <v>0</v>
      </c>
      <c r="BW298" s="4">
        <v>0</v>
      </c>
      <c r="BX298" s="4">
        <v>0</v>
      </c>
      <c r="BY298" s="4">
        <v>0</v>
      </c>
      <c r="BZ298" s="4">
        <v>65.599999999999994</v>
      </c>
      <c r="CA298" s="4">
        <v>65.3</v>
      </c>
      <c r="CB298" s="4">
        <v>4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4</v>
      </c>
      <c r="CU298" s="4">
        <v>4</v>
      </c>
      <c r="CV298" s="4">
        <v>0</v>
      </c>
      <c r="CW298" s="4">
        <v>0</v>
      </c>
      <c r="CX298" s="4">
        <v>1</v>
      </c>
      <c r="CY298" s="4">
        <v>1</v>
      </c>
      <c r="CZ298" s="4">
        <v>1</v>
      </c>
      <c r="DA298" s="4">
        <v>0</v>
      </c>
      <c r="DB298" s="4">
        <v>0</v>
      </c>
      <c r="DC298" s="4">
        <v>0</v>
      </c>
      <c r="DD298" s="4">
        <v>0</v>
      </c>
      <c r="DE298" s="4">
        <v>1</v>
      </c>
      <c r="DF298" s="4">
        <v>1</v>
      </c>
      <c r="DG298" s="4">
        <v>0</v>
      </c>
      <c r="DH298" s="4">
        <v>0</v>
      </c>
      <c r="DI298" s="4">
        <v>0</v>
      </c>
      <c r="DJ298" s="4">
        <v>0</v>
      </c>
      <c r="DK298" s="4">
        <v>1</v>
      </c>
      <c r="DL298" s="4">
        <v>1</v>
      </c>
      <c r="DM298" s="4">
        <v>11</v>
      </c>
      <c r="DN298" s="4">
        <v>4</v>
      </c>
      <c r="DO298" s="4">
        <v>6.33</v>
      </c>
      <c r="DP298" s="4">
        <v>3.9</v>
      </c>
      <c r="DQ298" s="28">
        <v>0.36499999999999999</v>
      </c>
      <c r="DR298" s="4">
        <v>121</v>
      </c>
      <c r="DS298" s="4">
        <v>1.5</v>
      </c>
      <c r="DT298" s="4"/>
      <c r="DU298" s="7">
        <v>0</v>
      </c>
      <c r="DV298" s="7">
        <v>0</v>
      </c>
      <c r="DW298" s="7">
        <v>0</v>
      </c>
      <c r="DX298" s="7">
        <v>0</v>
      </c>
      <c r="DY298" s="7">
        <v>34.270000000000003</v>
      </c>
      <c r="DZ298" s="7">
        <v>33.619999999999997</v>
      </c>
      <c r="EA298" s="7">
        <v>-0.65000000000000602</v>
      </c>
      <c r="EB298" s="8"/>
      <c r="EC298" s="18">
        <v>2.1260273972602741</v>
      </c>
      <c r="ED298" s="18">
        <v>57.9794661190965</v>
      </c>
      <c r="EE298" s="18">
        <v>163</v>
      </c>
      <c r="EF298" s="18">
        <v>52</v>
      </c>
      <c r="EG298" s="26">
        <v>1</v>
      </c>
      <c r="EH298" s="18">
        <v>64</v>
      </c>
      <c r="EI298" s="16">
        <v>0</v>
      </c>
      <c r="EJ298" s="16">
        <v>0</v>
      </c>
      <c r="EK298" s="16">
        <v>0</v>
      </c>
      <c r="EL298" s="16">
        <v>0</v>
      </c>
      <c r="EM298" s="16">
        <v>0</v>
      </c>
      <c r="EN298" s="16">
        <v>0</v>
      </c>
      <c r="EO298" s="16">
        <v>0</v>
      </c>
      <c r="EP298" s="16">
        <v>0</v>
      </c>
      <c r="EQ298" s="16">
        <v>1</v>
      </c>
      <c r="ER298" s="16">
        <v>0</v>
      </c>
      <c r="ES298" s="16">
        <v>0</v>
      </c>
      <c r="ET298" s="16">
        <v>1</v>
      </c>
      <c r="EU298" s="16">
        <v>0</v>
      </c>
      <c r="EV298" s="16">
        <v>0</v>
      </c>
      <c r="EW298" s="16">
        <v>0</v>
      </c>
      <c r="EX298" s="16">
        <v>0</v>
      </c>
      <c r="EY298" s="16">
        <v>0</v>
      </c>
      <c r="EZ298" s="16">
        <v>0</v>
      </c>
      <c r="FA298" s="16">
        <v>0</v>
      </c>
      <c r="FB298" s="16">
        <v>0</v>
      </c>
      <c r="FC298" s="16">
        <v>0</v>
      </c>
      <c r="FD298" s="16">
        <v>0</v>
      </c>
      <c r="FE298" s="16">
        <v>0</v>
      </c>
      <c r="FF298" s="16">
        <v>0</v>
      </c>
      <c r="FG298" s="16">
        <v>0</v>
      </c>
      <c r="FH298" s="16">
        <v>0</v>
      </c>
      <c r="FI298" s="16">
        <v>0</v>
      </c>
      <c r="FJ298" s="16">
        <v>0</v>
      </c>
      <c r="FK298" s="18">
        <v>2.66</v>
      </c>
      <c r="FL298" s="18">
        <v>2</v>
      </c>
      <c r="FM298" s="18">
        <v>75.187969924812023</v>
      </c>
      <c r="FN298" s="18">
        <v>5.2</v>
      </c>
      <c r="FO298" s="18">
        <v>1.69</v>
      </c>
      <c r="FP298" s="18">
        <v>0.55000000000000004</v>
      </c>
      <c r="FQ298" s="18">
        <v>2.66</v>
      </c>
      <c r="FR298" s="18">
        <v>2.1</v>
      </c>
      <c r="FS298" s="18">
        <f>FR298*100/FQ298</f>
        <v>78.94736842105263</v>
      </c>
      <c r="FT298" s="16">
        <v>5.12</v>
      </c>
      <c r="FU298" s="16">
        <v>1.99</v>
      </c>
      <c r="FV298" s="16">
        <v>0.67</v>
      </c>
      <c r="FW298" s="16">
        <v>1</v>
      </c>
      <c r="FX298" s="16">
        <v>1</v>
      </c>
      <c r="FY298" s="16">
        <v>1</v>
      </c>
      <c r="FZ298" s="16">
        <v>1</v>
      </c>
      <c r="GA298" s="16">
        <v>1</v>
      </c>
      <c r="GB298" s="16">
        <v>1</v>
      </c>
      <c r="GC298" s="16">
        <v>1</v>
      </c>
      <c r="GD298" s="16">
        <v>1</v>
      </c>
      <c r="GE298" s="16">
        <v>1</v>
      </c>
      <c r="GF298" s="16">
        <v>1</v>
      </c>
      <c r="GG298" s="16">
        <v>1</v>
      </c>
      <c r="GH298" s="16">
        <v>2</v>
      </c>
      <c r="GI298" s="16">
        <v>1</v>
      </c>
      <c r="GJ298" s="16">
        <v>1</v>
      </c>
      <c r="GK298" s="16">
        <v>1</v>
      </c>
      <c r="GL298" s="16">
        <v>1</v>
      </c>
      <c r="GM298" s="16">
        <v>1</v>
      </c>
      <c r="GN298" s="16">
        <v>1</v>
      </c>
      <c r="GO298" s="16">
        <v>1</v>
      </c>
      <c r="GP298" s="16">
        <v>8</v>
      </c>
      <c r="GQ298" s="7">
        <v>8.7999999999999989</v>
      </c>
      <c r="GR298" s="7">
        <v>24.084029443387646</v>
      </c>
      <c r="GS298" s="7">
        <v>1.9831901029370098</v>
      </c>
      <c r="GT298" s="7">
        <v>9.8135057903444114</v>
      </c>
    </row>
    <row r="299" spans="1:202" x14ac:dyDescent="0.6">
      <c r="A299" s="4">
        <v>35</v>
      </c>
      <c r="B299" s="5">
        <v>0</v>
      </c>
      <c r="C299" s="6">
        <v>56.1423682409309</v>
      </c>
      <c r="D299" s="5">
        <v>165</v>
      </c>
      <c r="E299" s="5">
        <v>70</v>
      </c>
      <c r="F299" s="7">
        <v>25.711662075298399</v>
      </c>
      <c r="G299" s="5">
        <v>1</v>
      </c>
      <c r="H299" s="7">
        <v>17.850000000000001</v>
      </c>
      <c r="I299" s="5">
        <v>0</v>
      </c>
      <c r="J299" s="5">
        <v>1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1</v>
      </c>
      <c r="V299" s="5">
        <v>1</v>
      </c>
      <c r="W299" s="5">
        <v>1</v>
      </c>
      <c r="X299" s="5">
        <v>0</v>
      </c>
      <c r="Y299" s="5">
        <v>1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f>SUM(V299:AH299)</f>
        <v>3</v>
      </c>
      <c r="AJ299" s="4">
        <v>0</v>
      </c>
      <c r="AK299" s="4">
        <v>0</v>
      </c>
      <c r="AL299" s="4">
        <v>1</v>
      </c>
      <c r="AM299" s="4">
        <v>0</v>
      </c>
      <c r="AN299" s="4">
        <v>1</v>
      </c>
      <c r="AO299" s="4">
        <v>1</v>
      </c>
      <c r="AP299" s="5">
        <v>2</v>
      </c>
      <c r="AQ299" s="5">
        <v>1</v>
      </c>
      <c r="AR299" s="5">
        <f>AQ299*4*AP299</f>
        <v>8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120</v>
      </c>
      <c r="BA299" s="4">
        <v>80</v>
      </c>
      <c r="BB299" s="4">
        <v>82</v>
      </c>
      <c r="BC299" s="7">
        <v>3.96</v>
      </c>
      <c r="BD299" s="7">
        <v>2.74</v>
      </c>
      <c r="BE299" s="7">
        <f>BD299*100/BC299</f>
        <v>69.191919191919197</v>
      </c>
      <c r="BF299" s="7">
        <v>6.74</v>
      </c>
      <c r="BG299" s="7">
        <v>2.25</v>
      </c>
      <c r="BH299" s="7">
        <v>0.38</v>
      </c>
      <c r="BI299" s="7">
        <v>3.74</v>
      </c>
      <c r="BJ299" s="7">
        <v>2.72</v>
      </c>
      <c r="BK299" s="7">
        <v>72.72727272727272</v>
      </c>
      <c r="BL299" s="7">
        <v>6.74</v>
      </c>
      <c r="BM299" s="7">
        <v>2.2400000000000002</v>
      </c>
      <c r="BN299" s="7">
        <v>0.59</v>
      </c>
      <c r="BO299" s="4">
        <v>480</v>
      </c>
      <c r="BP299" s="7">
        <f>218+((5.14*D299)-(5.32*C299))-(1.8*E299)+(51.31*B299)</f>
        <v>641.42260095824759</v>
      </c>
      <c r="BQ299" s="7">
        <f>BO299*100/BP299</f>
        <v>74.833658695984255</v>
      </c>
      <c r="BR299" s="4">
        <v>96</v>
      </c>
      <c r="BS299" s="4">
        <v>98</v>
      </c>
      <c r="BT299" s="4">
        <v>84</v>
      </c>
      <c r="BU299" s="4">
        <v>107</v>
      </c>
      <c r="BV299" s="4">
        <v>0</v>
      </c>
      <c r="BW299" s="4">
        <v>0</v>
      </c>
      <c r="BX299" s="4">
        <v>0</v>
      </c>
      <c r="BY299" s="4">
        <v>0</v>
      </c>
      <c r="BZ299" s="4"/>
      <c r="CA299" s="4"/>
      <c r="CB299" s="4">
        <v>1</v>
      </c>
      <c r="CC299" s="4">
        <v>1</v>
      </c>
      <c r="CD299" s="4">
        <v>1</v>
      </c>
      <c r="CE299" s="4">
        <v>1</v>
      </c>
      <c r="CF299" s="4">
        <v>1</v>
      </c>
      <c r="CG299" s="4">
        <v>1</v>
      </c>
      <c r="CH299" s="4">
        <v>0</v>
      </c>
      <c r="CI299" s="4">
        <v>0</v>
      </c>
      <c r="CJ299" s="4">
        <v>0</v>
      </c>
      <c r="CK299" s="4">
        <v>0</v>
      </c>
      <c r="CL299" s="4">
        <v>1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1</v>
      </c>
      <c r="CS299" s="4">
        <v>1</v>
      </c>
      <c r="CT299" s="4">
        <v>9</v>
      </c>
      <c r="CU299" s="4">
        <v>1</v>
      </c>
      <c r="CV299" s="4">
        <v>1</v>
      </c>
      <c r="CW299" s="4">
        <v>0</v>
      </c>
      <c r="CX299" s="4">
        <v>1</v>
      </c>
      <c r="CY299" s="4">
        <v>1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1</v>
      </c>
      <c r="DL299" s="4">
        <v>1</v>
      </c>
      <c r="DM299" s="4">
        <v>6</v>
      </c>
      <c r="DN299" s="4">
        <v>9</v>
      </c>
      <c r="DO299" s="4">
        <v>13.39</v>
      </c>
      <c r="DP299" s="4">
        <v>4.9800000000000004</v>
      </c>
      <c r="DQ299" s="28">
        <v>0.42899999999999999</v>
      </c>
      <c r="DR299" s="4">
        <v>148</v>
      </c>
      <c r="DS299" s="4">
        <v>5.8</v>
      </c>
      <c r="DT299" s="4"/>
      <c r="DU299" s="7">
        <v>48.2264150943396</v>
      </c>
      <c r="DV299" s="7">
        <v>0</v>
      </c>
      <c r="DW299" s="7">
        <v>9.1085088299178398</v>
      </c>
      <c r="DX299" s="7">
        <v>12.8440366972477</v>
      </c>
      <c r="DY299" s="7"/>
      <c r="DZ299" s="7"/>
      <c r="EA299" s="7"/>
      <c r="EB299" s="8"/>
      <c r="EC299" s="18">
        <v>2.1095890410958904</v>
      </c>
      <c r="ED299" s="18">
        <v>58.250513347022597</v>
      </c>
      <c r="EE299" s="18">
        <v>165</v>
      </c>
      <c r="EF299" s="18">
        <v>69</v>
      </c>
      <c r="EG299" s="26">
        <v>1</v>
      </c>
      <c r="EH299" s="18">
        <v>19.350000000000001</v>
      </c>
      <c r="EI299" s="16">
        <v>1</v>
      </c>
      <c r="EJ299" s="16">
        <v>0</v>
      </c>
      <c r="EK299" s="16">
        <v>0</v>
      </c>
      <c r="EL299" s="16">
        <v>1</v>
      </c>
      <c r="EM299" s="16">
        <v>0</v>
      </c>
      <c r="EN299" s="16">
        <v>0</v>
      </c>
      <c r="EO299" s="16">
        <v>0</v>
      </c>
      <c r="EP299" s="16">
        <v>0</v>
      </c>
      <c r="EQ299" s="16">
        <v>0</v>
      </c>
      <c r="ER299" s="16">
        <v>0</v>
      </c>
      <c r="ES299" s="16">
        <v>0</v>
      </c>
      <c r="ET299" s="16">
        <v>2</v>
      </c>
      <c r="EU299" s="16">
        <v>1</v>
      </c>
      <c r="EV299" s="16">
        <v>1</v>
      </c>
      <c r="EW299" s="16">
        <v>0</v>
      </c>
      <c r="EX299" s="16">
        <v>1</v>
      </c>
      <c r="EY299" s="16">
        <v>0</v>
      </c>
      <c r="EZ299" s="16">
        <v>0</v>
      </c>
      <c r="FA299" s="16">
        <v>0</v>
      </c>
      <c r="FB299" s="16">
        <v>0</v>
      </c>
      <c r="FC299" s="16">
        <v>0</v>
      </c>
      <c r="FD299" s="16">
        <v>0</v>
      </c>
      <c r="FE299" s="16">
        <v>0</v>
      </c>
      <c r="FF299" s="16">
        <v>3</v>
      </c>
      <c r="FG299" s="16">
        <v>1</v>
      </c>
      <c r="FH299" s="16">
        <v>0</v>
      </c>
      <c r="FI299" s="16">
        <v>0</v>
      </c>
      <c r="FJ299" s="16">
        <v>0</v>
      </c>
      <c r="FK299" s="18">
        <v>3.52</v>
      </c>
      <c r="FL299" s="18">
        <v>2.4700000000000002</v>
      </c>
      <c r="FM299" s="18">
        <v>70.170454545454547</v>
      </c>
      <c r="FN299" s="18">
        <v>6.75</v>
      </c>
      <c r="FO299" s="18">
        <v>1.79</v>
      </c>
      <c r="FP299" s="18">
        <v>0.5</v>
      </c>
      <c r="FQ299" s="18">
        <v>3.44</v>
      </c>
      <c r="FR299" s="18">
        <v>2.57</v>
      </c>
      <c r="FS299" s="18">
        <f>FR299*100/FQ299</f>
        <v>74.70930232558139</v>
      </c>
      <c r="FT299" s="16">
        <v>6.61</v>
      </c>
      <c r="FU299" s="16">
        <v>2.16</v>
      </c>
      <c r="FV299" s="16">
        <v>0.57999999999999996</v>
      </c>
      <c r="FW299" s="16">
        <v>2</v>
      </c>
      <c r="FX299" s="16">
        <v>2</v>
      </c>
      <c r="FY299" s="16">
        <v>1</v>
      </c>
      <c r="FZ299" s="16">
        <v>1</v>
      </c>
      <c r="GA299" s="16">
        <v>1</v>
      </c>
      <c r="GB299" s="16">
        <v>1</v>
      </c>
      <c r="GC299" s="16">
        <v>1</v>
      </c>
      <c r="GD299" s="16">
        <v>1</v>
      </c>
      <c r="GE299" s="16">
        <v>1</v>
      </c>
      <c r="GF299" s="16">
        <v>1</v>
      </c>
      <c r="GG299" s="16">
        <v>1</v>
      </c>
      <c r="GH299" s="16">
        <v>1</v>
      </c>
      <c r="GI299" s="16">
        <v>1</v>
      </c>
      <c r="GJ299" s="16">
        <v>1</v>
      </c>
      <c r="GK299" s="16">
        <v>1</v>
      </c>
      <c r="GL299" s="16">
        <v>1</v>
      </c>
      <c r="GM299" s="16">
        <v>2</v>
      </c>
      <c r="GN299" s="16">
        <v>2</v>
      </c>
      <c r="GO299" s="16">
        <v>4</v>
      </c>
      <c r="GP299" s="16">
        <v>3</v>
      </c>
      <c r="GQ299" s="7">
        <v>8.8754716981132074</v>
      </c>
      <c r="GR299" s="7">
        <v>11.214953271028037</v>
      </c>
      <c r="GS299" s="7">
        <v>0</v>
      </c>
      <c r="GT299" s="7">
        <v>4.8729132200330874</v>
      </c>
    </row>
    <row r="300" spans="1:202" x14ac:dyDescent="0.6">
      <c r="A300" s="4">
        <v>343</v>
      </c>
      <c r="B300" s="5">
        <v>0</v>
      </c>
      <c r="C300" s="6">
        <v>56.158795345653701</v>
      </c>
      <c r="D300" s="5">
        <v>168</v>
      </c>
      <c r="E300" s="5">
        <v>92</v>
      </c>
      <c r="F300" s="7">
        <v>32.596371882086203</v>
      </c>
      <c r="G300" s="5">
        <v>1</v>
      </c>
      <c r="H300" s="7">
        <v>25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4">
        <v>0</v>
      </c>
      <c r="AK300" s="4">
        <v>0</v>
      </c>
      <c r="AL300" s="4">
        <v>1</v>
      </c>
      <c r="AM300" s="4">
        <v>0</v>
      </c>
      <c r="AN300" s="4">
        <v>1</v>
      </c>
      <c r="AO300" s="4">
        <v>1</v>
      </c>
      <c r="AP300" s="5">
        <v>2</v>
      </c>
      <c r="AQ300" s="5">
        <v>12</v>
      </c>
      <c r="AR300" s="5">
        <v>96</v>
      </c>
      <c r="AS300" s="4">
        <v>0</v>
      </c>
      <c r="AT300" s="4">
        <v>2</v>
      </c>
      <c r="AU300" s="4">
        <v>0</v>
      </c>
      <c r="AV300" s="4">
        <v>1</v>
      </c>
      <c r="AW300" s="4">
        <v>0</v>
      </c>
      <c r="AX300" s="4">
        <v>0</v>
      </c>
      <c r="AY300" s="4">
        <v>1</v>
      </c>
      <c r="AZ300" s="4">
        <v>135</v>
      </c>
      <c r="BA300" s="4">
        <v>75</v>
      </c>
      <c r="BB300" s="4">
        <v>62</v>
      </c>
      <c r="BC300" s="7">
        <v>3.9</v>
      </c>
      <c r="BD300" s="7">
        <v>3.07</v>
      </c>
      <c r="BE300" s="7">
        <v>78.717948717948701</v>
      </c>
      <c r="BF300" s="7">
        <v>5.15</v>
      </c>
      <c r="BG300" s="7">
        <v>4.8899999999999997</v>
      </c>
      <c r="BH300" s="7">
        <v>1.02</v>
      </c>
      <c r="BI300" s="7">
        <v>3.8</v>
      </c>
      <c r="BJ300" s="7">
        <v>3.08</v>
      </c>
      <c r="BK300" s="7">
        <v>81.052631578947398</v>
      </c>
      <c r="BL300" s="7">
        <v>6.03</v>
      </c>
      <c r="BM300" s="7">
        <v>4.51</v>
      </c>
      <c r="BN300" s="7">
        <v>1.07</v>
      </c>
      <c r="BO300" s="4">
        <v>418</v>
      </c>
      <c r="BP300" s="7">
        <f>218+((5.14*D300)-(5.32*C300))-(1.8*E300)+(51.31*B300)</f>
        <v>617.15520876112225</v>
      </c>
      <c r="BQ300" s="7">
        <f>BO300*100/BP300</f>
        <v>67.730125917448461</v>
      </c>
      <c r="BR300" s="4">
        <v>99</v>
      </c>
      <c r="BS300" s="4">
        <v>98</v>
      </c>
      <c r="BT300" s="4">
        <v>76</v>
      </c>
      <c r="BU300" s="4">
        <v>93</v>
      </c>
      <c r="BV300" s="4">
        <v>0</v>
      </c>
      <c r="BW300" s="4">
        <v>0.5</v>
      </c>
      <c r="BX300" s="4">
        <v>2</v>
      </c>
      <c r="BY300" s="4">
        <v>2</v>
      </c>
      <c r="BZ300" s="4">
        <v>87.1</v>
      </c>
      <c r="CA300" s="4">
        <v>85</v>
      </c>
      <c r="CB300" s="4">
        <v>1</v>
      </c>
      <c r="CC300" s="4">
        <v>1</v>
      </c>
      <c r="CD300" s="4">
        <v>0</v>
      </c>
      <c r="CE300" s="4">
        <v>1</v>
      </c>
      <c r="CF300" s="4">
        <v>0</v>
      </c>
      <c r="CG300" s="4">
        <v>1</v>
      </c>
      <c r="CH300" s="4">
        <v>0</v>
      </c>
      <c r="CI300" s="4">
        <v>0</v>
      </c>
      <c r="CJ300" s="4">
        <v>0</v>
      </c>
      <c r="CK300" s="4">
        <v>1</v>
      </c>
      <c r="CL300" s="4">
        <v>2</v>
      </c>
      <c r="CM300" s="4">
        <v>2</v>
      </c>
      <c r="CN300" s="4">
        <v>0</v>
      </c>
      <c r="CO300" s="4">
        <v>1</v>
      </c>
      <c r="CP300" s="4">
        <v>1</v>
      </c>
      <c r="CQ300" s="4">
        <v>0</v>
      </c>
      <c r="CR300" s="4">
        <v>2</v>
      </c>
      <c r="CS300" s="4">
        <v>2</v>
      </c>
      <c r="CT300" s="4">
        <v>15</v>
      </c>
      <c r="CU300" s="4">
        <v>1</v>
      </c>
      <c r="CV300" s="4">
        <v>1</v>
      </c>
      <c r="CW300" s="4">
        <v>0</v>
      </c>
      <c r="CX300" s="4">
        <v>1</v>
      </c>
      <c r="CY300" s="4">
        <v>0</v>
      </c>
      <c r="CZ300" s="4">
        <v>1</v>
      </c>
      <c r="DA300" s="4">
        <v>0</v>
      </c>
      <c r="DB300" s="4">
        <v>0</v>
      </c>
      <c r="DC300" s="4">
        <v>0</v>
      </c>
      <c r="DD300" s="4">
        <v>1</v>
      </c>
      <c r="DE300" s="4">
        <v>2</v>
      </c>
      <c r="DF300" s="4">
        <v>3</v>
      </c>
      <c r="DG300" s="4">
        <v>0</v>
      </c>
      <c r="DH300" s="4">
        <v>1</v>
      </c>
      <c r="DI300" s="4">
        <v>1</v>
      </c>
      <c r="DJ300" s="4">
        <v>0</v>
      </c>
      <c r="DK300" s="4">
        <v>2</v>
      </c>
      <c r="DL300" s="4">
        <v>2</v>
      </c>
      <c r="DM300" s="4">
        <v>16</v>
      </c>
      <c r="DN300" s="4">
        <v>20</v>
      </c>
      <c r="DO300" s="4">
        <v>6.7</v>
      </c>
      <c r="DP300" s="4">
        <v>4.8499999999999996</v>
      </c>
      <c r="DQ300" s="28">
        <v>0.42599999999999999</v>
      </c>
      <c r="DR300" s="4">
        <v>145</v>
      </c>
      <c r="DS300" s="4">
        <v>5.1449999999999996</v>
      </c>
      <c r="DT300" s="4"/>
      <c r="DU300" s="7">
        <v>48.120754716981097</v>
      </c>
      <c r="DV300" s="7">
        <v>29.493011330741901</v>
      </c>
      <c r="DW300" s="7">
        <v>15.690811219189699</v>
      </c>
      <c r="DX300" s="7">
        <v>25.259437509399898</v>
      </c>
      <c r="DY300" s="7">
        <v>33.76</v>
      </c>
      <c r="DZ300" s="7">
        <v>33.96</v>
      </c>
      <c r="EA300" s="7">
        <v>0.20000000000000301</v>
      </c>
      <c r="EB300" s="8"/>
      <c r="EC300" s="18">
        <v>2.1342465753424658</v>
      </c>
      <c r="ED300" s="18">
        <v>58.293041920996167</v>
      </c>
      <c r="EE300" s="23">
        <v>168</v>
      </c>
      <c r="EF300" s="7">
        <v>92</v>
      </c>
      <c r="EG300" s="26">
        <v>1</v>
      </c>
      <c r="EH300" s="18">
        <v>27</v>
      </c>
      <c r="EI300" s="16">
        <v>0</v>
      </c>
      <c r="EJ300" s="16">
        <v>0</v>
      </c>
      <c r="EK300" s="16">
        <v>1</v>
      </c>
      <c r="EL300" s="16">
        <v>0</v>
      </c>
      <c r="EM300" s="16">
        <v>0</v>
      </c>
      <c r="EN300" s="16">
        <v>0</v>
      </c>
      <c r="EO300" s="16">
        <v>0</v>
      </c>
      <c r="EP300" s="16">
        <v>0</v>
      </c>
      <c r="EQ300" s="16">
        <v>0</v>
      </c>
      <c r="ER300" s="16">
        <v>0</v>
      </c>
      <c r="ES300" s="16">
        <v>0</v>
      </c>
      <c r="ET300" s="16">
        <v>1</v>
      </c>
      <c r="EU300" s="16">
        <v>0</v>
      </c>
      <c r="EV300" s="16">
        <v>0</v>
      </c>
      <c r="EW300" s="16">
        <v>0</v>
      </c>
      <c r="EX300" s="16">
        <v>0</v>
      </c>
      <c r="EY300" s="16">
        <v>0</v>
      </c>
      <c r="EZ300" s="16">
        <v>0</v>
      </c>
      <c r="FA300" s="16">
        <v>1</v>
      </c>
      <c r="FB300" s="16">
        <v>0</v>
      </c>
      <c r="FC300" s="16">
        <v>0</v>
      </c>
      <c r="FD300" s="16">
        <v>0</v>
      </c>
      <c r="FE300" s="16">
        <v>0</v>
      </c>
      <c r="FF300" s="16">
        <v>1</v>
      </c>
      <c r="FG300" s="16">
        <v>0</v>
      </c>
      <c r="FH300" s="16">
        <v>0</v>
      </c>
      <c r="FI300" s="16">
        <v>0</v>
      </c>
      <c r="FJ300" s="16">
        <v>0</v>
      </c>
      <c r="FK300" s="18">
        <v>3.03</v>
      </c>
      <c r="FL300" s="18">
        <v>2.68</v>
      </c>
      <c r="FM300" s="18">
        <v>88.448844884488452</v>
      </c>
      <c r="FN300" s="18">
        <v>5.59</v>
      </c>
      <c r="FO300" s="18">
        <v>3.94</v>
      </c>
      <c r="FP300" s="18">
        <v>1.84</v>
      </c>
      <c r="FQ300" s="18">
        <v>3.06</v>
      </c>
      <c r="FR300" s="18">
        <v>2.9</v>
      </c>
      <c r="FS300" s="18">
        <f>FR300*100/FQ300</f>
        <v>94.771241830065364</v>
      </c>
      <c r="FT300" s="16">
        <v>6.99</v>
      </c>
      <c r="FU300" s="16">
        <v>5.22</v>
      </c>
      <c r="FV300" s="16">
        <v>1.74</v>
      </c>
      <c r="FW300" s="16">
        <v>1</v>
      </c>
      <c r="FX300" s="16">
        <v>1</v>
      </c>
      <c r="FY300" s="16">
        <v>0</v>
      </c>
      <c r="FZ300" s="16">
        <v>0</v>
      </c>
      <c r="GA300" s="16">
        <v>1</v>
      </c>
      <c r="GB300" s="16">
        <v>1</v>
      </c>
      <c r="GC300" s="16">
        <v>0</v>
      </c>
      <c r="GD300" s="16">
        <v>0</v>
      </c>
      <c r="GE300" s="16">
        <v>0</v>
      </c>
      <c r="GF300" s="16">
        <v>0</v>
      </c>
      <c r="GG300" s="16">
        <v>1</v>
      </c>
      <c r="GH300" s="16">
        <v>1</v>
      </c>
      <c r="GI300" s="16">
        <v>0</v>
      </c>
      <c r="GJ300" s="16">
        <v>0</v>
      </c>
      <c r="GK300" s="16">
        <v>0</v>
      </c>
      <c r="GL300" s="16">
        <v>0</v>
      </c>
      <c r="GM300" s="16">
        <v>2</v>
      </c>
      <c r="GN300" s="16">
        <v>2</v>
      </c>
      <c r="GO300" s="16">
        <v>10</v>
      </c>
      <c r="GP300" s="16">
        <v>3</v>
      </c>
      <c r="GQ300" s="7">
        <v>66.596226415094335</v>
      </c>
      <c r="GR300" s="7">
        <v>5.9631130593003059</v>
      </c>
      <c r="GS300" s="7">
        <v>6.0723392199452251</v>
      </c>
      <c r="GT300" s="7">
        <v>16.090138868000199</v>
      </c>
    </row>
    <row r="301" spans="1:202" x14ac:dyDescent="0.6">
      <c r="A301" s="4">
        <v>353</v>
      </c>
      <c r="B301" s="5">
        <v>0</v>
      </c>
      <c r="C301" s="6">
        <v>56.254620123203303</v>
      </c>
      <c r="D301" s="5">
        <v>172</v>
      </c>
      <c r="E301" s="5">
        <v>93</v>
      </c>
      <c r="F301" s="7">
        <v>31.435911303407298</v>
      </c>
      <c r="G301" s="5">
        <v>1</v>
      </c>
      <c r="H301" s="7">
        <v>43.75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4">
        <v>0</v>
      </c>
      <c r="AK301" s="4">
        <v>0</v>
      </c>
      <c r="AL301" s="4">
        <v>1</v>
      </c>
      <c r="AM301" s="4">
        <v>1</v>
      </c>
      <c r="AN301" s="4">
        <v>1</v>
      </c>
      <c r="AO301" s="4">
        <v>1</v>
      </c>
      <c r="AP301" s="5">
        <v>5</v>
      </c>
      <c r="AQ301" s="5">
        <v>12</v>
      </c>
      <c r="AR301" s="5">
        <v>240</v>
      </c>
      <c r="AS301" s="4">
        <v>0</v>
      </c>
      <c r="AT301" s="4">
        <v>2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130</v>
      </c>
      <c r="BA301" s="4">
        <v>85</v>
      </c>
      <c r="BB301" s="4">
        <v>76</v>
      </c>
      <c r="BC301" s="7">
        <v>3.1</v>
      </c>
      <c r="BD301" s="7">
        <v>2.52</v>
      </c>
      <c r="BE301" s="7">
        <v>81.290322580645196</v>
      </c>
      <c r="BF301" s="7">
        <v>6.93</v>
      </c>
      <c r="BG301" s="7">
        <v>3.56</v>
      </c>
      <c r="BH301" s="7">
        <v>0.79</v>
      </c>
      <c r="BI301" s="7">
        <v>3.19</v>
      </c>
      <c r="BJ301" s="7">
        <v>2.62</v>
      </c>
      <c r="BK301" s="7">
        <v>82.131661442006305</v>
      </c>
      <c r="BL301" s="7">
        <v>8.16</v>
      </c>
      <c r="BM301" s="7">
        <v>3.79</v>
      </c>
      <c r="BN301" s="7">
        <v>1.03</v>
      </c>
      <c r="BO301" s="4">
        <v>356</v>
      </c>
      <c r="BP301" s="7">
        <f>218+((5.14*D301)-(5.32*C301))-(1.8*E301)+(51.31*B301)</f>
        <v>635.40542094455839</v>
      </c>
      <c r="BQ301" s="7">
        <f>BO301*100/BP301</f>
        <v>56.027221088354928</v>
      </c>
      <c r="BR301" s="4">
        <v>96</v>
      </c>
      <c r="BS301" s="4">
        <v>98</v>
      </c>
      <c r="BT301" s="4">
        <v>102</v>
      </c>
      <c r="BU301" s="4">
        <v>109</v>
      </c>
      <c r="BV301" s="4">
        <v>2</v>
      </c>
      <c r="BW301" s="4">
        <v>2</v>
      </c>
      <c r="BX301" s="4">
        <v>3</v>
      </c>
      <c r="BY301" s="4">
        <v>4</v>
      </c>
      <c r="BZ301" s="4">
        <v>54.1</v>
      </c>
      <c r="CA301" s="4">
        <v>72</v>
      </c>
      <c r="CB301" s="4">
        <v>3</v>
      </c>
      <c r="CC301" s="4">
        <v>4</v>
      </c>
      <c r="CD301" s="4">
        <v>0</v>
      </c>
      <c r="CE301" s="4">
        <v>0</v>
      </c>
      <c r="CF301" s="4">
        <v>0</v>
      </c>
      <c r="CG301" s="4">
        <v>1</v>
      </c>
      <c r="CH301" s="4">
        <v>0</v>
      </c>
      <c r="CI301" s="4">
        <v>1</v>
      </c>
      <c r="CJ301" s="4">
        <v>0</v>
      </c>
      <c r="CK301" s="4">
        <v>2</v>
      </c>
      <c r="CL301" s="4">
        <v>3</v>
      </c>
      <c r="CM301" s="4">
        <v>3</v>
      </c>
      <c r="CN301" s="4">
        <v>0</v>
      </c>
      <c r="CO301" s="4">
        <v>0</v>
      </c>
      <c r="CP301" s="4">
        <v>1</v>
      </c>
      <c r="CQ301" s="4">
        <v>0</v>
      </c>
      <c r="CR301" s="4">
        <v>2</v>
      </c>
      <c r="CS301" s="4">
        <v>2</v>
      </c>
      <c r="CT301" s="4">
        <v>22</v>
      </c>
      <c r="CU301" s="4">
        <v>3</v>
      </c>
      <c r="CV301" s="4">
        <v>4</v>
      </c>
      <c r="CW301" s="4">
        <v>0</v>
      </c>
      <c r="CX301" s="4">
        <v>0</v>
      </c>
      <c r="CY301" s="4">
        <v>0</v>
      </c>
      <c r="CZ301" s="4">
        <v>1</v>
      </c>
      <c r="DA301" s="4">
        <v>0</v>
      </c>
      <c r="DB301" s="4">
        <v>1</v>
      </c>
      <c r="DC301" s="4">
        <v>0</v>
      </c>
      <c r="DD301" s="4">
        <v>2</v>
      </c>
      <c r="DE301" s="4">
        <v>3</v>
      </c>
      <c r="DF301" s="4">
        <v>3</v>
      </c>
      <c r="DG301" s="4">
        <v>0</v>
      </c>
      <c r="DH301" s="4">
        <v>0</v>
      </c>
      <c r="DI301" s="4">
        <v>1</v>
      </c>
      <c r="DJ301" s="4">
        <v>1</v>
      </c>
      <c r="DK301" s="4">
        <v>2</v>
      </c>
      <c r="DL301" s="4">
        <v>2</v>
      </c>
      <c r="DM301" s="4">
        <v>23</v>
      </c>
      <c r="DN301" s="4">
        <v>18</v>
      </c>
      <c r="DO301" s="4">
        <v>10.3</v>
      </c>
      <c r="DP301" s="4">
        <v>4.78</v>
      </c>
      <c r="DQ301" s="28">
        <v>0.438</v>
      </c>
      <c r="DR301" s="4">
        <v>152</v>
      </c>
      <c r="DS301" s="4">
        <v>21.532</v>
      </c>
      <c r="DT301" s="4"/>
      <c r="DU301" s="7">
        <v>21.237735849056602</v>
      </c>
      <c r="DV301" s="7">
        <v>41.998180464808499</v>
      </c>
      <c r="DW301" s="7">
        <v>24.884313910662001</v>
      </c>
      <c r="DX301" s="7">
        <v>29.465583797062202</v>
      </c>
      <c r="DY301" s="7">
        <v>30.87</v>
      </c>
      <c r="DZ301" s="7">
        <v>33.79</v>
      </c>
      <c r="EA301" s="7">
        <v>2.92</v>
      </c>
      <c r="EB301" s="8"/>
      <c r="EC301" s="18">
        <v>1.9808219178082191</v>
      </c>
      <c r="ED301" s="18">
        <v>58.235442041011524</v>
      </c>
      <c r="EE301" s="23">
        <v>172</v>
      </c>
      <c r="EF301" s="7">
        <v>93</v>
      </c>
      <c r="EG301" s="26">
        <v>1</v>
      </c>
      <c r="EH301" s="18">
        <v>46.25</v>
      </c>
      <c r="EI301" s="16">
        <v>1</v>
      </c>
      <c r="EJ301" s="16">
        <v>0</v>
      </c>
      <c r="EK301" s="16">
        <v>0</v>
      </c>
      <c r="EL301" s="16">
        <v>0</v>
      </c>
      <c r="EM301" s="16">
        <v>0</v>
      </c>
      <c r="EN301" s="16">
        <v>0</v>
      </c>
      <c r="EO301" s="16">
        <v>0</v>
      </c>
      <c r="EP301" s="16">
        <v>0</v>
      </c>
      <c r="EQ301" s="16">
        <v>0</v>
      </c>
      <c r="ER301" s="16">
        <v>0</v>
      </c>
      <c r="ES301" s="16">
        <v>1</v>
      </c>
      <c r="ET301" s="16">
        <v>2</v>
      </c>
      <c r="EU301" s="16">
        <v>0</v>
      </c>
      <c r="EV301" s="16">
        <v>1</v>
      </c>
      <c r="EW301" s="16">
        <v>0</v>
      </c>
      <c r="EX301" s="16">
        <v>0</v>
      </c>
      <c r="EY301" s="16">
        <v>0</v>
      </c>
      <c r="EZ301" s="16">
        <v>0</v>
      </c>
      <c r="FA301" s="16">
        <v>0</v>
      </c>
      <c r="FB301" s="16">
        <v>0</v>
      </c>
      <c r="FC301" s="16">
        <v>0</v>
      </c>
      <c r="FD301" s="16">
        <v>0</v>
      </c>
      <c r="FE301" s="16">
        <v>0</v>
      </c>
      <c r="FF301" s="16">
        <v>1</v>
      </c>
      <c r="FG301" s="16">
        <v>1</v>
      </c>
      <c r="FH301" s="16">
        <v>0</v>
      </c>
      <c r="FI301" s="16">
        <v>0</v>
      </c>
      <c r="FJ301" s="16">
        <v>0</v>
      </c>
      <c r="FK301" s="18">
        <v>3.38</v>
      </c>
      <c r="FL301" s="18">
        <v>2.83</v>
      </c>
      <c r="FM301" s="18">
        <v>83.727810650887577</v>
      </c>
      <c r="FN301" s="18">
        <v>9.1199999999999992</v>
      </c>
      <c r="FO301" s="18">
        <v>3.47</v>
      </c>
      <c r="FP301" s="18">
        <v>1</v>
      </c>
      <c r="FQ301" s="18">
        <v>3.37</v>
      </c>
      <c r="FR301" s="18">
        <v>2.77</v>
      </c>
      <c r="FS301" s="18">
        <f>FR301*100/FQ301</f>
        <v>82.195845697329375</v>
      </c>
      <c r="FT301" s="16">
        <v>8.76</v>
      </c>
      <c r="FU301" s="16">
        <v>3.66</v>
      </c>
      <c r="FV301" s="16">
        <v>0.81</v>
      </c>
      <c r="FW301" s="16">
        <v>1</v>
      </c>
      <c r="FX301" s="16">
        <v>1</v>
      </c>
      <c r="FY301" s="16">
        <v>0</v>
      </c>
      <c r="FZ301" s="16">
        <v>0</v>
      </c>
      <c r="GA301" s="16">
        <v>1</v>
      </c>
      <c r="GB301" s="16">
        <v>1</v>
      </c>
      <c r="GC301" s="16">
        <v>0</v>
      </c>
      <c r="GD301" s="16">
        <v>0</v>
      </c>
      <c r="GE301" s="16">
        <v>0</v>
      </c>
      <c r="GF301" s="16">
        <v>1</v>
      </c>
      <c r="GG301" s="16">
        <v>2</v>
      </c>
      <c r="GH301" s="16">
        <v>1</v>
      </c>
      <c r="GI301" s="16">
        <v>0</v>
      </c>
      <c r="GJ301" s="16">
        <v>0</v>
      </c>
      <c r="GK301" s="16">
        <v>0</v>
      </c>
      <c r="GL301" s="16">
        <v>0</v>
      </c>
      <c r="GM301" s="16">
        <v>1</v>
      </c>
      <c r="GN301" s="16">
        <v>1</v>
      </c>
      <c r="GO301" s="16">
        <v>10</v>
      </c>
      <c r="GP301" s="16">
        <v>7</v>
      </c>
      <c r="GQ301" s="7">
        <v>0</v>
      </c>
      <c r="GR301" s="7">
        <v>6.1616078074600944</v>
      </c>
      <c r="GS301" s="7">
        <v>4.4385683256209267</v>
      </c>
      <c r="GT301" s="7">
        <v>4.223692785882589</v>
      </c>
    </row>
    <row r="302" spans="1:202" x14ac:dyDescent="0.6">
      <c r="A302" s="4">
        <v>437</v>
      </c>
      <c r="B302" s="5">
        <v>1</v>
      </c>
      <c r="C302" s="22">
        <v>56.336755646817245</v>
      </c>
      <c r="D302" s="5">
        <v>174</v>
      </c>
      <c r="E302" s="5">
        <v>84</v>
      </c>
      <c r="F302" s="23">
        <v>27.744748315497421</v>
      </c>
      <c r="G302" s="5">
        <v>1</v>
      </c>
      <c r="H302" s="7">
        <v>36</v>
      </c>
      <c r="I302" s="5">
        <v>0</v>
      </c>
      <c r="J302" s="5">
        <v>0</v>
      </c>
      <c r="K302" s="5">
        <v>0</v>
      </c>
      <c r="L302" s="5">
        <v>0</v>
      </c>
      <c r="M302" s="5">
        <v>1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1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4">
        <v>0</v>
      </c>
      <c r="AK302" s="4">
        <v>0</v>
      </c>
      <c r="AL302" s="4">
        <v>1</v>
      </c>
      <c r="AM302" s="4">
        <v>1</v>
      </c>
      <c r="AN302" s="4">
        <v>1</v>
      </c>
      <c r="AO302" s="4">
        <v>1</v>
      </c>
      <c r="AP302" s="5"/>
      <c r="AQ302" s="5"/>
      <c r="AR302" s="5"/>
      <c r="AS302" s="4">
        <v>0</v>
      </c>
      <c r="AT302" s="4">
        <v>1</v>
      </c>
      <c r="AU302" s="4">
        <v>1</v>
      </c>
      <c r="AV302" s="4">
        <v>1</v>
      </c>
      <c r="AW302" s="4">
        <v>0</v>
      </c>
      <c r="AX302" s="4">
        <v>0</v>
      </c>
      <c r="AY302" s="4">
        <v>0</v>
      </c>
      <c r="AZ302" s="4">
        <v>110</v>
      </c>
      <c r="BA302" s="4">
        <v>70</v>
      </c>
      <c r="BB302" s="4">
        <v>73</v>
      </c>
      <c r="BC302" s="7">
        <v>4.76</v>
      </c>
      <c r="BD302" s="7">
        <v>3.41</v>
      </c>
      <c r="BE302" s="7">
        <v>71.638655462184872</v>
      </c>
      <c r="BF302" s="7">
        <v>6.4</v>
      </c>
      <c r="BG302" s="7">
        <v>2.48</v>
      </c>
      <c r="BH302" s="7">
        <v>2.95</v>
      </c>
      <c r="BI302" s="7">
        <v>4.5999999999999996</v>
      </c>
      <c r="BJ302" s="7">
        <v>3.41</v>
      </c>
      <c r="BK302" s="7">
        <v>74.130434782608702</v>
      </c>
      <c r="BL302" s="7">
        <v>8.1300000000000008</v>
      </c>
      <c r="BM302" s="7">
        <v>2.41</v>
      </c>
      <c r="BN302" s="7">
        <v>2.73</v>
      </c>
      <c r="BO302" s="4">
        <v>555</v>
      </c>
      <c r="BP302" s="7">
        <f>218+((5.14*D302)-(5.32*C302))-(1.8*E302)+(51.31*B302)</f>
        <v>712.75845995893201</v>
      </c>
      <c r="BQ302" s="7">
        <f>BO302*100/BP302</f>
        <v>77.86649070878488</v>
      </c>
      <c r="BR302" s="4">
        <v>97</v>
      </c>
      <c r="BS302" s="4">
        <v>96</v>
      </c>
      <c r="BT302" s="4">
        <v>76</v>
      </c>
      <c r="BU302" s="4">
        <v>100</v>
      </c>
      <c r="BV302" s="4">
        <v>1</v>
      </c>
      <c r="BW302" s="4">
        <v>2</v>
      </c>
      <c r="BX302" s="4">
        <v>0</v>
      </c>
      <c r="BY302" s="4">
        <v>0</v>
      </c>
      <c r="BZ302" s="4"/>
      <c r="CA302" s="4"/>
      <c r="CB302" s="4">
        <v>4</v>
      </c>
      <c r="CC302" s="4">
        <v>4</v>
      </c>
      <c r="CD302" s="4">
        <v>1</v>
      </c>
      <c r="CE302" s="4">
        <v>1</v>
      </c>
      <c r="CF302" s="4">
        <v>1</v>
      </c>
      <c r="CG302" s="4">
        <v>2</v>
      </c>
      <c r="CH302" s="4">
        <v>0</v>
      </c>
      <c r="CI302" s="4">
        <v>1</v>
      </c>
      <c r="CJ302" s="4">
        <v>1</v>
      </c>
      <c r="CK302" s="4">
        <v>1</v>
      </c>
      <c r="CL302" s="4">
        <v>1</v>
      </c>
      <c r="CM302" s="4">
        <v>1</v>
      </c>
      <c r="CN302" s="4">
        <v>1</v>
      </c>
      <c r="CO302" s="4">
        <v>1</v>
      </c>
      <c r="CP302" s="4">
        <v>0</v>
      </c>
      <c r="CQ302" s="4">
        <v>0</v>
      </c>
      <c r="CR302" s="4">
        <v>2</v>
      </c>
      <c r="CS302" s="4">
        <v>2</v>
      </c>
      <c r="CT302" s="4">
        <f>SUM(CB302:CS302)</f>
        <v>24</v>
      </c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>
        <v>16</v>
      </c>
      <c r="DO302" s="4"/>
      <c r="DP302" s="4"/>
      <c r="DQ302" s="28"/>
      <c r="DR302" s="4"/>
      <c r="DS302" s="4"/>
      <c r="DT302" s="4"/>
      <c r="DU302" s="7">
        <v>27.59245283018868</v>
      </c>
      <c r="DV302" s="7">
        <v>5.2518402117277319</v>
      </c>
      <c r="DW302" s="7">
        <v>19.194447067711774</v>
      </c>
      <c r="DX302" s="7">
        <v>16.363362911716045</v>
      </c>
      <c r="DY302" s="7">
        <v>28.52</v>
      </c>
      <c r="DZ302" s="7">
        <v>28.11</v>
      </c>
      <c r="EA302" s="7">
        <f>DZ302-DY302</f>
        <v>-0.41000000000000014</v>
      </c>
      <c r="EB302" s="8"/>
      <c r="EC302" s="23"/>
      <c r="ED302" s="23"/>
      <c r="EE302" s="23"/>
      <c r="EF302" s="7"/>
      <c r="EG302" s="4"/>
      <c r="EH302" s="4"/>
      <c r="FS302" s="7"/>
      <c r="GQ302" s="7"/>
      <c r="GR302" s="7"/>
      <c r="GS302" s="7"/>
      <c r="GT302" s="7"/>
    </row>
    <row r="303" spans="1:202" x14ac:dyDescent="0.6">
      <c r="A303" s="4">
        <v>94</v>
      </c>
      <c r="B303" s="5">
        <v>0</v>
      </c>
      <c r="C303" s="6">
        <v>56.440793976728301</v>
      </c>
      <c r="D303" s="5">
        <v>168</v>
      </c>
      <c r="E303" s="5">
        <v>88</v>
      </c>
      <c r="F303" s="7">
        <v>31.179138321995499</v>
      </c>
      <c r="G303" s="5">
        <v>1</v>
      </c>
      <c r="H303" s="7">
        <v>52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1</v>
      </c>
      <c r="AO303" s="4">
        <v>1</v>
      </c>
      <c r="AP303" s="5">
        <v>7</v>
      </c>
      <c r="AQ303" s="5">
        <v>12</v>
      </c>
      <c r="AR303" s="5">
        <v>336</v>
      </c>
      <c r="AS303" s="4">
        <v>0</v>
      </c>
      <c r="AT303" s="4">
        <v>1</v>
      </c>
      <c r="AU303" s="4">
        <v>0</v>
      </c>
      <c r="AV303" s="4">
        <v>0</v>
      </c>
      <c r="AW303" s="4">
        <v>0</v>
      </c>
      <c r="AX303" s="4">
        <v>0</v>
      </c>
      <c r="AY303" s="4">
        <v>1</v>
      </c>
      <c r="AZ303" s="4">
        <v>120</v>
      </c>
      <c r="BA303" s="4">
        <v>75</v>
      </c>
      <c r="BB303" s="4">
        <v>77</v>
      </c>
      <c r="BC303" s="7">
        <v>3.55</v>
      </c>
      <c r="BD303" s="7">
        <v>2.5299999999999998</v>
      </c>
      <c r="BE303" s="7">
        <v>71.267605633802802</v>
      </c>
      <c r="BF303" s="7">
        <v>5.35</v>
      </c>
      <c r="BG303" s="7">
        <v>2.5</v>
      </c>
      <c r="BH303" s="7">
        <v>0.63</v>
      </c>
      <c r="BI303" s="7">
        <v>3.23</v>
      </c>
      <c r="BJ303" s="7">
        <v>2.52</v>
      </c>
      <c r="BK303" s="7">
        <v>78.018575851393194</v>
      </c>
      <c r="BL303" s="7">
        <v>4.82</v>
      </c>
      <c r="BM303" s="7">
        <v>2.68</v>
      </c>
      <c r="BN303" s="7">
        <v>0.65</v>
      </c>
      <c r="BO303" s="4">
        <v>517</v>
      </c>
      <c r="BP303" s="7">
        <f>218+((5.14*D303)-(5.32*C303))-(1.8*E303)+(51.31*B303)</f>
        <v>622.85497604380544</v>
      </c>
      <c r="BQ303" s="7">
        <f>BO303*100/BP303</f>
        <v>83.004875915712262</v>
      </c>
      <c r="BR303" s="4">
        <v>97</v>
      </c>
      <c r="BS303" s="4">
        <v>98</v>
      </c>
      <c r="BT303" s="4">
        <v>77</v>
      </c>
      <c r="BU303" s="4">
        <v>106</v>
      </c>
      <c r="BV303" s="4">
        <v>1</v>
      </c>
      <c r="BW303" s="4">
        <v>2</v>
      </c>
      <c r="BX303" s="4">
        <v>0</v>
      </c>
      <c r="BY303" s="4">
        <v>0</v>
      </c>
      <c r="BZ303" s="4"/>
      <c r="CA303" s="4"/>
      <c r="CB303" s="4">
        <v>4</v>
      </c>
      <c r="CC303" s="4">
        <v>1</v>
      </c>
      <c r="CD303" s="4">
        <v>1</v>
      </c>
      <c r="CE303" s="4">
        <v>1</v>
      </c>
      <c r="CF303" s="4">
        <v>1</v>
      </c>
      <c r="CG303" s="4">
        <v>1</v>
      </c>
      <c r="CH303" s="4">
        <v>0</v>
      </c>
      <c r="CI303" s="4">
        <v>0</v>
      </c>
      <c r="CJ303" s="4">
        <v>0</v>
      </c>
      <c r="CK303" s="4">
        <v>0</v>
      </c>
      <c r="CL303" s="4">
        <v>1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1</v>
      </c>
      <c r="CS303" s="4">
        <v>1</v>
      </c>
      <c r="CT303" s="4">
        <v>12</v>
      </c>
      <c r="CU303" s="4">
        <v>4</v>
      </c>
      <c r="CV303" s="4">
        <v>4</v>
      </c>
      <c r="CW303" s="4">
        <v>1</v>
      </c>
      <c r="CX303" s="4">
        <v>1</v>
      </c>
      <c r="CY303" s="4">
        <v>1</v>
      </c>
      <c r="CZ303" s="4">
        <v>1</v>
      </c>
      <c r="DA303" s="4">
        <v>0</v>
      </c>
      <c r="DB303" s="4">
        <v>0</v>
      </c>
      <c r="DC303" s="4">
        <v>0</v>
      </c>
      <c r="DD303" s="4">
        <v>2</v>
      </c>
      <c r="DE303" s="4">
        <v>2</v>
      </c>
      <c r="DF303" s="4">
        <v>1</v>
      </c>
      <c r="DG303" s="4">
        <v>1</v>
      </c>
      <c r="DH303" s="4">
        <v>0</v>
      </c>
      <c r="DI303" s="4">
        <v>1</v>
      </c>
      <c r="DJ303" s="4">
        <v>1</v>
      </c>
      <c r="DK303" s="4">
        <v>1</v>
      </c>
      <c r="DL303" s="4">
        <v>1</v>
      </c>
      <c r="DM303" s="4">
        <v>22</v>
      </c>
      <c r="DN303" s="4">
        <v>31</v>
      </c>
      <c r="DO303" s="4">
        <v>6.14</v>
      </c>
      <c r="DP303" s="4">
        <v>4.45</v>
      </c>
      <c r="DQ303" s="28">
        <v>0.40799999999999997</v>
      </c>
      <c r="DR303" s="4">
        <v>140</v>
      </c>
      <c r="DS303" s="4">
        <v>2.9</v>
      </c>
      <c r="DT303" s="4"/>
      <c r="DU303" s="7">
        <v>29.252830188679201</v>
      </c>
      <c r="DV303" s="7">
        <v>0</v>
      </c>
      <c r="DW303" s="7">
        <v>11.375011804703</v>
      </c>
      <c r="DX303" s="7">
        <v>10.8963753947962</v>
      </c>
      <c r="DY303" s="7">
        <v>22.92</v>
      </c>
      <c r="DZ303" s="7">
        <v>25.38</v>
      </c>
      <c r="EA303" s="7">
        <v>2.46</v>
      </c>
      <c r="EB303" s="8"/>
      <c r="EC303" s="18"/>
      <c r="ED303" s="18"/>
      <c r="EE303" s="18"/>
      <c r="EF303" s="18"/>
      <c r="EG303" s="26"/>
      <c r="EH303" s="18"/>
      <c r="FS303" s="18"/>
      <c r="GQ303" s="7"/>
      <c r="GR303" s="7"/>
      <c r="GS303" s="7"/>
      <c r="GT303" s="7"/>
    </row>
    <row r="304" spans="1:202" x14ac:dyDescent="0.6">
      <c r="A304" s="4">
        <v>99</v>
      </c>
      <c r="B304" s="5">
        <v>0</v>
      </c>
      <c r="C304" s="6">
        <v>56.468172484599599</v>
      </c>
      <c r="D304" s="5">
        <v>174</v>
      </c>
      <c r="E304" s="5">
        <v>72</v>
      </c>
      <c r="F304" s="7">
        <v>23.781212841854899</v>
      </c>
      <c r="G304" s="5">
        <v>1</v>
      </c>
      <c r="H304" s="7">
        <v>36</v>
      </c>
      <c r="I304" s="5">
        <v>0</v>
      </c>
      <c r="J304" s="5">
        <v>1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1</v>
      </c>
      <c r="V304" s="5">
        <v>1</v>
      </c>
      <c r="W304" s="5">
        <v>0</v>
      </c>
      <c r="X304" s="5">
        <v>0</v>
      </c>
      <c r="Y304" s="5">
        <v>1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2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5"/>
      <c r="AQ304" s="5"/>
      <c r="AR304" s="5"/>
      <c r="AS304" s="4">
        <v>0</v>
      </c>
      <c r="AT304" s="4">
        <v>1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140</v>
      </c>
      <c r="BA304" s="4">
        <v>80</v>
      </c>
      <c r="BB304" s="4">
        <v>81</v>
      </c>
      <c r="BC304" s="7">
        <v>4.13</v>
      </c>
      <c r="BD304" s="7">
        <v>3.3</v>
      </c>
      <c r="BE304" s="7">
        <v>79.903147699757895</v>
      </c>
      <c r="BF304" s="7">
        <v>6.51</v>
      </c>
      <c r="BG304" s="7">
        <v>4.7699999999999996</v>
      </c>
      <c r="BH304" s="7">
        <v>1</v>
      </c>
      <c r="BI304" s="7">
        <v>3.91</v>
      </c>
      <c r="BJ304" s="7">
        <v>3.14</v>
      </c>
      <c r="BK304" s="7">
        <v>80.306905370844007</v>
      </c>
      <c r="BL304" s="7">
        <v>5.29</v>
      </c>
      <c r="BM304" s="7">
        <v>4.3899999999999997</v>
      </c>
      <c r="BN304" s="7">
        <v>0.97</v>
      </c>
      <c r="BO304" s="4">
        <v>420</v>
      </c>
      <c r="BP304" s="7">
        <f>218+((5.14*D304)-(5.32*C304))-(1.8*E304)+(51.31*B304)</f>
        <v>682.34932238192994</v>
      </c>
      <c r="BQ304" s="7">
        <f>BO304*100/BP304</f>
        <v>61.552050573432574</v>
      </c>
      <c r="BR304" s="4">
        <v>97</v>
      </c>
      <c r="BS304" s="4">
        <v>98</v>
      </c>
      <c r="BT304" s="4">
        <v>74</v>
      </c>
      <c r="BU304" s="4">
        <v>87</v>
      </c>
      <c r="BV304" s="4">
        <v>1</v>
      </c>
      <c r="BW304" s="4">
        <v>1</v>
      </c>
      <c r="BX304" s="4">
        <v>0</v>
      </c>
      <c r="BY304" s="4">
        <v>1</v>
      </c>
      <c r="BZ304" s="4">
        <v>83</v>
      </c>
      <c r="CA304" s="4">
        <v>80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1</v>
      </c>
      <c r="DF304" s="4">
        <v>1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2</v>
      </c>
      <c r="DN304" s="4">
        <v>10</v>
      </c>
      <c r="DO304" s="4">
        <v>6.13</v>
      </c>
      <c r="DP304" s="4">
        <v>5.29</v>
      </c>
      <c r="DQ304" s="28">
        <v>0.374</v>
      </c>
      <c r="DR304" s="4">
        <v>132</v>
      </c>
      <c r="DS304" s="4">
        <v>2</v>
      </c>
      <c r="DT304" s="4"/>
      <c r="DU304" s="7">
        <v>0</v>
      </c>
      <c r="DV304" s="7">
        <v>29.5095525597552</v>
      </c>
      <c r="DW304" s="7">
        <v>0</v>
      </c>
      <c r="DX304" s="7">
        <v>8.9437008071389208</v>
      </c>
      <c r="DY304" s="7">
        <v>30.88</v>
      </c>
      <c r="DZ304" s="7">
        <v>30.51</v>
      </c>
      <c r="EA304" s="7">
        <v>-0.369999999999997</v>
      </c>
      <c r="EB304" s="8"/>
      <c r="EC304" s="18">
        <v>2.2520547945205478</v>
      </c>
      <c r="ED304" s="18">
        <v>58.718685831622203</v>
      </c>
      <c r="EE304" s="18">
        <v>174</v>
      </c>
      <c r="EF304" s="18">
        <v>80</v>
      </c>
      <c r="EG304" s="26">
        <v>1</v>
      </c>
      <c r="EH304" s="18">
        <v>38</v>
      </c>
      <c r="EI304" s="16">
        <v>1</v>
      </c>
      <c r="EJ304" s="16">
        <v>0</v>
      </c>
      <c r="EK304" s="16">
        <v>0</v>
      </c>
      <c r="EL304" s="16">
        <v>0</v>
      </c>
      <c r="EM304" s="16">
        <v>0</v>
      </c>
      <c r="EN304" s="16">
        <v>0</v>
      </c>
      <c r="EO304" s="16">
        <v>0</v>
      </c>
      <c r="EP304" s="16">
        <v>0</v>
      </c>
      <c r="EQ304" s="16">
        <v>0</v>
      </c>
      <c r="ER304" s="16">
        <v>0</v>
      </c>
      <c r="ES304" s="16">
        <v>0</v>
      </c>
      <c r="ET304" s="16">
        <v>1</v>
      </c>
      <c r="EU304" s="16">
        <v>0</v>
      </c>
      <c r="EV304" s="16">
        <v>0</v>
      </c>
      <c r="EW304" s="16">
        <v>1</v>
      </c>
      <c r="EX304" s="16">
        <v>1</v>
      </c>
      <c r="EY304" s="16">
        <v>0</v>
      </c>
      <c r="EZ304" s="16">
        <v>0</v>
      </c>
      <c r="FA304" s="16">
        <v>0</v>
      </c>
      <c r="FB304" s="16">
        <v>0</v>
      </c>
      <c r="FC304" s="16">
        <v>0</v>
      </c>
      <c r="FD304" s="16">
        <v>0</v>
      </c>
      <c r="FE304" s="16">
        <v>0</v>
      </c>
      <c r="FF304" s="16">
        <v>2</v>
      </c>
      <c r="FG304" s="16">
        <v>0</v>
      </c>
      <c r="FH304" s="16">
        <v>0</v>
      </c>
      <c r="FI304" s="16">
        <v>0</v>
      </c>
      <c r="FJ304" s="16">
        <v>0</v>
      </c>
      <c r="FK304" s="18">
        <v>3.62</v>
      </c>
      <c r="FL304" s="18">
        <v>3.12</v>
      </c>
      <c r="FM304" s="18">
        <v>86.187845303867405</v>
      </c>
      <c r="FN304" s="18">
        <v>6.36</v>
      </c>
      <c r="FO304" s="18">
        <v>4.37</v>
      </c>
      <c r="FP304" s="18">
        <v>1.7</v>
      </c>
      <c r="FQ304" s="18">
        <v>3.48</v>
      </c>
      <c r="FR304" s="18">
        <v>3</v>
      </c>
      <c r="FS304" s="18">
        <f>FR304*100/FQ304</f>
        <v>86.206896551724142</v>
      </c>
      <c r="FT304" s="16">
        <v>6.94</v>
      </c>
      <c r="FU304" s="16">
        <v>4.28</v>
      </c>
      <c r="FV304" s="16">
        <v>1.17</v>
      </c>
      <c r="FW304" s="16">
        <v>1</v>
      </c>
      <c r="FX304" s="16">
        <v>1</v>
      </c>
      <c r="FY304" s="16">
        <v>1</v>
      </c>
      <c r="FZ304" s="16">
        <v>1</v>
      </c>
      <c r="GA304" s="16">
        <v>1</v>
      </c>
      <c r="GB304" s="16">
        <v>1</v>
      </c>
      <c r="GC304" s="16">
        <v>1</v>
      </c>
      <c r="GD304" s="16">
        <v>1</v>
      </c>
      <c r="GE304" s="16">
        <v>1</v>
      </c>
      <c r="GF304" s="16">
        <v>1</v>
      </c>
      <c r="GG304" s="16">
        <v>1</v>
      </c>
      <c r="GH304" s="16">
        <v>3</v>
      </c>
      <c r="GI304" s="16">
        <v>1</v>
      </c>
      <c r="GJ304" s="16">
        <v>1</v>
      </c>
      <c r="GK304" s="16">
        <v>1</v>
      </c>
      <c r="GL304" s="16">
        <v>1</v>
      </c>
      <c r="GM304" s="16">
        <v>1</v>
      </c>
      <c r="GN304" s="16">
        <v>2</v>
      </c>
      <c r="GO304" s="16">
        <v>3</v>
      </c>
      <c r="GP304" s="16">
        <v>8</v>
      </c>
      <c r="GQ304" s="7">
        <v>8.9207547169811328</v>
      </c>
      <c r="GR304" s="7">
        <v>47.241750062029617</v>
      </c>
      <c r="GS304" s="7">
        <v>10.12371328737369</v>
      </c>
      <c r="GT304" s="7">
        <v>21.173610066676694</v>
      </c>
    </row>
    <row r="305" spans="1:202" x14ac:dyDescent="0.6">
      <c r="A305" s="4">
        <v>7</v>
      </c>
      <c r="B305" s="5">
        <v>0</v>
      </c>
      <c r="C305" s="6">
        <v>56.481861738535301</v>
      </c>
      <c r="D305" s="5">
        <v>170</v>
      </c>
      <c r="E305" s="5">
        <v>72</v>
      </c>
      <c r="F305" s="7">
        <v>24.913494809688601</v>
      </c>
      <c r="G305" s="5">
        <v>0</v>
      </c>
      <c r="H305" s="7">
        <v>35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5"/>
      <c r="AQ305" s="5"/>
      <c r="AR305" s="5"/>
      <c r="AS305" s="4">
        <v>0</v>
      </c>
      <c r="AT305" s="4">
        <v>0</v>
      </c>
      <c r="AU305" s="4">
        <v>0</v>
      </c>
      <c r="AV305" s="4">
        <v>1</v>
      </c>
      <c r="AW305" s="4">
        <v>0</v>
      </c>
      <c r="AX305" s="4">
        <v>0</v>
      </c>
      <c r="AY305" s="4">
        <v>0</v>
      </c>
      <c r="AZ305" s="4">
        <v>120</v>
      </c>
      <c r="BA305" s="4">
        <v>80</v>
      </c>
      <c r="BB305" s="4">
        <v>69</v>
      </c>
      <c r="BC305" s="7">
        <v>3.82</v>
      </c>
      <c r="BD305" s="7">
        <v>2.68</v>
      </c>
      <c r="BE305" s="7">
        <v>70.157068062827193</v>
      </c>
      <c r="BF305" s="7">
        <v>5</v>
      </c>
      <c r="BG305" s="7">
        <v>2.61</v>
      </c>
      <c r="BH305" s="7">
        <v>2.38</v>
      </c>
      <c r="BI305" s="7">
        <v>3.62</v>
      </c>
      <c r="BJ305" s="7">
        <v>2.62</v>
      </c>
      <c r="BK305" s="7">
        <v>72.375690607734796</v>
      </c>
      <c r="BL305" s="7">
        <v>4.6399999999999997</v>
      </c>
      <c r="BM305" s="7">
        <v>2.78</v>
      </c>
      <c r="BN305" s="7">
        <v>0.75</v>
      </c>
      <c r="BO305" s="4">
        <v>488</v>
      </c>
      <c r="BP305" s="7">
        <f>218+((5.14*D305)-(5.32*C305))-(1.8*E305)+(51.31*B305)</f>
        <v>661.71649555099214</v>
      </c>
      <c r="BQ305" s="7">
        <f>BO305*100/BP305</f>
        <v>73.747594820597087</v>
      </c>
      <c r="BR305" s="4">
        <v>99</v>
      </c>
      <c r="BS305" s="4">
        <v>100</v>
      </c>
      <c r="BT305" s="4">
        <v>69</v>
      </c>
      <c r="BU305" s="4">
        <v>89</v>
      </c>
      <c r="BV305" s="4">
        <v>0</v>
      </c>
      <c r="BW305" s="4">
        <v>1</v>
      </c>
      <c r="BX305" s="4">
        <v>0</v>
      </c>
      <c r="BY305" s="4">
        <v>0</v>
      </c>
      <c r="BZ305" s="4">
        <v>113</v>
      </c>
      <c r="CA305" s="4">
        <v>83</v>
      </c>
      <c r="CB305" s="4">
        <v>0</v>
      </c>
      <c r="CC305" s="4">
        <v>0</v>
      </c>
      <c r="CD305" s="4">
        <v>1</v>
      </c>
      <c r="CE305" s="4">
        <v>0</v>
      </c>
      <c r="CF305" s="4">
        <v>1</v>
      </c>
      <c r="CG305" s="4">
        <v>1</v>
      </c>
      <c r="CH305" s="4">
        <v>0</v>
      </c>
      <c r="CI305" s="4">
        <v>0</v>
      </c>
      <c r="CJ305" s="4">
        <v>0</v>
      </c>
      <c r="CK305" s="4">
        <v>0</v>
      </c>
      <c r="CL305" s="4">
        <v>1</v>
      </c>
      <c r="CM305" s="4">
        <v>1</v>
      </c>
      <c r="CN305" s="4">
        <v>0</v>
      </c>
      <c r="CO305" s="4">
        <v>0</v>
      </c>
      <c r="CP305" s="4">
        <v>2</v>
      </c>
      <c r="CQ305" s="4">
        <v>0</v>
      </c>
      <c r="CR305" s="4">
        <v>3</v>
      </c>
      <c r="CS305" s="4">
        <v>2</v>
      </c>
      <c r="CT305" s="4">
        <v>12</v>
      </c>
      <c r="CU305" s="4">
        <v>1</v>
      </c>
      <c r="CV305" s="4">
        <v>0</v>
      </c>
      <c r="CW305" s="4">
        <v>0</v>
      </c>
      <c r="CX305" s="4">
        <v>0</v>
      </c>
      <c r="CY305" s="4">
        <v>0</v>
      </c>
      <c r="CZ305" s="4">
        <v>1</v>
      </c>
      <c r="DA305" s="4">
        <v>0</v>
      </c>
      <c r="DB305" s="4">
        <v>0</v>
      </c>
      <c r="DC305" s="4">
        <v>0</v>
      </c>
      <c r="DD305" s="4">
        <v>0</v>
      </c>
      <c r="DE305" s="4">
        <v>1</v>
      </c>
      <c r="DF305" s="4">
        <v>2</v>
      </c>
      <c r="DG305" s="4">
        <v>0</v>
      </c>
      <c r="DH305" s="4">
        <v>0</v>
      </c>
      <c r="DI305" s="4">
        <v>1</v>
      </c>
      <c r="DJ305" s="4">
        <v>0</v>
      </c>
      <c r="DK305" s="4">
        <v>3</v>
      </c>
      <c r="DL305" s="4">
        <v>2</v>
      </c>
      <c r="DM305" s="4">
        <v>11</v>
      </c>
      <c r="DN305" s="4">
        <v>2</v>
      </c>
      <c r="DO305" s="4">
        <v>5.47</v>
      </c>
      <c r="DP305" s="4">
        <v>4.55</v>
      </c>
      <c r="DQ305" s="28">
        <v>0.39100000000000001</v>
      </c>
      <c r="DR305" s="4">
        <v>130</v>
      </c>
      <c r="DS305" s="4">
        <v>0.7</v>
      </c>
      <c r="DT305" s="4"/>
      <c r="DU305" s="7"/>
      <c r="DV305" s="7"/>
      <c r="DW305" s="7"/>
      <c r="DX305" s="7"/>
      <c r="DY305" s="7">
        <v>33.409999999999997</v>
      </c>
      <c r="DZ305" s="7"/>
      <c r="EA305" s="7"/>
      <c r="EB305" s="8"/>
      <c r="EC305" s="18">
        <v>2.1315068493150684</v>
      </c>
      <c r="ED305" s="18">
        <v>58.611909650923998</v>
      </c>
      <c r="EE305" s="18">
        <v>170</v>
      </c>
      <c r="EF305" s="18">
        <v>75</v>
      </c>
      <c r="EG305" s="26">
        <v>0</v>
      </c>
      <c r="EH305" s="18">
        <v>35</v>
      </c>
      <c r="EI305" s="16">
        <v>0</v>
      </c>
      <c r="EJ305" s="16">
        <v>0</v>
      </c>
      <c r="EK305" s="16">
        <v>0</v>
      </c>
      <c r="EL305" s="16">
        <v>0</v>
      </c>
      <c r="EM305" s="16">
        <v>0</v>
      </c>
      <c r="EN305" s="16">
        <v>0</v>
      </c>
      <c r="EO305" s="16">
        <v>0</v>
      </c>
      <c r="EP305" s="16">
        <v>0</v>
      </c>
      <c r="EQ305" s="16">
        <v>0</v>
      </c>
      <c r="ER305" s="16">
        <v>0</v>
      </c>
      <c r="ES305" s="16">
        <v>0</v>
      </c>
      <c r="ET305" s="16">
        <v>0</v>
      </c>
      <c r="EU305" s="16">
        <v>0</v>
      </c>
      <c r="EV305" s="16">
        <v>0</v>
      </c>
      <c r="EW305" s="16">
        <v>0</v>
      </c>
      <c r="EX305" s="16">
        <v>0</v>
      </c>
      <c r="EY305" s="16">
        <v>0</v>
      </c>
      <c r="EZ305" s="16">
        <v>0</v>
      </c>
      <c r="FA305" s="16">
        <v>0</v>
      </c>
      <c r="FB305" s="16">
        <v>0</v>
      </c>
      <c r="FC305" s="16">
        <v>0</v>
      </c>
      <c r="FD305" s="16">
        <v>0</v>
      </c>
      <c r="FE305" s="16">
        <v>0</v>
      </c>
      <c r="FF305" s="16">
        <v>0</v>
      </c>
      <c r="FG305" s="16">
        <v>0</v>
      </c>
      <c r="FH305" s="16">
        <v>0</v>
      </c>
      <c r="FI305" s="16">
        <v>0</v>
      </c>
      <c r="FJ305" s="16">
        <v>0</v>
      </c>
      <c r="FK305" s="18">
        <v>3.6</v>
      </c>
      <c r="FL305" s="18">
        <v>2.78</v>
      </c>
      <c r="FM305" s="18">
        <v>77.222222222222214</v>
      </c>
      <c r="FN305" s="18">
        <v>5.9</v>
      </c>
      <c r="FO305" s="18">
        <v>2.93</v>
      </c>
      <c r="FP305" s="18">
        <v>0.8</v>
      </c>
      <c r="FQ305" s="18">
        <v>3.51</v>
      </c>
      <c r="FR305" s="18">
        <v>2.71</v>
      </c>
      <c r="FS305" s="18">
        <f>FR305*100/FQ305</f>
        <v>77.207977207977208</v>
      </c>
      <c r="FT305" s="16">
        <v>5.21</v>
      </c>
      <c r="FU305" s="16">
        <v>2.33</v>
      </c>
      <c r="FV305" s="16">
        <v>0.77</v>
      </c>
      <c r="FW305" s="16">
        <v>1</v>
      </c>
      <c r="FX305" s="16">
        <v>1</v>
      </c>
      <c r="FY305" s="16">
        <v>4</v>
      </c>
      <c r="FZ305" s="16">
        <v>1</v>
      </c>
      <c r="GA305" s="16">
        <v>1</v>
      </c>
      <c r="GB305" s="16">
        <v>2</v>
      </c>
      <c r="GC305" s="16">
        <v>1</v>
      </c>
      <c r="GD305" s="16">
        <v>1</v>
      </c>
      <c r="GE305" s="16">
        <v>1</v>
      </c>
      <c r="GF305" s="16">
        <v>1</v>
      </c>
      <c r="GG305" s="16">
        <v>3</v>
      </c>
      <c r="GH305" s="16">
        <v>3</v>
      </c>
      <c r="GI305" s="16">
        <v>1</v>
      </c>
      <c r="GJ305" s="16">
        <v>1</v>
      </c>
      <c r="GK305" s="16">
        <v>2</v>
      </c>
      <c r="GL305" s="16">
        <v>2</v>
      </c>
      <c r="GM305" s="16">
        <v>3</v>
      </c>
      <c r="GN305" s="16">
        <v>3</v>
      </c>
      <c r="GO305" s="16">
        <v>14</v>
      </c>
      <c r="GP305" s="16">
        <v>8</v>
      </c>
      <c r="GQ305" s="7">
        <v>10.566037735849058</v>
      </c>
      <c r="GR305" s="7">
        <v>23.529898271441571</v>
      </c>
      <c r="GS305" s="7">
        <v>0</v>
      </c>
      <c r="GT305" s="7">
        <v>8.8860480272722704</v>
      </c>
    </row>
    <row r="306" spans="1:202" x14ac:dyDescent="0.6">
      <c r="A306" s="4">
        <v>431</v>
      </c>
      <c r="B306" s="10">
        <v>1</v>
      </c>
      <c r="C306" s="6">
        <v>56.553045859000683</v>
      </c>
      <c r="D306" s="10">
        <v>169</v>
      </c>
      <c r="E306" s="10">
        <v>88</v>
      </c>
      <c r="F306" s="7">
        <v>30.811246104828268</v>
      </c>
      <c r="G306" s="5">
        <v>1</v>
      </c>
      <c r="H306" s="7">
        <v>45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10">
        <v>1</v>
      </c>
      <c r="AQ306" s="10">
        <v>2</v>
      </c>
      <c r="AR306" s="21">
        <f>AQ306*4*AP306</f>
        <v>8</v>
      </c>
      <c r="AS306" s="9">
        <v>0</v>
      </c>
      <c r="AT306" s="9">
        <v>1</v>
      </c>
      <c r="AU306" s="9">
        <v>0</v>
      </c>
      <c r="AV306" s="9">
        <v>0</v>
      </c>
      <c r="AW306" s="9">
        <v>1</v>
      </c>
      <c r="AX306" s="9">
        <v>0</v>
      </c>
      <c r="AY306" s="9">
        <v>0</v>
      </c>
      <c r="AZ306" s="9">
        <v>135</v>
      </c>
      <c r="BA306" s="9">
        <v>80</v>
      </c>
      <c r="BB306" s="9">
        <v>90</v>
      </c>
      <c r="BC306" s="19">
        <v>3.52</v>
      </c>
      <c r="BD306" s="19">
        <v>2.5499999999999998</v>
      </c>
      <c r="BE306" s="7">
        <v>72.443181818181813</v>
      </c>
      <c r="BF306" s="19">
        <v>4.07</v>
      </c>
      <c r="BG306" s="19">
        <v>2.5</v>
      </c>
      <c r="BH306" s="19">
        <v>0.85</v>
      </c>
      <c r="BI306" s="19">
        <v>3.38</v>
      </c>
      <c r="BJ306" s="19">
        <v>2.4</v>
      </c>
      <c r="BK306" s="7">
        <v>71.005917159763314</v>
      </c>
      <c r="BL306" s="19">
        <v>4.99</v>
      </c>
      <c r="BM306" s="19">
        <v>2.08</v>
      </c>
      <c r="BN306" s="19">
        <v>0.57999999999999996</v>
      </c>
      <c r="BO306" s="9">
        <v>410</v>
      </c>
      <c r="BP306" s="7">
        <f>218+((5.14*D306)-(5.32*C306))-(1.8*E306)+(51.31*B306)</f>
        <v>678.70779603011647</v>
      </c>
      <c r="BQ306" s="7">
        <f>BO306*100/BP306</f>
        <v>60.40891270118945</v>
      </c>
      <c r="BR306" s="9">
        <v>97</v>
      </c>
      <c r="BS306" s="9">
        <v>90</v>
      </c>
      <c r="BT306" s="9">
        <v>95</v>
      </c>
      <c r="BU306" s="9">
        <v>96</v>
      </c>
      <c r="BV306" s="9">
        <v>0</v>
      </c>
      <c r="BW306" s="9">
        <v>1</v>
      </c>
      <c r="BX306" s="9">
        <v>0</v>
      </c>
      <c r="BY306" s="9">
        <v>2</v>
      </c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9">
        <v>1</v>
      </c>
      <c r="CV306" s="9">
        <v>1</v>
      </c>
      <c r="CW306" s="9">
        <v>0</v>
      </c>
      <c r="CX306" s="9">
        <v>0</v>
      </c>
      <c r="CY306" s="9">
        <v>0</v>
      </c>
      <c r="CZ306" s="9">
        <v>1</v>
      </c>
      <c r="DA306" s="9">
        <v>0</v>
      </c>
      <c r="DB306" s="9">
        <v>0</v>
      </c>
      <c r="DC306" s="9">
        <v>0</v>
      </c>
      <c r="DD306" s="9"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15">
        <f>SUM(CU306:DL306)</f>
        <v>3</v>
      </c>
      <c r="DN306" s="4">
        <v>5</v>
      </c>
      <c r="DO306" s="4"/>
      <c r="DP306" s="4"/>
      <c r="DQ306" s="28"/>
      <c r="DR306" s="4"/>
      <c r="DS306" s="4"/>
      <c r="DT306" s="4"/>
      <c r="DU306" s="7">
        <v>28.090566037735854</v>
      </c>
      <c r="DV306" s="7">
        <v>5.9052187577537021</v>
      </c>
      <c r="DW306" s="7">
        <v>0</v>
      </c>
      <c r="DX306" s="7">
        <v>6.4546047024615234</v>
      </c>
      <c r="DY306" s="19">
        <v>32.15</v>
      </c>
      <c r="DZ306" s="19">
        <v>33.46</v>
      </c>
      <c r="EA306" s="7">
        <f>DZ306-DY306</f>
        <v>1.3100000000000023</v>
      </c>
      <c r="EB306" s="8"/>
      <c r="EC306" s="23"/>
      <c r="ED306" s="23"/>
      <c r="EE306" s="23"/>
      <c r="EF306" s="7"/>
      <c r="EG306" s="4"/>
      <c r="EH306" s="4"/>
      <c r="FS306" s="7"/>
      <c r="GQ306" s="7"/>
      <c r="GR306" s="7"/>
      <c r="GS306" s="7"/>
      <c r="GT306" s="7"/>
    </row>
    <row r="307" spans="1:202" x14ac:dyDescent="0.6">
      <c r="A307" s="4">
        <v>90</v>
      </c>
      <c r="B307" s="5">
        <v>1</v>
      </c>
      <c r="C307" s="6">
        <v>56.629705681040399</v>
      </c>
      <c r="D307" s="5">
        <v>182</v>
      </c>
      <c r="E307" s="5">
        <v>91</v>
      </c>
      <c r="F307" s="7">
        <v>27.472527472527499</v>
      </c>
      <c r="G307" s="5">
        <v>1</v>
      </c>
      <c r="H307" s="7">
        <v>55.1</v>
      </c>
      <c r="I307" s="5">
        <v>0</v>
      </c>
      <c r="J307" s="5">
        <v>0</v>
      </c>
      <c r="K307" s="5">
        <v>0</v>
      </c>
      <c r="L307" s="5">
        <v>0</v>
      </c>
      <c r="M307" s="5">
        <v>1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1</v>
      </c>
      <c r="V307" s="5">
        <v>0</v>
      </c>
      <c r="W307" s="5">
        <v>0</v>
      </c>
      <c r="X307" s="5">
        <v>0</v>
      </c>
      <c r="Y307" s="5">
        <v>0</v>
      </c>
      <c r="Z307" s="5">
        <v>1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1</v>
      </c>
      <c r="AJ307" s="4">
        <v>0</v>
      </c>
      <c r="AK307" s="4">
        <v>0</v>
      </c>
      <c r="AL307" s="4">
        <v>1</v>
      </c>
      <c r="AM307" s="4">
        <v>1</v>
      </c>
      <c r="AN307" s="4">
        <v>1</v>
      </c>
      <c r="AO307" s="4">
        <v>1</v>
      </c>
      <c r="AP307" s="5">
        <v>0.25</v>
      </c>
      <c r="AQ307" s="5">
        <v>12</v>
      </c>
      <c r="AR307" s="5">
        <v>12</v>
      </c>
      <c r="AS307" s="4">
        <v>0</v>
      </c>
      <c r="AT307" s="4">
        <v>1</v>
      </c>
      <c r="AU307" s="4">
        <v>0</v>
      </c>
      <c r="AV307" s="4">
        <v>1</v>
      </c>
      <c r="AW307" s="4">
        <v>1</v>
      </c>
      <c r="AX307" s="4">
        <v>0</v>
      </c>
      <c r="AY307" s="4">
        <v>0</v>
      </c>
      <c r="AZ307" s="4">
        <v>150</v>
      </c>
      <c r="BA307" s="4">
        <v>90</v>
      </c>
      <c r="BB307" s="4">
        <v>68</v>
      </c>
      <c r="BC307" s="7">
        <v>6.08</v>
      </c>
      <c r="BD307" s="7">
        <v>4.43</v>
      </c>
      <c r="BE307" s="7">
        <v>72.861842105263193</v>
      </c>
      <c r="BF307" s="7">
        <v>7.44</v>
      </c>
      <c r="BG307" s="7">
        <v>5.77</v>
      </c>
      <c r="BH307" s="7">
        <v>0.85</v>
      </c>
      <c r="BI307" s="7">
        <v>5.69</v>
      </c>
      <c r="BJ307" s="7">
        <v>4.05</v>
      </c>
      <c r="BK307" s="7">
        <v>71.177504393673104</v>
      </c>
      <c r="BL307" s="7">
        <v>11.3</v>
      </c>
      <c r="BM307" s="7">
        <v>4.5</v>
      </c>
      <c r="BN307" s="7">
        <v>0.79</v>
      </c>
      <c r="BO307" s="4">
        <v>525</v>
      </c>
      <c r="BP307" s="7">
        <f>218+((5.14*D307)-(5.32*C307))-(1.8*E307)+(51.31*B307)</f>
        <v>739.71996577686491</v>
      </c>
      <c r="BQ307" s="7">
        <f>BO307*100/BP307</f>
        <v>70.972803802671081</v>
      </c>
      <c r="BR307" s="4">
        <v>94</v>
      </c>
      <c r="BS307" s="4">
        <v>98</v>
      </c>
      <c r="BT307" s="4">
        <v>68</v>
      </c>
      <c r="BU307" s="4">
        <v>80</v>
      </c>
      <c r="BV307" s="4">
        <v>2</v>
      </c>
      <c r="BW307" s="4">
        <v>2</v>
      </c>
      <c r="BX307" s="4">
        <v>0</v>
      </c>
      <c r="BY307" s="4">
        <v>1</v>
      </c>
      <c r="BZ307" s="4">
        <v>85.6</v>
      </c>
      <c r="CA307" s="4">
        <v>85.1</v>
      </c>
      <c r="CB307" s="4">
        <v>3</v>
      </c>
      <c r="CC307" s="4">
        <v>2</v>
      </c>
      <c r="CD307" s="4">
        <v>2</v>
      </c>
      <c r="CE307" s="4">
        <v>1</v>
      </c>
      <c r="CF307" s="4">
        <v>0</v>
      </c>
      <c r="CG307" s="4">
        <v>2</v>
      </c>
      <c r="CH307" s="4">
        <v>1</v>
      </c>
      <c r="CI307" s="4">
        <v>1</v>
      </c>
      <c r="CJ307" s="4">
        <v>1</v>
      </c>
      <c r="CK307" s="4">
        <v>1</v>
      </c>
      <c r="CL307" s="4">
        <v>2</v>
      </c>
      <c r="CM307" s="4">
        <v>3</v>
      </c>
      <c r="CN307" s="4">
        <v>1</v>
      </c>
      <c r="CO307" s="4">
        <v>0</v>
      </c>
      <c r="CP307" s="4">
        <v>2</v>
      </c>
      <c r="CQ307" s="4">
        <v>0</v>
      </c>
      <c r="CR307" s="4">
        <v>2</v>
      </c>
      <c r="CS307" s="4">
        <v>3</v>
      </c>
      <c r="CT307" s="4">
        <v>27</v>
      </c>
      <c r="CU307" s="4">
        <v>4</v>
      </c>
      <c r="CV307" s="4">
        <v>0</v>
      </c>
      <c r="CW307" s="4">
        <v>2</v>
      </c>
      <c r="CX307" s="4">
        <v>1</v>
      </c>
      <c r="CY307" s="4">
        <v>1</v>
      </c>
      <c r="CZ307" s="4">
        <v>2</v>
      </c>
      <c r="DA307" s="4">
        <v>0</v>
      </c>
      <c r="DB307" s="4">
        <v>0</v>
      </c>
      <c r="DC307" s="4">
        <v>0</v>
      </c>
      <c r="DD307" s="4">
        <v>1</v>
      </c>
      <c r="DE307" s="4">
        <v>2</v>
      </c>
      <c r="DF307" s="4">
        <v>2</v>
      </c>
      <c r="DG307" s="4">
        <v>1</v>
      </c>
      <c r="DH307" s="4">
        <v>0</v>
      </c>
      <c r="DI307" s="4">
        <v>1</v>
      </c>
      <c r="DJ307" s="4">
        <v>0</v>
      </c>
      <c r="DK307" s="4">
        <v>2</v>
      </c>
      <c r="DL307" s="4">
        <v>2</v>
      </c>
      <c r="DM307" s="4">
        <v>21</v>
      </c>
      <c r="DN307" s="4">
        <v>13</v>
      </c>
      <c r="DO307" s="4">
        <v>10.19</v>
      </c>
      <c r="DP307" s="4">
        <v>4.67</v>
      </c>
      <c r="DQ307" s="28">
        <v>0.40400000000000003</v>
      </c>
      <c r="DR307" s="4">
        <v>143</v>
      </c>
      <c r="DS307" s="4">
        <v>1.6</v>
      </c>
      <c r="DT307" s="4"/>
      <c r="DU307" s="7">
        <v>37.283018867924497</v>
      </c>
      <c r="DV307" s="7">
        <v>29.493011330741901</v>
      </c>
      <c r="DW307" s="7">
        <v>29.308716592690502</v>
      </c>
      <c r="DX307" s="7">
        <v>30.688825387276299</v>
      </c>
      <c r="DY307" s="7">
        <v>34.950000000000003</v>
      </c>
      <c r="DZ307" s="7">
        <v>33.479999999999997</v>
      </c>
      <c r="EA307" s="7">
        <v>-1.47000000000001</v>
      </c>
      <c r="EB307" s="8"/>
      <c r="EC307" s="18">
        <v>2.2136986301369861</v>
      </c>
      <c r="ED307" s="18">
        <v>58.841889117043102</v>
      </c>
      <c r="EE307" s="18">
        <v>181</v>
      </c>
      <c r="EF307" s="18">
        <v>90</v>
      </c>
      <c r="EG307" s="26">
        <v>1</v>
      </c>
      <c r="EH307" s="18">
        <v>58</v>
      </c>
      <c r="EI307" s="16">
        <v>0</v>
      </c>
      <c r="EJ307" s="16">
        <v>0</v>
      </c>
      <c r="EK307" s="16">
        <v>0</v>
      </c>
      <c r="EL307" s="16">
        <v>1</v>
      </c>
      <c r="EM307" s="16">
        <v>0</v>
      </c>
      <c r="EN307" s="16">
        <v>0</v>
      </c>
      <c r="EO307" s="16">
        <v>0</v>
      </c>
      <c r="EP307" s="16">
        <v>0</v>
      </c>
      <c r="EQ307" s="16">
        <v>0</v>
      </c>
      <c r="ER307" s="16">
        <v>0</v>
      </c>
      <c r="ES307" s="16">
        <v>1</v>
      </c>
      <c r="ET307" s="16">
        <v>2</v>
      </c>
      <c r="EU307" s="16">
        <v>0</v>
      </c>
      <c r="EV307" s="16">
        <v>0</v>
      </c>
      <c r="EW307" s="16">
        <v>0</v>
      </c>
      <c r="EX307" s="16">
        <v>0</v>
      </c>
      <c r="EY307" s="16">
        <v>1</v>
      </c>
      <c r="EZ307" s="16">
        <v>0</v>
      </c>
      <c r="FA307" s="16">
        <v>0</v>
      </c>
      <c r="FB307" s="16">
        <v>0</v>
      </c>
      <c r="FC307" s="16">
        <v>0</v>
      </c>
      <c r="FD307" s="16">
        <v>0</v>
      </c>
      <c r="FE307" s="16">
        <v>0</v>
      </c>
      <c r="FF307" s="16">
        <v>1</v>
      </c>
      <c r="FG307" s="16">
        <v>0</v>
      </c>
      <c r="FH307" s="16">
        <v>0</v>
      </c>
      <c r="FI307" s="16">
        <v>0</v>
      </c>
      <c r="FJ307" s="16">
        <v>0</v>
      </c>
      <c r="FK307" s="18">
        <v>4.91</v>
      </c>
      <c r="FL307" s="18">
        <v>3.38</v>
      </c>
      <c r="FM307" s="18">
        <v>68.839103869653769</v>
      </c>
      <c r="FN307" s="18">
        <v>10.65</v>
      </c>
      <c r="FO307" s="18">
        <v>2.33</v>
      </c>
      <c r="FP307" s="18">
        <v>0.75</v>
      </c>
      <c r="FQ307" s="18">
        <v>4.95</v>
      </c>
      <c r="FR307" s="18">
        <v>3.52</v>
      </c>
      <c r="FS307" s="18">
        <f>FR307*100/FQ307</f>
        <v>71.111111111111114</v>
      </c>
      <c r="FT307" s="16">
        <v>10.48</v>
      </c>
      <c r="FU307" s="16">
        <v>2.66</v>
      </c>
      <c r="FV307" s="16">
        <v>0.77</v>
      </c>
      <c r="FW307" s="16">
        <v>5</v>
      </c>
      <c r="FX307" s="16">
        <v>4</v>
      </c>
      <c r="FY307" s="16">
        <v>3</v>
      </c>
      <c r="FZ307" s="16">
        <v>2</v>
      </c>
      <c r="GA307" s="16">
        <v>1</v>
      </c>
      <c r="GB307" s="16">
        <v>2</v>
      </c>
      <c r="GC307" s="16">
        <v>2</v>
      </c>
      <c r="GD307" s="16">
        <v>2</v>
      </c>
      <c r="GE307" s="16">
        <v>1</v>
      </c>
      <c r="GF307" s="16">
        <v>1</v>
      </c>
      <c r="GG307" s="16">
        <v>3</v>
      </c>
      <c r="GH307" s="16">
        <v>3</v>
      </c>
      <c r="GI307" s="16">
        <v>2</v>
      </c>
      <c r="GJ307" s="16">
        <v>1</v>
      </c>
      <c r="GK307" s="16">
        <v>2</v>
      </c>
      <c r="GL307" s="16">
        <v>1</v>
      </c>
      <c r="GM307" s="16">
        <v>3</v>
      </c>
      <c r="GN307" s="16">
        <v>3</v>
      </c>
      <c r="GO307" s="16">
        <v>23</v>
      </c>
      <c r="GP307" s="16">
        <v>21</v>
      </c>
      <c r="GQ307" s="7">
        <v>27.260377358490569</v>
      </c>
      <c r="GR307" s="7">
        <v>23.529898271441571</v>
      </c>
      <c r="GS307" s="7">
        <v>5.5198791198413444</v>
      </c>
      <c r="GT307" s="7">
        <v>14.588659948864491</v>
      </c>
    </row>
    <row r="308" spans="1:202" x14ac:dyDescent="0.6">
      <c r="A308" s="4">
        <v>42</v>
      </c>
      <c r="B308" s="5">
        <v>1</v>
      </c>
      <c r="C308" s="6">
        <v>56.651608487337398</v>
      </c>
      <c r="D308" s="5">
        <v>183</v>
      </c>
      <c r="E308" s="5">
        <v>92</v>
      </c>
      <c r="F308" s="7">
        <v>27.4717071277136</v>
      </c>
      <c r="G308" s="5">
        <v>1</v>
      </c>
      <c r="H308" s="7">
        <v>30</v>
      </c>
      <c r="I308" s="5">
        <v>0</v>
      </c>
      <c r="J308" s="5">
        <v>1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1</v>
      </c>
      <c r="V308" s="5">
        <v>1</v>
      </c>
      <c r="W308" s="5">
        <v>0</v>
      </c>
      <c r="X308" s="5">
        <v>0</v>
      </c>
      <c r="Y308" s="5">
        <v>0</v>
      </c>
      <c r="Z308" s="5">
        <v>1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2</v>
      </c>
      <c r="AJ308" s="4">
        <v>0</v>
      </c>
      <c r="AK308" s="4">
        <v>0</v>
      </c>
      <c r="AL308" s="4">
        <v>0</v>
      </c>
      <c r="AM308" s="4">
        <v>0</v>
      </c>
      <c r="AN308" s="4">
        <v>1</v>
      </c>
      <c r="AO308" s="4">
        <v>1</v>
      </c>
      <c r="AP308" s="5">
        <v>1</v>
      </c>
      <c r="AQ308" s="5">
        <v>12</v>
      </c>
      <c r="AR308" s="5">
        <v>48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120</v>
      </c>
      <c r="BA308" s="4">
        <v>80</v>
      </c>
      <c r="BB308" s="4">
        <v>88</v>
      </c>
      <c r="BC308" s="7">
        <v>5.41</v>
      </c>
      <c r="BD308" s="7">
        <v>3.93</v>
      </c>
      <c r="BE308" s="7">
        <v>72.643253234750503</v>
      </c>
      <c r="BF308" s="7">
        <v>12.54</v>
      </c>
      <c r="BG308" s="7">
        <v>3.63</v>
      </c>
      <c r="BH308" s="7">
        <v>0.65</v>
      </c>
      <c r="BI308" s="7">
        <v>5.19</v>
      </c>
      <c r="BJ308" s="7">
        <v>3.98</v>
      </c>
      <c r="BK308" s="7">
        <v>76.685934489402698</v>
      </c>
      <c r="BL308" s="7">
        <v>11.59</v>
      </c>
      <c r="BM308" s="7">
        <v>4.8</v>
      </c>
      <c r="BN308" s="7">
        <v>0.82</v>
      </c>
      <c r="BO308" s="4">
        <v>500</v>
      </c>
      <c r="BP308" s="7">
        <f>218+((5.14*D308)-(5.32*C308))-(1.8*E308)+(51.31*B308)</f>
        <v>742.94344284736485</v>
      </c>
      <c r="BQ308" s="7">
        <f>BO308*100/BP308</f>
        <v>67.299873875153551</v>
      </c>
      <c r="BR308" s="4">
        <v>96</v>
      </c>
      <c r="BS308" s="4">
        <v>97</v>
      </c>
      <c r="BT308" s="4">
        <v>88</v>
      </c>
      <c r="BU308" s="4">
        <v>108</v>
      </c>
      <c r="BV308" s="4">
        <v>0</v>
      </c>
      <c r="BW308" s="4">
        <v>0</v>
      </c>
      <c r="BX308" s="4">
        <v>0</v>
      </c>
      <c r="BY308" s="4">
        <v>1</v>
      </c>
      <c r="BZ308" s="4">
        <v>65.8</v>
      </c>
      <c r="CA308" s="4">
        <v>65.2</v>
      </c>
      <c r="CB308" s="4">
        <v>3</v>
      </c>
      <c r="CC308" s="4">
        <v>3</v>
      </c>
      <c r="CD308" s="4">
        <v>0</v>
      </c>
      <c r="CE308" s="4">
        <v>0</v>
      </c>
      <c r="CF308" s="4">
        <v>0</v>
      </c>
      <c r="CG308" s="4">
        <v>1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1</v>
      </c>
      <c r="CS308" s="4">
        <v>1</v>
      </c>
      <c r="CT308" s="4">
        <v>9</v>
      </c>
      <c r="CU308" s="4">
        <v>3</v>
      </c>
      <c r="CV308" s="4">
        <v>2</v>
      </c>
      <c r="CW308" s="4">
        <v>0</v>
      </c>
      <c r="CX308" s="4">
        <v>0</v>
      </c>
      <c r="CY308" s="4">
        <v>0</v>
      </c>
      <c r="CZ308" s="4">
        <v>1</v>
      </c>
      <c r="DA308" s="4">
        <v>0</v>
      </c>
      <c r="DB308" s="4">
        <v>0</v>
      </c>
      <c r="DC308" s="4">
        <v>0</v>
      </c>
      <c r="DD308" s="4">
        <v>1</v>
      </c>
      <c r="DE308" s="4">
        <v>1</v>
      </c>
      <c r="DF308" s="4">
        <v>1</v>
      </c>
      <c r="DG308" s="4">
        <v>0</v>
      </c>
      <c r="DH308" s="4">
        <v>0</v>
      </c>
      <c r="DI308" s="4">
        <v>0</v>
      </c>
      <c r="DJ308" s="4">
        <v>0</v>
      </c>
      <c r="DK308" s="4">
        <v>1</v>
      </c>
      <c r="DL308" s="4">
        <v>1</v>
      </c>
      <c r="DM308" s="4">
        <v>11</v>
      </c>
      <c r="DN308" s="4">
        <v>11</v>
      </c>
      <c r="DO308" s="4">
        <v>12.96</v>
      </c>
      <c r="DP308" s="4">
        <v>5.13</v>
      </c>
      <c r="DQ308" s="28">
        <v>0.45</v>
      </c>
      <c r="DR308" s="4">
        <v>156</v>
      </c>
      <c r="DS308" s="4">
        <v>6</v>
      </c>
      <c r="DT308" s="4"/>
      <c r="DU308" s="7">
        <v>22.043852779952999</v>
      </c>
      <c r="DV308" s="7">
        <v>17.120172028781699</v>
      </c>
      <c r="DW308" s="7">
        <v>12.843516857115899</v>
      </c>
      <c r="DX308" s="7">
        <v>15.4154832321443</v>
      </c>
      <c r="DY308" s="7">
        <v>34.64</v>
      </c>
      <c r="DZ308" s="7">
        <v>33.93</v>
      </c>
      <c r="EA308" s="7">
        <v>-0.71000000000000096</v>
      </c>
      <c r="EB308" s="8"/>
      <c r="EC308" s="18">
        <v>1.8356164383561644</v>
      </c>
      <c r="ED308" s="18">
        <v>58.485968514715999</v>
      </c>
      <c r="EE308" s="18">
        <v>182</v>
      </c>
      <c r="EF308" s="18">
        <v>85</v>
      </c>
      <c r="EG308" s="26">
        <v>1</v>
      </c>
      <c r="EH308" s="18">
        <v>32</v>
      </c>
      <c r="EI308" s="16">
        <v>1</v>
      </c>
      <c r="EJ308" s="16">
        <v>0</v>
      </c>
      <c r="EK308" s="16">
        <v>0</v>
      </c>
      <c r="EL308" s="16">
        <v>0</v>
      </c>
      <c r="EM308" s="16">
        <v>0</v>
      </c>
      <c r="EN308" s="16">
        <v>0</v>
      </c>
      <c r="EO308" s="16">
        <v>0</v>
      </c>
      <c r="EP308" s="16">
        <v>0</v>
      </c>
      <c r="EQ308" s="16">
        <v>0</v>
      </c>
      <c r="ER308" s="16">
        <v>0</v>
      </c>
      <c r="ES308" s="16">
        <v>0</v>
      </c>
      <c r="ET308" s="16">
        <v>1</v>
      </c>
      <c r="EU308" s="16">
        <v>1</v>
      </c>
      <c r="EV308" s="16">
        <v>0</v>
      </c>
      <c r="EW308" s="16">
        <v>0</v>
      </c>
      <c r="EX308" s="16">
        <v>0</v>
      </c>
      <c r="EY308" s="16">
        <v>1</v>
      </c>
      <c r="EZ308" s="16">
        <v>0</v>
      </c>
      <c r="FA308" s="16">
        <v>0</v>
      </c>
      <c r="FB308" s="16">
        <v>0</v>
      </c>
      <c r="FC308" s="16">
        <v>0</v>
      </c>
      <c r="FD308" s="16">
        <v>0</v>
      </c>
      <c r="FE308" s="16">
        <v>0</v>
      </c>
      <c r="FF308" s="16">
        <v>2</v>
      </c>
      <c r="FG308" s="16">
        <v>0</v>
      </c>
      <c r="FH308" s="16">
        <v>0</v>
      </c>
      <c r="FI308" s="16">
        <v>0</v>
      </c>
      <c r="FJ308" s="16">
        <v>0</v>
      </c>
      <c r="FK308" s="18">
        <v>4.6900000000000004</v>
      </c>
      <c r="FL308" s="18">
        <v>3.78</v>
      </c>
      <c r="FM308" s="18">
        <v>80.597014925373131</v>
      </c>
      <c r="FN308" s="18">
        <v>11.55</v>
      </c>
      <c r="FO308" s="18">
        <v>5.0199999999999996</v>
      </c>
      <c r="FP308" s="18">
        <v>1.06</v>
      </c>
      <c r="FQ308" s="18">
        <v>4.78</v>
      </c>
      <c r="FR308" s="18">
        <v>3.78</v>
      </c>
      <c r="FS308" s="18">
        <f>FR308*100/FQ308</f>
        <v>79.079497907949786</v>
      </c>
      <c r="FT308" s="16">
        <v>11.43</v>
      </c>
      <c r="FU308" s="16">
        <v>4.38</v>
      </c>
      <c r="FV308" s="16">
        <v>1.19</v>
      </c>
      <c r="FW308" s="16">
        <v>3</v>
      </c>
      <c r="FX308" s="16">
        <v>2</v>
      </c>
      <c r="FY308" s="16">
        <v>1</v>
      </c>
      <c r="FZ308" s="16">
        <v>1</v>
      </c>
      <c r="GA308" s="16">
        <v>1</v>
      </c>
      <c r="GB308" s="16">
        <v>2</v>
      </c>
      <c r="GC308" s="16">
        <v>1</v>
      </c>
      <c r="GD308" s="16">
        <v>1</v>
      </c>
      <c r="GE308" s="16">
        <v>1</v>
      </c>
      <c r="GF308" s="16">
        <v>1</v>
      </c>
      <c r="GG308" s="16">
        <v>2</v>
      </c>
      <c r="GH308" s="16">
        <v>2</v>
      </c>
      <c r="GI308" s="16">
        <v>1</v>
      </c>
      <c r="GJ308" s="16">
        <v>1</v>
      </c>
      <c r="GK308" s="16">
        <v>1</v>
      </c>
      <c r="GL308" s="16">
        <v>1</v>
      </c>
      <c r="GM308" s="16">
        <v>2</v>
      </c>
      <c r="GN308" s="16">
        <v>2</v>
      </c>
      <c r="GO308" s="16">
        <v>8</v>
      </c>
      <c r="GP308" s="16">
        <v>7</v>
      </c>
      <c r="GQ308" s="7">
        <v>0</v>
      </c>
      <c r="GR308" s="7">
        <v>0</v>
      </c>
      <c r="GS308" s="7">
        <v>0</v>
      </c>
      <c r="GT308" s="7">
        <v>0</v>
      </c>
    </row>
    <row r="309" spans="1:202" x14ac:dyDescent="0.6">
      <c r="A309" s="17">
        <v>153</v>
      </c>
      <c r="B309" s="5">
        <v>0</v>
      </c>
      <c r="C309" s="6">
        <v>56.654346338124597</v>
      </c>
      <c r="D309" s="5">
        <v>163</v>
      </c>
      <c r="E309" s="5">
        <v>65</v>
      </c>
      <c r="F309" s="7">
        <v>24.464601603372401</v>
      </c>
      <c r="G309" s="5">
        <v>1</v>
      </c>
      <c r="H309" s="7">
        <v>40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1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4"/>
      <c r="AK309" s="4"/>
      <c r="AL309" s="4">
        <v>1</v>
      </c>
      <c r="AM309" s="4">
        <v>0</v>
      </c>
      <c r="AN309" s="4">
        <v>1</v>
      </c>
      <c r="AO309" s="4">
        <v>1</v>
      </c>
      <c r="AP309" s="5"/>
      <c r="AQ309" s="5"/>
      <c r="AR309" s="5"/>
      <c r="AS309" s="4">
        <v>0</v>
      </c>
      <c r="AT309" s="4">
        <v>1</v>
      </c>
      <c r="AU309" s="4">
        <v>0</v>
      </c>
      <c r="AV309" s="4">
        <v>1</v>
      </c>
      <c r="AW309" s="4">
        <v>0</v>
      </c>
      <c r="AX309" s="4">
        <v>0</v>
      </c>
      <c r="AY309" s="4">
        <v>0</v>
      </c>
      <c r="AZ309" s="4"/>
      <c r="BA309" s="4"/>
      <c r="BB309" s="4"/>
      <c r="BC309" s="7">
        <v>2.5499999999999998</v>
      </c>
      <c r="BD309" s="7">
        <v>1.79</v>
      </c>
      <c r="BE309" s="7">
        <f>100*BD309/BC309</f>
        <v>70.196078431372555</v>
      </c>
      <c r="BF309" s="7">
        <v>5.62</v>
      </c>
      <c r="BG309" s="7">
        <v>1.58</v>
      </c>
      <c r="BH309" s="7">
        <v>0.44</v>
      </c>
      <c r="BI309" s="7">
        <v>2.5499999999999998</v>
      </c>
      <c r="BJ309" s="7">
        <v>1.79</v>
      </c>
      <c r="BK309" s="7">
        <v>70.196078431372598</v>
      </c>
      <c r="BL309" s="7">
        <v>5.62</v>
      </c>
      <c r="BM309" s="7">
        <v>1.58</v>
      </c>
      <c r="BN309" s="7">
        <v>0.44</v>
      </c>
      <c r="BO309" s="4"/>
      <c r="BP309" s="4"/>
      <c r="BQ309" s="7"/>
      <c r="BR309" s="7"/>
      <c r="BS309" s="7"/>
      <c r="BT309" s="4"/>
      <c r="BU309" s="4"/>
      <c r="BV309" s="4"/>
      <c r="BW309" s="4"/>
      <c r="BX309" s="4"/>
      <c r="BY309" s="4"/>
      <c r="BZ309" s="4"/>
      <c r="CA309" s="4"/>
      <c r="CB309" s="4">
        <v>0</v>
      </c>
      <c r="CC309" s="4">
        <v>4</v>
      </c>
      <c r="CD309" s="4">
        <v>4</v>
      </c>
      <c r="CE309" s="4">
        <v>0</v>
      </c>
      <c r="CF309" s="4">
        <v>0</v>
      </c>
      <c r="CG309" s="4">
        <v>1</v>
      </c>
      <c r="CH309" s="4">
        <v>0</v>
      </c>
      <c r="CI309" s="4">
        <v>0</v>
      </c>
      <c r="CJ309" s="4">
        <v>0</v>
      </c>
      <c r="CK309" s="4">
        <v>1</v>
      </c>
      <c r="CL309" s="4">
        <v>2</v>
      </c>
      <c r="CM309" s="4">
        <v>3</v>
      </c>
      <c r="CN309" s="4">
        <v>0</v>
      </c>
      <c r="CO309" s="4">
        <v>0</v>
      </c>
      <c r="CP309" s="4">
        <v>0</v>
      </c>
      <c r="CQ309" s="4">
        <v>0</v>
      </c>
      <c r="CR309" s="4">
        <v>2</v>
      </c>
      <c r="CS309" s="4">
        <v>2</v>
      </c>
      <c r="CT309" s="4">
        <v>19</v>
      </c>
      <c r="CU309" s="4">
        <v>4</v>
      </c>
      <c r="CV309" s="4">
        <v>4</v>
      </c>
      <c r="CW309" s="4">
        <v>0</v>
      </c>
      <c r="CX309" s="4">
        <v>0</v>
      </c>
      <c r="CY309" s="4">
        <v>0</v>
      </c>
      <c r="CZ309" s="4">
        <v>1</v>
      </c>
      <c r="DA309" s="4">
        <v>0</v>
      </c>
      <c r="DB309" s="4">
        <v>0</v>
      </c>
      <c r="DC309" s="4">
        <v>0</v>
      </c>
      <c r="DD309" s="4">
        <v>1</v>
      </c>
      <c r="DE309" s="4">
        <v>2</v>
      </c>
      <c r="DF309" s="4">
        <v>2</v>
      </c>
      <c r="DG309" s="4">
        <v>0</v>
      </c>
      <c r="DH309" s="4">
        <v>0</v>
      </c>
      <c r="DI309" s="4">
        <v>0</v>
      </c>
      <c r="DJ309" s="4">
        <v>0</v>
      </c>
      <c r="DK309" s="4">
        <v>2</v>
      </c>
      <c r="DL309" s="4">
        <v>2</v>
      </c>
      <c r="DM309" s="4">
        <v>18</v>
      </c>
      <c r="DN309" s="4">
        <v>22</v>
      </c>
      <c r="DO309" s="4"/>
      <c r="DP309" s="4"/>
      <c r="DQ309" s="28"/>
      <c r="DR309" s="4"/>
      <c r="DS309" s="4"/>
      <c r="DT309" s="4"/>
      <c r="DU309" s="7">
        <v>18.188679245283002</v>
      </c>
      <c r="DV309" s="7">
        <v>29.493011330741901</v>
      </c>
      <c r="DW309" s="7"/>
      <c r="DX309" s="7"/>
      <c r="DY309" s="7"/>
      <c r="DZ309" s="7"/>
      <c r="EA309" s="7"/>
      <c r="EB309" s="8"/>
      <c r="EC309" s="18"/>
      <c r="ED309" s="18"/>
      <c r="EE309" s="18"/>
      <c r="EF309" s="18"/>
      <c r="EG309" s="26"/>
      <c r="EH309" s="18"/>
      <c r="FS309" s="18"/>
      <c r="GQ309" s="7"/>
      <c r="GR309" s="7"/>
      <c r="GS309" s="7"/>
      <c r="GT309" s="7"/>
    </row>
    <row r="310" spans="1:202" x14ac:dyDescent="0.6">
      <c r="A310" s="4">
        <v>4</v>
      </c>
      <c r="B310" s="5">
        <v>0</v>
      </c>
      <c r="C310" s="6">
        <v>56.783025325119802</v>
      </c>
      <c r="D310" s="5">
        <v>168</v>
      </c>
      <c r="E310" s="5">
        <v>74</v>
      </c>
      <c r="F310" s="7">
        <v>26.218820861678001</v>
      </c>
      <c r="G310" s="5">
        <v>1</v>
      </c>
      <c r="H310" s="7">
        <v>18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0</v>
      </c>
      <c r="AI310" s="5">
        <v>0</v>
      </c>
      <c r="AJ310" s="4">
        <v>0</v>
      </c>
      <c r="AK310" s="4">
        <v>0</v>
      </c>
      <c r="AL310" s="4">
        <v>1</v>
      </c>
      <c r="AM310" s="4">
        <v>0</v>
      </c>
      <c r="AN310" s="4">
        <v>1</v>
      </c>
      <c r="AO310" s="4">
        <v>1</v>
      </c>
      <c r="AP310" s="5">
        <v>1</v>
      </c>
      <c r="AQ310" s="5">
        <v>12</v>
      </c>
      <c r="AR310" s="5">
        <v>48</v>
      </c>
      <c r="AS310" s="4">
        <v>0</v>
      </c>
      <c r="AT310" s="4">
        <v>1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120</v>
      </c>
      <c r="BA310" s="4">
        <v>70</v>
      </c>
      <c r="BB310" s="4">
        <v>79</v>
      </c>
      <c r="BC310" s="7">
        <v>3.96</v>
      </c>
      <c r="BD310" s="7">
        <v>2.95</v>
      </c>
      <c r="BE310" s="7">
        <v>74.494949494949495</v>
      </c>
      <c r="BF310" s="7">
        <v>5.97</v>
      </c>
      <c r="BG310" s="7">
        <v>4.1100000000000003</v>
      </c>
      <c r="BH310" s="7">
        <v>0.61</v>
      </c>
      <c r="BI310" s="7">
        <v>3.76</v>
      </c>
      <c r="BJ310" s="7">
        <v>3.03</v>
      </c>
      <c r="BK310" s="7">
        <v>80.585106382978694</v>
      </c>
      <c r="BL310" s="7">
        <v>4.68</v>
      </c>
      <c r="BM310" s="7">
        <v>4.1500000000000004</v>
      </c>
      <c r="BN310" s="7">
        <v>1.01</v>
      </c>
      <c r="BO310" s="4">
        <v>465</v>
      </c>
      <c r="BP310" s="7">
        <f>218+((5.14*D310)-(5.32*C310))-(1.8*E310)+(51.31*B310)</f>
        <v>646.2343052703626</v>
      </c>
      <c r="BQ310" s="7">
        <f>BO310*100/BP310</f>
        <v>71.955325832703934</v>
      </c>
      <c r="BR310" s="4">
        <v>98</v>
      </c>
      <c r="BS310" s="4">
        <v>99</v>
      </c>
      <c r="BT310" s="4">
        <v>79</v>
      </c>
      <c r="BU310" s="4">
        <v>90</v>
      </c>
      <c r="BV310" s="4">
        <v>0</v>
      </c>
      <c r="BW310" s="4">
        <v>1</v>
      </c>
      <c r="BX310" s="4">
        <v>0</v>
      </c>
      <c r="BY310" s="4">
        <v>1</v>
      </c>
      <c r="BZ310" s="4">
        <v>59.6</v>
      </c>
      <c r="CA310" s="4">
        <v>59.3</v>
      </c>
      <c r="CB310" s="4">
        <v>2</v>
      </c>
      <c r="CC310" s="4">
        <v>2</v>
      </c>
      <c r="CD310" s="4">
        <v>2</v>
      </c>
      <c r="CE310" s="4">
        <v>0</v>
      </c>
      <c r="CF310" s="4">
        <v>0</v>
      </c>
      <c r="CG310" s="4">
        <v>1</v>
      </c>
      <c r="CH310" s="4">
        <v>0</v>
      </c>
      <c r="CI310" s="4">
        <v>0</v>
      </c>
      <c r="CJ310" s="4">
        <v>0</v>
      </c>
      <c r="CK310" s="4">
        <v>1</v>
      </c>
      <c r="CL310" s="4">
        <v>1</v>
      </c>
      <c r="CM310" s="4">
        <v>1</v>
      </c>
      <c r="CN310" s="4">
        <v>0</v>
      </c>
      <c r="CO310" s="4">
        <v>0</v>
      </c>
      <c r="CP310" s="4">
        <v>0</v>
      </c>
      <c r="CQ310" s="4">
        <v>0</v>
      </c>
      <c r="CR310" s="4">
        <v>1</v>
      </c>
      <c r="CS310" s="4">
        <v>2</v>
      </c>
      <c r="CT310" s="4">
        <v>13</v>
      </c>
      <c r="CU310" s="4">
        <v>0</v>
      </c>
      <c r="CV310" s="4">
        <v>0</v>
      </c>
      <c r="CW310" s="4">
        <v>3</v>
      </c>
      <c r="CX310" s="4">
        <v>0</v>
      </c>
      <c r="CY310" s="4">
        <v>0</v>
      </c>
      <c r="CZ310" s="4">
        <v>2</v>
      </c>
      <c r="DA310" s="4">
        <v>1</v>
      </c>
      <c r="DB310" s="4">
        <v>1</v>
      </c>
      <c r="DC310" s="4">
        <v>1</v>
      </c>
      <c r="DD310" s="4">
        <v>1</v>
      </c>
      <c r="DE310" s="4">
        <v>2</v>
      </c>
      <c r="DF310" s="4">
        <v>2</v>
      </c>
      <c r="DG310" s="4">
        <v>0</v>
      </c>
      <c r="DH310" s="4">
        <v>0</v>
      </c>
      <c r="DI310" s="4">
        <v>0</v>
      </c>
      <c r="DJ310" s="4">
        <v>0</v>
      </c>
      <c r="DK310" s="4">
        <v>1</v>
      </c>
      <c r="DL310" s="4">
        <v>2</v>
      </c>
      <c r="DM310" s="4">
        <v>16</v>
      </c>
      <c r="DN310" s="4">
        <v>8</v>
      </c>
      <c r="DO310" s="4">
        <v>8.31</v>
      </c>
      <c r="DP310" s="4">
        <v>4.1500000000000004</v>
      </c>
      <c r="DQ310" s="28">
        <v>0.373</v>
      </c>
      <c r="DR310" s="4">
        <v>120</v>
      </c>
      <c r="DS310" s="4">
        <v>1.3</v>
      </c>
      <c r="DT310" s="4"/>
      <c r="DU310" s="7">
        <v>31.7584905660377</v>
      </c>
      <c r="DV310" s="7">
        <v>17.442725994541401</v>
      </c>
      <c r="DW310" s="7">
        <v>9.5193124940976492</v>
      </c>
      <c r="DX310" s="7">
        <v>15.613876773449601</v>
      </c>
      <c r="DY310" s="7">
        <v>27.67</v>
      </c>
      <c r="DZ310" s="7">
        <v>27.63</v>
      </c>
      <c r="EA310" s="7">
        <v>-4.00000000000027E-2</v>
      </c>
      <c r="EB310" s="8"/>
      <c r="EC310" s="18">
        <v>2.1205479452054794</v>
      </c>
      <c r="ED310" s="18">
        <v>58.902121834360003</v>
      </c>
      <c r="EE310" s="18">
        <v>168</v>
      </c>
      <c r="EF310" s="18">
        <v>75</v>
      </c>
      <c r="EG310" s="26">
        <v>1</v>
      </c>
      <c r="EH310" s="18">
        <v>19.2</v>
      </c>
      <c r="EI310" s="16">
        <v>0</v>
      </c>
      <c r="EJ310" s="16">
        <v>0</v>
      </c>
      <c r="EK310" s="16">
        <v>0</v>
      </c>
      <c r="EL310" s="16">
        <v>0</v>
      </c>
      <c r="EM310" s="16">
        <v>0</v>
      </c>
      <c r="EN310" s="16">
        <v>0</v>
      </c>
      <c r="EO310" s="16">
        <v>0</v>
      </c>
      <c r="EP310" s="16">
        <v>0</v>
      </c>
      <c r="EQ310" s="16">
        <v>0</v>
      </c>
      <c r="ER310" s="16">
        <v>0</v>
      </c>
      <c r="ES310" s="16">
        <v>0</v>
      </c>
      <c r="ET310" s="16">
        <v>0</v>
      </c>
      <c r="EU310" s="16">
        <v>0</v>
      </c>
      <c r="EV310" s="16">
        <v>0</v>
      </c>
      <c r="EW310" s="16">
        <v>0</v>
      </c>
      <c r="EX310" s="16">
        <v>0</v>
      </c>
      <c r="EY310" s="16">
        <v>0</v>
      </c>
      <c r="EZ310" s="16">
        <v>0</v>
      </c>
      <c r="FA310" s="16">
        <v>0</v>
      </c>
      <c r="FB310" s="16">
        <v>0</v>
      </c>
      <c r="FC310" s="16">
        <v>0</v>
      </c>
      <c r="FD310" s="16">
        <v>0</v>
      </c>
      <c r="FE310" s="16">
        <v>0</v>
      </c>
      <c r="FF310" s="16">
        <v>0</v>
      </c>
      <c r="FG310" s="16">
        <v>1</v>
      </c>
      <c r="FH310" s="16">
        <v>0</v>
      </c>
      <c r="FI310" s="16">
        <v>0</v>
      </c>
      <c r="FJ310" s="16">
        <v>0</v>
      </c>
      <c r="FK310" s="18">
        <v>3.51</v>
      </c>
      <c r="FL310" s="18">
        <v>2.84</v>
      </c>
      <c r="FM310" s="18">
        <v>80.911680911680918</v>
      </c>
      <c r="FN310" s="18">
        <v>6.16</v>
      </c>
      <c r="FO310" s="18">
        <v>3.53</v>
      </c>
      <c r="FP310" s="18">
        <v>0.96</v>
      </c>
      <c r="FQ310" s="18">
        <v>3.53</v>
      </c>
      <c r="FR310" s="18">
        <v>2.91</v>
      </c>
      <c r="FS310" s="18">
        <f>FR310*100/FQ310</f>
        <v>82.436260623229472</v>
      </c>
      <c r="FT310" s="16">
        <v>6.47</v>
      </c>
      <c r="FU310" s="16">
        <v>3.89</v>
      </c>
      <c r="FV310" s="16">
        <v>1.1200000000000001</v>
      </c>
      <c r="FW310" s="16">
        <v>3</v>
      </c>
      <c r="FX310" s="16">
        <v>3</v>
      </c>
      <c r="FY310" s="16">
        <v>2</v>
      </c>
      <c r="FZ310" s="16">
        <v>1</v>
      </c>
      <c r="GA310" s="16">
        <v>1</v>
      </c>
      <c r="GB310" s="16">
        <v>2</v>
      </c>
      <c r="GC310" s="16">
        <v>3</v>
      </c>
      <c r="GD310" s="16">
        <v>1</v>
      </c>
      <c r="GE310" s="16">
        <v>2</v>
      </c>
      <c r="GF310" s="16">
        <v>1</v>
      </c>
      <c r="GG310" s="16">
        <v>2</v>
      </c>
      <c r="GH310" s="16">
        <v>3</v>
      </c>
      <c r="GI310" s="16">
        <v>1</v>
      </c>
      <c r="GJ310" s="16">
        <v>1</v>
      </c>
      <c r="GK310" s="16">
        <v>2</v>
      </c>
      <c r="GL310" s="16">
        <v>1</v>
      </c>
      <c r="GM310" s="16">
        <v>2</v>
      </c>
      <c r="GN310" s="16">
        <v>3</v>
      </c>
      <c r="GO310" s="16">
        <v>16</v>
      </c>
      <c r="GP310" s="16">
        <v>6</v>
      </c>
      <c r="GQ310" s="7">
        <v>18.188679245283019</v>
      </c>
      <c r="GR310" s="7">
        <v>23.157720618641967</v>
      </c>
      <c r="GS310" s="7">
        <v>7.8855415997733491</v>
      </c>
      <c r="GT310" s="7">
        <v>14.225196771444326</v>
      </c>
    </row>
    <row r="311" spans="1:202" x14ac:dyDescent="0.6">
      <c r="A311" s="4">
        <v>213</v>
      </c>
      <c r="B311" s="5">
        <v>0</v>
      </c>
      <c r="C311" s="6">
        <v>56.876112251882297</v>
      </c>
      <c r="D311" s="5">
        <v>170</v>
      </c>
      <c r="E311" s="5">
        <v>60</v>
      </c>
      <c r="F311" s="7">
        <v>20.761245674740501</v>
      </c>
      <c r="G311" s="5">
        <v>1</v>
      </c>
      <c r="H311" s="7">
        <v>61.25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1</v>
      </c>
      <c r="AE311" s="5">
        <v>0</v>
      </c>
      <c r="AF311" s="5">
        <v>0</v>
      </c>
      <c r="AG311" s="5">
        <v>0</v>
      </c>
      <c r="AH311" s="5">
        <v>0</v>
      </c>
      <c r="AI311" s="5">
        <v>1</v>
      </c>
      <c r="AJ311" s="4">
        <v>0</v>
      </c>
      <c r="AK311" s="4">
        <v>0</v>
      </c>
      <c r="AL311" s="4">
        <v>1</v>
      </c>
      <c r="AM311" s="4">
        <v>0</v>
      </c>
      <c r="AN311" s="4">
        <v>1</v>
      </c>
      <c r="AO311" s="4">
        <v>1</v>
      </c>
      <c r="AP311" s="5">
        <v>7</v>
      </c>
      <c r="AQ311" s="5">
        <v>12</v>
      </c>
      <c r="AR311" s="5">
        <v>336</v>
      </c>
      <c r="AS311" s="4">
        <v>1</v>
      </c>
      <c r="AT311" s="4">
        <v>0</v>
      </c>
      <c r="AU311" s="4">
        <v>0</v>
      </c>
      <c r="AV311" s="4">
        <v>1</v>
      </c>
      <c r="AW311" s="4">
        <v>0</v>
      </c>
      <c r="AX311" s="4">
        <v>0</v>
      </c>
      <c r="AY311" s="4">
        <v>0</v>
      </c>
      <c r="AZ311" s="4"/>
      <c r="BA311" s="4"/>
      <c r="BB311" s="4"/>
      <c r="BC311" s="7">
        <v>2.7</v>
      </c>
      <c r="BD311" s="7">
        <v>2.29</v>
      </c>
      <c r="BE311" s="7">
        <v>84.814814814814795</v>
      </c>
      <c r="BF311" s="7">
        <v>7.22</v>
      </c>
      <c r="BG311" s="7">
        <v>3.3</v>
      </c>
      <c r="BH311" s="7">
        <v>1.1299999999999999</v>
      </c>
      <c r="BI311" s="7">
        <v>2.7</v>
      </c>
      <c r="BJ311" s="7">
        <v>2.29</v>
      </c>
      <c r="BK311" s="7">
        <v>84.814814814814795</v>
      </c>
      <c r="BL311" s="7">
        <v>7.22</v>
      </c>
      <c r="BM311" s="7">
        <v>3.3</v>
      </c>
      <c r="BN311" s="7">
        <v>1.1299999999999999</v>
      </c>
      <c r="BO311" s="4"/>
      <c r="BP311" s="4"/>
      <c r="BQ311" s="7"/>
      <c r="BR311" s="4">
        <v>96</v>
      </c>
      <c r="BS311" s="4">
        <v>98</v>
      </c>
      <c r="BT311" s="4">
        <v>99</v>
      </c>
      <c r="BU311" s="4">
        <v>94</v>
      </c>
      <c r="BV311" s="4"/>
      <c r="BW311" s="4"/>
      <c r="BX311" s="4"/>
      <c r="BY311" s="4"/>
      <c r="BZ311" s="4">
        <v>56</v>
      </c>
      <c r="CA311" s="4">
        <v>57</v>
      </c>
      <c r="CB311" s="4">
        <v>4</v>
      </c>
      <c r="CC311" s="4">
        <v>4</v>
      </c>
      <c r="CD311" s="4">
        <v>1</v>
      </c>
      <c r="CE311" s="4">
        <v>1</v>
      </c>
      <c r="CF311" s="4">
        <v>1</v>
      </c>
      <c r="CG311" s="4">
        <v>2</v>
      </c>
      <c r="CH311" s="4">
        <v>0</v>
      </c>
      <c r="CI311" s="4">
        <v>0</v>
      </c>
      <c r="CJ311" s="4">
        <v>0</v>
      </c>
      <c r="CK311" s="4">
        <v>0</v>
      </c>
      <c r="CL311" s="4">
        <v>3</v>
      </c>
      <c r="CM311" s="4">
        <v>3</v>
      </c>
      <c r="CN311" s="4">
        <v>0</v>
      </c>
      <c r="CO311" s="4">
        <v>1</v>
      </c>
      <c r="CP311" s="4">
        <v>1</v>
      </c>
      <c r="CQ311" s="4">
        <v>3</v>
      </c>
      <c r="CR311" s="4">
        <v>2</v>
      </c>
      <c r="CS311" s="4">
        <v>3</v>
      </c>
      <c r="CT311" s="4">
        <v>29</v>
      </c>
      <c r="CU311" s="4">
        <v>4</v>
      </c>
      <c r="CV311" s="4">
        <v>1</v>
      </c>
      <c r="CW311" s="4">
        <v>1</v>
      </c>
      <c r="CX311" s="4">
        <v>1</v>
      </c>
      <c r="CY311" s="4">
        <v>1</v>
      </c>
      <c r="CZ311" s="4">
        <v>1</v>
      </c>
      <c r="DA311" s="4">
        <v>0</v>
      </c>
      <c r="DB311" s="4">
        <v>0</v>
      </c>
      <c r="DC311" s="4">
        <v>0</v>
      </c>
      <c r="DD311" s="4">
        <v>0</v>
      </c>
      <c r="DE311" s="4">
        <v>3</v>
      </c>
      <c r="DF311" s="4">
        <v>1</v>
      </c>
      <c r="DG311" s="4">
        <v>0</v>
      </c>
      <c r="DH311" s="4">
        <v>0</v>
      </c>
      <c r="DI311" s="4">
        <v>1</v>
      </c>
      <c r="DJ311" s="4">
        <v>3</v>
      </c>
      <c r="DK311" s="4">
        <v>2</v>
      </c>
      <c r="DL311" s="4">
        <v>2</v>
      </c>
      <c r="DM311" s="4">
        <v>21</v>
      </c>
      <c r="DN311" s="4">
        <v>34</v>
      </c>
      <c r="DO311" s="4"/>
      <c r="DP311" s="4"/>
      <c r="DQ311" s="28"/>
      <c r="DR311" s="4"/>
      <c r="DS311" s="4"/>
      <c r="DT311" s="4"/>
      <c r="DU311" s="7">
        <v>51.833962264150898</v>
      </c>
      <c r="DV311" s="7">
        <v>23.529898271441599</v>
      </c>
      <c r="DW311" s="7">
        <v>15.870242704693499</v>
      </c>
      <c r="DX311" s="7">
        <v>24.164034691933601</v>
      </c>
      <c r="DY311" s="7">
        <v>35.33</v>
      </c>
      <c r="DZ311" s="7">
        <v>35.119999999999997</v>
      </c>
      <c r="EA311" s="7">
        <v>-0.21000000000000099</v>
      </c>
      <c r="EB311" s="8"/>
      <c r="EC311" s="18">
        <v>2.558904109589041</v>
      </c>
      <c r="ED311" s="18">
        <v>59.4332648870637</v>
      </c>
      <c r="EE311" s="18">
        <v>170</v>
      </c>
      <c r="EF311" s="18">
        <v>59</v>
      </c>
      <c r="EG311" s="26">
        <v>1</v>
      </c>
      <c r="EH311" s="18">
        <v>63.25</v>
      </c>
      <c r="EI311" s="16">
        <v>0</v>
      </c>
      <c r="EJ311" s="16">
        <v>0</v>
      </c>
      <c r="EK311" s="16">
        <v>0</v>
      </c>
      <c r="EL311" s="16">
        <v>0</v>
      </c>
      <c r="EM311" s="16">
        <v>0</v>
      </c>
      <c r="EN311" s="16">
        <v>0</v>
      </c>
      <c r="EO311" s="16">
        <v>0</v>
      </c>
      <c r="EP311" s="16">
        <v>0</v>
      </c>
      <c r="EQ311" s="16">
        <v>0</v>
      </c>
      <c r="ER311" s="16">
        <v>0</v>
      </c>
      <c r="ES311" s="16">
        <v>0</v>
      </c>
      <c r="ET311" s="16">
        <v>0</v>
      </c>
      <c r="EU311" s="16">
        <v>0</v>
      </c>
      <c r="EV311" s="16">
        <v>0</v>
      </c>
      <c r="EW311" s="16">
        <v>0</v>
      </c>
      <c r="EX311" s="16">
        <v>0</v>
      </c>
      <c r="EY311" s="16">
        <v>0</v>
      </c>
      <c r="EZ311" s="16">
        <v>0</v>
      </c>
      <c r="FA311" s="16">
        <v>0</v>
      </c>
      <c r="FB311" s="16">
        <v>0</v>
      </c>
      <c r="FC311" s="16">
        <v>0</v>
      </c>
      <c r="FD311" s="16">
        <v>0</v>
      </c>
      <c r="FE311" s="16">
        <v>0</v>
      </c>
      <c r="FF311" s="16">
        <v>0</v>
      </c>
      <c r="FG311" s="16">
        <v>0</v>
      </c>
      <c r="FH311" s="16">
        <v>0</v>
      </c>
      <c r="FI311" s="16">
        <v>0</v>
      </c>
      <c r="FJ311" s="16">
        <v>0</v>
      </c>
      <c r="FK311" s="18">
        <v>2.72</v>
      </c>
      <c r="FL311" s="18">
        <v>2.15</v>
      </c>
      <c r="FM311" s="18">
        <v>79.044117647058812</v>
      </c>
      <c r="FN311" s="18">
        <v>6.67</v>
      </c>
      <c r="FO311" s="18">
        <v>2.16</v>
      </c>
      <c r="FP311" s="18">
        <v>0.69</v>
      </c>
      <c r="FQ311" s="18">
        <v>2.85</v>
      </c>
      <c r="FR311" s="18">
        <v>2.27</v>
      </c>
      <c r="FS311" s="18">
        <f>FR311*100/FQ311</f>
        <v>79.649122807017548</v>
      </c>
      <c r="FT311" s="16">
        <v>6.97</v>
      </c>
      <c r="FU311" s="16">
        <v>3.4</v>
      </c>
      <c r="FV311" s="16">
        <v>0.74</v>
      </c>
      <c r="FW311" s="16">
        <v>5</v>
      </c>
      <c r="FX311" s="16">
        <v>5</v>
      </c>
      <c r="FY311" s="16">
        <v>1</v>
      </c>
      <c r="FZ311" s="16">
        <v>1</v>
      </c>
      <c r="GA311" s="16">
        <v>1</v>
      </c>
      <c r="GB311" s="16">
        <v>2</v>
      </c>
      <c r="GC311" s="16">
        <v>1</v>
      </c>
      <c r="GD311" s="16">
        <v>1</v>
      </c>
      <c r="GE311" s="16">
        <v>1</v>
      </c>
      <c r="GF311" s="16">
        <v>1</v>
      </c>
      <c r="GG311" s="16">
        <v>2</v>
      </c>
      <c r="GH311" s="16">
        <v>2</v>
      </c>
      <c r="GI311" s="16">
        <v>1</v>
      </c>
      <c r="GJ311" s="16">
        <v>1</v>
      </c>
      <c r="GK311" s="16">
        <v>1</v>
      </c>
      <c r="GL311" s="16">
        <v>1</v>
      </c>
      <c r="GM311" s="16">
        <v>2</v>
      </c>
      <c r="GN311" s="16">
        <v>3</v>
      </c>
      <c r="GO311" s="16">
        <v>14</v>
      </c>
      <c r="GP311" s="16">
        <v>14</v>
      </c>
      <c r="GQ311" s="7">
        <v>51.833962264150934</v>
      </c>
      <c r="GR311" s="7">
        <v>23.529898271441571</v>
      </c>
      <c r="GS311" s="7">
        <v>15.870242704693549</v>
      </c>
      <c r="GT311" s="7">
        <v>24.164034691933622</v>
      </c>
    </row>
    <row r="312" spans="1:202" x14ac:dyDescent="0.6">
      <c r="A312" s="4">
        <v>398</v>
      </c>
      <c r="B312" s="10">
        <v>1</v>
      </c>
      <c r="C312" s="6">
        <v>56.939082819986311</v>
      </c>
      <c r="D312" s="10">
        <v>176</v>
      </c>
      <c r="E312" s="10">
        <v>95</v>
      </c>
      <c r="F312" s="7">
        <v>30.668904958677686</v>
      </c>
      <c r="G312" s="5">
        <v>0</v>
      </c>
      <c r="H312" s="7">
        <v>90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9">
        <v>0</v>
      </c>
      <c r="AK312" s="9">
        <v>0</v>
      </c>
      <c r="AL312" s="9">
        <v>1</v>
      </c>
      <c r="AM312" s="9">
        <v>1</v>
      </c>
      <c r="AN312" s="9">
        <v>0</v>
      </c>
      <c r="AO312" s="9">
        <v>0</v>
      </c>
      <c r="AP312" s="10"/>
      <c r="AQ312" s="10"/>
      <c r="AR312" s="5"/>
      <c r="AS312" s="9">
        <v>0</v>
      </c>
      <c r="AT312" s="9">
        <v>2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130</v>
      </c>
      <c r="BA312" s="9">
        <v>80</v>
      </c>
      <c r="BB312" s="9">
        <v>67</v>
      </c>
      <c r="BC312" s="19">
        <v>4.75</v>
      </c>
      <c r="BD312" s="19">
        <v>3.21</v>
      </c>
      <c r="BE312" s="7">
        <v>67.578947368421055</v>
      </c>
      <c r="BF312" s="19">
        <v>8.2899999999999991</v>
      </c>
      <c r="BG312" s="19">
        <v>2.27</v>
      </c>
      <c r="BH312" s="19">
        <v>0.61</v>
      </c>
      <c r="BI312" s="19">
        <v>4.99</v>
      </c>
      <c r="BJ312" s="19">
        <v>3.39</v>
      </c>
      <c r="BK312" s="7">
        <v>67.93587174348697</v>
      </c>
      <c r="BL312" s="19">
        <v>10.54</v>
      </c>
      <c r="BM312" s="19">
        <v>2.27</v>
      </c>
      <c r="BN312" s="19">
        <v>0.73</v>
      </c>
      <c r="BO312" s="9">
        <v>457</v>
      </c>
      <c r="BP312" s="7">
        <f>218+((5.14*D312)-(5.32*C312))-(1.8*E312)+(51.31*B312)</f>
        <v>700.03407939767271</v>
      </c>
      <c r="BQ312" s="7">
        <f>BO312*100/BP312</f>
        <v>65.282536014991521</v>
      </c>
      <c r="BR312" s="9">
        <v>98</v>
      </c>
      <c r="BS312" s="9">
        <v>99</v>
      </c>
      <c r="BT312" s="9">
        <v>74</v>
      </c>
      <c r="BU312" s="9">
        <v>96</v>
      </c>
      <c r="BV312" s="9">
        <v>10</v>
      </c>
      <c r="BW312" s="9">
        <v>13</v>
      </c>
      <c r="BX312" s="9">
        <v>7</v>
      </c>
      <c r="BY312" s="9">
        <v>8</v>
      </c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9">
        <v>4</v>
      </c>
      <c r="CV312" s="9">
        <v>0</v>
      </c>
      <c r="CW312" s="9">
        <v>3</v>
      </c>
      <c r="CX312" s="9">
        <v>1</v>
      </c>
      <c r="CY312" s="9">
        <v>1</v>
      </c>
      <c r="CZ312" s="9">
        <v>1</v>
      </c>
      <c r="DA312" s="9">
        <v>2</v>
      </c>
      <c r="DB312" s="9">
        <v>2</v>
      </c>
      <c r="DC312" s="9">
        <v>2</v>
      </c>
      <c r="DD312" s="9">
        <v>2</v>
      </c>
      <c r="DE312" s="9">
        <v>2</v>
      </c>
      <c r="DF312" s="9">
        <v>3</v>
      </c>
      <c r="DG312" s="9">
        <v>2</v>
      </c>
      <c r="DH312" s="9">
        <v>0</v>
      </c>
      <c r="DI312" s="9">
        <v>1</v>
      </c>
      <c r="DJ312" s="9">
        <v>2</v>
      </c>
      <c r="DK312" s="9">
        <v>2</v>
      </c>
      <c r="DL312" s="9">
        <v>2</v>
      </c>
      <c r="DM312" s="15">
        <f>SUM(CU312:DL312)</f>
        <v>32</v>
      </c>
      <c r="DN312" s="4">
        <v>14</v>
      </c>
      <c r="DO312" s="4"/>
      <c r="DP312" s="4"/>
      <c r="DQ312" s="28"/>
      <c r="DR312" s="4"/>
      <c r="DS312" s="4"/>
      <c r="DT312" s="4"/>
      <c r="DU312" s="7">
        <v>6.3245283018867919</v>
      </c>
      <c r="DV312" s="7">
        <v>24.613348771813751</v>
      </c>
      <c r="DW312" s="7">
        <v>21.541222022853905</v>
      </c>
      <c r="DX312" s="7">
        <v>19.94535519125683</v>
      </c>
      <c r="DY312" s="19">
        <v>33.35</v>
      </c>
      <c r="DZ312" s="19"/>
      <c r="EA312" s="7"/>
      <c r="EB312" s="8"/>
      <c r="EC312" s="23"/>
      <c r="ED312" s="23"/>
      <c r="EE312" s="23"/>
      <c r="EF312" s="7"/>
      <c r="EG312" s="4"/>
      <c r="EH312" s="4"/>
      <c r="FS312" s="7"/>
      <c r="GQ312" s="7"/>
      <c r="GR312" s="7"/>
      <c r="GS312" s="7"/>
      <c r="GT312" s="7"/>
    </row>
    <row r="313" spans="1:202" x14ac:dyDescent="0.6">
      <c r="A313" s="4">
        <v>279</v>
      </c>
      <c r="B313" s="5">
        <v>0</v>
      </c>
      <c r="C313" s="6">
        <v>57.0294318959617</v>
      </c>
      <c r="D313" s="5">
        <v>164</v>
      </c>
      <c r="E313" s="5">
        <v>72</v>
      </c>
      <c r="F313" s="7">
        <v>26.769779892920901</v>
      </c>
      <c r="G313" s="5">
        <v>1</v>
      </c>
      <c r="H313" s="7">
        <v>25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4">
        <v>0</v>
      </c>
      <c r="AK313" s="4">
        <v>0</v>
      </c>
      <c r="AL313" s="4">
        <v>1</v>
      </c>
      <c r="AM313" s="4">
        <v>1</v>
      </c>
      <c r="AN313" s="4">
        <v>0</v>
      </c>
      <c r="AO313" s="4">
        <v>0</v>
      </c>
      <c r="AP313" s="5"/>
      <c r="AQ313" s="5"/>
      <c r="AR313" s="5"/>
      <c r="AS313" s="4">
        <v>0</v>
      </c>
      <c r="AT313" s="4">
        <v>1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125</v>
      </c>
      <c r="BA313" s="4">
        <v>85</v>
      </c>
      <c r="BB313" s="4">
        <v>102</v>
      </c>
      <c r="BC313" s="7">
        <v>2.82</v>
      </c>
      <c r="BD313" s="7">
        <v>2.37</v>
      </c>
      <c r="BE313" s="7">
        <v>84.042553191489404</v>
      </c>
      <c r="BF313" s="7">
        <v>5.49</v>
      </c>
      <c r="BG313" s="7">
        <v>3.49</v>
      </c>
      <c r="BH313" s="7">
        <v>0.97</v>
      </c>
      <c r="BI313" s="7">
        <v>2.69</v>
      </c>
      <c r="BJ313" s="7">
        <v>2.29</v>
      </c>
      <c r="BK313" s="7">
        <v>85.130111524163596</v>
      </c>
      <c r="BL313" s="7">
        <v>4.75</v>
      </c>
      <c r="BM313" s="7">
        <v>3.18</v>
      </c>
      <c r="BN313" s="7">
        <v>1.06</v>
      </c>
      <c r="BO313" s="4">
        <v>435</v>
      </c>
      <c r="BP313" s="7">
        <f>218+((5.14*D313)-(5.32*C313))-(1.8*E313)+(51.31*B313)</f>
        <v>627.96342231348365</v>
      </c>
      <c r="BQ313" s="7">
        <f>BO313*100/BP313</f>
        <v>69.271550625896964</v>
      </c>
      <c r="BR313" s="4">
        <v>99</v>
      </c>
      <c r="BS313" s="4">
        <v>98</v>
      </c>
      <c r="BT313" s="4">
        <v>102</v>
      </c>
      <c r="BU313" s="4">
        <v>113</v>
      </c>
      <c r="BV313" s="4">
        <v>0</v>
      </c>
      <c r="BW313" s="4">
        <v>0</v>
      </c>
      <c r="BX313" s="4">
        <v>1</v>
      </c>
      <c r="BY313" s="4">
        <v>2</v>
      </c>
      <c r="BZ313" s="4">
        <v>74</v>
      </c>
      <c r="CA313" s="4">
        <v>90.3</v>
      </c>
      <c r="CB313" s="4">
        <v>1</v>
      </c>
      <c r="CC313" s="4">
        <v>1</v>
      </c>
      <c r="CD313" s="4">
        <v>1</v>
      </c>
      <c r="CE313" s="4">
        <v>0</v>
      </c>
      <c r="CF313" s="4">
        <v>0</v>
      </c>
      <c r="CG313" s="4">
        <v>1</v>
      </c>
      <c r="CH313" s="4">
        <v>0</v>
      </c>
      <c r="CI313" s="4">
        <v>0</v>
      </c>
      <c r="CJ313" s="4">
        <v>0</v>
      </c>
      <c r="CK313" s="4">
        <v>1</v>
      </c>
      <c r="CL313" s="4">
        <v>2</v>
      </c>
      <c r="CM313" s="4">
        <v>1</v>
      </c>
      <c r="CN313" s="4">
        <v>0</v>
      </c>
      <c r="CO313" s="4">
        <v>0</v>
      </c>
      <c r="CP313" s="4">
        <v>0</v>
      </c>
      <c r="CQ313" s="4">
        <v>0</v>
      </c>
      <c r="CR313" s="4">
        <v>1</v>
      </c>
      <c r="CS313" s="4">
        <v>1</v>
      </c>
      <c r="CT313" s="4">
        <v>10</v>
      </c>
      <c r="CU313" s="4">
        <v>1</v>
      </c>
      <c r="CV313" s="4">
        <v>1</v>
      </c>
      <c r="CW313" s="4">
        <v>1</v>
      </c>
      <c r="CX313" s="4">
        <v>0</v>
      </c>
      <c r="CY313" s="4">
        <v>0</v>
      </c>
      <c r="CZ313" s="4">
        <v>1</v>
      </c>
      <c r="DA313" s="4">
        <v>0</v>
      </c>
      <c r="DB313" s="4">
        <v>0</v>
      </c>
      <c r="DC313" s="4">
        <v>0</v>
      </c>
      <c r="DD313" s="4">
        <v>1</v>
      </c>
      <c r="DE313" s="4">
        <v>2</v>
      </c>
      <c r="DF313" s="4">
        <v>1</v>
      </c>
      <c r="DG313" s="4">
        <v>0</v>
      </c>
      <c r="DH313" s="4">
        <v>0</v>
      </c>
      <c r="DI313" s="4">
        <v>0</v>
      </c>
      <c r="DJ313" s="4">
        <v>0</v>
      </c>
      <c r="DK313" s="4">
        <v>1</v>
      </c>
      <c r="DL313" s="4">
        <v>1</v>
      </c>
      <c r="DM313" s="4">
        <v>10</v>
      </c>
      <c r="DN313" s="4">
        <v>12</v>
      </c>
      <c r="DO313" s="4">
        <v>8.6999999999999993</v>
      </c>
      <c r="DP313" s="4">
        <v>4.96</v>
      </c>
      <c r="DQ313" s="28">
        <v>0.45500000000000002</v>
      </c>
      <c r="DR313" s="4">
        <v>145</v>
      </c>
      <c r="DS313" s="4">
        <v>10.571</v>
      </c>
      <c r="DT313" s="4"/>
      <c r="DU313" s="7">
        <v>16.513207547169799</v>
      </c>
      <c r="DV313" s="7">
        <v>35.786948970308501</v>
      </c>
      <c r="DW313" s="7">
        <v>3.6264047596562499</v>
      </c>
      <c r="DX313" s="7">
        <v>15.513611069333701</v>
      </c>
      <c r="DY313" s="7">
        <v>35.020000000000003</v>
      </c>
      <c r="DZ313" s="7">
        <v>35.229999999999997</v>
      </c>
      <c r="EA313" s="7">
        <v>0.209999999999994</v>
      </c>
      <c r="EB313" s="8"/>
      <c r="EC313" s="18">
        <v>2.0712328767123287</v>
      </c>
      <c r="ED313" s="18">
        <v>59.10066477267403</v>
      </c>
      <c r="EE313" s="23">
        <v>164</v>
      </c>
      <c r="EF313" s="7">
        <v>70</v>
      </c>
      <c r="EG313" s="26">
        <v>1</v>
      </c>
      <c r="EH313" s="18">
        <v>27</v>
      </c>
      <c r="EI313" s="16">
        <v>0</v>
      </c>
      <c r="EJ313" s="16">
        <v>0</v>
      </c>
      <c r="EK313" s="16">
        <v>0</v>
      </c>
      <c r="EL313" s="16">
        <v>0</v>
      </c>
      <c r="EM313" s="16">
        <v>0</v>
      </c>
      <c r="EN313" s="16">
        <v>0</v>
      </c>
      <c r="EO313" s="16">
        <v>0</v>
      </c>
      <c r="EP313" s="16">
        <v>0</v>
      </c>
      <c r="EQ313" s="16">
        <v>0</v>
      </c>
      <c r="ER313" s="16">
        <v>0</v>
      </c>
      <c r="ES313" s="16">
        <v>0</v>
      </c>
      <c r="ET313" s="16">
        <v>0</v>
      </c>
      <c r="EU313" s="16">
        <v>0</v>
      </c>
      <c r="EV313" s="16">
        <v>0</v>
      </c>
      <c r="EW313" s="16">
        <v>0</v>
      </c>
      <c r="EX313" s="16">
        <v>0</v>
      </c>
      <c r="EY313" s="16">
        <v>0</v>
      </c>
      <c r="EZ313" s="16">
        <v>0</v>
      </c>
      <c r="FA313" s="16">
        <v>0</v>
      </c>
      <c r="FB313" s="16">
        <v>0</v>
      </c>
      <c r="FC313" s="16">
        <v>0</v>
      </c>
      <c r="FD313" s="16">
        <v>1</v>
      </c>
      <c r="FE313" s="16">
        <v>0</v>
      </c>
      <c r="FF313" s="16">
        <v>1</v>
      </c>
      <c r="FK313" s="18">
        <v>2.71</v>
      </c>
      <c r="FL313" s="18">
        <v>2.25</v>
      </c>
      <c r="FM313" s="18">
        <v>83.025830258302591</v>
      </c>
      <c r="FN313" s="18">
        <v>5.18</v>
      </c>
      <c r="FO313" s="18">
        <v>3.16</v>
      </c>
      <c r="FP313" s="18">
        <v>0.72</v>
      </c>
      <c r="FQ313" s="18">
        <v>2.73</v>
      </c>
      <c r="FR313" s="18">
        <v>2.33</v>
      </c>
      <c r="FS313" s="18">
        <f>FR313*100/FQ313</f>
        <v>85.347985347985343</v>
      </c>
      <c r="FT313" s="16">
        <v>5.14</v>
      </c>
      <c r="FU313" s="16">
        <v>3.66</v>
      </c>
      <c r="FV313" s="18">
        <v>1</v>
      </c>
      <c r="FW313" s="16">
        <v>1</v>
      </c>
      <c r="FX313" s="16">
        <v>1</v>
      </c>
      <c r="FY313" s="16">
        <v>0</v>
      </c>
      <c r="FZ313" s="16">
        <v>0</v>
      </c>
      <c r="GA313" s="16">
        <v>0</v>
      </c>
      <c r="GB313" s="16">
        <v>0</v>
      </c>
      <c r="GC313" s="16">
        <v>0</v>
      </c>
      <c r="GD313" s="16">
        <v>0</v>
      </c>
      <c r="GE313" s="16">
        <v>0</v>
      </c>
      <c r="GF313" s="16">
        <v>0</v>
      </c>
      <c r="GG313" s="16">
        <v>1</v>
      </c>
      <c r="GH313" s="16">
        <v>1</v>
      </c>
      <c r="GI313" s="16">
        <v>0</v>
      </c>
      <c r="GJ313" s="16">
        <v>0</v>
      </c>
      <c r="GK313" s="16">
        <v>0</v>
      </c>
      <c r="GL313" s="16">
        <v>0</v>
      </c>
      <c r="GM313" s="16">
        <v>1</v>
      </c>
      <c r="GN313" s="16">
        <v>1</v>
      </c>
      <c r="GO313" s="16">
        <v>6</v>
      </c>
      <c r="GP313" s="16">
        <v>10</v>
      </c>
      <c r="GQ313" s="7">
        <v>0</v>
      </c>
      <c r="GR313" s="7">
        <v>18.708130014060046</v>
      </c>
      <c r="GS313" s="7">
        <v>8.0271980356974204</v>
      </c>
      <c r="GT313" s="7">
        <v>9.9313179926806043</v>
      </c>
    </row>
    <row r="314" spans="1:202" x14ac:dyDescent="0.6">
      <c r="A314" s="4">
        <v>18</v>
      </c>
      <c r="B314" s="5">
        <v>1</v>
      </c>
      <c r="C314" s="6">
        <v>57.0513347022587</v>
      </c>
      <c r="D314" s="5">
        <v>185</v>
      </c>
      <c r="E314" s="5">
        <v>85</v>
      </c>
      <c r="F314" s="7">
        <v>24.835646457268101</v>
      </c>
      <c r="G314" s="5">
        <v>1</v>
      </c>
      <c r="H314" s="7">
        <v>40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5"/>
      <c r="AQ314" s="5"/>
      <c r="AR314" s="5"/>
      <c r="AS314" s="4">
        <v>0</v>
      </c>
      <c r="AT314" s="4">
        <v>0</v>
      </c>
      <c r="AU314" s="4">
        <v>0</v>
      </c>
      <c r="AV314" s="4">
        <v>0</v>
      </c>
      <c r="AW314" s="4">
        <v>1</v>
      </c>
      <c r="AX314" s="4">
        <v>0</v>
      </c>
      <c r="AY314" s="4">
        <v>0</v>
      </c>
      <c r="AZ314" s="4">
        <v>130</v>
      </c>
      <c r="BA314" s="4">
        <v>85</v>
      </c>
      <c r="BB314" s="4">
        <v>74</v>
      </c>
      <c r="BC314" s="7">
        <v>4.5999999999999996</v>
      </c>
      <c r="BD314" s="7">
        <v>3.25</v>
      </c>
      <c r="BE314" s="7">
        <v>70.652173913043498</v>
      </c>
      <c r="BF314" s="7">
        <v>9.07</v>
      </c>
      <c r="BG314" s="7">
        <v>2.78</v>
      </c>
      <c r="BH314" s="7">
        <v>0.57999999999999996</v>
      </c>
      <c r="BI314" s="7">
        <v>4.59</v>
      </c>
      <c r="BJ314" s="7">
        <v>3.35</v>
      </c>
      <c r="BK314" s="7">
        <v>72.984749455337706</v>
      </c>
      <c r="BL314" s="7">
        <v>8.02</v>
      </c>
      <c r="BM314" s="7">
        <v>3.34</v>
      </c>
      <c r="BN314" s="7">
        <v>0.6</v>
      </c>
      <c r="BO314" s="4">
        <v>540</v>
      </c>
      <c r="BP314" s="7">
        <f>218+((5.14*D314)-(5.32*C314))-(1.8*E314)+(51.31*B314)</f>
        <v>763.69689938398369</v>
      </c>
      <c r="BQ314" s="7">
        <f>BO314*100/BP314</f>
        <v>70.708680424861882</v>
      </c>
      <c r="BR314" s="4">
        <v>100</v>
      </c>
      <c r="BS314" s="4">
        <v>98</v>
      </c>
      <c r="BT314" s="4">
        <v>74</v>
      </c>
      <c r="BU314" s="4">
        <v>92</v>
      </c>
      <c r="BV314" s="4">
        <v>0</v>
      </c>
      <c r="BW314" s="4">
        <v>0</v>
      </c>
      <c r="BX314" s="4">
        <v>0</v>
      </c>
      <c r="BY314" s="4">
        <v>0</v>
      </c>
      <c r="BZ314" s="4">
        <v>62.2</v>
      </c>
      <c r="CA314" s="4">
        <v>61.8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1</v>
      </c>
      <c r="CM314" s="4">
        <v>1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2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0</v>
      </c>
      <c r="DK314" s="4">
        <v>0</v>
      </c>
      <c r="DL314" s="4">
        <v>0</v>
      </c>
      <c r="DM314" s="4">
        <v>0</v>
      </c>
      <c r="DN314" s="4">
        <v>8</v>
      </c>
      <c r="DO314" s="4">
        <v>10.59</v>
      </c>
      <c r="DP314" s="4">
        <v>4.68</v>
      </c>
      <c r="DQ314" s="28">
        <v>0.42699999999999999</v>
      </c>
      <c r="DR314" s="4">
        <v>142</v>
      </c>
      <c r="DS314" s="4">
        <v>8.1</v>
      </c>
      <c r="DT314" s="4"/>
      <c r="DU314" s="7">
        <v>0</v>
      </c>
      <c r="DV314" s="7">
        <v>0</v>
      </c>
      <c r="DW314" s="7">
        <v>0</v>
      </c>
      <c r="DX314" s="7">
        <v>0</v>
      </c>
      <c r="DY314" s="7">
        <v>14.61</v>
      </c>
      <c r="DZ314" s="7">
        <v>23.5</v>
      </c>
      <c r="EA314" s="7">
        <v>8.89</v>
      </c>
      <c r="EB314" s="8"/>
      <c r="EC314" s="18">
        <v>2.2164383561643834</v>
      </c>
      <c r="ED314" s="18">
        <v>59.266255989048602</v>
      </c>
      <c r="EE314" s="18">
        <v>185</v>
      </c>
      <c r="EF314" s="18">
        <v>85</v>
      </c>
      <c r="EG314" s="26">
        <v>1</v>
      </c>
      <c r="EH314" s="18">
        <v>42</v>
      </c>
      <c r="EI314" s="16">
        <v>0</v>
      </c>
      <c r="EJ314" s="16">
        <v>0</v>
      </c>
      <c r="EK314" s="16">
        <v>0</v>
      </c>
      <c r="EL314" s="16">
        <v>0</v>
      </c>
      <c r="EM314" s="16">
        <v>0</v>
      </c>
      <c r="EN314" s="16">
        <v>0</v>
      </c>
      <c r="EO314" s="16">
        <v>0</v>
      </c>
      <c r="EP314" s="16">
        <v>0</v>
      </c>
      <c r="EQ314" s="16">
        <v>0</v>
      </c>
      <c r="ER314" s="16">
        <v>0</v>
      </c>
      <c r="ES314" s="16">
        <v>0</v>
      </c>
      <c r="ET314" s="16">
        <v>0</v>
      </c>
      <c r="EU314" s="16">
        <v>0</v>
      </c>
      <c r="EV314" s="16">
        <v>0</v>
      </c>
      <c r="EW314" s="16">
        <v>0</v>
      </c>
      <c r="EX314" s="16">
        <v>0</v>
      </c>
      <c r="EY314" s="16">
        <v>0</v>
      </c>
      <c r="EZ314" s="16">
        <v>0</v>
      </c>
      <c r="FA314" s="16">
        <v>0</v>
      </c>
      <c r="FB314" s="16">
        <v>0</v>
      </c>
      <c r="FC314" s="16">
        <v>0</v>
      </c>
      <c r="FD314" s="16">
        <v>0</v>
      </c>
      <c r="FE314" s="16">
        <v>0</v>
      </c>
      <c r="FF314" s="16">
        <v>0</v>
      </c>
      <c r="FG314" s="16">
        <v>0</v>
      </c>
      <c r="FH314" s="16">
        <v>0</v>
      </c>
      <c r="FI314" s="16">
        <v>0</v>
      </c>
      <c r="FJ314" s="16">
        <v>0</v>
      </c>
      <c r="FK314" s="18">
        <v>4.25</v>
      </c>
      <c r="FL314" s="18">
        <v>3.09</v>
      </c>
      <c r="FM314" s="18">
        <v>72.705882352941174</v>
      </c>
      <c r="FN314" s="18">
        <v>7.68</v>
      </c>
      <c r="FO314" s="18">
        <v>2.87</v>
      </c>
      <c r="FP314" s="18">
        <v>0.73</v>
      </c>
      <c r="FQ314" s="18">
        <v>4.32</v>
      </c>
      <c r="FR314" s="18">
        <v>3.05</v>
      </c>
      <c r="FS314" s="18">
        <f>FR314*100/FQ314</f>
        <v>70.601851851851848</v>
      </c>
      <c r="FT314" s="16">
        <v>8.2899999999999991</v>
      </c>
      <c r="FU314" s="16">
        <v>7.16</v>
      </c>
      <c r="FV314" s="16">
        <v>2.74</v>
      </c>
      <c r="FW314" s="16">
        <v>2</v>
      </c>
      <c r="FX314" s="16">
        <v>2</v>
      </c>
      <c r="FY314" s="16">
        <v>1</v>
      </c>
      <c r="FZ314" s="16">
        <v>1</v>
      </c>
      <c r="GA314" s="16">
        <v>1</v>
      </c>
      <c r="GB314" s="16">
        <v>1</v>
      </c>
      <c r="GC314" s="16">
        <v>1</v>
      </c>
      <c r="GD314" s="16">
        <v>1</v>
      </c>
      <c r="GE314" s="16">
        <v>1</v>
      </c>
      <c r="GF314" s="16">
        <v>1</v>
      </c>
      <c r="GG314" s="16">
        <v>1</v>
      </c>
      <c r="GH314" s="16">
        <v>2</v>
      </c>
      <c r="GI314" s="16">
        <v>1</v>
      </c>
      <c r="GJ314" s="16">
        <v>1</v>
      </c>
      <c r="GK314" s="16">
        <v>1</v>
      </c>
      <c r="GL314" s="16">
        <v>1</v>
      </c>
      <c r="GM314" s="16">
        <v>1</v>
      </c>
      <c r="GN314" s="16">
        <v>1</v>
      </c>
      <c r="GO314" s="16">
        <v>3</v>
      </c>
      <c r="GP314" s="16">
        <v>0</v>
      </c>
      <c r="GQ314" s="7">
        <v>19.984905660377354</v>
      </c>
      <c r="GR314" s="7">
        <v>23.331403523281782</v>
      </c>
      <c r="GS314" s="7">
        <v>5.557654169421097</v>
      </c>
      <c r="GT314" s="7">
        <v>13.340351932621447</v>
      </c>
    </row>
    <row r="315" spans="1:202" x14ac:dyDescent="0.6">
      <c r="A315" s="4">
        <v>77</v>
      </c>
      <c r="B315" s="5">
        <v>0</v>
      </c>
      <c r="C315" s="6">
        <v>57.0513347022587</v>
      </c>
      <c r="D315" s="5">
        <v>177</v>
      </c>
      <c r="E315" s="5">
        <v>68</v>
      </c>
      <c r="F315" s="7">
        <v>21.7051294327939</v>
      </c>
      <c r="G315" s="5">
        <v>1</v>
      </c>
      <c r="H315" s="7">
        <v>20</v>
      </c>
      <c r="I315" s="5">
        <v>0</v>
      </c>
      <c r="J315" s="5">
        <v>1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1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1</v>
      </c>
      <c r="AO315" s="4">
        <v>0</v>
      </c>
      <c r="AP315" s="5"/>
      <c r="AQ315" s="5"/>
      <c r="AR315" s="5"/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140</v>
      </c>
      <c r="BA315" s="4">
        <v>80</v>
      </c>
      <c r="BB315" s="4">
        <v>73</v>
      </c>
      <c r="BC315" s="7">
        <v>4.1900000000000004</v>
      </c>
      <c r="BD315" s="7">
        <v>2.89</v>
      </c>
      <c r="BE315" s="7">
        <v>68.973747016706398</v>
      </c>
      <c r="BF315" s="7">
        <v>7.33</v>
      </c>
      <c r="BG315" s="7">
        <v>2.44</v>
      </c>
      <c r="BH315" s="7">
        <v>0.52</v>
      </c>
      <c r="BI315" s="7">
        <v>4.12</v>
      </c>
      <c r="BJ315" s="7">
        <v>3.12</v>
      </c>
      <c r="BK315" s="7">
        <v>75.728155339805795</v>
      </c>
      <c r="BL315" s="7">
        <v>6.86</v>
      </c>
      <c r="BM315" s="7">
        <v>2.8</v>
      </c>
      <c r="BN315" s="7">
        <v>0.75</v>
      </c>
      <c r="BO315" s="4">
        <v>480</v>
      </c>
      <c r="BP315" s="7">
        <f>218+((5.14*D315)-(5.32*C315))-(1.8*E315)+(51.31*B315)</f>
        <v>701.86689938398365</v>
      </c>
      <c r="BQ315" s="7">
        <f>BO315*100/BP315</f>
        <v>68.389035075067312</v>
      </c>
      <c r="BR315" s="4">
        <v>99</v>
      </c>
      <c r="BS315" s="4">
        <v>97</v>
      </c>
      <c r="BT315" s="4">
        <v>73</v>
      </c>
      <c r="BU315" s="4">
        <v>85</v>
      </c>
      <c r="BV315" s="4">
        <v>0</v>
      </c>
      <c r="BW315" s="4">
        <v>0</v>
      </c>
      <c r="BX315" s="4">
        <v>0</v>
      </c>
      <c r="BY315" s="4">
        <v>0</v>
      </c>
      <c r="BZ315" s="4"/>
      <c r="CA315" s="4"/>
      <c r="CB315" s="4">
        <v>4</v>
      </c>
      <c r="CC315" s="4">
        <v>0</v>
      </c>
      <c r="CD315" s="4">
        <v>0</v>
      </c>
      <c r="CE315" s="4">
        <v>1</v>
      </c>
      <c r="CF315" s="4">
        <v>1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6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0</v>
      </c>
      <c r="DK315" s="4">
        <v>0</v>
      </c>
      <c r="DL315" s="4">
        <v>0</v>
      </c>
      <c r="DM315" s="4">
        <v>0</v>
      </c>
      <c r="DN315" s="4">
        <v>0</v>
      </c>
      <c r="DO315" s="4">
        <v>5.62</v>
      </c>
      <c r="DP315" s="4">
        <v>4.01</v>
      </c>
      <c r="DQ315" s="28">
        <v>0.38600000000000001</v>
      </c>
      <c r="DR315" s="4">
        <v>127</v>
      </c>
      <c r="DS315" s="4">
        <v>0.5</v>
      </c>
      <c r="DT315" s="4"/>
      <c r="DU315" s="7">
        <v>6.7471698113207603</v>
      </c>
      <c r="DV315" s="7">
        <v>0</v>
      </c>
      <c r="DW315" s="7">
        <v>3.4989139673245799</v>
      </c>
      <c r="DX315" s="7">
        <v>2.9778914122424398</v>
      </c>
      <c r="DY315" s="7">
        <v>24.73</v>
      </c>
      <c r="DZ315" s="7">
        <v>24.49</v>
      </c>
      <c r="EA315" s="7">
        <v>-0.24000000000000199</v>
      </c>
      <c r="EB315" s="8"/>
      <c r="EC315" s="18"/>
      <c r="ED315" s="18"/>
      <c r="EE315" s="18"/>
      <c r="EF315" s="18"/>
      <c r="EG315" s="26"/>
      <c r="EH315" s="18"/>
      <c r="FS315" s="18"/>
      <c r="GQ315" s="7"/>
      <c r="GR315" s="7"/>
      <c r="GS315" s="7"/>
      <c r="GT315" s="7"/>
    </row>
    <row r="316" spans="1:202" x14ac:dyDescent="0.6">
      <c r="A316" s="4">
        <v>384</v>
      </c>
      <c r="B316" s="10">
        <v>1</v>
      </c>
      <c r="C316" s="6">
        <v>57.067761806981522</v>
      </c>
      <c r="D316" s="10">
        <v>178</v>
      </c>
      <c r="E316" s="10">
        <v>65</v>
      </c>
      <c r="F316" s="7">
        <v>20.515086478979924</v>
      </c>
      <c r="G316" s="5">
        <v>1</v>
      </c>
      <c r="H316" s="7">
        <v>40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10"/>
      <c r="AQ316" s="10"/>
      <c r="AR316" s="5"/>
      <c r="AS316" s="9">
        <v>0</v>
      </c>
      <c r="AT316" s="9">
        <v>2</v>
      </c>
      <c r="AU316" s="9">
        <v>0</v>
      </c>
      <c r="AV316" s="9">
        <v>0</v>
      </c>
      <c r="AW316" s="9">
        <v>1</v>
      </c>
      <c r="AX316" s="9">
        <v>0</v>
      </c>
      <c r="AY316" s="9">
        <v>0</v>
      </c>
      <c r="AZ316" s="9">
        <v>130</v>
      </c>
      <c r="BA316" s="9">
        <v>80</v>
      </c>
      <c r="BB316" s="9">
        <v>96</v>
      </c>
      <c r="BC316" s="19">
        <v>4.1500000000000004</v>
      </c>
      <c r="BD316" s="19">
        <v>3.02</v>
      </c>
      <c r="BE316" s="7">
        <v>72.771084337349393</v>
      </c>
      <c r="BF316" s="19">
        <v>5.92</v>
      </c>
      <c r="BG316" s="19">
        <v>2.64</v>
      </c>
      <c r="BH316" s="19">
        <v>1.1100000000000001</v>
      </c>
      <c r="BI316" s="19">
        <v>4.0199999999999996</v>
      </c>
      <c r="BJ316" s="19">
        <v>3.2</v>
      </c>
      <c r="BK316" s="7">
        <v>79.601990049751251</v>
      </c>
      <c r="BL316" s="19">
        <v>5.92</v>
      </c>
      <c r="BM316" s="19">
        <v>3.13</v>
      </c>
      <c r="BN316" s="19">
        <v>1.04</v>
      </c>
      <c r="BO316" s="9">
        <v>360</v>
      </c>
      <c r="BP316" s="7">
        <f>218+((5.14*D316)-(5.32*C316))-(1.8*E316)+(51.31*B316)</f>
        <v>763.62950718685829</v>
      </c>
      <c r="BQ316" s="7">
        <f>BO316*100/BP316</f>
        <v>47.14328042746898</v>
      </c>
      <c r="BR316" s="9">
        <v>95</v>
      </c>
      <c r="BS316" s="9">
        <v>99</v>
      </c>
      <c r="BT316" s="9">
        <v>96</v>
      </c>
      <c r="BU316" s="9">
        <v>149</v>
      </c>
      <c r="BV316" s="9">
        <v>6</v>
      </c>
      <c r="BW316" s="9">
        <v>6</v>
      </c>
      <c r="BX316" s="9">
        <v>9</v>
      </c>
      <c r="BY316" s="9">
        <v>9</v>
      </c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9">
        <v>0</v>
      </c>
      <c r="CV316" s="9">
        <v>0</v>
      </c>
      <c r="CW316" s="9">
        <v>0</v>
      </c>
      <c r="CX316" s="9">
        <v>1</v>
      </c>
      <c r="CY316" s="9">
        <v>1</v>
      </c>
      <c r="CZ316" s="9">
        <v>0</v>
      </c>
      <c r="DA316" s="9">
        <v>0</v>
      </c>
      <c r="DB316" s="9">
        <v>0</v>
      </c>
      <c r="DC316" s="9">
        <v>0</v>
      </c>
      <c r="DD316" s="9">
        <v>0</v>
      </c>
      <c r="DE316" s="9">
        <v>1</v>
      </c>
      <c r="DF316" s="9">
        <v>1</v>
      </c>
      <c r="DG316" s="9">
        <v>2</v>
      </c>
      <c r="DH316" s="9">
        <v>1</v>
      </c>
      <c r="DI316" s="9">
        <v>1</v>
      </c>
      <c r="DJ316" s="9">
        <v>1</v>
      </c>
      <c r="DK316" s="9">
        <v>3</v>
      </c>
      <c r="DL316" s="9">
        <v>2</v>
      </c>
      <c r="DM316" s="15">
        <f>SUM(CU316:DL316)</f>
        <v>14</v>
      </c>
      <c r="DN316" s="4">
        <v>5</v>
      </c>
      <c r="DO316" s="4"/>
      <c r="DP316" s="4"/>
      <c r="DQ316" s="28"/>
      <c r="DR316" s="4"/>
      <c r="DS316" s="4"/>
      <c r="DT316" s="4"/>
      <c r="DU316" s="7">
        <v>6.3245283018867919</v>
      </c>
      <c r="DV316" s="7">
        <v>24.613348771813751</v>
      </c>
      <c r="DW316" s="7">
        <v>21.541222022853905</v>
      </c>
      <c r="DX316" s="7">
        <v>19.94535519125683</v>
      </c>
      <c r="DY316" s="19"/>
      <c r="DZ316" s="19"/>
      <c r="EA316" s="7"/>
      <c r="EB316" s="8"/>
      <c r="EC316" s="23"/>
      <c r="ED316" s="23"/>
      <c r="EE316" s="23"/>
      <c r="EF316" s="7"/>
      <c r="EG316" s="4"/>
      <c r="EH316" s="4"/>
      <c r="FS316" s="7"/>
      <c r="GQ316" s="7"/>
      <c r="GR316" s="7"/>
      <c r="GS316" s="7"/>
      <c r="GT316" s="7"/>
    </row>
    <row r="317" spans="1:202" x14ac:dyDescent="0.6">
      <c r="A317" s="4">
        <v>370</v>
      </c>
      <c r="B317" s="5">
        <v>0</v>
      </c>
      <c r="C317" s="6">
        <v>57.127994524298401</v>
      </c>
      <c r="D317" s="5">
        <v>162</v>
      </c>
      <c r="E317" s="5">
        <v>90</v>
      </c>
      <c r="F317" s="7">
        <v>34.293552812071297</v>
      </c>
      <c r="G317" s="5">
        <v>1</v>
      </c>
      <c r="H317" s="7">
        <v>40</v>
      </c>
      <c r="I317" s="5">
        <v>0</v>
      </c>
      <c r="J317" s="5">
        <v>1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1</v>
      </c>
      <c r="V317" s="5">
        <v>0</v>
      </c>
      <c r="W317" s="5">
        <v>1</v>
      </c>
      <c r="X317" s="5">
        <v>1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2</v>
      </c>
      <c r="AJ317" s="4">
        <v>0</v>
      </c>
      <c r="AK317" s="4">
        <v>0</v>
      </c>
      <c r="AL317" s="4">
        <v>1</v>
      </c>
      <c r="AM317" s="4">
        <v>1</v>
      </c>
      <c r="AN317" s="4">
        <v>1</v>
      </c>
      <c r="AO317" s="4">
        <v>0</v>
      </c>
      <c r="AP317" s="5"/>
      <c r="AQ317" s="5"/>
      <c r="AR317" s="5"/>
      <c r="AS317" s="4">
        <v>1</v>
      </c>
      <c r="AT317" s="4">
        <v>1</v>
      </c>
      <c r="AU317" s="4">
        <v>1</v>
      </c>
      <c r="AV317" s="4">
        <v>0</v>
      </c>
      <c r="AW317" s="4">
        <v>1</v>
      </c>
      <c r="AX317" s="4">
        <v>0</v>
      </c>
      <c r="AY317" s="4">
        <v>0</v>
      </c>
      <c r="AZ317" s="4">
        <v>135</v>
      </c>
      <c r="BA317" s="4">
        <v>90</v>
      </c>
      <c r="BB317" s="4">
        <v>70</v>
      </c>
      <c r="BC317" s="7">
        <v>3.11</v>
      </c>
      <c r="BD317" s="7">
        <v>2.5</v>
      </c>
      <c r="BE317" s="7">
        <v>80.385852090032202</v>
      </c>
      <c r="BF317" s="7">
        <v>8.66</v>
      </c>
      <c r="BG317" s="7">
        <v>3.62</v>
      </c>
      <c r="BH317" s="7">
        <v>0.49</v>
      </c>
      <c r="BI317" s="7">
        <v>3.13</v>
      </c>
      <c r="BJ317" s="7">
        <v>2.5</v>
      </c>
      <c r="BK317" s="7">
        <v>79.872204472843507</v>
      </c>
      <c r="BL317" s="7">
        <v>8.6</v>
      </c>
      <c r="BM317" s="7">
        <v>4.41</v>
      </c>
      <c r="BN317" s="7">
        <v>0.56999999999999995</v>
      </c>
      <c r="BO317" s="4">
        <v>306</v>
      </c>
      <c r="BP317" s="7">
        <f>218+((5.14*D317)-(5.32*C317))-(1.8*E317)+(51.31*B317)</f>
        <v>584.75906913073243</v>
      </c>
      <c r="BQ317" s="7">
        <f>BO317*100/BP317</f>
        <v>52.329243983317973</v>
      </c>
      <c r="BR317" s="4">
        <v>96</v>
      </c>
      <c r="BS317" s="4">
        <v>98</v>
      </c>
      <c r="BT317" s="4">
        <v>74</v>
      </c>
      <c r="BU317" s="4">
        <v>89</v>
      </c>
      <c r="BV317" s="4">
        <v>2</v>
      </c>
      <c r="BW317" s="4">
        <v>2</v>
      </c>
      <c r="BX317" s="4">
        <v>3</v>
      </c>
      <c r="BY317" s="4">
        <v>4</v>
      </c>
      <c r="BZ317" s="4">
        <v>77.099999999999994</v>
      </c>
      <c r="CA317" s="4">
        <v>79.599999999999994</v>
      </c>
      <c r="CB317" s="4">
        <v>4</v>
      </c>
      <c r="CC317" s="4">
        <v>2</v>
      </c>
      <c r="CD317" s="4">
        <v>1</v>
      </c>
      <c r="CE317" s="4">
        <v>0</v>
      </c>
      <c r="CF317" s="4">
        <v>1</v>
      </c>
      <c r="CG317" s="4">
        <v>1</v>
      </c>
      <c r="CH317" s="4">
        <v>0</v>
      </c>
      <c r="CI317" s="4">
        <v>0</v>
      </c>
      <c r="CJ317" s="4">
        <v>0</v>
      </c>
      <c r="CK317" s="4">
        <v>1</v>
      </c>
      <c r="CL317" s="4">
        <v>1</v>
      </c>
      <c r="CM317" s="4">
        <v>2</v>
      </c>
      <c r="CN317" s="4">
        <v>1</v>
      </c>
      <c r="CO317" s="4">
        <v>1</v>
      </c>
      <c r="CP317" s="4">
        <v>1</v>
      </c>
      <c r="CQ317" s="4">
        <v>1</v>
      </c>
      <c r="CR317" s="4">
        <v>1</v>
      </c>
      <c r="CS317" s="4">
        <v>1</v>
      </c>
      <c r="CT317" s="4">
        <v>19</v>
      </c>
      <c r="CU317" s="4">
        <v>3</v>
      </c>
      <c r="CV317" s="4">
        <v>2</v>
      </c>
      <c r="CW317" s="4">
        <v>1</v>
      </c>
      <c r="CX317" s="4">
        <v>1</v>
      </c>
      <c r="CY317" s="4">
        <v>1</v>
      </c>
      <c r="CZ317" s="4">
        <v>1</v>
      </c>
      <c r="DA317" s="4">
        <v>0</v>
      </c>
      <c r="DB317" s="4">
        <v>0</v>
      </c>
      <c r="DC317" s="4">
        <v>0</v>
      </c>
      <c r="DD317" s="4">
        <v>1</v>
      </c>
      <c r="DE317" s="4">
        <v>1</v>
      </c>
      <c r="DF317" s="4">
        <v>2</v>
      </c>
      <c r="DG317" s="4">
        <v>1</v>
      </c>
      <c r="DH317" s="4">
        <v>1</v>
      </c>
      <c r="DI317" s="4">
        <v>1</v>
      </c>
      <c r="DJ317" s="4">
        <v>1</v>
      </c>
      <c r="DK317" s="4">
        <v>1</v>
      </c>
      <c r="DL317" s="4">
        <v>1</v>
      </c>
      <c r="DM317" s="4">
        <v>19</v>
      </c>
      <c r="DN317" s="4">
        <v>14</v>
      </c>
      <c r="DO317" s="4">
        <v>9.6</v>
      </c>
      <c r="DP317" s="4">
        <v>5.29</v>
      </c>
      <c r="DQ317" s="28">
        <v>0.47399999999999998</v>
      </c>
      <c r="DR317" s="4">
        <v>160</v>
      </c>
      <c r="DS317" s="4">
        <v>5.6909999999999998</v>
      </c>
      <c r="DT317" s="4"/>
      <c r="DU317" s="7">
        <v>34.430188679245298</v>
      </c>
      <c r="DV317" s="7">
        <v>53.618393846662798</v>
      </c>
      <c r="DW317" s="7">
        <v>25.4462177731608</v>
      </c>
      <c r="DX317" s="7">
        <v>35.476512758810898</v>
      </c>
      <c r="DY317" s="7">
        <v>34.369999999999997</v>
      </c>
      <c r="DZ317" s="7">
        <v>34.71</v>
      </c>
      <c r="EA317" s="7">
        <v>0.34000000000000302</v>
      </c>
      <c r="EB317" s="8"/>
      <c r="EC317" s="18">
        <v>1.978082191780822</v>
      </c>
      <c r="ED317" s="18">
        <v>59.106076716079222</v>
      </c>
      <c r="EE317" s="23">
        <v>162</v>
      </c>
      <c r="EF317" s="7">
        <v>92</v>
      </c>
      <c r="EG317" s="26">
        <v>1</v>
      </c>
      <c r="EH317" s="18">
        <v>42</v>
      </c>
      <c r="EI317" s="16">
        <v>1</v>
      </c>
      <c r="EJ317" s="16">
        <v>0</v>
      </c>
      <c r="EK317" s="16">
        <v>0</v>
      </c>
      <c r="EL317" s="16">
        <v>0</v>
      </c>
      <c r="EM317" s="16">
        <v>0</v>
      </c>
      <c r="EN317" s="16">
        <v>0</v>
      </c>
      <c r="EO317" s="16">
        <v>0</v>
      </c>
      <c r="EP317" s="16">
        <v>0</v>
      </c>
      <c r="EQ317" s="16">
        <v>0</v>
      </c>
      <c r="ER317" s="16">
        <v>0</v>
      </c>
      <c r="ES317" s="16">
        <v>0</v>
      </c>
      <c r="ET317" s="16">
        <v>1</v>
      </c>
      <c r="EU317" s="16">
        <v>0</v>
      </c>
      <c r="EV317" s="16">
        <v>0</v>
      </c>
      <c r="EW317" s="16">
        <v>0</v>
      </c>
      <c r="EX317" s="16">
        <v>0</v>
      </c>
      <c r="EY317" s="16">
        <v>0</v>
      </c>
      <c r="EZ317" s="16">
        <v>0</v>
      </c>
      <c r="FA317" s="16">
        <v>0</v>
      </c>
      <c r="FB317" s="16">
        <v>0</v>
      </c>
      <c r="FC317" s="16">
        <v>0</v>
      </c>
      <c r="FD317" s="16">
        <v>0</v>
      </c>
      <c r="FE317" s="16">
        <v>0</v>
      </c>
      <c r="FF317" s="16">
        <v>0</v>
      </c>
      <c r="FG317" s="16">
        <v>1</v>
      </c>
      <c r="FH317" s="16">
        <v>0</v>
      </c>
      <c r="FI317" s="16">
        <v>0</v>
      </c>
      <c r="FJ317" s="16">
        <v>0</v>
      </c>
      <c r="FK317" s="18">
        <v>3.25</v>
      </c>
      <c r="FL317" s="18">
        <v>2.58</v>
      </c>
      <c r="FM317" s="18">
        <v>79.384615384615387</v>
      </c>
      <c r="FN317" s="18">
        <v>7.78</v>
      </c>
      <c r="FO317" s="18">
        <v>3.58</v>
      </c>
      <c r="FP317" s="18">
        <v>0.81</v>
      </c>
      <c r="FQ317" s="18">
        <v>3.28</v>
      </c>
      <c r="FR317" s="18">
        <v>2.67</v>
      </c>
      <c r="FS317" s="18">
        <f>FR317*100/FQ317</f>
        <v>81.402439024390247</v>
      </c>
      <c r="FT317" s="16">
        <v>8.08</v>
      </c>
      <c r="FU317" s="16">
        <v>3.98</v>
      </c>
      <c r="FV317" s="16">
        <v>0.96</v>
      </c>
      <c r="FW317" s="16">
        <v>4</v>
      </c>
      <c r="FX317" s="16">
        <v>1</v>
      </c>
      <c r="FY317" s="16">
        <v>2</v>
      </c>
      <c r="FZ317" s="16">
        <v>1</v>
      </c>
      <c r="GA317" s="16">
        <v>1</v>
      </c>
      <c r="GB317" s="16">
        <v>1</v>
      </c>
      <c r="GC317" s="16">
        <v>1</v>
      </c>
      <c r="GD317" s="16">
        <v>0</v>
      </c>
      <c r="GE317" s="16">
        <v>1</v>
      </c>
      <c r="GF317" s="16">
        <v>2</v>
      </c>
      <c r="GG317" s="16">
        <v>2</v>
      </c>
      <c r="GH317" s="16">
        <v>3</v>
      </c>
      <c r="GI317" s="16">
        <v>1</v>
      </c>
      <c r="GJ317" s="16">
        <v>1</v>
      </c>
      <c r="GK317" s="16">
        <v>1</v>
      </c>
      <c r="GL317" s="16">
        <v>0</v>
      </c>
      <c r="GM317" s="16">
        <v>2</v>
      </c>
      <c r="GN317" s="16">
        <v>2</v>
      </c>
      <c r="GO317" s="16">
        <v>26</v>
      </c>
      <c r="GP317" s="16">
        <v>15</v>
      </c>
      <c r="GQ317" s="7">
        <v>28.815094339622643</v>
      </c>
      <c r="GR317" s="7">
        <v>60.22661483748243</v>
      </c>
      <c r="GS317" s="7">
        <v>20.020776277268862</v>
      </c>
      <c r="GT317" s="7">
        <v>33.666716799518717</v>
      </c>
    </row>
    <row r="318" spans="1:202" x14ac:dyDescent="0.6">
      <c r="A318" s="4">
        <v>413</v>
      </c>
      <c r="B318" s="10">
        <v>1</v>
      </c>
      <c r="C318" s="6">
        <v>57.133470225872692</v>
      </c>
      <c r="D318" s="10">
        <v>173</v>
      </c>
      <c r="E318" s="10">
        <v>80</v>
      </c>
      <c r="F318" s="7">
        <v>26.729927495071667</v>
      </c>
      <c r="G318" s="5">
        <v>0</v>
      </c>
      <c r="H318" s="7">
        <v>20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10"/>
      <c r="AQ318" s="10"/>
      <c r="AR318" s="5"/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140</v>
      </c>
      <c r="BA318" s="9">
        <v>75</v>
      </c>
      <c r="BB318" s="9">
        <v>62</v>
      </c>
      <c r="BC318" s="19">
        <v>3.62</v>
      </c>
      <c r="BD318" s="19">
        <v>2.74</v>
      </c>
      <c r="BE318" s="7">
        <v>75.690607734806633</v>
      </c>
      <c r="BF318" s="19">
        <v>8.9499999999999993</v>
      </c>
      <c r="BG318" s="19">
        <v>2.7</v>
      </c>
      <c r="BH318" s="19">
        <v>0.82</v>
      </c>
      <c r="BI318" s="19">
        <v>3.89</v>
      </c>
      <c r="BJ318" s="19">
        <v>3.05</v>
      </c>
      <c r="BK318" s="7">
        <v>78.40616966580977</v>
      </c>
      <c r="BL318" s="19">
        <v>9.85</v>
      </c>
      <c r="BM318" s="19">
        <v>3.04</v>
      </c>
      <c r="BN318" s="19">
        <v>1.08</v>
      </c>
      <c r="BO318" s="9">
        <v>424</v>
      </c>
      <c r="BP318" s="7">
        <f>218+((5.14*D318)-(5.32*C318))-(1.8*E318)+(51.31*B318)</f>
        <v>710.57993839835717</v>
      </c>
      <c r="BQ318" s="7">
        <f>BO318*100/BP318</f>
        <v>59.669570879765253</v>
      </c>
      <c r="BR318" s="9">
        <v>94</v>
      </c>
      <c r="BS318" s="9">
        <v>95</v>
      </c>
      <c r="BT318" s="9">
        <v>104</v>
      </c>
      <c r="BU318" s="9">
        <v>115</v>
      </c>
      <c r="BV318" s="9">
        <v>6</v>
      </c>
      <c r="BW318" s="9">
        <v>6</v>
      </c>
      <c r="BX318" s="9">
        <v>7</v>
      </c>
      <c r="BY318" s="9">
        <v>7</v>
      </c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9"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15">
        <f>SUM(CU318:DL318)</f>
        <v>0</v>
      </c>
      <c r="DN318" s="4">
        <v>18</v>
      </c>
      <c r="DO318" s="4"/>
      <c r="DP318" s="4"/>
      <c r="DQ318" s="28"/>
      <c r="DR318" s="4"/>
      <c r="DS318" s="4"/>
      <c r="DT318" s="4"/>
      <c r="DU318" s="7">
        <v>9.3584905660377355</v>
      </c>
      <c r="DV318" s="7">
        <v>13.456289802332314</v>
      </c>
      <c r="DW318" s="7">
        <v>4.1977523845500047</v>
      </c>
      <c r="DX318" s="7">
        <v>7.8608312026871214</v>
      </c>
      <c r="DY318" s="19">
        <v>32.19</v>
      </c>
      <c r="DZ318" s="19">
        <v>32.47</v>
      </c>
      <c r="EA318" s="7">
        <f>DZ318-DY318</f>
        <v>0.28000000000000114</v>
      </c>
      <c r="EB318" s="8"/>
      <c r="EC318" s="23"/>
      <c r="ED318" s="23"/>
      <c r="EE318" s="23"/>
      <c r="EF318" s="7"/>
      <c r="EG318" s="4"/>
      <c r="EH318" s="4"/>
      <c r="FS318" s="7"/>
      <c r="GQ318" s="7"/>
      <c r="GR318" s="7"/>
      <c r="GS318" s="7"/>
      <c r="GT318" s="7"/>
    </row>
    <row r="319" spans="1:202" x14ac:dyDescent="0.6">
      <c r="A319" s="4">
        <v>256</v>
      </c>
      <c r="B319" s="5">
        <v>1</v>
      </c>
      <c r="C319" s="6">
        <v>57.147159479808401</v>
      </c>
      <c r="D319" s="5">
        <v>178</v>
      </c>
      <c r="E319" s="5">
        <v>80</v>
      </c>
      <c r="F319" s="7">
        <v>25.249337204898399</v>
      </c>
      <c r="G319" s="5">
        <v>1</v>
      </c>
      <c r="H319" s="7">
        <v>70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4">
        <v>0</v>
      </c>
      <c r="AK319" s="4">
        <v>0</v>
      </c>
      <c r="AL319" s="4">
        <v>1</v>
      </c>
      <c r="AM319" s="4">
        <v>0</v>
      </c>
      <c r="AN319" s="4">
        <v>1</v>
      </c>
      <c r="AO319" s="4">
        <v>1</v>
      </c>
      <c r="AP319" s="5">
        <v>4</v>
      </c>
      <c r="AQ319" s="5">
        <v>12</v>
      </c>
      <c r="AR319" s="5">
        <v>192</v>
      </c>
      <c r="AS319" s="4">
        <v>0</v>
      </c>
      <c r="AT319" s="4">
        <v>1</v>
      </c>
      <c r="AU319" s="4">
        <v>0</v>
      </c>
      <c r="AV319" s="4">
        <v>0</v>
      </c>
      <c r="AW319" s="4">
        <v>1</v>
      </c>
      <c r="AX319" s="4">
        <v>1</v>
      </c>
      <c r="AY319" s="4">
        <v>0</v>
      </c>
      <c r="AZ319" s="4">
        <v>140</v>
      </c>
      <c r="BA319" s="4">
        <v>95</v>
      </c>
      <c r="BB319" s="4">
        <v>74</v>
      </c>
      <c r="BC319" s="7">
        <v>4.22</v>
      </c>
      <c r="BD319" s="7">
        <v>3.26</v>
      </c>
      <c r="BE319" s="7">
        <v>77.251184834123194</v>
      </c>
      <c r="BF319" s="7">
        <v>7.08</v>
      </c>
      <c r="BG319" s="7">
        <v>3.54</v>
      </c>
      <c r="BH319" s="7">
        <v>0.94</v>
      </c>
      <c r="BI319" s="7">
        <v>4.29</v>
      </c>
      <c r="BJ319" s="7">
        <v>3.31</v>
      </c>
      <c r="BK319" s="7">
        <v>77.156177156177193</v>
      </c>
      <c r="BL319" s="7">
        <v>8.06</v>
      </c>
      <c r="BM319" s="7">
        <v>3.91</v>
      </c>
      <c r="BN319" s="7">
        <v>0.92</v>
      </c>
      <c r="BO319" s="4">
        <v>531</v>
      </c>
      <c r="BP319" s="7">
        <f>218+((5.14*D319)-(5.32*C319))-(1.8*E319)+(51.31*B319)</f>
        <v>736.20711156741913</v>
      </c>
      <c r="BQ319" s="7">
        <f>BO319*100/BP319</f>
        <v>72.126442635072664</v>
      </c>
      <c r="BR319" s="4">
        <v>89</v>
      </c>
      <c r="BS319" s="4">
        <v>93</v>
      </c>
      <c r="BT319" s="4">
        <v>78</v>
      </c>
      <c r="BU319" s="4">
        <v>82</v>
      </c>
      <c r="BV319" s="4">
        <v>1</v>
      </c>
      <c r="BW319" s="4">
        <v>2</v>
      </c>
      <c r="BX319" s="4">
        <v>4</v>
      </c>
      <c r="BY319" s="4">
        <v>8</v>
      </c>
      <c r="BZ319" s="4">
        <v>89.1</v>
      </c>
      <c r="CA319" s="4">
        <v>102.3</v>
      </c>
      <c r="CB319" s="4">
        <v>0</v>
      </c>
      <c r="CC319" s="4">
        <v>0</v>
      </c>
      <c r="CD319" s="4">
        <v>0</v>
      </c>
      <c r="CE319" s="4">
        <v>0</v>
      </c>
      <c r="CF319" s="4">
        <v>0</v>
      </c>
      <c r="CG319" s="4">
        <v>1</v>
      </c>
      <c r="CH319" s="4">
        <v>0</v>
      </c>
      <c r="CI319" s="4">
        <v>0</v>
      </c>
      <c r="CJ319" s="4">
        <v>0</v>
      </c>
      <c r="CK319" s="4">
        <v>0</v>
      </c>
      <c r="CL319" s="4">
        <v>1</v>
      </c>
      <c r="CM319" s="4">
        <v>1</v>
      </c>
      <c r="CN319" s="4">
        <v>1</v>
      </c>
      <c r="CO319" s="4">
        <v>0</v>
      </c>
      <c r="CP319" s="4">
        <v>1</v>
      </c>
      <c r="CQ319" s="4">
        <v>1</v>
      </c>
      <c r="CR319" s="4">
        <v>1</v>
      </c>
      <c r="CS319" s="4">
        <v>1</v>
      </c>
      <c r="CT319" s="4">
        <v>8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1</v>
      </c>
      <c r="DA319" s="4">
        <v>0</v>
      </c>
      <c r="DB319" s="4">
        <v>0</v>
      </c>
      <c r="DC319" s="4">
        <v>0</v>
      </c>
      <c r="DD319" s="4">
        <v>1</v>
      </c>
      <c r="DE319" s="4">
        <v>1</v>
      </c>
      <c r="DF319" s="4">
        <v>1</v>
      </c>
      <c r="DG319" s="4">
        <v>1</v>
      </c>
      <c r="DH319" s="4">
        <v>0</v>
      </c>
      <c r="DI319" s="4">
        <v>0</v>
      </c>
      <c r="DJ319" s="4">
        <v>0</v>
      </c>
      <c r="DK319" s="4">
        <v>1</v>
      </c>
      <c r="DL319" s="4">
        <v>1</v>
      </c>
      <c r="DM319" s="4">
        <v>7</v>
      </c>
      <c r="DN319" s="4">
        <v>2</v>
      </c>
      <c r="DO319" s="4">
        <v>5.7</v>
      </c>
      <c r="DP319" s="4">
        <v>4.91</v>
      </c>
      <c r="DQ319" s="28">
        <v>0.46600000000000003</v>
      </c>
      <c r="DR319" s="4">
        <v>153</v>
      </c>
      <c r="DS319" s="4">
        <v>1.514</v>
      </c>
      <c r="DT319" s="4"/>
      <c r="DU319" s="7">
        <v>6.3245283018867902</v>
      </c>
      <c r="DV319" s="7">
        <v>29.666694235381701</v>
      </c>
      <c r="DW319" s="7">
        <v>10.8792142789687</v>
      </c>
      <c r="DX319" s="7">
        <v>15.8169148242844</v>
      </c>
      <c r="DY319" s="7">
        <v>32.76</v>
      </c>
      <c r="DZ319" s="7">
        <v>32.32</v>
      </c>
      <c r="EA319" s="7">
        <v>-0.439999999999998</v>
      </c>
      <c r="EB319" s="8"/>
      <c r="EC319" s="18">
        <v>2.1260273972602741</v>
      </c>
      <c r="ED319" s="18">
        <v>59.273186877068675</v>
      </c>
      <c r="EE319" s="23">
        <v>178</v>
      </c>
      <c r="EF319" s="7">
        <v>80</v>
      </c>
      <c r="EG319" s="26">
        <v>1</v>
      </c>
      <c r="EH319" s="18">
        <v>73.5</v>
      </c>
      <c r="EI319" s="16">
        <v>1</v>
      </c>
      <c r="EJ319" s="16">
        <v>0</v>
      </c>
      <c r="EK319" s="16">
        <v>0</v>
      </c>
      <c r="EL319" s="16">
        <v>0</v>
      </c>
      <c r="EM319" s="16">
        <v>0</v>
      </c>
      <c r="EN319" s="16">
        <v>1</v>
      </c>
      <c r="EO319" s="16">
        <v>0</v>
      </c>
      <c r="EP319" s="16">
        <v>0</v>
      </c>
      <c r="EQ319" s="16">
        <v>0</v>
      </c>
      <c r="ER319" s="16">
        <v>0</v>
      </c>
      <c r="ES319" s="16">
        <v>0</v>
      </c>
      <c r="ET319" s="16">
        <v>2</v>
      </c>
      <c r="EU319" s="16">
        <v>0</v>
      </c>
      <c r="EV319" s="16">
        <v>0</v>
      </c>
      <c r="EW319" s="16">
        <v>0</v>
      </c>
      <c r="EX319" s="16">
        <v>0</v>
      </c>
      <c r="EY319" s="16">
        <v>0</v>
      </c>
      <c r="EZ319" s="16">
        <v>0</v>
      </c>
      <c r="FA319" s="16">
        <v>0</v>
      </c>
      <c r="FB319" s="16">
        <v>0</v>
      </c>
      <c r="FC319" s="16">
        <v>0</v>
      </c>
      <c r="FD319" s="16">
        <v>0</v>
      </c>
      <c r="FE319" s="16">
        <v>0</v>
      </c>
      <c r="FF319" s="16">
        <v>0</v>
      </c>
      <c r="FG319" s="16">
        <v>0</v>
      </c>
      <c r="FH319" s="16">
        <v>1</v>
      </c>
      <c r="FI319" s="16">
        <v>0</v>
      </c>
      <c r="FJ319" s="16">
        <v>0</v>
      </c>
      <c r="FK319" s="18">
        <v>4.16</v>
      </c>
      <c r="FL319" s="18">
        <v>3.03</v>
      </c>
      <c r="FM319" s="18">
        <v>72.836538461538453</v>
      </c>
      <c r="FN319" s="18">
        <v>7.64</v>
      </c>
      <c r="FO319" s="18">
        <v>2.72</v>
      </c>
      <c r="FP319" s="18">
        <v>0.76</v>
      </c>
      <c r="FQ319" s="18">
        <v>4.4000000000000004</v>
      </c>
      <c r="FR319" s="18">
        <v>3.29</v>
      </c>
      <c r="FS319" s="18">
        <f>FR319*100/FQ319</f>
        <v>74.772727272727266</v>
      </c>
      <c r="FT319" s="16">
        <v>3.4</v>
      </c>
      <c r="FU319" s="16">
        <v>0.87</v>
      </c>
      <c r="FW319" s="16">
        <v>1</v>
      </c>
      <c r="FX319" s="16">
        <v>1</v>
      </c>
      <c r="FY319" s="16">
        <v>0</v>
      </c>
      <c r="FZ319" s="16">
        <v>0</v>
      </c>
      <c r="GA319" s="16">
        <v>0</v>
      </c>
      <c r="GB319" s="16">
        <v>1</v>
      </c>
      <c r="GC319" s="16">
        <v>0</v>
      </c>
      <c r="GD319" s="16">
        <v>0</v>
      </c>
      <c r="GE319" s="16">
        <v>0</v>
      </c>
      <c r="GF319" s="16">
        <v>0</v>
      </c>
      <c r="GG319" s="16">
        <v>1</v>
      </c>
      <c r="GH319" s="16">
        <v>1</v>
      </c>
      <c r="GI319" s="16">
        <v>0</v>
      </c>
      <c r="GJ319" s="16">
        <v>0</v>
      </c>
      <c r="GK319" s="16">
        <v>0</v>
      </c>
      <c r="GL319" s="16">
        <v>0</v>
      </c>
      <c r="GM319" s="16">
        <v>1</v>
      </c>
      <c r="GN319" s="16">
        <v>1</v>
      </c>
      <c r="GO319" s="16">
        <v>7</v>
      </c>
      <c r="GP319" s="16">
        <v>6</v>
      </c>
      <c r="GQ319" s="7">
        <v>39.735849056603776</v>
      </c>
      <c r="GR319" s="7">
        <v>12.099909023240428</v>
      </c>
      <c r="GS319" s="7">
        <v>3.895551987911984</v>
      </c>
      <c r="GT319" s="7">
        <v>12.333934927558028</v>
      </c>
    </row>
    <row r="320" spans="1:202" x14ac:dyDescent="0.6">
      <c r="A320" s="4">
        <v>172</v>
      </c>
      <c r="B320" s="5">
        <v>1</v>
      </c>
      <c r="C320" s="6">
        <v>57.155373032169699</v>
      </c>
      <c r="D320" s="5">
        <v>177</v>
      </c>
      <c r="E320" s="5">
        <v>69</v>
      </c>
      <c r="F320" s="7">
        <v>22.024322512687899</v>
      </c>
      <c r="G320" s="5">
        <v>1</v>
      </c>
      <c r="H320" s="7">
        <v>40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4">
        <v>0</v>
      </c>
      <c r="AK320" s="4">
        <v>0</v>
      </c>
      <c r="AL320" s="4">
        <v>1</v>
      </c>
      <c r="AM320" s="4">
        <v>0</v>
      </c>
      <c r="AN320" s="4">
        <v>1</v>
      </c>
      <c r="AO320" s="4">
        <v>1</v>
      </c>
      <c r="AP320" s="5">
        <v>3</v>
      </c>
      <c r="AQ320" s="5">
        <v>1</v>
      </c>
      <c r="AR320" s="5">
        <v>12</v>
      </c>
      <c r="AS320" s="4">
        <v>0</v>
      </c>
      <c r="AT320" s="4">
        <v>0</v>
      </c>
      <c r="AU320" s="4">
        <v>0</v>
      </c>
      <c r="AV320" s="4">
        <v>0</v>
      </c>
      <c r="AW320" s="4">
        <v>1</v>
      </c>
      <c r="AX320" s="4">
        <v>0</v>
      </c>
      <c r="AY320" s="4">
        <v>0</v>
      </c>
      <c r="AZ320" s="4">
        <v>130</v>
      </c>
      <c r="BA320" s="4">
        <v>85</v>
      </c>
      <c r="BB320" s="4">
        <v>65</v>
      </c>
      <c r="BC320" s="7">
        <v>4.78</v>
      </c>
      <c r="BD320" s="7">
        <v>3.9</v>
      </c>
      <c r="BE320" s="7">
        <v>81.589958158995799</v>
      </c>
      <c r="BF320" s="7">
        <v>9.2200000000000006</v>
      </c>
      <c r="BG320" s="7">
        <v>5.55</v>
      </c>
      <c r="BH320" s="7">
        <v>1.61</v>
      </c>
      <c r="BI320" s="7">
        <v>4.78</v>
      </c>
      <c r="BJ320" s="7">
        <v>3.9</v>
      </c>
      <c r="BK320" s="7">
        <v>81.589958158995799</v>
      </c>
      <c r="BL320" s="7">
        <v>9.2200000000000006</v>
      </c>
      <c r="BM320" s="7">
        <v>5.55</v>
      </c>
      <c r="BN320" s="7">
        <v>1.61</v>
      </c>
      <c r="BO320" s="4">
        <v>400</v>
      </c>
      <c r="BP320" s="7">
        <f>218+((5.14*D320)-(5.32*C320))-(1.8*E320)+(51.31*B320)</f>
        <v>750.82341546885709</v>
      </c>
      <c r="BQ320" s="7">
        <f>BO320*100/BP320</f>
        <v>53.274843559616095</v>
      </c>
      <c r="BR320" s="4">
        <v>97</v>
      </c>
      <c r="BS320" s="4">
        <v>98</v>
      </c>
      <c r="BT320" s="4">
        <v>69</v>
      </c>
      <c r="BU320" s="4">
        <v>95</v>
      </c>
      <c r="BV320" s="4">
        <v>0</v>
      </c>
      <c r="BW320" s="4">
        <v>0</v>
      </c>
      <c r="BX320" s="4">
        <v>0</v>
      </c>
      <c r="BY320" s="4">
        <v>0</v>
      </c>
      <c r="BZ320" s="4">
        <v>59</v>
      </c>
      <c r="CA320" s="4">
        <v>51</v>
      </c>
      <c r="CB320" s="4">
        <v>0</v>
      </c>
      <c r="CC320" s="4">
        <v>0</v>
      </c>
      <c r="CD320" s="4">
        <v>0</v>
      </c>
      <c r="CE320" s="4">
        <v>1</v>
      </c>
      <c r="CF320" s="4">
        <v>1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2</v>
      </c>
      <c r="CU320" s="4">
        <v>0</v>
      </c>
      <c r="CV320" s="4">
        <v>0</v>
      </c>
      <c r="CW320" s="4">
        <v>0</v>
      </c>
      <c r="CX320" s="4">
        <v>1</v>
      </c>
      <c r="CY320" s="4">
        <v>1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2</v>
      </c>
      <c r="DN320" s="4">
        <v>7</v>
      </c>
      <c r="DO320" s="4"/>
      <c r="DP320" s="4"/>
      <c r="DQ320" s="28"/>
      <c r="DR320" s="4"/>
      <c r="DS320" s="4"/>
      <c r="DT320" s="4"/>
      <c r="DU320" s="7">
        <v>4.5584905660377402</v>
      </c>
      <c r="DV320" s="7">
        <v>0</v>
      </c>
      <c r="DW320" s="7">
        <v>0</v>
      </c>
      <c r="DX320" s="7">
        <v>0.75700606607509902</v>
      </c>
      <c r="DY320" s="7">
        <v>34.369999999999997</v>
      </c>
      <c r="DZ320" s="7">
        <v>33.14</v>
      </c>
      <c r="EA320" s="7">
        <v>-1.23</v>
      </c>
      <c r="EB320" s="8"/>
      <c r="EC320" s="18">
        <v>2.0301369863013701</v>
      </c>
      <c r="ED320" s="18">
        <v>59.184120465434603</v>
      </c>
      <c r="EE320" s="18">
        <v>177</v>
      </c>
      <c r="EF320" s="18">
        <v>67</v>
      </c>
      <c r="EG320" s="26">
        <v>1</v>
      </c>
      <c r="EH320" s="18">
        <v>42.3</v>
      </c>
      <c r="EI320" s="16">
        <v>0</v>
      </c>
      <c r="EJ320" s="16">
        <v>0</v>
      </c>
      <c r="EK320" s="16">
        <v>0</v>
      </c>
      <c r="EL320" s="16">
        <v>0</v>
      </c>
      <c r="EM320" s="16">
        <v>0</v>
      </c>
      <c r="EN320" s="16">
        <v>0</v>
      </c>
      <c r="EO320" s="16">
        <v>0</v>
      </c>
      <c r="EP320" s="16">
        <v>0</v>
      </c>
      <c r="EQ320" s="16">
        <v>0</v>
      </c>
      <c r="ER320" s="16">
        <v>0</v>
      </c>
      <c r="ES320" s="16">
        <v>0</v>
      </c>
      <c r="ET320" s="16">
        <v>0</v>
      </c>
      <c r="EU320" s="16">
        <v>0</v>
      </c>
      <c r="EV320" s="16">
        <v>0</v>
      </c>
      <c r="EW320" s="16">
        <v>0</v>
      </c>
      <c r="EX320" s="16">
        <v>0</v>
      </c>
      <c r="EY320" s="16">
        <v>0</v>
      </c>
      <c r="EZ320" s="16">
        <v>0</v>
      </c>
      <c r="FA320" s="16">
        <v>0</v>
      </c>
      <c r="FB320" s="16">
        <v>0</v>
      </c>
      <c r="FC320" s="16">
        <v>0</v>
      </c>
      <c r="FD320" s="16">
        <v>0</v>
      </c>
      <c r="FE320" s="16">
        <v>0</v>
      </c>
      <c r="FF320" s="16">
        <v>0</v>
      </c>
      <c r="FG320" s="16">
        <v>0</v>
      </c>
      <c r="FH320" s="16">
        <v>1</v>
      </c>
      <c r="FI320" s="16">
        <v>1</v>
      </c>
      <c r="FJ320" s="16">
        <v>0</v>
      </c>
      <c r="FK320" s="18">
        <v>4.93</v>
      </c>
      <c r="FL320" s="18">
        <v>3.84</v>
      </c>
      <c r="FM320" s="18">
        <v>77.890466531440168</v>
      </c>
      <c r="FN320" s="18">
        <v>8.0399999999999991</v>
      </c>
      <c r="FO320" s="18">
        <v>4.63</v>
      </c>
      <c r="FP320" s="18">
        <v>1.24</v>
      </c>
      <c r="FQ320" s="18">
        <v>5</v>
      </c>
      <c r="FR320" s="18">
        <v>3.92</v>
      </c>
      <c r="FS320" s="18">
        <f>FR320*100/FQ320</f>
        <v>78.400000000000006</v>
      </c>
      <c r="FT320" s="16">
        <v>8.25</v>
      </c>
      <c r="FU320" s="16">
        <v>5.08</v>
      </c>
      <c r="FV320" s="16">
        <v>1.3</v>
      </c>
      <c r="FW320" s="16">
        <v>2</v>
      </c>
      <c r="FX320" s="16">
        <v>1</v>
      </c>
      <c r="FY320" s="16">
        <v>1</v>
      </c>
      <c r="FZ320" s="16">
        <v>1</v>
      </c>
      <c r="GA320" s="16">
        <v>1</v>
      </c>
      <c r="GB320" s="16">
        <v>1</v>
      </c>
      <c r="GC320" s="16">
        <v>1</v>
      </c>
      <c r="GD320" s="16">
        <v>1</v>
      </c>
      <c r="GE320" s="16">
        <v>1</v>
      </c>
      <c r="GF320" s="16">
        <v>1</v>
      </c>
      <c r="GG320" s="16">
        <v>1</v>
      </c>
      <c r="GH320" s="16">
        <v>1</v>
      </c>
      <c r="GI320" s="16">
        <v>1</v>
      </c>
      <c r="GJ320" s="16">
        <v>1</v>
      </c>
      <c r="GK320" s="16">
        <v>1</v>
      </c>
      <c r="GL320" s="16">
        <v>1</v>
      </c>
      <c r="GM320" s="16">
        <v>1</v>
      </c>
      <c r="GN320" s="16">
        <v>1</v>
      </c>
      <c r="GO320" s="16">
        <v>1</v>
      </c>
      <c r="GP320" s="16">
        <v>1</v>
      </c>
      <c r="GQ320" s="7">
        <v>2.3245283018867928</v>
      </c>
      <c r="GR320" s="7">
        <v>0</v>
      </c>
      <c r="GS320" s="7">
        <v>0</v>
      </c>
      <c r="GT320" s="7">
        <v>0.38602296084624255</v>
      </c>
    </row>
    <row r="321" spans="1:202" x14ac:dyDescent="0.6">
      <c r="A321" s="4">
        <v>321</v>
      </c>
      <c r="B321" s="5">
        <v>1</v>
      </c>
      <c r="C321" s="6">
        <v>57.185489390828202</v>
      </c>
      <c r="D321" s="5">
        <v>180</v>
      </c>
      <c r="E321" s="5">
        <v>96</v>
      </c>
      <c r="F321" s="7">
        <v>29.629629629629601</v>
      </c>
      <c r="G321" s="5">
        <v>1</v>
      </c>
      <c r="H321" s="7">
        <v>26.25</v>
      </c>
      <c r="I321" s="5">
        <v>0</v>
      </c>
      <c r="J321" s="5">
        <v>1</v>
      </c>
      <c r="K321" s="5">
        <v>1</v>
      </c>
      <c r="L321" s="5">
        <v>0</v>
      </c>
      <c r="M321" s="5">
        <v>0</v>
      </c>
      <c r="N321" s="5">
        <v>0</v>
      </c>
      <c r="O321" s="5">
        <v>1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3</v>
      </c>
      <c r="V321" s="5">
        <v>0</v>
      </c>
      <c r="W321" s="5">
        <v>0</v>
      </c>
      <c r="X321" s="5">
        <v>1</v>
      </c>
      <c r="Y321" s="5">
        <v>1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1</v>
      </c>
      <c r="AF321" s="5">
        <v>0</v>
      </c>
      <c r="AG321" s="5">
        <v>0</v>
      </c>
      <c r="AH321" s="5">
        <v>0</v>
      </c>
      <c r="AI321" s="5">
        <v>3</v>
      </c>
      <c r="AJ321" s="4">
        <v>0</v>
      </c>
      <c r="AK321" s="4">
        <v>0</v>
      </c>
      <c r="AL321" s="4">
        <v>1</v>
      </c>
      <c r="AM321" s="4">
        <v>0</v>
      </c>
      <c r="AN321" s="4">
        <v>1</v>
      </c>
      <c r="AO321" s="4">
        <v>1</v>
      </c>
      <c r="AP321" s="5">
        <v>3</v>
      </c>
      <c r="AQ321" s="5">
        <v>12</v>
      </c>
      <c r="AR321" s="5">
        <v>144</v>
      </c>
      <c r="AS321" s="4">
        <v>0</v>
      </c>
      <c r="AT321" s="4">
        <v>0</v>
      </c>
      <c r="AU321" s="4">
        <v>0</v>
      </c>
      <c r="AV321" s="4">
        <v>0</v>
      </c>
      <c r="AW321" s="4">
        <v>1</v>
      </c>
      <c r="AX321" s="4">
        <v>1</v>
      </c>
      <c r="AY321" s="4">
        <v>1</v>
      </c>
      <c r="AZ321" s="4">
        <v>145</v>
      </c>
      <c r="BA321" s="4">
        <v>95</v>
      </c>
      <c r="BB321" s="4">
        <v>96</v>
      </c>
      <c r="BC321" s="7">
        <v>5.29</v>
      </c>
      <c r="BD321" s="7">
        <v>4.71</v>
      </c>
      <c r="BE321" s="7">
        <v>89.035916824196605</v>
      </c>
      <c r="BF321" s="7">
        <v>11.21</v>
      </c>
      <c r="BG321" s="7">
        <v>8.4600000000000009</v>
      </c>
      <c r="BH321" s="7">
        <v>2.84</v>
      </c>
      <c r="BI321" s="7">
        <v>5.34</v>
      </c>
      <c r="BJ321" s="7">
        <v>4.74</v>
      </c>
      <c r="BK321" s="7">
        <v>88.764044943820195</v>
      </c>
      <c r="BL321" s="7">
        <v>10.61</v>
      </c>
      <c r="BM321" s="7">
        <v>8.94</v>
      </c>
      <c r="BN321" s="7">
        <v>2.93</v>
      </c>
      <c r="BO321" s="4">
        <v>332</v>
      </c>
      <c r="BP321" s="7">
        <f>218+((5.14*D321)-(5.32*C321))-(1.8*E321)+(51.31*B321)</f>
        <v>717.48319644079379</v>
      </c>
      <c r="BQ321" s="7">
        <f>BO321*100/BP321</f>
        <v>46.272860695127989</v>
      </c>
      <c r="BR321" s="4">
        <v>96</v>
      </c>
      <c r="BS321" s="4">
        <v>97</v>
      </c>
      <c r="BT321" s="4">
        <v>96</v>
      </c>
      <c r="BU321" s="4">
        <v>103</v>
      </c>
      <c r="BV321" s="4">
        <v>0</v>
      </c>
      <c r="BW321" s="4">
        <v>0</v>
      </c>
      <c r="BX321" s="4">
        <v>1</v>
      </c>
      <c r="BY321" s="4">
        <v>3</v>
      </c>
      <c r="BZ321" s="4">
        <v>118.8</v>
      </c>
      <c r="CA321" s="4">
        <v>118.4</v>
      </c>
      <c r="CB321" s="4">
        <v>1</v>
      </c>
      <c r="CC321" s="4">
        <v>1</v>
      </c>
      <c r="CD321" s="4">
        <v>0</v>
      </c>
      <c r="CE321" s="4">
        <v>1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1</v>
      </c>
      <c r="CN321" s="4">
        <v>0</v>
      </c>
      <c r="CO321" s="4">
        <v>0</v>
      </c>
      <c r="CP321" s="4">
        <v>1</v>
      </c>
      <c r="CQ321" s="4">
        <v>1</v>
      </c>
      <c r="CR321" s="4">
        <v>2</v>
      </c>
      <c r="CS321" s="4">
        <v>2</v>
      </c>
      <c r="CT321" s="4">
        <v>10</v>
      </c>
      <c r="CU321" s="4">
        <v>1</v>
      </c>
      <c r="CV321" s="4">
        <v>1</v>
      </c>
      <c r="CW321" s="4">
        <v>0</v>
      </c>
      <c r="CX321" s="4">
        <v>1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1</v>
      </c>
      <c r="DF321" s="4">
        <v>1</v>
      </c>
      <c r="DG321" s="4">
        <v>0</v>
      </c>
      <c r="DH321" s="4">
        <v>1</v>
      </c>
      <c r="DI321" s="4">
        <v>1</v>
      </c>
      <c r="DJ321" s="4">
        <v>0</v>
      </c>
      <c r="DK321" s="4">
        <v>2</v>
      </c>
      <c r="DL321" s="4">
        <v>2</v>
      </c>
      <c r="DM321" s="4">
        <v>11</v>
      </c>
      <c r="DN321" s="4">
        <v>17</v>
      </c>
      <c r="DO321" s="4">
        <v>9.3000000000000007</v>
      </c>
      <c r="DP321" s="4">
        <v>5.45</v>
      </c>
      <c r="DQ321" s="28">
        <v>0.502</v>
      </c>
      <c r="DR321" s="4">
        <v>169</v>
      </c>
      <c r="DS321" s="4">
        <v>0.79</v>
      </c>
      <c r="DT321" s="4"/>
      <c r="DU321" s="7">
        <v>16.513207547169799</v>
      </c>
      <c r="DV321" s="7">
        <v>5.9631130593003103</v>
      </c>
      <c r="DW321" s="7">
        <v>7.2339219945226203</v>
      </c>
      <c r="DX321" s="7">
        <v>8.3897327918985294</v>
      </c>
      <c r="DY321" s="7">
        <v>32.42</v>
      </c>
      <c r="DZ321" s="7">
        <v>35.090000000000003</v>
      </c>
      <c r="EA321" s="7">
        <v>2.67</v>
      </c>
      <c r="EB321" s="8"/>
      <c r="EC321" s="18">
        <v>2.1205479452054794</v>
      </c>
      <c r="ED321" s="18">
        <v>59.306037336033683</v>
      </c>
      <c r="EE321" s="23">
        <v>180</v>
      </c>
      <c r="EF321" s="7">
        <v>98</v>
      </c>
      <c r="EG321" s="26">
        <v>0</v>
      </c>
      <c r="EH321" s="18">
        <v>26.25</v>
      </c>
      <c r="EI321" s="16">
        <v>0</v>
      </c>
      <c r="EJ321" s="16">
        <v>1</v>
      </c>
      <c r="EK321" s="16">
        <v>0</v>
      </c>
      <c r="EL321" s="16">
        <v>0</v>
      </c>
      <c r="EM321" s="16">
        <v>0</v>
      </c>
      <c r="EN321" s="16">
        <v>0</v>
      </c>
      <c r="EO321" s="16">
        <v>0</v>
      </c>
      <c r="EP321" s="16">
        <v>0</v>
      </c>
      <c r="EQ321" s="16">
        <v>0</v>
      </c>
      <c r="ER321" s="16">
        <v>0</v>
      </c>
      <c r="ES321" s="16">
        <v>0</v>
      </c>
      <c r="ET321" s="16">
        <v>1</v>
      </c>
      <c r="EU321" s="16">
        <v>0</v>
      </c>
      <c r="EV321" s="16">
        <v>0</v>
      </c>
      <c r="EW321" s="16">
        <v>0</v>
      </c>
      <c r="EX321" s="16">
        <v>0</v>
      </c>
      <c r="EY321" s="16">
        <v>0</v>
      </c>
      <c r="EZ321" s="16">
        <v>0</v>
      </c>
      <c r="FA321" s="16">
        <v>0</v>
      </c>
      <c r="FB321" s="16">
        <v>0</v>
      </c>
      <c r="FC321" s="16">
        <v>0</v>
      </c>
      <c r="FD321" s="16">
        <v>1</v>
      </c>
      <c r="FE321" s="16">
        <v>0</v>
      </c>
      <c r="FF321" s="16">
        <v>1</v>
      </c>
      <c r="FG321" s="16">
        <v>0</v>
      </c>
      <c r="FH321" s="16">
        <v>0</v>
      </c>
      <c r="FI321" s="16">
        <v>0</v>
      </c>
      <c r="FJ321" s="16">
        <v>0</v>
      </c>
      <c r="FK321" s="18">
        <v>4.97</v>
      </c>
      <c r="FL321" s="18">
        <v>4.34</v>
      </c>
      <c r="FM321" s="18">
        <v>87.323943661971839</v>
      </c>
      <c r="FN321" s="18">
        <v>9.43</v>
      </c>
      <c r="FO321" s="18">
        <v>8.01</v>
      </c>
      <c r="FP321" s="18">
        <v>2.56</v>
      </c>
      <c r="FQ321" s="18">
        <v>5.0199999999999996</v>
      </c>
      <c r="FR321" s="18">
        <v>4.43</v>
      </c>
      <c r="FS321" s="18">
        <f>FR321*100/FQ321</f>
        <v>88.247011952191244</v>
      </c>
      <c r="FT321" s="16">
        <v>9.69</v>
      </c>
      <c r="FU321" s="16">
        <v>8.41</v>
      </c>
      <c r="FV321" s="16">
        <v>2.67</v>
      </c>
      <c r="FW321" s="16">
        <v>1</v>
      </c>
      <c r="FX321" s="16">
        <v>0</v>
      </c>
      <c r="FY321" s="16">
        <v>0</v>
      </c>
      <c r="FZ321" s="16">
        <v>1</v>
      </c>
      <c r="GA321" s="16">
        <v>0</v>
      </c>
      <c r="GB321" s="16">
        <v>0</v>
      </c>
      <c r="GC321" s="16">
        <v>0</v>
      </c>
      <c r="GD321" s="16">
        <v>0</v>
      </c>
      <c r="GE321" s="16">
        <v>0</v>
      </c>
      <c r="GF321" s="16">
        <v>0</v>
      </c>
      <c r="GG321" s="16">
        <v>1</v>
      </c>
      <c r="GH321" s="16">
        <v>1</v>
      </c>
      <c r="GI321" s="16">
        <v>1</v>
      </c>
      <c r="GJ321" s="16">
        <v>0</v>
      </c>
      <c r="GK321" s="16">
        <v>1</v>
      </c>
      <c r="GL321" s="16">
        <v>0</v>
      </c>
      <c r="GM321" s="16">
        <v>2</v>
      </c>
      <c r="GN321" s="16">
        <v>0</v>
      </c>
      <c r="GO321" s="16">
        <v>8</v>
      </c>
      <c r="GP321" s="16">
        <v>7</v>
      </c>
      <c r="GQ321" s="7">
        <v>0</v>
      </c>
      <c r="GR321" s="7">
        <v>5.9631130593003059</v>
      </c>
      <c r="GS321" s="7">
        <v>4.4385683256209267</v>
      </c>
      <c r="GT321" s="7">
        <v>4.1635333634130447</v>
      </c>
    </row>
    <row r="322" spans="1:202" x14ac:dyDescent="0.6">
      <c r="A322" s="4">
        <v>23</v>
      </c>
      <c r="B322" s="5">
        <v>0</v>
      </c>
      <c r="C322" s="6">
        <v>57.1909650924025</v>
      </c>
      <c r="D322" s="5">
        <v>168</v>
      </c>
      <c r="E322" s="5">
        <v>70</v>
      </c>
      <c r="F322" s="7">
        <v>24.801587301587301</v>
      </c>
      <c r="G322" s="5">
        <v>1</v>
      </c>
      <c r="H322" s="7">
        <v>22.5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5"/>
      <c r="AQ322" s="5"/>
      <c r="AR322" s="5"/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100</v>
      </c>
      <c r="BA322" s="4">
        <v>65</v>
      </c>
      <c r="BB322" s="4">
        <v>71</v>
      </c>
      <c r="BC322" s="7">
        <v>3.68</v>
      </c>
      <c r="BD322" s="7">
        <v>2.78</v>
      </c>
      <c r="BE322" s="7">
        <v>75.543478260869605</v>
      </c>
      <c r="BF322" s="7">
        <v>7.58</v>
      </c>
      <c r="BG322" s="7">
        <v>3.18</v>
      </c>
      <c r="BH322" s="7">
        <v>0.7</v>
      </c>
      <c r="BI322" s="7">
        <v>3.55</v>
      </c>
      <c r="BJ322" s="7">
        <v>2.89</v>
      </c>
      <c r="BK322" s="7">
        <v>81.408450704225402</v>
      </c>
      <c r="BL322" s="7">
        <v>7.44</v>
      </c>
      <c r="BM322" s="7">
        <v>3.65</v>
      </c>
      <c r="BN322" s="7">
        <v>1.01</v>
      </c>
      <c r="BO322" s="4">
        <v>523</v>
      </c>
      <c r="BP322" s="7">
        <f>218+((5.14*D322)-(5.32*C322))-(1.8*E322)+(51.31*B322)</f>
        <v>651.26406570841868</v>
      </c>
      <c r="BQ322" s="7">
        <f>BO322*100/BP322</f>
        <v>80.305367290778094</v>
      </c>
      <c r="BR322" s="4">
        <v>99</v>
      </c>
      <c r="BS322" s="4">
        <v>98</v>
      </c>
      <c r="BT322" s="4">
        <v>71</v>
      </c>
      <c r="BU322" s="4">
        <v>124</v>
      </c>
      <c r="BV322" s="4">
        <v>0</v>
      </c>
      <c r="BW322" s="4">
        <v>0</v>
      </c>
      <c r="BX322" s="4">
        <v>0</v>
      </c>
      <c r="BY322" s="4">
        <v>0</v>
      </c>
      <c r="BZ322" s="4">
        <v>58.6</v>
      </c>
      <c r="CA322" s="4">
        <v>58.2</v>
      </c>
      <c r="CB322" s="4">
        <v>0</v>
      </c>
      <c r="CC322" s="4">
        <v>0</v>
      </c>
      <c r="CD322" s="4">
        <v>0</v>
      </c>
      <c r="CE322" s="4">
        <v>0</v>
      </c>
      <c r="CF322" s="4">
        <v>1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0</v>
      </c>
      <c r="CM322" s="4">
        <v>1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2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7</v>
      </c>
      <c r="DO322" s="4">
        <v>7.98</v>
      </c>
      <c r="DP322" s="4">
        <v>4.62</v>
      </c>
      <c r="DQ322" s="28">
        <v>0.40300000000000002</v>
      </c>
      <c r="DR322" s="4">
        <v>136</v>
      </c>
      <c r="DS322" s="4">
        <v>0.4</v>
      </c>
      <c r="DT322" s="4"/>
      <c r="DU322" s="7">
        <v>0</v>
      </c>
      <c r="DV322" s="7">
        <v>0</v>
      </c>
      <c r="DW322" s="7">
        <v>0</v>
      </c>
      <c r="DX322" s="7">
        <v>0</v>
      </c>
      <c r="DY322" s="7">
        <v>19.64</v>
      </c>
      <c r="DZ322" s="7">
        <v>33.35</v>
      </c>
      <c r="EA322" s="7"/>
      <c r="EB322" s="8"/>
      <c r="EC322" s="18">
        <v>2.2164383561643834</v>
      </c>
      <c r="ED322" s="18">
        <v>59.405886379192303</v>
      </c>
      <c r="EE322" s="18">
        <v>168</v>
      </c>
      <c r="EF322" s="18">
        <v>70</v>
      </c>
      <c r="EG322" s="26">
        <v>1</v>
      </c>
      <c r="EH322" s="18">
        <v>24</v>
      </c>
      <c r="EI322" s="16">
        <v>0</v>
      </c>
      <c r="EJ322" s="16">
        <v>0</v>
      </c>
      <c r="EK322" s="16">
        <v>0</v>
      </c>
      <c r="EL322" s="16">
        <v>0</v>
      </c>
      <c r="EM322" s="16">
        <v>0</v>
      </c>
      <c r="EN322" s="16">
        <v>0</v>
      </c>
      <c r="EO322" s="16">
        <v>0</v>
      </c>
      <c r="EP322" s="16">
        <v>0</v>
      </c>
      <c r="EQ322" s="16">
        <v>0</v>
      </c>
      <c r="ER322" s="16">
        <v>0</v>
      </c>
      <c r="ES322" s="16">
        <v>0</v>
      </c>
      <c r="ET322" s="16">
        <v>0</v>
      </c>
      <c r="EU322" s="16">
        <v>0</v>
      </c>
      <c r="EV322" s="16">
        <v>0</v>
      </c>
      <c r="EW322" s="16">
        <v>0</v>
      </c>
      <c r="EX322" s="16">
        <v>0</v>
      </c>
      <c r="EY322" s="16">
        <v>0</v>
      </c>
      <c r="EZ322" s="16">
        <v>0</v>
      </c>
      <c r="FA322" s="16">
        <v>0</v>
      </c>
      <c r="FB322" s="16">
        <v>0</v>
      </c>
      <c r="FC322" s="16">
        <v>0</v>
      </c>
      <c r="FD322" s="16">
        <v>0</v>
      </c>
      <c r="FE322" s="16">
        <v>0</v>
      </c>
      <c r="FF322" s="16">
        <v>0</v>
      </c>
      <c r="FG322" s="16">
        <v>0</v>
      </c>
      <c r="FH322" s="16">
        <v>0</v>
      </c>
      <c r="FI322" s="16">
        <v>0</v>
      </c>
      <c r="FJ322" s="16">
        <v>0</v>
      </c>
      <c r="FK322" s="18">
        <v>3.41</v>
      </c>
      <c r="FL322" s="18">
        <v>2.82</v>
      </c>
      <c r="FM322" s="18">
        <v>82.697947214076237</v>
      </c>
      <c r="FN322" s="18">
        <v>6.64</v>
      </c>
      <c r="FO322" s="18">
        <v>3.69</v>
      </c>
      <c r="FP322" s="18">
        <v>1.1000000000000001</v>
      </c>
      <c r="FQ322" s="18">
        <v>3.2</v>
      </c>
      <c r="FR322" s="18">
        <v>2.79</v>
      </c>
      <c r="FS322" s="18">
        <f>FR322*100/FQ322</f>
        <v>87.1875</v>
      </c>
      <c r="FT322" s="16">
        <v>6.09</v>
      </c>
      <c r="FU322" s="16">
        <v>3.99</v>
      </c>
      <c r="FV322" s="16">
        <v>0.97</v>
      </c>
      <c r="FW322" s="16">
        <v>1</v>
      </c>
      <c r="FX322" s="16">
        <v>1</v>
      </c>
      <c r="FY322" s="16">
        <v>1</v>
      </c>
      <c r="FZ322" s="16">
        <v>1</v>
      </c>
      <c r="GA322" s="16">
        <v>1</v>
      </c>
      <c r="GB322" s="16">
        <v>1</v>
      </c>
      <c r="GC322" s="16">
        <v>1</v>
      </c>
      <c r="GD322" s="16">
        <v>1</v>
      </c>
      <c r="GE322" s="16">
        <v>1</v>
      </c>
      <c r="GF322" s="16">
        <v>1</v>
      </c>
      <c r="GG322" s="16">
        <v>1</v>
      </c>
      <c r="GH322" s="16">
        <v>1</v>
      </c>
      <c r="GI322" s="16">
        <v>1</v>
      </c>
      <c r="GJ322" s="16">
        <v>1</v>
      </c>
      <c r="GK322" s="16">
        <v>1</v>
      </c>
      <c r="GL322" s="16">
        <v>1</v>
      </c>
      <c r="GM322" s="16">
        <v>1</v>
      </c>
      <c r="GN322" s="16">
        <v>1</v>
      </c>
      <c r="GO322" s="16">
        <v>0</v>
      </c>
      <c r="GP322" s="16">
        <v>0</v>
      </c>
      <c r="GQ322" s="7">
        <v>9.5547169811320742</v>
      </c>
      <c r="GR322" s="7">
        <v>5.9631130593003059</v>
      </c>
      <c r="GS322" s="7">
        <v>0</v>
      </c>
      <c r="GT322" s="7">
        <v>3.3939940843234568</v>
      </c>
    </row>
    <row r="323" spans="1:202" x14ac:dyDescent="0.6">
      <c r="A323" s="4">
        <v>389</v>
      </c>
      <c r="B323" s="10">
        <v>1</v>
      </c>
      <c r="C323" s="6">
        <v>57.204654346338124</v>
      </c>
      <c r="D323" s="10">
        <v>178</v>
      </c>
      <c r="E323" s="10">
        <v>90</v>
      </c>
      <c r="F323" s="7">
        <v>28.405504355510669</v>
      </c>
      <c r="G323" s="5">
        <v>1</v>
      </c>
      <c r="H323" s="7">
        <v>20</v>
      </c>
      <c r="I323" s="5">
        <v>0</v>
      </c>
      <c r="J323" s="5">
        <v>1</v>
      </c>
      <c r="K323" s="5">
        <v>1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2</v>
      </c>
      <c r="V323" s="5">
        <v>1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1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10"/>
      <c r="AQ323" s="10"/>
      <c r="AR323" s="5"/>
      <c r="AS323" s="9">
        <v>0</v>
      </c>
      <c r="AT323" s="9">
        <v>1</v>
      </c>
      <c r="AU323" s="9">
        <v>1</v>
      </c>
      <c r="AV323" s="9">
        <v>0</v>
      </c>
      <c r="AW323" s="9">
        <v>1</v>
      </c>
      <c r="AX323" s="9">
        <v>0</v>
      </c>
      <c r="AY323" s="9">
        <v>0</v>
      </c>
      <c r="AZ323" s="9">
        <v>130</v>
      </c>
      <c r="BA323" s="9">
        <v>75</v>
      </c>
      <c r="BB323" s="9">
        <v>80</v>
      </c>
      <c r="BC323" s="19">
        <v>3.75</v>
      </c>
      <c r="BD323" s="19">
        <v>2.74</v>
      </c>
      <c r="BE323" s="7">
        <v>73.066666666666663</v>
      </c>
      <c r="BF323" s="19">
        <v>6.07</v>
      </c>
      <c r="BG323" s="19">
        <v>2.11</v>
      </c>
      <c r="BH323" s="19">
        <v>0.79</v>
      </c>
      <c r="BI323" s="19">
        <v>3.36</v>
      </c>
      <c r="BJ323" s="19">
        <v>2.27</v>
      </c>
      <c r="BK323" s="7">
        <v>67.55952380952381</v>
      </c>
      <c r="BL323" s="19">
        <v>5.23</v>
      </c>
      <c r="BM323" s="19">
        <v>1.68</v>
      </c>
      <c r="BN323" s="19">
        <v>0.38</v>
      </c>
      <c r="BO323" s="9"/>
      <c r="BP323" s="4"/>
      <c r="BQ323" s="7"/>
      <c r="BR323" s="9"/>
      <c r="BS323" s="9"/>
      <c r="BT323" s="9"/>
      <c r="BU323" s="9"/>
      <c r="BV323" s="9"/>
      <c r="BW323" s="9"/>
      <c r="BX323" s="9"/>
      <c r="BY323" s="9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9">
        <v>1</v>
      </c>
      <c r="CV323" s="9">
        <v>1</v>
      </c>
      <c r="CW323" s="9">
        <v>1</v>
      </c>
      <c r="CX323" s="9">
        <v>1</v>
      </c>
      <c r="CY323" s="9">
        <v>1</v>
      </c>
      <c r="CZ323" s="9">
        <v>1</v>
      </c>
      <c r="DA323" s="9">
        <v>1</v>
      </c>
      <c r="DB323" s="9">
        <v>1</v>
      </c>
      <c r="DC323" s="9">
        <v>1</v>
      </c>
      <c r="DD323" s="9">
        <v>1</v>
      </c>
      <c r="DE323" s="9">
        <v>1</v>
      </c>
      <c r="DF323" s="9">
        <v>1</v>
      </c>
      <c r="DG323" s="9">
        <v>1</v>
      </c>
      <c r="DH323" s="9">
        <v>1</v>
      </c>
      <c r="DI323" s="9">
        <v>1</v>
      </c>
      <c r="DJ323" s="9">
        <v>1</v>
      </c>
      <c r="DK323" s="9">
        <v>1</v>
      </c>
      <c r="DL323" s="9">
        <v>1</v>
      </c>
      <c r="DM323" s="15">
        <f>SUM(CU323:DL323)</f>
        <v>18</v>
      </c>
      <c r="DN323" s="4">
        <v>24</v>
      </c>
      <c r="DO323" s="4"/>
      <c r="DP323" s="4"/>
      <c r="DQ323" s="28"/>
      <c r="DR323" s="4"/>
      <c r="DS323" s="4"/>
      <c r="DT323" s="4"/>
      <c r="DU323" s="7">
        <v>44.950943396226414</v>
      </c>
      <c r="DV323" s="7">
        <v>20.329170457364985</v>
      </c>
      <c r="DW323" s="7">
        <v>8.3482859571253183</v>
      </c>
      <c r="DX323" s="7">
        <v>18.057853311274879</v>
      </c>
      <c r="DY323" s="19">
        <v>34.75</v>
      </c>
      <c r="DZ323" s="19">
        <v>32.78</v>
      </c>
      <c r="EA323" s="7">
        <f>DZ323-DY323</f>
        <v>-1.9699999999999989</v>
      </c>
      <c r="EB323" s="8"/>
      <c r="EC323" s="23"/>
      <c r="ED323" s="23"/>
      <c r="EE323" s="23"/>
      <c r="EF323" s="7"/>
      <c r="EG323" s="4"/>
      <c r="EH323" s="4"/>
      <c r="FS323" s="7"/>
      <c r="GQ323" s="7"/>
      <c r="GR323" s="7"/>
      <c r="GS323" s="7"/>
      <c r="GT323" s="7"/>
    </row>
    <row r="324" spans="1:202" x14ac:dyDescent="0.6">
      <c r="A324" s="4">
        <v>64</v>
      </c>
      <c r="B324" s="5">
        <v>1</v>
      </c>
      <c r="C324" s="6">
        <v>57.210130047912401</v>
      </c>
      <c r="D324" s="5">
        <v>193</v>
      </c>
      <c r="E324" s="5">
        <v>99</v>
      </c>
      <c r="F324" s="7">
        <v>26.5778947085828</v>
      </c>
      <c r="G324" s="5">
        <v>0</v>
      </c>
      <c r="H324" s="7">
        <v>48</v>
      </c>
      <c r="I324" s="5">
        <v>0</v>
      </c>
      <c r="J324" s="5">
        <v>1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1</v>
      </c>
      <c r="V324" s="5">
        <v>1</v>
      </c>
      <c r="W324" s="5">
        <v>1</v>
      </c>
      <c r="X324" s="5">
        <v>0</v>
      </c>
      <c r="Y324" s="5">
        <v>1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3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5"/>
      <c r="AQ324" s="5"/>
      <c r="AR324" s="5"/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140</v>
      </c>
      <c r="BA324" s="4">
        <v>85</v>
      </c>
      <c r="BB324" s="4">
        <v>88</v>
      </c>
      <c r="BC324" s="7">
        <v>5.1100000000000003</v>
      </c>
      <c r="BD324" s="7">
        <v>3.6</v>
      </c>
      <c r="BE324" s="7">
        <v>70.450097847358094</v>
      </c>
      <c r="BF324" s="7">
        <v>9.4499999999999993</v>
      </c>
      <c r="BG324" s="7">
        <v>2.82</v>
      </c>
      <c r="BH324" s="7">
        <v>0.76</v>
      </c>
      <c r="BI324" s="7">
        <v>5.34</v>
      </c>
      <c r="BJ324" s="7">
        <v>3.67</v>
      </c>
      <c r="BK324" s="7">
        <v>68.726591760299598</v>
      </c>
      <c r="BL324" s="7">
        <v>9.84</v>
      </c>
      <c r="BM324" s="7">
        <v>3.01</v>
      </c>
      <c r="BN324" s="7">
        <v>0.7</v>
      </c>
      <c r="BO324" s="4">
        <v>510</v>
      </c>
      <c r="BP324" s="7">
        <f>218+((5.14*D324)-(5.32*C324))-(1.8*E324)+(51.31*B324)</f>
        <v>778.7721081451059</v>
      </c>
      <c r="BQ324" s="7">
        <f>BO324*100/BP324</f>
        <v>65.487707464861273</v>
      </c>
      <c r="BR324" s="4">
        <v>97</v>
      </c>
      <c r="BS324" s="4">
        <v>97</v>
      </c>
      <c r="BT324" s="4">
        <v>88</v>
      </c>
      <c r="BU324" s="4">
        <v>101</v>
      </c>
      <c r="BV324" s="4">
        <v>0</v>
      </c>
      <c r="BW324" s="4">
        <v>0</v>
      </c>
      <c r="BX324" s="4">
        <v>0</v>
      </c>
      <c r="BY324" s="4">
        <v>0</v>
      </c>
      <c r="BZ324" s="4">
        <v>60.6</v>
      </c>
      <c r="CA324" s="4">
        <v>60.5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1</v>
      </c>
      <c r="CS324" s="4">
        <v>0</v>
      </c>
      <c r="CT324" s="4">
        <v>1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1</v>
      </c>
      <c r="DJ324" s="4">
        <v>0</v>
      </c>
      <c r="DK324" s="4">
        <v>1</v>
      </c>
      <c r="DL324" s="4">
        <v>0</v>
      </c>
      <c r="DM324" s="4">
        <v>2</v>
      </c>
      <c r="DN324" s="4">
        <v>9</v>
      </c>
      <c r="DO324" s="4">
        <v>5.41</v>
      </c>
      <c r="DP324" s="4">
        <v>4.13</v>
      </c>
      <c r="DQ324" s="28">
        <v>0.378</v>
      </c>
      <c r="DR324" s="4">
        <v>128</v>
      </c>
      <c r="DS324" s="4">
        <v>0.4</v>
      </c>
      <c r="DT324" s="4"/>
      <c r="DU324" s="7">
        <v>2.3245283018867902</v>
      </c>
      <c r="DV324" s="7">
        <v>0</v>
      </c>
      <c r="DW324" s="7">
        <v>0</v>
      </c>
      <c r="DX324" s="7">
        <v>0.38602296084624299</v>
      </c>
      <c r="DY324" s="7">
        <v>34.75</v>
      </c>
      <c r="DZ324" s="7"/>
      <c r="EA324" s="7"/>
      <c r="EB324" s="8"/>
      <c r="EC324" s="18">
        <v>2.0082191780821916</v>
      </c>
      <c r="ED324" s="18">
        <v>59.216974674880198</v>
      </c>
      <c r="EE324" s="18">
        <v>193</v>
      </c>
      <c r="EF324" s="18">
        <v>94</v>
      </c>
      <c r="EG324" s="26">
        <v>0</v>
      </c>
      <c r="EH324" s="18">
        <v>48</v>
      </c>
      <c r="EI324" s="16">
        <v>1</v>
      </c>
      <c r="EJ324" s="16">
        <v>0</v>
      </c>
      <c r="EK324" s="16">
        <v>0</v>
      </c>
      <c r="EL324" s="16">
        <v>0</v>
      </c>
      <c r="EM324" s="16">
        <v>0</v>
      </c>
      <c r="EN324" s="16">
        <v>0</v>
      </c>
      <c r="EO324" s="16">
        <v>0</v>
      </c>
      <c r="EP324" s="16">
        <v>0</v>
      </c>
      <c r="EQ324" s="16">
        <v>0</v>
      </c>
      <c r="ER324" s="16">
        <v>0</v>
      </c>
      <c r="ES324" s="16">
        <v>0</v>
      </c>
      <c r="ET324" s="16">
        <v>1</v>
      </c>
      <c r="EU324" s="16">
        <v>1</v>
      </c>
      <c r="EV324" s="16">
        <v>1</v>
      </c>
      <c r="EW324" s="16">
        <v>1</v>
      </c>
      <c r="EX324" s="16">
        <v>1</v>
      </c>
      <c r="EY324" s="16">
        <v>0</v>
      </c>
      <c r="EZ324" s="16">
        <v>0</v>
      </c>
      <c r="FA324" s="16">
        <v>0</v>
      </c>
      <c r="FB324" s="16">
        <v>0</v>
      </c>
      <c r="FC324" s="16">
        <v>0</v>
      </c>
      <c r="FD324" s="16">
        <v>0</v>
      </c>
      <c r="FE324" s="16">
        <v>1</v>
      </c>
      <c r="FF324" s="16">
        <v>5</v>
      </c>
      <c r="FG324" s="16">
        <v>0</v>
      </c>
      <c r="FH324" s="16">
        <v>0</v>
      </c>
      <c r="FI324" s="16">
        <v>0</v>
      </c>
      <c r="FJ324" s="16">
        <v>0</v>
      </c>
      <c r="FK324" s="18">
        <v>4.99</v>
      </c>
      <c r="FL324" s="18">
        <v>3.36</v>
      </c>
      <c r="FM324" s="18">
        <v>67.334669338677358</v>
      </c>
      <c r="FN324" s="18">
        <v>8</v>
      </c>
      <c r="FO324" s="18">
        <v>2.25</v>
      </c>
      <c r="FP324" s="18">
        <v>0.64</v>
      </c>
      <c r="FQ324" s="18">
        <v>5.21</v>
      </c>
      <c r="FR324" s="18">
        <v>3.37</v>
      </c>
      <c r="FS324" s="18">
        <f>FR324*100/FQ324</f>
        <v>64.683301343570065</v>
      </c>
      <c r="FT324" s="16">
        <v>8.9</v>
      </c>
      <c r="FU324" s="16">
        <v>2.3199999999999998</v>
      </c>
      <c r="FV324" s="16">
        <v>0.74</v>
      </c>
      <c r="FW324" s="16">
        <v>1</v>
      </c>
      <c r="FX324" s="16">
        <v>1</v>
      </c>
      <c r="FY324" s="16">
        <v>1</v>
      </c>
      <c r="FZ324" s="16">
        <v>1</v>
      </c>
      <c r="GA324" s="16">
        <v>1</v>
      </c>
      <c r="GB324" s="16">
        <v>1</v>
      </c>
      <c r="GC324" s="16">
        <v>1</v>
      </c>
      <c r="GD324" s="16">
        <v>1</v>
      </c>
      <c r="GE324" s="16">
        <v>1</v>
      </c>
      <c r="GF324" s="16">
        <v>1</v>
      </c>
      <c r="GG324" s="16">
        <v>1</v>
      </c>
      <c r="GH324" s="16">
        <v>1</v>
      </c>
      <c r="GI324" s="16">
        <v>1</v>
      </c>
      <c r="GJ324" s="16">
        <v>1</v>
      </c>
      <c r="GK324" s="16">
        <v>1</v>
      </c>
      <c r="GL324" s="16">
        <v>1</v>
      </c>
      <c r="GM324" s="16">
        <v>1</v>
      </c>
      <c r="GN324" s="16">
        <v>1</v>
      </c>
      <c r="GO324" s="16">
        <v>0</v>
      </c>
      <c r="GP324" s="16">
        <v>0</v>
      </c>
      <c r="GQ324" s="7">
        <v>21.992452830188679</v>
      </c>
      <c r="GR324" s="7">
        <v>0</v>
      </c>
      <c r="GS324" s="7">
        <v>0</v>
      </c>
      <c r="GT324" s="7">
        <v>3.6521782724219181</v>
      </c>
    </row>
    <row r="325" spans="1:202" x14ac:dyDescent="0.6">
      <c r="A325" s="4">
        <v>38</v>
      </c>
      <c r="B325" s="5">
        <v>1</v>
      </c>
      <c r="C325" s="6">
        <v>57.2128678986995</v>
      </c>
      <c r="D325" s="5">
        <v>182</v>
      </c>
      <c r="E325" s="5">
        <v>77</v>
      </c>
      <c r="F325" s="7">
        <v>23.2459847844463</v>
      </c>
      <c r="G325" s="5">
        <v>1</v>
      </c>
      <c r="H325" s="7">
        <v>80</v>
      </c>
      <c r="I325" s="5">
        <v>0</v>
      </c>
      <c r="J325" s="5">
        <v>0</v>
      </c>
      <c r="K325" s="5">
        <v>0</v>
      </c>
      <c r="L325" s="5">
        <v>0</v>
      </c>
      <c r="M325" s="5">
        <v>1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1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1</v>
      </c>
      <c r="AO325" s="4">
        <v>1</v>
      </c>
      <c r="AP325" s="5">
        <v>1</v>
      </c>
      <c r="AQ325" s="5">
        <v>12</v>
      </c>
      <c r="AR325" s="5">
        <v>48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105</v>
      </c>
      <c r="BA325" s="4">
        <v>70</v>
      </c>
      <c r="BB325" s="4">
        <v>100</v>
      </c>
      <c r="BC325" s="7">
        <v>4.45</v>
      </c>
      <c r="BD325" s="7">
        <v>3.48</v>
      </c>
      <c r="BE325" s="7">
        <v>78.202247191011196</v>
      </c>
      <c r="BF325" s="7">
        <v>6.74</v>
      </c>
      <c r="BG325" s="7">
        <v>3.42</v>
      </c>
      <c r="BH325" s="7">
        <v>1.113</v>
      </c>
      <c r="BI325" s="7">
        <v>4.8</v>
      </c>
      <c r="BJ325" s="7">
        <v>3.36</v>
      </c>
      <c r="BK325" s="7">
        <v>70</v>
      </c>
      <c r="BL325" s="7">
        <v>6.41</v>
      </c>
      <c r="BM325" s="7">
        <v>3.85</v>
      </c>
      <c r="BN325" s="7">
        <v>0.97</v>
      </c>
      <c r="BO325" s="4">
        <v>462</v>
      </c>
      <c r="BP325" s="7">
        <f>218+((5.14*D325)-(5.32*C325))-(1.8*E325)+(51.31*B325)</f>
        <v>761.81754277891855</v>
      </c>
      <c r="BQ325" s="7">
        <f>BO325*100/BP325</f>
        <v>60.644442278756188</v>
      </c>
      <c r="BR325" s="4">
        <v>98</v>
      </c>
      <c r="BS325" s="4">
        <v>98</v>
      </c>
      <c r="BT325" s="4">
        <v>100</v>
      </c>
      <c r="BU325" s="4">
        <v>150</v>
      </c>
      <c r="BV325" s="4">
        <v>0</v>
      </c>
      <c r="BW325" s="4">
        <v>1</v>
      </c>
      <c r="BX325" s="4">
        <v>1</v>
      </c>
      <c r="BY325" s="4">
        <v>1</v>
      </c>
      <c r="BZ325" s="4">
        <v>76</v>
      </c>
      <c r="CA325" s="4">
        <v>81</v>
      </c>
      <c r="CB325" s="4">
        <v>4</v>
      </c>
      <c r="CC325" s="4">
        <v>4</v>
      </c>
      <c r="CD325" s="4">
        <v>0</v>
      </c>
      <c r="CE325" s="4">
        <v>0</v>
      </c>
      <c r="CF325" s="4">
        <v>0</v>
      </c>
      <c r="CG325" s="4">
        <v>1</v>
      </c>
      <c r="CH325" s="4">
        <v>0</v>
      </c>
      <c r="CI325" s="4">
        <v>0</v>
      </c>
      <c r="CJ325" s="4">
        <v>1</v>
      </c>
      <c r="CK325" s="4">
        <v>1</v>
      </c>
      <c r="CL325" s="4">
        <v>2</v>
      </c>
      <c r="CM325" s="4">
        <v>2</v>
      </c>
      <c r="CN325" s="4">
        <v>2</v>
      </c>
      <c r="CO325" s="4">
        <v>2</v>
      </c>
      <c r="CP325" s="4">
        <v>2</v>
      </c>
      <c r="CQ325" s="4">
        <v>3</v>
      </c>
      <c r="CR325" s="4">
        <v>3</v>
      </c>
      <c r="CS325" s="4">
        <v>2</v>
      </c>
      <c r="CT325" s="4">
        <v>29</v>
      </c>
      <c r="CU325" s="4">
        <v>4</v>
      </c>
      <c r="CV325" s="4">
        <v>4</v>
      </c>
      <c r="CW325" s="4">
        <v>4</v>
      </c>
      <c r="CX325" s="4">
        <v>0</v>
      </c>
      <c r="CY325" s="4">
        <v>0</v>
      </c>
      <c r="CZ325" s="4">
        <v>2</v>
      </c>
      <c r="DA325" s="4">
        <v>2</v>
      </c>
      <c r="DB325" s="4">
        <v>2</v>
      </c>
      <c r="DC325" s="4">
        <v>2</v>
      </c>
      <c r="DD325" s="4">
        <v>2</v>
      </c>
      <c r="DE325" s="4">
        <v>3</v>
      </c>
      <c r="DF325" s="4">
        <v>3</v>
      </c>
      <c r="DG325" s="4">
        <v>3</v>
      </c>
      <c r="DH325" s="4">
        <v>2</v>
      </c>
      <c r="DI325" s="4">
        <v>3</v>
      </c>
      <c r="DJ325" s="4">
        <v>3</v>
      </c>
      <c r="DK325" s="4">
        <v>3</v>
      </c>
      <c r="DL325" s="4">
        <v>2</v>
      </c>
      <c r="DM325" s="4">
        <v>44</v>
      </c>
      <c r="DN325" s="4">
        <v>21</v>
      </c>
      <c r="DO325" s="4">
        <v>8.84</v>
      </c>
      <c r="DP325" s="4">
        <v>4.96</v>
      </c>
      <c r="DQ325" s="28">
        <v>0.47699999999999998</v>
      </c>
      <c r="DR325" s="4">
        <v>164</v>
      </c>
      <c r="DS325" s="4">
        <v>0.7</v>
      </c>
      <c r="DT325" s="4"/>
      <c r="DU325" s="7">
        <v>55.9555646986217</v>
      </c>
      <c r="DV325" s="7">
        <v>79.579852783061796</v>
      </c>
      <c r="DW325" s="7">
        <v>37.671168193408299</v>
      </c>
      <c r="DX325" s="7">
        <v>53.291371623393701</v>
      </c>
      <c r="DY325" s="7">
        <v>34.729999999999997</v>
      </c>
      <c r="DZ325" s="7">
        <v>33.72</v>
      </c>
      <c r="EA325" s="7">
        <v>-1.01</v>
      </c>
      <c r="EB325" s="8"/>
      <c r="EC325" s="18">
        <v>2.1452054794520548</v>
      </c>
      <c r="ED325" s="18">
        <v>59.356605065023999</v>
      </c>
      <c r="EE325" s="18">
        <v>182</v>
      </c>
      <c r="EF325" s="18">
        <v>72</v>
      </c>
      <c r="EG325" s="26">
        <v>1</v>
      </c>
      <c r="EH325" s="18">
        <v>84</v>
      </c>
      <c r="EI325" s="16">
        <v>0</v>
      </c>
      <c r="EJ325" s="16">
        <v>0</v>
      </c>
      <c r="EK325" s="16">
        <v>0</v>
      </c>
      <c r="EL325" s="16">
        <v>1</v>
      </c>
      <c r="EM325" s="16">
        <v>0</v>
      </c>
      <c r="EN325" s="16">
        <v>0</v>
      </c>
      <c r="EO325" s="16">
        <v>0</v>
      </c>
      <c r="EP325" s="16">
        <v>0</v>
      </c>
      <c r="EQ325" s="16">
        <v>0</v>
      </c>
      <c r="ER325" s="16">
        <v>0</v>
      </c>
      <c r="ES325" s="16">
        <v>0</v>
      </c>
      <c r="ET325" s="16">
        <v>1</v>
      </c>
      <c r="EU325" s="16">
        <v>0</v>
      </c>
      <c r="EV325" s="16">
        <v>0</v>
      </c>
      <c r="EW325" s="16">
        <v>0</v>
      </c>
      <c r="EX325" s="16">
        <v>0</v>
      </c>
      <c r="EY325" s="16">
        <v>0</v>
      </c>
      <c r="EZ325" s="16">
        <v>0</v>
      </c>
      <c r="FA325" s="16">
        <v>0</v>
      </c>
      <c r="FB325" s="16">
        <v>0</v>
      </c>
      <c r="FC325" s="16">
        <v>0</v>
      </c>
      <c r="FD325" s="16">
        <v>0</v>
      </c>
      <c r="FE325" s="16">
        <v>0</v>
      </c>
      <c r="FF325" s="16">
        <v>0</v>
      </c>
      <c r="FG325" s="16">
        <v>0</v>
      </c>
      <c r="FH325" s="16">
        <v>0</v>
      </c>
      <c r="FI325" s="16">
        <v>0</v>
      </c>
      <c r="FJ325" s="16">
        <v>0</v>
      </c>
      <c r="FK325" s="18">
        <v>4.42</v>
      </c>
      <c r="FL325" s="18">
        <v>3.19</v>
      </c>
      <c r="FM325" s="18">
        <v>72.171945701357473</v>
      </c>
      <c r="FN325" s="18">
        <v>6.62</v>
      </c>
      <c r="FO325" s="18">
        <v>2.5499999999999998</v>
      </c>
      <c r="FP325" s="18">
        <v>0.84</v>
      </c>
      <c r="FQ325" s="18">
        <v>4.42</v>
      </c>
      <c r="FR325" s="18">
        <v>3.29</v>
      </c>
      <c r="FS325" s="18">
        <f>FR325*100/FQ325</f>
        <v>74.434389140271492</v>
      </c>
      <c r="FT325" s="16">
        <v>7.23</v>
      </c>
      <c r="FU325" s="16">
        <v>2.73</v>
      </c>
      <c r="FV325" s="16">
        <v>1.1000000000000001</v>
      </c>
      <c r="FW325" s="16">
        <v>5</v>
      </c>
      <c r="FX325" s="16">
        <v>5</v>
      </c>
      <c r="FY325" s="16">
        <v>4</v>
      </c>
      <c r="FZ325" s="16">
        <v>1</v>
      </c>
      <c r="GA325" s="16">
        <v>1</v>
      </c>
      <c r="GB325" s="16">
        <v>2</v>
      </c>
      <c r="GC325" s="16">
        <v>2</v>
      </c>
      <c r="GD325" s="16">
        <v>3</v>
      </c>
      <c r="GE325" s="16">
        <v>1</v>
      </c>
      <c r="GF325" s="16">
        <v>1</v>
      </c>
      <c r="GG325" s="16">
        <v>2</v>
      </c>
      <c r="GH325" s="16">
        <v>2</v>
      </c>
      <c r="GI325" s="16">
        <v>1</v>
      </c>
      <c r="GJ325" s="16">
        <v>3</v>
      </c>
      <c r="GK325" s="16">
        <v>3</v>
      </c>
      <c r="GL325" s="16">
        <v>2</v>
      </c>
      <c r="GM325" s="16">
        <v>3</v>
      </c>
      <c r="GN325" s="16">
        <v>3</v>
      </c>
      <c r="GO325" s="16">
        <v>26</v>
      </c>
      <c r="GP325" s="16">
        <v>28</v>
      </c>
      <c r="GQ325" s="7">
        <v>0</v>
      </c>
      <c r="GR325" s="7">
        <v>5.9631130593003059</v>
      </c>
      <c r="GS325" s="7">
        <v>0</v>
      </c>
      <c r="GT325" s="7">
        <v>1.8787294473252205</v>
      </c>
    </row>
    <row r="326" spans="1:202" x14ac:dyDescent="0.6">
      <c r="A326" s="4">
        <v>107</v>
      </c>
      <c r="B326" s="5">
        <v>1</v>
      </c>
      <c r="C326" s="6">
        <v>57.264887063655003</v>
      </c>
      <c r="D326" s="5">
        <v>183</v>
      </c>
      <c r="E326" s="5">
        <v>97</v>
      </c>
      <c r="F326" s="7">
        <v>28.964734689002398</v>
      </c>
      <c r="G326" s="5">
        <v>0</v>
      </c>
      <c r="H326" s="7">
        <v>30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1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1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1</v>
      </c>
      <c r="AG326" s="5">
        <v>0</v>
      </c>
      <c r="AH326" s="5">
        <v>0</v>
      </c>
      <c r="AI326" s="5">
        <v>1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5"/>
      <c r="AQ326" s="5"/>
      <c r="AR326" s="5"/>
      <c r="AS326" s="4">
        <v>0</v>
      </c>
      <c r="AT326" s="4">
        <v>0</v>
      </c>
      <c r="AU326" s="4">
        <v>0</v>
      </c>
      <c r="AV326" s="4">
        <v>0</v>
      </c>
      <c r="AW326" s="4">
        <v>1</v>
      </c>
      <c r="AX326" s="4">
        <v>0</v>
      </c>
      <c r="AY326" s="4">
        <v>0</v>
      </c>
      <c r="AZ326" s="4">
        <v>140</v>
      </c>
      <c r="BA326" s="4">
        <v>90</v>
      </c>
      <c r="BB326" s="4">
        <v>66</v>
      </c>
      <c r="BC326" s="7">
        <v>5.03</v>
      </c>
      <c r="BD326" s="7">
        <v>4.03</v>
      </c>
      <c r="BE326" s="7">
        <f>BD326*100/BC326</f>
        <v>80.119284294234589</v>
      </c>
      <c r="BF326" s="7">
        <v>0.57999999999999996</v>
      </c>
      <c r="BG326" s="7">
        <v>4.18</v>
      </c>
      <c r="BH326" s="7">
        <v>1.92</v>
      </c>
      <c r="BI326" s="7">
        <v>5.22</v>
      </c>
      <c r="BJ326" s="7">
        <v>4.24</v>
      </c>
      <c r="BK326" s="7">
        <v>81.226053639846754</v>
      </c>
      <c r="BL326" s="7">
        <v>10.210000000000001</v>
      </c>
      <c r="BM326" s="7">
        <v>4.54</v>
      </c>
      <c r="BN326" s="7">
        <v>1.45</v>
      </c>
      <c r="BO326" s="4">
        <v>480</v>
      </c>
      <c r="BP326" s="7">
        <f>218+((5.14*D326)-(5.32*C326))-(1.8*E326)+(51.31*B326)</f>
        <v>730.68080082135521</v>
      </c>
      <c r="BQ326" s="7">
        <f>BO326*100/BP326</f>
        <v>65.692159895324195</v>
      </c>
      <c r="BR326" s="4">
        <v>98</v>
      </c>
      <c r="BS326" s="4">
        <v>98</v>
      </c>
      <c r="BT326" s="4">
        <v>66</v>
      </c>
      <c r="BU326" s="4">
        <v>68</v>
      </c>
      <c r="BV326" s="4">
        <v>0</v>
      </c>
      <c r="BW326" s="4">
        <v>0</v>
      </c>
      <c r="BX326" s="4">
        <v>0</v>
      </c>
      <c r="BY326" s="4">
        <v>0</v>
      </c>
      <c r="BZ326" s="4"/>
      <c r="CA326" s="4"/>
      <c r="CB326" s="4">
        <v>0</v>
      </c>
      <c r="CC326" s="4">
        <v>0</v>
      </c>
      <c r="CD326" s="4">
        <v>0</v>
      </c>
      <c r="CE326" s="4">
        <v>0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2</v>
      </c>
      <c r="CS326" s="4">
        <v>0</v>
      </c>
      <c r="CT326" s="4">
        <v>2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2</v>
      </c>
      <c r="DL326" s="4">
        <v>0</v>
      </c>
      <c r="DM326" s="4">
        <v>2</v>
      </c>
      <c r="DN326" s="4">
        <v>5</v>
      </c>
      <c r="DO326" s="4">
        <v>4.99</v>
      </c>
      <c r="DP326" s="4">
        <v>4.9800000000000004</v>
      </c>
      <c r="DQ326" s="28">
        <v>0.44800000000000001</v>
      </c>
      <c r="DR326" s="4">
        <v>146</v>
      </c>
      <c r="DS326" s="4">
        <v>0.7</v>
      </c>
      <c r="DT326" s="4"/>
      <c r="DU326" s="7"/>
      <c r="DV326" s="7"/>
      <c r="DW326" s="7"/>
      <c r="DX326" s="7"/>
      <c r="DY326" s="7"/>
      <c r="DZ326" s="7"/>
      <c r="EA326" s="7"/>
      <c r="EB326" s="8"/>
      <c r="EC326" s="18">
        <v>2.128767123287671</v>
      </c>
      <c r="ED326" s="18">
        <v>59.3921971252567</v>
      </c>
      <c r="EE326" s="18">
        <v>184</v>
      </c>
      <c r="EF326" s="18">
        <v>100</v>
      </c>
      <c r="EG326" s="26">
        <v>0</v>
      </c>
      <c r="EH326" s="18">
        <v>30</v>
      </c>
      <c r="EI326" s="16">
        <v>0</v>
      </c>
      <c r="EJ326" s="16">
        <v>0</v>
      </c>
      <c r="EK326" s="16">
        <v>0</v>
      </c>
      <c r="EL326" s="16">
        <v>0</v>
      </c>
      <c r="EM326" s="16">
        <v>1</v>
      </c>
      <c r="EN326" s="16">
        <v>0</v>
      </c>
      <c r="EO326" s="16">
        <v>0</v>
      </c>
      <c r="EP326" s="16">
        <v>0</v>
      </c>
      <c r="EQ326" s="16">
        <v>0</v>
      </c>
      <c r="ER326" s="16">
        <v>0</v>
      </c>
      <c r="ES326" s="16">
        <v>0</v>
      </c>
      <c r="ET326" s="16">
        <v>1</v>
      </c>
      <c r="EU326" s="16">
        <v>0</v>
      </c>
      <c r="EV326" s="16">
        <v>0</v>
      </c>
      <c r="EW326" s="16">
        <v>0</v>
      </c>
      <c r="EX326" s="16">
        <v>0</v>
      </c>
      <c r="EY326" s="16">
        <v>0</v>
      </c>
      <c r="EZ326" s="16">
        <v>0</v>
      </c>
      <c r="FA326" s="16">
        <v>0</v>
      </c>
      <c r="FB326" s="16">
        <v>1</v>
      </c>
      <c r="FC326" s="16">
        <v>0</v>
      </c>
      <c r="FD326" s="16">
        <v>0</v>
      </c>
      <c r="FE326" s="16">
        <v>0</v>
      </c>
      <c r="FF326" s="16">
        <v>1</v>
      </c>
      <c r="FG326" s="16">
        <v>0</v>
      </c>
      <c r="FH326" s="16">
        <v>0</v>
      </c>
      <c r="FI326" s="16">
        <v>0</v>
      </c>
      <c r="FJ326" s="16">
        <v>0</v>
      </c>
      <c r="FK326" s="18">
        <v>4.8600000000000003</v>
      </c>
      <c r="FL326" s="18">
        <v>3.98</v>
      </c>
      <c r="FM326" s="18">
        <v>81.893004115226333</v>
      </c>
      <c r="FN326" s="18">
        <v>8.61</v>
      </c>
      <c r="FO326" s="18">
        <v>1.52</v>
      </c>
      <c r="FP326" s="18">
        <v>4.8600000000000003</v>
      </c>
      <c r="FQ326" s="18">
        <v>4.87</v>
      </c>
      <c r="FR326" s="18">
        <v>4.0999999999999996</v>
      </c>
      <c r="FS326" s="18">
        <f>FR326*100/FQ326</f>
        <v>84.188911704312105</v>
      </c>
      <c r="FT326" s="16">
        <v>8.75</v>
      </c>
      <c r="FU326" s="16">
        <v>4.82</v>
      </c>
      <c r="FV326" s="16">
        <v>2.04</v>
      </c>
      <c r="FW326" s="16">
        <v>1</v>
      </c>
      <c r="FX326" s="16">
        <v>1</v>
      </c>
      <c r="FY326" s="16">
        <v>1</v>
      </c>
      <c r="FZ326" s="16">
        <v>1</v>
      </c>
      <c r="GA326" s="16">
        <v>1</v>
      </c>
      <c r="GB326" s="16">
        <v>1</v>
      </c>
      <c r="GC326" s="16">
        <v>1</v>
      </c>
      <c r="GD326" s="16">
        <v>1</v>
      </c>
      <c r="GE326" s="16">
        <v>1</v>
      </c>
      <c r="GF326" s="16">
        <v>1</v>
      </c>
      <c r="GG326" s="16">
        <v>1</v>
      </c>
      <c r="GH326" s="16">
        <v>1</v>
      </c>
      <c r="GI326" s="16">
        <v>1</v>
      </c>
      <c r="GJ326" s="16">
        <v>1</v>
      </c>
      <c r="GK326" s="16">
        <v>1</v>
      </c>
      <c r="GL326" s="16">
        <v>1</v>
      </c>
      <c r="GM326" s="16">
        <v>3</v>
      </c>
      <c r="GN326" s="16">
        <v>1</v>
      </c>
      <c r="GO326" s="16">
        <v>2</v>
      </c>
      <c r="GP326" s="16">
        <v>3</v>
      </c>
      <c r="GQ326" s="7">
        <v>9.5396226415094354</v>
      </c>
      <c r="GR326" s="7">
        <v>0</v>
      </c>
      <c r="GS326" s="7">
        <v>27.556898668429504</v>
      </c>
      <c r="GT326" s="7">
        <v>16.212964355542191</v>
      </c>
    </row>
    <row r="327" spans="1:202" x14ac:dyDescent="0.6">
      <c r="A327" s="4">
        <v>378</v>
      </c>
      <c r="B327" s="5">
        <v>1</v>
      </c>
      <c r="C327" s="6">
        <v>57.267624914442202</v>
      </c>
      <c r="D327" s="5">
        <v>171</v>
      </c>
      <c r="E327" s="5">
        <v>72</v>
      </c>
      <c r="F327" s="7">
        <v>24.622960911049599</v>
      </c>
      <c r="G327" s="5">
        <v>0</v>
      </c>
      <c r="H327" s="7">
        <v>64.5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5"/>
      <c r="AQ327" s="5"/>
      <c r="AR327" s="5"/>
      <c r="AS327" s="4">
        <v>1</v>
      </c>
      <c r="AT327" s="4">
        <v>1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120</v>
      </c>
      <c r="BA327" s="4">
        <v>80</v>
      </c>
      <c r="BB327" s="4">
        <v>60</v>
      </c>
      <c r="BC327" s="7">
        <v>4.71</v>
      </c>
      <c r="BD327" s="7">
        <v>3.89</v>
      </c>
      <c r="BE327" s="7">
        <v>82.590233545647607</v>
      </c>
      <c r="BF327" s="7">
        <v>14.7</v>
      </c>
      <c r="BG327" s="7">
        <v>4.7</v>
      </c>
      <c r="BH327" s="7">
        <v>1.56</v>
      </c>
      <c r="BI327" s="7">
        <v>4.8</v>
      </c>
      <c r="BJ327" s="7">
        <v>3.98</v>
      </c>
      <c r="BK327" s="7">
        <v>82.9166666666667</v>
      </c>
      <c r="BL327" s="7">
        <v>14.13</v>
      </c>
      <c r="BM327" s="7">
        <v>6.58</v>
      </c>
      <c r="BN327" s="7">
        <v>1.48</v>
      </c>
      <c r="BO327" s="4">
        <v>407</v>
      </c>
      <c r="BP327" s="7">
        <f>218+((5.14*D327)-(5.32*C327))-(1.8*E327)+(51.31*B327)</f>
        <v>713.98623545516739</v>
      </c>
      <c r="BQ327" s="7">
        <f>BO327*100/BP327</f>
        <v>57.003900045851282</v>
      </c>
      <c r="BR327" s="4">
        <v>98</v>
      </c>
      <c r="BS327" s="4">
        <v>99</v>
      </c>
      <c r="BT327" s="4">
        <v>84</v>
      </c>
      <c r="BU327" s="4">
        <v>86</v>
      </c>
      <c r="BV327" s="4">
        <v>0</v>
      </c>
      <c r="BW327" s="4">
        <v>0.5</v>
      </c>
      <c r="BX327" s="4">
        <v>1</v>
      </c>
      <c r="BY327" s="4">
        <v>1</v>
      </c>
      <c r="BZ327" s="4">
        <v>72.400000000000006</v>
      </c>
      <c r="CA327" s="4">
        <v>76.8</v>
      </c>
      <c r="CB327" s="4">
        <v>0</v>
      </c>
      <c r="CC327" s="4">
        <v>0</v>
      </c>
      <c r="CD327" s="4">
        <v>0</v>
      </c>
      <c r="CE327" s="4">
        <v>0</v>
      </c>
      <c r="CF327" s="4">
        <v>0</v>
      </c>
      <c r="CG327" s="4">
        <v>0</v>
      </c>
      <c r="CH327" s="4">
        <v>1</v>
      </c>
      <c r="CI327" s="4">
        <v>1</v>
      </c>
      <c r="CJ327" s="4">
        <v>0</v>
      </c>
      <c r="CK327" s="4">
        <v>0</v>
      </c>
      <c r="CL327" s="4">
        <v>2</v>
      </c>
      <c r="CM327" s="4">
        <v>2</v>
      </c>
      <c r="CN327" s="4">
        <v>0</v>
      </c>
      <c r="CO327" s="4">
        <v>0</v>
      </c>
      <c r="CP327" s="4">
        <v>0</v>
      </c>
      <c r="CQ327" s="4">
        <v>0</v>
      </c>
      <c r="CR327" s="4">
        <v>2</v>
      </c>
      <c r="CS327" s="4">
        <v>2</v>
      </c>
      <c r="CT327" s="4">
        <v>10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1</v>
      </c>
      <c r="DA327" s="4">
        <v>1</v>
      </c>
      <c r="DB327" s="4">
        <v>1</v>
      </c>
      <c r="DC327" s="4">
        <v>0</v>
      </c>
      <c r="DD327" s="4">
        <v>1</v>
      </c>
      <c r="DE327" s="4">
        <v>2</v>
      </c>
      <c r="DF327" s="4">
        <v>2</v>
      </c>
      <c r="DG327" s="4">
        <v>0</v>
      </c>
      <c r="DH327" s="4">
        <v>0</v>
      </c>
      <c r="DI327" s="4">
        <v>0</v>
      </c>
      <c r="DJ327" s="4">
        <v>0</v>
      </c>
      <c r="DK327" s="4">
        <v>2</v>
      </c>
      <c r="DL327" s="4">
        <v>2</v>
      </c>
      <c r="DM327" s="4">
        <v>12</v>
      </c>
      <c r="DN327" s="4">
        <v>2</v>
      </c>
      <c r="DO327" s="4">
        <v>9.1999999999999993</v>
      </c>
      <c r="DP327" s="4">
        <v>4.49</v>
      </c>
      <c r="DQ327" s="28">
        <v>0.42399999999999999</v>
      </c>
      <c r="DR327" s="4">
        <v>148</v>
      </c>
      <c r="DS327" s="4">
        <v>5.7910000000000004</v>
      </c>
      <c r="DT327" s="4"/>
      <c r="DU327" s="7">
        <v>6.3245283018867902</v>
      </c>
      <c r="DV327" s="7">
        <v>6.2112314945000398</v>
      </c>
      <c r="DW327" s="7">
        <v>0</v>
      </c>
      <c r="DX327" s="7">
        <v>2.9327718453902798</v>
      </c>
      <c r="DY327" s="7">
        <v>32.18</v>
      </c>
      <c r="DZ327" s="7">
        <v>32.04</v>
      </c>
      <c r="EA327" s="7">
        <v>-0.14000000000000101</v>
      </c>
      <c r="EB327" s="8"/>
      <c r="EC327" s="18">
        <v>1.9808219178082191</v>
      </c>
      <c r="ED327" s="18">
        <v>59.248446832250423</v>
      </c>
      <c r="EE327" s="23">
        <v>171</v>
      </c>
      <c r="EF327" s="7">
        <v>72</v>
      </c>
      <c r="EG327" s="26">
        <v>0</v>
      </c>
      <c r="EH327" s="18">
        <v>64.5</v>
      </c>
      <c r="EI327" s="16">
        <v>0</v>
      </c>
      <c r="EJ327" s="16">
        <v>0</v>
      </c>
      <c r="EK327" s="16">
        <v>0</v>
      </c>
      <c r="EL327" s="16">
        <v>0</v>
      </c>
      <c r="EM327" s="16">
        <v>0</v>
      </c>
      <c r="EN327" s="16">
        <v>0</v>
      </c>
      <c r="EO327" s="16">
        <v>0</v>
      </c>
      <c r="EP327" s="16">
        <v>0</v>
      </c>
      <c r="EQ327" s="16">
        <v>0</v>
      </c>
      <c r="ER327" s="16">
        <v>0</v>
      </c>
      <c r="ES327" s="16">
        <v>0</v>
      </c>
      <c r="ET327" s="16">
        <v>0</v>
      </c>
      <c r="EU327" s="16">
        <v>0</v>
      </c>
      <c r="EV327" s="16">
        <v>0</v>
      </c>
      <c r="EW327" s="16">
        <v>0</v>
      </c>
      <c r="EX327" s="16">
        <v>0</v>
      </c>
      <c r="EY327" s="16">
        <v>0</v>
      </c>
      <c r="EZ327" s="16">
        <v>0</v>
      </c>
      <c r="FA327" s="16">
        <v>0</v>
      </c>
      <c r="FB327" s="16">
        <v>0</v>
      </c>
      <c r="FC327" s="16">
        <v>0</v>
      </c>
      <c r="FD327" s="16">
        <v>0</v>
      </c>
      <c r="FE327" s="16">
        <v>0</v>
      </c>
      <c r="FF327" s="16">
        <v>0</v>
      </c>
      <c r="FG327" s="16">
        <v>0</v>
      </c>
      <c r="FH327" s="16">
        <v>0</v>
      </c>
      <c r="FI327" s="16">
        <v>0</v>
      </c>
      <c r="FJ327" s="16">
        <v>0</v>
      </c>
      <c r="FK327" s="18">
        <v>4.38</v>
      </c>
      <c r="FL327" s="18">
        <v>3.82</v>
      </c>
      <c r="FM327" s="18">
        <v>87.214611872146122</v>
      </c>
      <c r="FN327" s="18">
        <v>15.26</v>
      </c>
      <c r="FO327" s="18">
        <v>5.39</v>
      </c>
      <c r="FP327" s="18">
        <v>1.6</v>
      </c>
      <c r="FQ327" s="18">
        <v>4.71</v>
      </c>
      <c r="FR327" s="18">
        <v>3.87</v>
      </c>
      <c r="FS327" s="18">
        <f>FR327*100/FQ327</f>
        <v>82.165605095541409</v>
      </c>
      <c r="FT327" s="16">
        <v>15.03</v>
      </c>
      <c r="FU327" s="16">
        <v>5.32</v>
      </c>
      <c r="FV327" s="16">
        <v>1.27</v>
      </c>
      <c r="FW327" s="16">
        <v>1</v>
      </c>
      <c r="FX327" s="16">
        <v>1</v>
      </c>
      <c r="FY327" s="16">
        <v>0</v>
      </c>
      <c r="FZ327" s="16">
        <v>1</v>
      </c>
      <c r="GA327" s="16">
        <v>1</v>
      </c>
      <c r="GB327" s="16">
        <v>0</v>
      </c>
      <c r="GC327" s="16">
        <v>0</v>
      </c>
      <c r="GD327" s="16">
        <v>0</v>
      </c>
      <c r="GE327" s="16">
        <v>0</v>
      </c>
      <c r="GF327" s="16">
        <v>1</v>
      </c>
      <c r="GG327" s="16">
        <v>1</v>
      </c>
      <c r="GH327" s="16">
        <v>1</v>
      </c>
      <c r="GI327" s="16">
        <v>0</v>
      </c>
      <c r="GJ327" s="16">
        <v>0</v>
      </c>
      <c r="GK327" s="16">
        <v>0</v>
      </c>
      <c r="GL327" s="16">
        <v>0</v>
      </c>
      <c r="GM327" s="16">
        <v>1</v>
      </c>
      <c r="GN327" s="16">
        <v>1</v>
      </c>
      <c r="GO327" s="16">
        <v>9</v>
      </c>
      <c r="GP327" s="16">
        <v>0</v>
      </c>
      <c r="GQ327" s="7">
        <v>0</v>
      </c>
      <c r="GR327" s="7">
        <v>0</v>
      </c>
      <c r="GS327" s="7">
        <v>4.4385683256209267</v>
      </c>
      <c r="GT327" s="7">
        <v>2.3562440467238179</v>
      </c>
    </row>
    <row r="328" spans="1:202" x14ac:dyDescent="0.6">
      <c r="A328" s="17">
        <v>371</v>
      </c>
      <c r="B328" s="21">
        <v>1</v>
      </c>
      <c r="C328" s="22">
        <v>57.357973990417499</v>
      </c>
      <c r="D328" s="21">
        <v>174</v>
      </c>
      <c r="E328" s="21">
        <v>90</v>
      </c>
      <c r="F328" s="23">
        <v>29.726516052318701</v>
      </c>
      <c r="G328" s="21">
        <v>1</v>
      </c>
      <c r="H328" s="23">
        <v>42</v>
      </c>
      <c r="I328" s="21">
        <v>0</v>
      </c>
      <c r="J328" s="21">
        <v>1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1</v>
      </c>
      <c r="V328" s="21">
        <v>1</v>
      </c>
      <c r="W328" s="21">
        <v>1</v>
      </c>
      <c r="X328" s="21">
        <v>0</v>
      </c>
      <c r="Y328" s="21">
        <v>0</v>
      </c>
      <c r="Z328" s="21">
        <v>0</v>
      </c>
      <c r="AA328" s="21">
        <v>0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2</v>
      </c>
      <c r="AJ328" s="17">
        <v>0</v>
      </c>
      <c r="AK328" s="17">
        <v>0</v>
      </c>
      <c r="AL328" s="17">
        <v>1</v>
      </c>
      <c r="AM328" s="17">
        <v>0</v>
      </c>
      <c r="AN328" s="17">
        <v>1</v>
      </c>
      <c r="AO328" s="17">
        <v>1</v>
      </c>
      <c r="AP328" s="21">
        <v>2</v>
      </c>
      <c r="AQ328" s="21">
        <v>12</v>
      </c>
      <c r="AR328" s="21">
        <v>96</v>
      </c>
      <c r="AS328" s="17">
        <v>0</v>
      </c>
      <c r="AT328" s="17">
        <v>2</v>
      </c>
      <c r="AU328" s="17">
        <v>0</v>
      </c>
      <c r="AV328" s="17">
        <v>0</v>
      </c>
      <c r="AW328" s="17">
        <v>1</v>
      </c>
      <c r="AX328" s="17">
        <v>0</v>
      </c>
      <c r="AY328" s="17">
        <v>0</v>
      </c>
      <c r="AZ328" s="17">
        <v>130</v>
      </c>
      <c r="BA328" s="17">
        <v>80</v>
      </c>
      <c r="BB328" s="17">
        <v>72</v>
      </c>
      <c r="BC328" s="23">
        <v>3.03</v>
      </c>
      <c r="BD328" s="23">
        <v>1.92</v>
      </c>
      <c r="BE328" s="23">
        <v>63.366336633663401</v>
      </c>
      <c r="BF328" s="23">
        <v>6.66</v>
      </c>
      <c r="BG328" s="23">
        <v>1.31</v>
      </c>
      <c r="BH328" s="23">
        <v>0.48</v>
      </c>
      <c r="BI328" s="23">
        <v>3.42</v>
      </c>
      <c r="BJ328" s="23">
        <v>2.25</v>
      </c>
      <c r="BK328" s="23">
        <v>65.789473684210506</v>
      </c>
      <c r="BL328" s="23">
        <v>8.1300000000000008</v>
      </c>
      <c r="BM328" s="23">
        <v>1.6</v>
      </c>
      <c r="BN328" s="23">
        <v>0.56999999999999995</v>
      </c>
      <c r="BO328" s="17">
        <v>327</v>
      </c>
      <c r="BP328" s="23">
        <f>218+((5.14*D328)-(5.32*C328))-(1.8*E328)+(51.31*B328)</f>
        <v>696.52557837097879</v>
      </c>
      <c r="BQ328" s="23">
        <f>BO328*100/BP328</f>
        <v>46.947306768659033</v>
      </c>
      <c r="BR328" s="17">
        <v>95</v>
      </c>
      <c r="BS328" s="17">
        <v>97</v>
      </c>
      <c r="BT328" s="17">
        <v>70</v>
      </c>
      <c r="BU328" s="17">
        <v>76</v>
      </c>
      <c r="BV328" s="17">
        <v>2</v>
      </c>
      <c r="BW328" s="17">
        <v>3</v>
      </c>
      <c r="BX328" s="17">
        <v>3</v>
      </c>
      <c r="BY328" s="17">
        <v>4</v>
      </c>
      <c r="BZ328" s="17">
        <v>72.599999999999994</v>
      </c>
      <c r="CA328" s="17">
        <v>76.900000000000006</v>
      </c>
      <c r="CB328" s="17">
        <v>3</v>
      </c>
      <c r="CC328" s="17">
        <v>1</v>
      </c>
      <c r="CD328" s="17">
        <v>0</v>
      </c>
      <c r="CE328" s="17">
        <v>1</v>
      </c>
      <c r="CF328" s="17">
        <v>0</v>
      </c>
      <c r="CG328" s="17">
        <v>0</v>
      </c>
      <c r="CH328" s="17">
        <v>0</v>
      </c>
      <c r="CI328" s="17">
        <v>0</v>
      </c>
      <c r="CJ328" s="17">
        <v>0</v>
      </c>
      <c r="CK328" s="17">
        <v>0</v>
      </c>
      <c r="CL328" s="17">
        <v>0</v>
      </c>
      <c r="CM328" s="17">
        <v>1</v>
      </c>
      <c r="CN328" s="17">
        <v>0</v>
      </c>
      <c r="CO328" s="17">
        <v>0</v>
      </c>
      <c r="CP328" s="17">
        <v>0</v>
      </c>
      <c r="CQ328" s="17">
        <v>0</v>
      </c>
      <c r="CR328" s="17">
        <v>2</v>
      </c>
      <c r="CS328" s="17">
        <v>1</v>
      </c>
      <c r="CT328" s="17">
        <v>9</v>
      </c>
      <c r="CU328" s="17">
        <v>2</v>
      </c>
      <c r="CV328" s="17">
        <v>1</v>
      </c>
      <c r="CW328" s="17">
        <v>0</v>
      </c>
      <c r="CX328" s="17">
        <v>1</v>
      </c>
      <c r="CY328" s="17">
        <v>0</v>
      </c>
      <c r="CZ328" s="17">
        <v>0</v>
      </c>
      <c r="DA328" s="17">
        <v>0</v>
      </c>
      <c r="DB328" s="17">
        <v>0</v>
      </c>
      <c r="DC328" s="17">
        <v>0</v>
      </c>
      <c r="DD328" s="17">
        <v>0</v>
      </c>
      <c r="DE328" s="17">
        <v>0</v>
      </c>
      <c r="DF328" s="17">
        <v>0</v>
      </c>
      <c r="DG328" s="17">
        <v>0</v>
      </c>
      <c r="DH328" s="17">
        <v>0</v>
      </c>
      <c r="DI328" s="17">
        <v>0</v>
      </c>
      <c r="DJ328" s="17">
        <v>0</v>
      </c>
      <c r="DK328" s="17">
        <v>1</v>
      </c>
      <c r="DL328" s="17">
        <v>1</v>
      </c>
      <c r="DM328" s="17">
        <v>6</v>
      </c>
      <c r="DN328" s="17">
        <v>7</v>
      </c>
      <c r="DO328" s="17">
        <v>5.8</v>
      </c>
      <c r="DP328" s="17">
        <v>4.8099999999999996</v>
      </c>
      <c r="DQ328" s="29">
        <v>0.47</v>
      </c>
      <c r="DR328" s="17">
        <v>166</v>
      </c>
      <c r="DS328" s="17">
        <v>4.008</v>
      </c>
      <c r="DT328" s="17"/>
      <c r="DU328" s="23">
        <v>6.5660377358490596</v>
      </c>
      <c r="DV328" s="23">
        <v>0</v>
      </c>
      <c r="DW328" s="23">
        <v>0</v>
      </c>
      <c r="DX328" s="23">
        <v>1.09038953226049</v>
      </c>
      <c r="DY328" s="23">
        <v>32.35</v>
      </c>
      <c r="DZ328" s="23">
        <v>33.79</v>
      </c>
      <c r="EA328" s="23">
        <v>1.44</v>
      </c>
      <c r="EB328" s="8"/>
      <c r="EC328" s="18">
        <v>2.1315068493150684</v>
      </c>
      <c r="ED328" s="18">
        <v>59.489480839732565</v>
      </c>
      <c r="EE328" s="23">
        <v>172</v>
      </c>
      <c r="EF328" s="23">
        <v>91</v>
      </c>
      <c r="EG328" s="26">
        <v>1</v>
      </c>
      <c r="EH328" s="18">
        <v>44</v>
      </c>
      <c r="EI328" s="16">
        <v>0</v>
      </c>
      <c r="EJ328" s="16">
        <v>0</v>
      </c>
      <c r="EK328" s="16">
        <v>0</v>
      </c>
      <c r="EL328" s="16">
        <v>0</v>
      </c>
      <c r="EM328" s="16">
        <v>0</v>
      </c>
      <c r="EN328" s="16">
        <v>0</v>
      </c>
      <c r="EO328" s="16">
        <v>0</v>
      </c>
      <c r="EP328" s="16">
        <v>0</v>
      </c>
      <c r="EQ328" s="16">
        <v>0</v>
      </c>
      <c r="ER328" s="16">
        <v>0</v>
      </c>
      <c r="ES328" s="16">
        <v>0</v>
      </c>
      <c r="ET328" s="16">
        <v>0</v>
      </c>
      <c r="EU328" s="16">
        <v>1</v>
      </c>
      <c r="EV328" s="16">
        <v>0</v>
      </c>
      <c r="EW328" s="16">
        <v>0</v>
      </c>
      <c r="EX328" s="16">
        <v>0</v>
      </c>
      <c r="EY328" s="16">
        <v>0</v>
      </c>
      <c r="EZ328" s="16">
        <v>0</v>
      </c>
      <c r="FA328" s="16">
        <v>0</v>
      </c>
      <c r="FB328" s="16">
        <v>0</v>
      </c>
      <c r="FC328" s="16">
        <v>0</v>
      </c>
      <c r="FD328" s="16">
        <v>0</v>
      </c>
      <c r="FE328" s="16">
        <v>0</v>
      </c>
      <c r="FF328" s="16">
        <v>1</v>
      </c>
      <c r="FG328" s="16">
        <v>0</v>
      </c>
      <c r="FH328" s="16">
        <v>1</v>
      </c>
      <c r="FI328" s="16">
        <v>0</v>
      </c>
      <c r="FJ328" s="16">
        <v>0</v>
      </c>
      <c r="FK328" s="18">
        <v>2.93</v>
      </c>
      <c r="FL328" s="18">
        <v>1.91</v>
      </c>
      <c r="FM328" s="18">
        <v>65.187713310580207</v>
      </c>
      <c r="FN328" s="18">
        <v>7.3</v>
      </c>
      <c r="FO328" s="18">
        <v>1.33</v>
      </c>
      <c r="FP328" s="18">
        <v>0.69</v>
      </c>
      <c r="FQ328" s="18">
        <v>3.32</v>
      </c>
      <c r="FR328" s="18">
        <v>2.2999999999999998</v>
      </c>
      <c r="FS328" s="18">
        <f>FR328*100/FQ328</f>
        <v>69.277108433734938</v>
      </c>
      <c r="FT328" s="16">
        <v>8.4700000000000006</v>
      </c>
      <c r="FU328" s="16">
        <v>1.74</v>
      </c>
      <c r="FV328" s="16">
        <v>0.74</v>
      </c>
      <c r="FW328" s="16">
        <v>1</v>
      </c>
      <c r="FX328" s="16">
        <v>1</v>
      </c>
      <c r="FY328" s="16">
        <v>0</v>
      </c>
      <c r="FZ328" s="16">
        <v>1</v>
      </c>
      <c r="GA328" s="16">
        <v>1</v>
      </c>
      <c r="GB328" s="16">
        <v>1</v>
      </c>
      <c r="GC328" s="16">
        <v>0</v>
      </c>
      <c r="GD328" s="16">
        <v>0</v>
      </c>
      <c r="GE328" s="16">
        <v>0</v>
      </c>
      <c r="GF328" s="16">
        <v>0</v>
      </c>
      <c r="GG328" s="16">
        <v>1</v>
      </c>
      <c r="GH328" s="16">
        <v>2</v>
      </c>
      <c r="GI328" s="16">
        <v>0</v>
      </c>
      <c r="GJ328" s="16">
        <v>0</v>
      </c>
      <c r="GK328" s="16">
        <v>1</v>
      </c>
      <c r="GL328" s="16">
        <v>0</v>
      </c>
      <c r="GM328" s="16">
        <v>2</v>
      </c>
      <c r="GN328" s="16">
        <v>2</v>
      </c>
      <c r="GO328" s="16">
        <v>13</v>
      </c>
      <c r="GP328" s="16">
        <v>7</v>
      </c>
      <c r="GQ328" s="23">
        <v>6.566037735849056</v>
      </c>
      <c r="GR328" s="23">
        <v>30.774956579273844</v>
      </c>
      <c r="GS328" s="23">
        <v>13.896496364151478</v>
      </c>
      <c r="GT328" s="23">
        <v>17.794655837970623</v>
      </c>
    </row>
    <row r="329" spans="1:202" x14ac:dyDescent="0.6">
      <c r="A329" s="4">
        <v>78</v>
      </c>
      <c r="B329" s="5">
        <v>0</v>
      </c>
      <c r="C329" s="6">
        <v>57.371663244353201</v>
      </c>
      <c r="D329" s="5">
        <v>170</v>
      </c>
      <c r="E329" s="5">
        <v>73</v>
      </c>
      <c r="F329" s="7">
        <v>25.259515570934301</v>
      </c>
      <c r="G329" s="5">
        <v>1</v>
      </c>
      <c r="H329" s="7">
        <v>24</v>
      </c>
      <c r="I329" s="5">
        <v>0</v>
      </c>
      <c r="J329" s="5">
        <v>1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1</v>
      </c>
      <c r="V329" s="5">
        <v>1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1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5"/>
      <c r="AQ329" s="5"/>
      <c r="AR329" s="5"/>
      <c r="AS329" s="4">
        <v>0</v>
      </c>
      <c r="AT329" s="4">
        <v>0</v>
      </c>
      <c r="AU329" s="4">
        <v>0</v>
      </c>
      <c r="AV329" s="4">
        <v>0</v>
      </c>
      <c r="AW329" s="4">
        <v>1</v>
      </c>
      <c r="AX329" s="4">
        <v>0</v>
      </c>
      <c r="AY329" s="4">
        <v>1</v>
      </c>
      <c r="AZ329" s="4">
        <v>150</v>
      </c>
      <c r="BA329" s="4">
        <v>80</v>
      </c>
      <c r="BB329" s="4">
        <v>110</v>
      </c>
      <c r="BC329" s="7">
        <v>3.6</v>
      </c>
      <c r="BD329" s="7">
        <v>2.4900000000000002</v>
      </c>
      <c r="BE329" s="7">
        <v>69.1666666666667</v>
      </c>
      <c r="BF329" s="7">
        <v>3.99</v>
      </c>
      <c r="BG329" s="7">
        <v>2.29</v>
      </c>
      <c r="BH329" s="7">
        <v>0.34</v>
      </c>
      <c r="BI329" s="7">
        <v>3.18</v>
      </c>
      <c r="BJ329" s="7">
        <v>2.33</v>
      </c>
      <c r="BK329" s="7">
        <v>73.270440251572296</v>
      </c>
      <c r="BL329" s="7">
        <v>3.97</v>
      </c>
      <c r="BM329" s="7">
        <v>2.21</v>
      </c>
      <c r="BN329" s="7">
        <v>0.56999999999999995</v>
      </c>
      <c r="BO329" s="4">
        <v>525</v>
      </c>
      <c r="BP329" s="7">
        <f>218+((5.14*D329)-(5.32*C329))-(1.8*E329)+(51.31*B329)</f>
        <v>655.18275154004095</v>
      </c>
      <c r="BQ329" s="7">
        <f>BO329*100/BP329</f>
        <v>80.130314597867596</v>
      </c>
      <c r="BR329" s="4">
        <v>98</v>
      </c>
      <c r="BS329" s="4">
        <v>99</v>
      </c>
      <c r="BT329" s="4">
        <v>110</v>
      </c>
      <c r="BU329" s="4">
        <v>129</v>
      </c>
      <c r="BV329" s="4">
        <v>0</v>
      </c>
      <c r="BW329" s="4">
        <v>0</v>
      </c>
      <c r="BX329" s="4">
        <v>0</v>
      </c>
      <c r="BY329" s="4">
        <v>1</v>
      </c>
      <c r="BZ329" s="4">
        <v>75.3</v>
      </c>
      <c r="CA329" s="4">
        <v>74.7</v>
      </c>
      <c r="CB329" s="4">
        <v>2</v>
      </c>
      <c r="CC329" s="4">
        <v>1</v>
      </c>
      <c r="CD329" s="4">
        <v>0</v>
      </c>
      <c r="CE329" s="4">
        <v>1</v>
      </c>
      <c r="CF329" s="4">
        <v>2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1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1</v>
      </c>
      <c r="CS329" s="4">
        <v>1</v>
      </c>
      <c r="CT329" s="4">
        <v>9</v>
      </c>
      <c r="CU329" s="4">
        <v>1</v>
      </c>
      <c r="CV329" s="4">
        <v>1</v>
      </c>
      <c r="CW329" s="4">
        <v>0</v>
      </c>
      <c r="CX329" s="4">
        <v>2</v>
      </c>
      <c r="CY329" s="4">
        <v>1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1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1</v>
      </c>
      <c r="DL329" s="4">
        <v>1</v>
      </c>
      <c r="DM329" s="4">
        <v>8</v>
      </c>
      <c r="DN329" s="4">
        <v>2</v>
      </c>
      <c r="DO329" s="4">
        <v>6.68</v>
      </c>
      <c r="DP329" s="4">
        <v>4.51</v>
      </c>
      <c r="DQ329" s="28">
        <v>0.42</v>
      </c>
      <c r="DR329" s="4">
        <v>137</v>
      </c>
      <c r="DS329" s="4">
        <v>0.5</v>
      </c>
      <c r="DT329" s="4"/>
      <c r="DU329" s="7">
        <v>8.8000000000000007</v>
      </c>
      <c r="DV329" s="7">
        <v>5.9631130593003103</v>
      </c>
      <c r="DW329" s="7">
        <v>3.7350080271980399</v>
      </c>
      <c r="DX329" s="7">
        <v>5.2514162530706399</v>
      </c>
      <c r="DY329" s="7">
        <v>27.53</v>
      </c>
      <c r="DZ329" s="7">
        <v>26.82</v>
      </c>
      <c r="EA329" s="7">
        <v>-0.71000000000000096</v>
      </c>
      <c r="EB329" s="8"/>
      <c r="EC329" s="18">
        <v>2.1506849315068495</v>
      </c>
      <c r="ED329" s="18">
        <v>59.520876112251898</v>
      </c>
      <c r="EE329" s="18">
        <v>172</v>
      </c>
      <c r="EF329" s="18">
        <v>70</v>
      </c>
      <c r="EG329" s="26">
        <v>1</v>
      </c>
      <c r="EH329" s="18">
        <v>25.5</v>
      </c>
      <c r="EI329" s="16">
        <v>1</v>
      </c>
      <c r="EJ329" s="16">
        <v>0</v>
      </c>
      <c r="EK329" s="16">
        <v>0</v>
      </c>
      <c r="EL329" s="16">
        <v>0</v>
      </c>
      <c r="EM329" s="16">
        <v>0</v>
      </c>
      <c r="EN329" s="16">
        <v>0</v>
      </c>
      <c r="EO329" s="16">
        <v>0</v>
      </c>
      <c r="EP329" s="16">
        <v>0</v>
      </c>
      <c r="EQ329" s="16">
        <v>0</v>
      </c>
      <c r="ER329" s="16">
        <v>0</v>
      </c>
      <c r="ES329" s="16">
        <v>0</v>
      </c>
      <c r="ET329" s="16">
        <v>1</v>
      </c>
      <c r="EU329" s="16">
        <v>1</v>
      </c>
      <c r="EV329" s="16">
        <v>0</v>
      </c>
      <c r="EW329" s="16">
        <v>0</v>
      </c>
      <c r="EX329" s="16">
        <v>0</v>
      </c>
      <c r="EY329" s="16">
        <v>0</v>
      </c>
      <c r="EZ329" s="16">
        <v>0</v>
      </c>
      <c r="FA329" s="16">
        <v>0</v>
      </c>
      <c r="FB329" s="16">
        <v>0</v>
      </c>
      <c r="FC329" s="16">
        <v>0</v>
      </c>
      <c r="FD329" s="16">
        <v>0</v>
      </c>
      <c r="FE329" s="16">
        <v>0</v>
      </c>
      <c r="FF329" s="16">
        <v>1</v>
      </c>
      <c r="FG329" s="16">
        <v>0</v>
      </c>
      <c r="FH329" s="16">
        <v>0</v>
      </c>
      <c r="FI329" s="16">
        <v>1</v>
      </c>
      <c r="FJ329" s="16">
        <v>0</v>
      </c>
      <c r="FK329" s="18">
        <v>2.64</v>
      </c>
      <c r="FL329" s="18">
        <v>1.83</v>
      </c>
      <c r="FM329" s="18">
        <v>69.318181818181813</v>
      </c>
      <c r="FN329" s="18">
        <v>3.62</v>
      </c>
      <c r="FO329" s="18">
        <v>1.46</v>
      </c>
      <c r="FP329" s="18">
        <v>0.52</v>
      </c>
      <c r="FQ329" s="18">
        <v>2.54</v>
      </c>
      <c r="FR329" s="18">
        <v>1.74</v>
      </c>
      <c r="FS329" s="18">
        <f>FR329*100/FQ329</f>
        <v>68.503937007874015</v>
      </c>
      <c r="FT329" s="16">
        <v>3.67</v>
      </c>
      <c r="FU329" s="16">
        <v>1.22</v>
      </c>
      <c r="FV329" s="16">
        <v>0.39</v>
      </c>
      <c r="FW329" s="16">
        <v>3</v>
      </c>
      <c r="FX329" s="16">
        <v>1</v>
      </c>
      <c r="FY329" s="16">
        <v>1</v>
      </c>
      <c r="FZ329" s="16">
        <v>2</v>
      </c>
      <c r="GA329" s="16">
        <v>2</v>
      </c>
      <c r="GB329" s="16">
        <v>1</v>
      </c>
      <c r="GC329" s="16">
        <v>1</v>
      </c>
      <c r="GD329" s="16">
        <v>1</v>
      </c>
      <c r="GE329" s="16">
        <v>1</v>
      </c>
      <c r="GF329" s="16">
        <v>1</v>
      </c>
      <c r="GG329" s="16">
        <v>1</v>
      </c>
      <c r="GH329" s="16">
        <v>1</v>
      </c>
      <c r="GI329" s="16">
        <v>1</v>
      </c>
      <c r="GJ329" s="16">
        <v>1</v>
      </c>
      <c r="GK329" s="16">
        <v>1</v>
      </c>
      <c r="GL329" s="16">
        <v>1</v>
      </c>
      <c r="GM329" s="16">
        <v>2</v>
      </c>
      <c r="GN329" s="16">
        <v>2</v>
      </c>
      <c r="GO329" s="16">
        <v>6</v>
      </c>
      <c r="GP329" s="16">
        <v>1</v>
      </c>
      <c r="GQ329" s="7">
        <v>6.747169811320755</v>
      </c>
      <c r="GR329" s="7">
        <v>0</v>
      </c>
      <c r="GS329" s="7">
        <v>3.4989139673245817</v>
      </c>
      <c r="GT329" s="7">
        <v>2.9778914122424425</v>
      </c>
    </row>
    <row r="330" spans="1:202" x14ac:dyDescent="0.6">
      <c r="A330" s="4">
        <v>274</v>
      </c>
      <c r="B330" s="5">
        <v>0</v>
      </c>
      <c r="C330" s="6">
        <v>57.445585215605703</v>
      </c>
      <c r="D330" s="5">
        <v>163</v>
      </c>
      <c r="E330" s="5">
        <v>83</v>
      </c>
      <c r="F330" s="7">
        <v>31.2394143550755</v>
      </c>
      <c r="G330" s="5">
        <v>1</v>
      </c>
      <c r="H330" s="7">
        <v>20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1</v>
      </c>
      <c r="U330" s="5">
        <v>1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4">
        <v>0</v>
      </c>
      <c r="AK330" s="4">
        <v>0</v>
      </c>
      <c r="AL330" s="4">
        <v>1</v>
      </c>
      <c r="AM330" s="4">
        <v>1</v>
      </c>
      <c r="AN330" s="4">
        <v>1</v>
      </c>
      <c r="AO330" s="4">
        <v>1</v>
      </c>
      <c r="AP330" s="5">
        <v>3</v>
      </c>
      <c r="AQ330" s="5">
        <v>12</v>
      </c>
      <c r="AR330" s="5">
        <v>144</v>
      </c>
      <c r="AS330" s="4">
        <v>1</v>
      </c>
      <c r="AT330" s="4">
        <v>1</v>
      </c>
      <c r="AU330" s="4">
        <v>0</v>
      </c>
      <c r="AV330" s="4">
        <v>0</v>
      </c>
      <c r="AW330" s="4">
        <v>1</v>
      </c>
      <c r="AX330" s="4">
        <v>0</v>
      </c>
      <c r="AY330" s="4">
        <v>1</v>
      </c>
      <c r="AZ330" s="4">
        <v>140</v>
      </c>
      <c r="BA330" s="4">
        <v>85</v>
      </c>
      <c r="BB330" s="4">
        <v>80</v>
      </c>
      <c r="BC330" s="7">
        <v>3.02</v>
      </c>
      <c r="BD330" s="7">
        <v>2.23</v>
      </c>
      <c r="BE330" s="7">
        <v>73.841059602648997</v>
      </c>
      <c r="BF330" s="7">
        <v>5.65</v>
      </c>
      <c r="BG330" s="7">
        <v>3.04</v>
      </c>
      <c r="BH330" s="7">
        <v>0.95</v>
      </c>
      <c r="BI330" s="7">
        <v>3.11</v>
      </c>
      <c r="BJ330" s="7">
        <v>2.35</v>
      </c>
      <c r="BK330" s="7">
        <v>75.562700964630196</v>
      </c>
      <c r="BL330" s="7">
        <v>4.97</v>
      </c>
      <c r="BM330" s="7">
        <v>2.89</v>
      </c>
      <c r="BN330" s="7">
        <v>0.73</v>
      </c>
      <c r="BO330" s="4">
        <v>358</v>
      </c>
      <c r="BP330" s="7">
        <f>218+((5.14*D330)-(5.32*C330))-(1.8*E330)+(51.31*B330)</f>
        <v>600.80948665297763</v>
      </c>
      <c r="BQ330" s="7">
        <f>BO330*100/BP330</f>
        <v>59.586276174560091</v>
      </c>
      <c r="BR330" s="4">
        <v>93</v>
      </c>
      <c r="BS330" s="4">
        <v>94</v>
      </c>
      <c r="BT330" s="4">
        <v>82</v>
      </c>
      <c r="BU330" s="4">
        <v>88</v>
      </c>
      <c r="BV330" s="4">
        <v>3</v>
      </c>
      <c r="BW330" s="4">
        <v>4</v>
      </c>
      <c r="BX330" s="4">
        <v>3</v>
      </c>
      <c r="BY330" s="4">
        <v>4</v>
      </c>
      <c r="BZ330" s="4">
        <v>58.3</v>
      </c>
      <c r="CA330" s="4">
        <v>64.900000000000006</v>
      </c>
      <c r="CB330" s="4">
        <v>3</v>
      </c>
      <c r="CC330" s="4">
        <v>3</v>
      </c>
      <c r="CD330" s="4">
        <v>4</v>
      </c>
      <c r="CE330" s="4">
        <v>0</v>
      </c>
      <c r="CF330" s="4">
        <v>0</v>
      </c>
      <c r="CG330" s="4">
        <v>1</v>
      </c>
      <c r="CH330" s="4">
        <v>1</v>
      </c>
      <c r="CI330" s="4">
        <v>1</v>
      </c>
      <c r="CJ330" s="4">
        <v>0</v>
      </c>
      <c r="CK330" s="4">
        <v>1</v>
      </c>
      <c r="CL330" s="4">
        <v>3</v>
      </c>
      <c r="CM330" s="4">
        <v>2</v>
      </c>
      <c r="CN330" s="4">
        <v>0</v>
      </c>
      <c r="CO330" s="4">
        <v>0</v>
      </c>
      <c r="CP330" s="4">
        <v>0</v>
      </c>
      <c r="CQ330" s="4">
        <v>0</v>
      </c>
      <c r="CR330" s="4">
        <v>2</v>
      </c>
      <c r="CS330" s="4">
        <v>2</v>
      </c>
      <c r="CT330" s="4">
        <v>23</v>
      </c>
      <c r="CU330" s="4">
        <v>2</v>
      </c>
      <c r="CV330" s="4">
        <v>2</v>
      </c>
      <c r="CW330" s="4">
        <v>4</v>
      </c>
      <c r="CX330" s="4">
        <v>0</v>
      </c>
      <c r="CY330" s="4">
        <v>0</v>
      </c>
      <c r="CZ330" s="4">
        <v>1</v>
      </c>
      <c r="DA330" s="4">
        <v>1</v>
      </c>
      <c r="DB330" s="4">
        <v>1</v>
      </c>
      <c r="DC330" s="4">
        <v>0</v>
      </c>
      <c r="DD330" s="4">
        <v>1</v>
      </c>
      <c r="DE330" s="4">
        <v>3</v>
      </c>
      <c r="DF330" s="4">
        <v>2</v>
      </c>
      <c r="DG330" s="4">
        <v>0</v>
      </c>
      <c r="DH330" s="4">
        <v>0</v>
      </c>
      <c r="DI330" s="4">
        <v>0</v>
      </c>
      <c r="DJ330" s="4">
        <v>0</v>
      </c>
      <c r="DK330" s="4">
        <v>2</v>
      </c>
      <c r="DL330" s="4">
        <v>2</v>
      </c>
      <c r="DM330" s="4">
        <v>21</v>
      </c>
      <c r="DN330" s="4">
        <v>10</v>
      </c>
      <c r="DO330" s="4">
        <v>7.5</v>
      </c>
      <c r="DP330" s="4">
        <v>4.57</v>
      </c>
      <c r="DQ330" s="28">
        <v>0.41499999999999998</v>
      </c>
      <c r="DR330" s="4">
        <v>142</v>
      </c>
      <c r="DS330" s="4">
        <v>0.75900000000000001</v>
      </c>
      <c r="DT330" s="4"/>
      <c r="DU330" s="7">
        <v>37.8867924528302</v>
      </c>
      <c r="DV330" s="7">
        <v>29.4516582582086</v>
      </c>
      <c r="DW330" s="7">
        <v>12.871848144300699</v>
      </c>
      <c r="DX330" s="7">
        <v>22.0509349776909</v>
      </c>
      <c r="DY330" s="7">
        <v>33.35</v>
      </c>
      <c r="DZ330" s="7">
        <v>31.88</v>
      </c>
      <c r="EA330" s="7">
        <v>-1.47</v>
      </c>
      <c r="EB330" s="8"/>
      <c r="EC330" s="18">
        <v>1.9726027397260273</v>
      </c>
      <c r="ED330" s="18">
        <v>59.418187955331732</v>
      </c>
      <c r="EE330" s="23">
        <v>163</v>
      </c>
      <c r="EF330" s="7">
        <v>83</v>
      </c>
      <c r="EG330" s="26">
        <v>1</v>
      </c>
      <c r="EH330" s="18">
        <v>22</v>
      </c>
      <c r="EI330" s="16">
        <v>0</v>
      </c>
      <c r="EJ330" s="16">
        <v>0</v>
      </c>
      <c r="EK330" s="16">
        <v>0</v>
      </c>
      <c r="EL330" s="16">
        <v>0</v>
      </c>
      <c r="EM330" s="16">
        <v>0</v>
      </c>
      <c r="EN330" s="16">
        <v>0</v>
      </c>
      <c r="EO330" s="16">
        <v>0</v>
      </c>
      <c r="EP330" s="16">
        <v>0</v>
      </c>
      <c r="EQ330" s="16">
        <v>0</v>
      </c>
      <c r="ER330" s="16">
        <v>0</v>
      </c>
      <c r="ES330" s="16">
        <v>0</v>
      </c>
      <c r="ET330" s="16">
        <v>1</v>
      </c>
      <c r="EU330" s="16">
        <v>0</v>
      </c>
      <c r="EV330" s="16">
        <v>0</v>
      </c>
      <c r="EW330" s="16">
        <v>0</v>
      </c>
      <c r="EX330" s="16">
        <v>0</v>
      </c>
      <c r="EY330" s="16">
        <v>0</v>
      </c>
      <c r="EZ330" s="16">
        <v>0</v>
      </c>
      <c r="FA330" s="16">
        <v>0</v>
      </c>
      <c r="FB330" s="16">
        <v>0</v>
      </c>
      <c r="FC330" s="16">
        <v>0</v>
      </c>
      <c r="FD330" s="16">
        <v>1</v>
      </c>
      <c r="FE330" s="16">
        <v>0</v>
      </c>
      <c r="FF330" s="16">
        <v>1</v>
      </c>
      <c r="FG330" s="16">
        <v>1</v>
      </c>
      <c r="FH330" s="16">
        <v>0</v>
      </c>
      <c r="FI330" s="16">
        <v>0</v>
      </c>
      <c r="FJ330" s="16">
        <v>0</v>
      </c>
      <c r="FK330" s="18">
        <v>3.22</v>
      </c>
      <c r="FL330" s="18">
        <v>2.38</v>
      </c>
      <c r="FM330" s="18">
        <v>73.91304347826086</v>
      </c>
      <c r="FN330" s="18">
        <v>6.43</v>
      </c>
      <c r="FO330" s="18">
        <v>2.2000000000000002</v>
      </c>
      <c r="FP330" s="18">
        <v>0.48</v>
      </c>
      <c r="FQ330" s="18">
        <v>3.2</v>
      </c>
      <c r="FR330" s="18">
        <v>2.4900000000000002</v>
      </c>
      <c r="FS330" s="18">
        <f>FR330*100/FQ330</f>
        <v>77.8125</v>
      </c>
      <c r="FT330" s="16">
        <v>6.03</v>
      </c>
      <c r="FU330" s="18">
        <v>3</v>
      </c>
      <c r="FV330" s="16">
        <v>0.85</v>
      </c>
      <c r="FW330" s="16">
        <v>3</v>
      </c>
      <c r="FX330" s="16">
        <v>2</v>
      </c>
      <c r="FY330" s="16">
        <v>0</v>
      </c>
      <c r="FZ330" s="16">
        <v>1</v>
      </c>
      <c r="GA330" s="16">
        <v>1</v>
      </c>
      <c r="GB330" s="16">
        <v>1</v>
      </c>
      <c r="GC330" s="16">
        <v>0</v>
      </c>
      <c r="GD330" s="16">
        <v>2</v>
      </c>
      <c r="GE330" s="16">
        <v>1</v>
      </c>
      <c r="GF330" s="16">
        <v>1</v>
      </c>
      <c r="GG330" s="16">
        <v>1</v>
      </c>
      <c r="GH330" s="16">
        <v>1</v>
      </c>
      <c r="GI330" s="16">
        <v>1</v>
      </c>
      <c r="GJ330" s="16">
        <v>0</v>
      </c>
      <c r="GK330" s="16">
        <v>1</v>
      </c>
      <c r="GL330" s="16">
        <v>1</v>
      </c>
      <c r="GM330" s="16">
        <v>2</v>
      </c>
      <c r="GN330" s="16">
        <v>1</v>
      </c>
      <c r="GO330" s="16">
        <v>20</v>
      </c>
      <c r="GP330" s="16">
        <v>17</v>
      </c>
      <c r="GQ330" s="7">
        <v>26.445283018867926</v>
      </c>
      <c r="GR330" s="7">
        <v>48.515424696054922</v>
      </c>
      <c r="GS330" s="7">
        <v>15.568042308055526</v>
      </c>
      <c r="GT330" s="7">
        <v>27.360004010628163</v>
      </c>
    </row>
    <row r="331" spans="1:202" x14ac:dyDescent="0.6">
      <c r="A331" s="4">
        <v>315</v>
      </c>
      <c r="B331" s="5">
        <v>0</v>
      </c>
      <c r="C331" s="6">
        <v>57.555099247091</v>
      </c>
      <c r="D331" s="5">
        <v>174</v>
      </c>
      <c r="E331" s="5">
        <v>76</v>
      </c>
      <c r="F331" s="7">
        <v>25.1023913330691</v>
      </c>
      <c r="G331" s="5">
        <v>1</v>
      </c>
      <c r="H331" s="7">
        <v>37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4">
        <v>0</v>
      </c>
      <c r="AK331" s="4">
        <v>0</v>
      </c>
      <c r="AL331" s="4">
        <v>1</v>
      </c>
      <c r="AM331" s="4">
        <v>0</v>
      </c>
      <c r="AN331" s="4">
        <v>1</v>
      </c>
      <c r="AO331" s="4">
        <v>1</v>
      </c>
      <c r="AP331" s="5">
        <v>7</v>
      </c>
      <c r="AQ331" s="5">
        <v>12</v>
      </c>
      <c r="AR331" s="5">
        <v>336</v>
      </c>
      <c r="AS331" s="4">
        <v>0</v>
      </c>
      <c r="AT331" s="4">
        <v>1</v>
      </c>
      <c r="AU331" s="4">
        <v>0</v>
      </c>
      <c r="AV331" s="4">
        <v>1</v>
      </c>
      <c r="AW331" s="4">
        <v>1</v>
      </c>
      <c r="AX331" s="4">
        <v>1</v>
      </c>
      <c r="AY331" s="4">
        <v>0</v>
      </c>
      <c r="AZ331" s="4">
        <v>130</v>
      </c>
      <c r="BA331" s="4">
        <v>75</v>
      </c>
      <c r="BB331" s="4">
        <v>84</v>
      </c>
      <c r="BC331" s="7">
        <v>4.0599999999999996</v>
      </c>
      <c r="BD331" s="7">
        <v>2.81</v>
      </c>
      <c r="BE331" s="7">
        <v>69.211822660098505</v>
      </c>
      <c r="BF331" s="7">
        <v>5.42</v>
      </c>
      <c r="BG331" s="7">
        <v>2.5099999999999998</v>
      </c>
      <c r="BH331" s="7">
        <v>0.68</v>
      </c>
      <c r="BI331" s="7">
        <v>4.01</v>
      </c>
      <c r="BJ331" s="7">
        <v>2.76</v>
      </c>
      <c r="BK331" s="7">
        <v>68.827930174563605</v>
      </c>
      <c r="BL331" s="7">
        <v>5.89</v>
      </c>
      <c r="BM331" s="7">
        <v>2.4300000000000002</v>
      </c>
      <c r="BN331" s="7">
        <v>0.62</v>
      </c>
      <c r="BO331" s="4">
        <v>469</v>
      </c>
      <c r="BP331" s="7">
        <f>218+((5.14*D331)-(5.32*C331))-(1.8*E331)+(51.31*B331)</f>
        <v>669.36687200547567</v>
      </c>
      <c r="BQ331" s="7">
        <f>BO331*100/BP331</f>
        <v>70.066210267448582</v>
      </c>
      <c r="BR331" s="4">
        <v>99</v>
      </c>
      <c r="BS331" s="4">
        <v>99</v>
      </c>
      <c r="BT331" s="4">
        <v>88</v>
      </c>
      <c r="BU331" s="4">
        <v>106</v>
      </c>
      <c r="BV331" s="4">
        <v>1</v>
      </c>
      <c r="BW331" s="4">
        <v>2</v>
      </c>
      <c r="BX331" s="4">
        <v>2</v>
      </c>
      <c r="BY331" s="4">
        <v>2</v>
      </c>
      <c r="BZ331" s="4">
        <v>62</v>
      </c>
      <c r="CA331" s="4">
        <v>61.6</v>
      </c>
      <c r="CB331" s="4">
        <v>4</v>
      </c>
      <c r="CC331" s="4">
        <v>4</v>
      </c>
      <c r="CD331" s="4">
        <v>2</v>
      </c>
      <c r="CE331" s="4">
        <v>1</v>
      </c>
      <c r="CF331" s="4">
        <v>1</v>
      </c>
      <c r="CG331" s="4">
        <v>1</v>
      </c>
      <c r="CH331" s="4">
        <v>1</v>
      </c>
      <c r="CI331" s="4">
        <v>1</v>
      </c>
      <c r="CJ331" s="4">
        <v>1</v>
      </c>
      <c r="CK331" s="4">
        <v>1</v>
      </c>
      <c r="CL331" s="4">
        <v>2</v>
      </c>
      <c r="CM331" s="4">
        <v>3</v>
      </c>
      <c r="CN331" s="4">
        <v>1</v>
      </c>
      <c r="CO331" s="4">
        <v>1</v>
      </c>
      <c r="CP331" s="4">
        <v>1</v>
      </c>
      <c r="CQ331" s="4">
        <v>1</v>
      </c>
      <c r="CR331" s="4">
        <v>2</v>
      </c>
      <c r="CS331" s="4">
        <v>2</v>
      </c>
      <c r="CT331" s="4">
        <v>30</v>
      </c>
      <c r="CU331" s="4">
        <v>4</v>
      </c>
      <c r="CV331" s="4">
        <v>4</v>
      </c>
      <c r="CW331" s="4">
        <v>2</v>
      </c>
      <c r="CX331" s="4">
        <v>1</v>
      </c>
      <c r="CY331" s="4">
        <v>1</v>
      </c>
      <c r="CZ331" s="4">
        <v>1</v>
      </c>
      <c r="DA331" s="4">
        <v>2</v>
      </c>
      <c r="DB331" s="4">
        <v>0</v>
      </c>
      <c r="DC331" s="4">
        <v>1</v>
      </c>
      <c r="DD331" s="4">
        <v>1</v>
      </c>
      <c r="DE331" s="4">
        <v>2</v>
      </c>
      <c r="DF331" s="4">
        <v>3</v>
      </c>
      <c r="DG331" s="4">
        <v>1</v>
      </c>
      <c r="DH331" s="4">
        <v>1</v>
      </c>
      <c r="DI331" s="4">
        <v>1</v>
      </c>
      <c r="DJ331" s="4">
        <v>1</v>
      </c>
      <c r="DK331" s="4">
        <v>2</v>
      </c>
      <c r="DL331" s="4">
        <v>2</v>
      </c>
      <c r="DM331" s="4">
        <v>30</v>
      </c>
      <c r="DN331" s="4">
        <v>21</v>
      </c>
      <c r="DO331" s="4">
        <v>5.5</v>
      </c>
      <c r="DP331" s="4">
        <v>4.2</v>
      </c>
      <c r="DQ331" s="28">
        <v>0.38600000000000001</v>
      </c>
      <c r="DR331" s="4">
        <v>131</v>
      </c>
      <c r="DS331" s="4">
        <v>3.1</v>
      </c>
      <c r="DT331" s="4"/>
      <c r="DU331" s="7">
        <v>42.3547169811321</v>
      </c>
      <c r="DV331" s="7">
        <v>47.688363245389098</v>
      </c>
      <c r="DW331" s="7">
        <v>12.4279913117386</v>
      </c>
      <c r="DX331" s="7">
        <v>28.084423722865601</v>
      </c>
      <c r="DY331" s="7">
        <v>34.54</v>
      </c>
      <c r="DZ331" s="7">
        <v>34.409999999999997</v>
      </c>
      <c r="EA331" s="7">
        <v>-0.130000000000003</v>
      </c>
      <c r="EB331" s="8"/>
      <c r="EC331" s="18">
        <v>2.1561643835616437</v>
      </c>
      <c r="ED331" s="18">
        <v>59.711263630652645</v>
      </c>
      <c r="EE331" s="23">
        <v>174</v>
      </c>
      <c r="EF331" s="7">
        <v>76</v>
      </c>
      <c r="EG331" s="26">
        <v>1</v>
      </c>
      <c r="EH331" s="18">
        <v>39</v>
      </c>
      <c r="EI331" s="16">
        <v>1</v>
      </c>
      <c r="EJ331" s="16">
        <v>0</v>
      </c>
      <c r="EK331" s="16">
        <v>0</v>
      </c>
      <c r="EL331" s="16">
        <v>0</v>
      </c>
      <c r="EM331" s="16">
        <v>0</v>
      </c>
      <c r="EN331" s="16">
        <v>0</v>
      </c>
      <c r="EO331" s="16">
        <v>0</v>
      </c>
      <c r="EP331" s="16">
        <v>0</v>
      </c>
      <c r="EQ331" s="16">
        <v>0</v>
      </c>
      <c r="ER331" s="16">
        <v>0</v>
      </c>
      <c r="ES331" s="16">
        <v>0</v>
      </c>
      <c r="ET331" s="16">
        <v>1</v>
      </c>
      <c r="EU331" s="16">
        <v>1</v>
      </c>
      <c r="EV331" s="16">
        <v>0</v>
      </c>
      <c r="EW331" s="16">
        <v>0</v>
      </c>
      <c r="EX331" s="16">
        <v>0</v>
      </c>
      <c r="EY331" s="16">
        <v>0</v>
      </c>
      <c r="EZ331" s="16">
        <v>0</v>
      </c>
      <c r="FA331" s="16">
        <v>0</v>
      </c>
      <c r="FB331" s="16">
        <v>0</v>
      </c>
      <c r="FC331" s="16">
        <v>0</v>
      </c>
      <c r="FD331" s="16">
        <v>0</v>
      </c>
      <c r="FE331" s="16">
        <v>0</v>
      </c>
      <c r="FF331" s="16">
        <v>1</v>
      </c>
      <c r="FG331" s="16">
        <v>1</v>
      </c>
      <c r="FH331" s="16">
        <v>0</v>
      </c>
      <c r="FI331" s="16">
        <v>0</v>
      </c>
      <c r="FJ331" s="16">
        <v>0</v>
      </c>
      <c r="FK331" s="18">
        <v>2.5</v>
      </c>
      <c r="FL331" s="18">
        <v>2.42</v>
      </c>
      <c r="FM331" s="18">
        <v>96.8</v>
      </c>
      <c r="FN331" s="18">
        <v>4.03</v>
      </c>
      <c r="FO331" s="18">
        <v>2.62</v>
      </c>
      <c r="FP331" s="18">
        <v>0.69</v>
      </c>
      <c r="FQ331" s="18">
        <v>2.5499999999999998</v>
      </c>
      <c r="FR331" s="18">
        <v>2.14</v>
      </c>
      <c r="FS331" s="18">
        <f>FR331*100/FQ331</f>
        <v>83.921568627450981</v>
      </c>
      <c r="FT331" s="16">
        <v>3.73</v>
      </c>
      <c r="FU331" s="16">
        <v>1.72</v>
      </c>
      <c r="FV331" s="16">
        <v>0.33</v>
      </c>
      <c r="FW331" s="16">
        <v>1</v>
      </c>
      <c r="FX331" s="16">
        <v>0</v>
      </c>
      <c r="FY331" s="16">
        <v>0</v>
      </c>
      <c r="FZ331" s="16">
        <v>1</v>
      </c>
      <c r="GA331" s="16">
        <v>1</v>
      </c>
      <c r="GB331" s="16">
        <v>1</v>
      </c>
      <c r="GC331" s="16">
        <v>0</v>
      </c>
      <c r="GD331" s="16">
        <v>0</v>
      </c>
      <c r="GE331" s="16">
        <v>0</v>
      </c>
      <c r="GF331" s="16">
        <v>0</v>
      </c>
      <c r="GG331" s="16">
        <v>2</v>
      </c>
      <c r="GH331" s="16">
        <v>2</v>
      </c>
      <c r="GI331" s="16">
        <v>0</v>
      </c>
      <c r="GJ331" s="16">
        <v>1</v>
      </c>
      <c r="GK331" s="16">
        <v>1</v>
      </c>
      <c r="GL331" s="16">
        <v>1</v>
      </c>
      <c r="GM331" s="16">
        <v>2</v>
      </c>
      <c r="GN331" s="16">
        <v>1</v>
      </c>
      <c r="GO331" s="16">
        <v>14</v>
      </c>
      <c r="GP331" s="16">
        <v>8</v>
      </c>
      <c r="GQ331" s="7">
        <v>23.441509433962267</v>
      </c>
      <c r="GR331" s="7">
        <v>25.2501860888264</v>
      </c>
      <c r="GS331" s="7">
        <v>4.6935499102842577</v>
      </c>
      <c r="GT331" s="7">
        <v>14.037198576227</v>
      </c>
    </row>
    <row r="332" spans="1:202" x14ac:dyDescent="0.6">
      <c r="A332" s="4">
        <v>381</v>
      </c>
      <c r="B332" s="5">
        <v>0</v>
      </c>
      <c r="C332" s="6">
        <v>57.620807665982198</v>
      </c>
      <c r="D332" s="5">
        <v>160</v>
      </c>
      <c r="E332" s="5">
        <v>73</v>
      </c>
      <c r="F332" s="7">
        <v>28.515625</v>
      </c>
      <c r="G332" s="5">
        <v>1</v>
      </c>
      <c r="H332" s="7">
        <v>43.75</v>
      </c>
      <c r="I332" s="5">
        <v>0</v>
      </c>
      <c r="J332" s="5">
        <v>1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1</v>
      </c>
      <c r="V332" s="5">
        <v>1</v>
      </c>
      <c r="W332" s="5">
        <v>1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2</v>
      </c>
      <c r="AJ332" s="4">
        <v>0</v>
      </c>
      <c r="AK332" s="4">
        <v>0</v>
      </c>
      <c r="AL332" s="4">
        <v>1</v>
      </c>
      <c r="AM332" s="4">
        <v>1</v>
      </c>
      <c r="AN332" s="4">
        <v>1</v>
      </c>
      <c r="AO332" s="4">
        <v>1</v>
      </c>
      <c r="AP332" s="5">
        <v>4</v>
      </c>
      <c r="AQ332" s="5">
        <v>12</v>
      </c>
      <c r="AR332" s="5">
        <v>192</v>
      </c>
      <c r="AS332" s="4">
        <v>0</v>
      </c>
      <c r="AT332" s="4">
        <v>1</v>
      </c>
      <c r="AU332" s="4">
        <v>0</v>
      </c>
      <c r="AV332" s="4">
        <v>0</v>
      </c>
      <c r="AW332" s="4">
        <v>1</v>
      </c>
      <c r="AX332" s="4">
        <v>0</v>
      </c>
      <c r="AY332" s="4">
        <v>0</v>
      </c>
      <c r="AZ332" s="4">
        <v>130</v>
      </c>
      <c r="BA332" s="4">
        <v>75</v>
      </c>
      <c r="BB332" s="4">
        <v>60</v>
      </c>
      <c r="BC332" s="7">
        <v>3.9</v>
      </c>
      <c r="BD332" s="7">
        <v>3.28</v>
      </c>
      <c r="BE332" s="7">
        <v>84.102564102564102</v>
      </c>
      <c r="BF332" s="7">
        <v>9.06</v>
      </c>
      <c r="BG332" s="7">
        <v>3.98</v>
      </c>
      <c r="BH332" s="7">
        <v>1.43</v>
      </c>
      <c r="BI332" s="7">
        <v>3.89</v>
      </c>
      <c r="BJ332" s="7">
        <v>3.41</v>
      </c>
      <c r="BK332" s="7">
        <v>87.660668380462695</v>
      </c>
      <c r="BL332" s="7">
        <v>9.3800000000000008</v>
      </c>
      <c r="BM332" s="7">
        <v>5.53</v>
      </c>
      <c r="BN332" s="7">
        <v>1.85</v>
      </c>
      <c r="BO332" s="4">
        <v>429</v>
      </c>
      <c r="BP332" s="7">
        <f>218+((5.14*D332)-(5.32*C332))-(1.8*E332)+(51.31*B332)</f>
        <v>602.45730321697476</v>
      </c>
      <c r="BQ332" s="7">
        <f>BO332*100/BP332</f>
        <v>71.208365756252746</v>
      </c>
      <c r="BR332" s="4">
        <v>99</v>
      </c>
      <c r="BS332" s="4">
        <v>98</v>
      </c>
      <c r="BT332" s="4">
        <v>74</v>
      </c>
      <c r="BU332" s="4">
        <v>96</v>
      </c>
      <c r="BV332" s="4">
        <v>0.5</v>
      </c>
      <c r="BW332" s="4">
        <v>1</v>
      </c>
      <c r="BX332" s="4">
        <v>2</v>
      </c>
      <c r="BY332" s="4">
        <v>3</v>
      </c>
      <c r="BZ332" s="4">
        <v>95.7</v>
      </c>
      <c r="CA332" s="4">
        <v>93.6</v>
      </c>
      <c r="CB332" s="4">
        <v>2</v>
      </c>
      <c r="CC332" s="4">
        <v>3</v>
      </c>
      <c r="CD332" s="4">
        <v>3</v>
      </c>
      <c r="CE332" s="4">
        <v>0</v>
      </c>
      <c r="CF332" s="4">
        <v>0</v>
      </c>
      <c r="CG332" s="4">
        <v>2</v>
      </c>
      <c r="CH332" s="4">
        <v>1</v>
      </c>
      <c r="CI332" s="4">
        <v>2</v>
      </c>
      <c r="CJ332" s="4">
        <v>1</v>
      </c>
      <c r="CK332" s="4">
        <v>1</v>
      </c>
      <c r="CL332" s="4">
        <v>2</v>
      </c>
      <c r="CM332" s="4">
        <v>2</v>
      </c>
      <c r="CN332" s="4">
        <v>1</v>
      </c>
      <c r="CO332" s="4">
        <v>2</v>
      </c>
      <c r="CP332" s="4">
        <v>1</v>
      </c>
      <c r="CQ332" s="4">
        <v>1</v>
      </c>
      <c r="CR332" s="4">
        <v>1</v>
      </c>
      <c r="CS332" s="4">
        <v>1</v>
      </c>
      <c r="CT332" s="4">
        <v>26</v>
      </c>
      <c r="CU332" s="4">
        <v>2</v>
      </c>
      <c r="CV332" s="4">
        <v>3</v>
      </c>
      <c r="CW332" s="4">
        <v>3</v>
      </c>
      <c r="CX332" s="4">
        <v>0</v>
      </c>
      <c r="CY332" s="4">
        <v>0</v>
      </c>
      <c r="CZ332" s="4">
        <v>2</v>
      </c>
      <c r="DA332" s="4">
        <v>1</v>
      </c>
      <c r="DB332" s="4">
        <v>2</v>
      </c>
      <c r="DC332" s="4">
        <v>1</v>
      </c>
      <c r="DD332" s="4">
        <v>2</v>
      </c>
      <c r="DE332" s="4">
        <v>2</v>
      </c>
      <c r="DF332" s="4">
        <v>2</v>
      </c>
      <c r="DG332" s="4">
        <v>2</v>
      </c>
      <c r="DH332" s="4">
        <v>1</v>
      </c>
      <c r="DI332" s="4">
        <v>1</v>
      </c>
      <c r="DJ332" s="4">
        <v>0</v>
      </c>
      <c r="DK332" s="4">
        <v>1</v>
      </c>
      <c r="DL332" s="4">
        <v>1</v>
      </c>
      <c r="DM332" s="4">
        <v>26</v>
      </c>
      <c r="DN332" s="4">
        <v>14</v>
      </c>
      <c r="DO332" s="4">
        <v>4.5999999999999996</v>
      </c>
      <c r="DP332" s="4">
        <v>4.72</v>
      </c>
      <c r="DQ332" s="28">
        <v>0.34200000000000003</v>
      </c>
      <c r="DR332" s="4">
        <v>104</v>
      </c>
      <c r="DS332" s="4">
        <v>0.21</v>
      </c>
      <c r="DT332" s="4"/>
      <c r="DU332" s="7">
        <v>60.392452830188702</v>
      </c>
      <c r="DV332" s="7">
        <v>53.618393846662798</v>
      </c>
      <c r="DW332" s="7">
        <v>43.861554443290203</v>
      </c>
      <c r="DX332" s="7">
        <v>49.563844187095803</v>
      </c>
      <c r="DY332" s="7">
        <v>32.97</v>
      </c>
      <c r="DZ332" s="7">
        <v>31.06</v>
      </c>
      <c r="EA332" s="7">
        <v>-1.91</v>
      </c>
      <c r="EB332" s="8"/>
      <c r="EC332" s="18">
        <v>2.0767123287671234</v>
      </c>
      <c r="ED332" s="18">
        <v>59.697519994749321</v>
      </c>
      <c r="EE332" s="23">
        <v>160</v>
      </c>
      <c r="EF332" s="7">
        <v>73</v>
      </c>
      <c r="EG332" s="26">
        <v>1</v>
      </c>
      <c r="EH332" s="18">
        <v>46.25</v>
      </c>
      <c r="EI332" s="16">
        <v>0</v>
      </c>
      <c r="EJ332" s="16">
        <v>0</v>
      </c>
      <c r="EK332" s="16">
        <v>0</v>
      </c>
      <c r="EL332" s="16">
        <v>0</v>
      </c>
      <c r="EM332" s="16">
        <v>0</v>
      </c>
      <c r="EN332" s="16">
        <v>0</v>
      </c>
      <c r="EO332" s="16">
        <v>0</v>
      </c>
      <c r="EP332" s="16">
        <v>0</v>
      </c>
      <c r="EQ332" s="16">
        <v>0</v>
      </c>
      <c r="ER332" s="16">
        <v>0</v>
      </c>
      <c r="ES332" s="16">
        <v>0</v>
      </c>
      <c r="ET332" s="16">
        <v>0</v>
      </c>
      <c r="EU332" s="16">
        <v>0</v>
      </c>
      <c r="EV332" s="16">
        <v>0</v>
      </c>
      <c r="EW332" s="16">
        <v>0</v>
      </c>
      <c r="EX332" s="16">
        <v>0</v>
      </c>
      <c r="EY332" s="16">
        <v>0</v>
      </c>
      <c r="EZ332" s="16">
        <v>0</v>
      </c>
      <c r="FA332" s="16">
        <v>0</v>
      </c>
      <c r="FB332" s="16">
        <v>0</v>
      </c>
      <c r="FC332" s="16">
        <v>0</v>
      </c>
      <c r="FD332" s="16">
        <v>0</v>
      </c>
      <c r="FE332" s="16">
        <v>0</v>
      </c>
      <c r="FF332" s="16">
        <v>0</v>
      </c>
      <c r="FG332" s="16">
        <v>0</v>
      </c>
      <c r="FH332" s="16">
        <v>0</v>
      </c>
      <c r="FI332" s="16">
        <v>0</v>
      </c>
      <c r="FJ332" s="16">
        <v>0</v>
      </c>
      <c r="FK332" s="18">
        <v>3.91</v>
      </c>
      <c r="FL332" s="18">
        <v>2.88</v>
      </c>
      <c r="FM332" s="18">
        <v>73.657289002557548</v>
      </c>
      <c r="FN332" s="18">
        <v>4.03</v>
      </c>
      <c r="FO332" s="18">
        <v>2.85</v>
      </c>
      <c r="FP332" s="18">
        <v>1.22</v>
      </c>
      <c r="FQ332" s="18">
        <v>3.7</v>
      </c>
      <c r="FR332" s="18">
        <v>2.94</v>
      </c>
      <c r="FS332" s="18">
        <f>FR332*100/FQ332</f>
        <v>79.459459459459453</v>
      </c>
      <c r="FT332" s="16">
        <v>5.27</v>
      </c>
      <c r="FU332" s="16">
        <v>2.57</v>
      </c>
      <c r="FV332" s="16">
        <v>1.67</v>
      </c>
      <c r="FW332" s="16">
        <v>2</v>
      </c>
      <c r="FX332" s="16">
        <v>2</v>
      </c>
      <c r="FY332" s="16">
        <v>0</v>
      </c>
      <c r="FZ332" s="16">
        <v>1</v>
      </c>
      <c r="GA332" s="16">
        <v>1</v>
      </c>
      <c r="GB332" s="16">
        <v>0</v>
      </c>
      <c r="GC332" s="16">
        <v>0</v>
      </c>
      <c r="GD332" s="16">
        <v>0</v>
      </c>
      <c r="GE332" s="16">
        <v>0</v>
      </c>
      <c r="GF332" s="16">
        <v>0</v>
      </c>
      <c r="GG332" s="16">
        <v>1</v>
      </c>
      <c r="GH332" s="16">
        <v>1</v>
      </c>
      <c r="GI332" s="16">
        <v>0</v>
      </c>
      <c r="GJ332" s="16">
        <v>0</v>
      </c>
      <c r="GK332" s="16">
        <v>0</v>
      </c>
      <c r="GL332" s="16">
        <v>0</v>
      </c>
      <c r="GM332" s="16">
        <v>0</v>
      </c>
      <c r="GN332" s="16">
        <v>1</v>
      </c>
      <c r="GO332" s="16">
        <v>9</v>
      </c>
      <c r="GP332" s="16">
        <v>5</v>
      </c>
      <c r="GQ332" s="7">
        <v>9.5547169811320742</v>
      </c>
      <c r="GR332" s="7">
        <v>12.1247208667604</v>
      </c>
      <c r="GS332" s="7">
        <v>3.735008027198035</v>
      </c>
      <c r="GT332" s="7">
        <v>7.2441971223742918</v>
      </c>
    </row>
    <row r="333" spans="1:202" x14ac:dyDescent="0.6">
      <c r="A333" s="4">
        <v>179</v>
      </c>
      <c r="B333" s="5">
        <v>0</v>
      </c>
      <c r="C333" s="6">
        <v>57.650924024640702</v>
      </c>
      <c r="D333" s="5">
        <v>164</v>
      </c>
      <c r="E333" s="5">
        <v>59</v>
      </c>
      <c r="F333" s="7">
        <v>21.936347412254602</v>
      </c>
      <c r="G333" s="5">
        <v>1</v>
      </c>
      <c r="H333" s="7">
        <v>37</v>
      </c>
      <c r="I333" s="5">
        <v>0</v>
      </c>
      <c r="J333" s="5">
        <v>0</v>
      </c>
      <c r="K333" s="5">
        <v>0</v>
      </c>
      <c r="L333" s="5">
        <v>1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1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4">
        <v>0</v>
      </c>
      <c r="AK333" s="4">
        <v>0</v>
      </c>
      <c r="AL333" s="4">
        <v>1</v>
      </c>
      <c r="AM333" s="4">
        <v>1</v>
      </c>
      <c r="AN333" s="4">
        <v>1</v>
      </c>
      <c r="AO333" s="4">
        <v>1</v>
      </c>
      <c r="AP333" s="5">
        <v>7</v>
      </c>
      <c r="AQ333" s="5">
        <v>12</v>
      </c>
      <c r="AR333" s="5">
        <v>365</v>
      </c>
      <c r="AS333" s="4">
        <v>0</v>
      </c>
      <c r="AT333" s="4">
        <v>2</v>
      </c>
      <c r="AU333" s="4">
        <v>0</v>
      </c>
      <c r="AV333" s="4">
        <v>1</v>
      </c>
      <c r="AW333" s="4">
        <v>1</v>
      </c>
      <c r="AX333" s="4">
        <v>0</v>
      </c>
      <c r="AY333" s="4">
        <v>0</v>
      </c>
      <c r="AZ333" s="4">
        <v>100</v>
      </c>
      <c r="BA333" s="4">
        <v>70</v>
      </c>
      <c r="BB333" s="4">
        <v>89</v>
      </c>
      <c r="BC333" s="7">
        <v>3.03</v>
      </c>
      <c r="BD333" s="7">
        <v>1.9</v>
      </c>
      <c r="BE333" s="7">
        <v>62.7062706270627</v>
      </c>
      <c r="BF333" s="7">
        <v>4.84</v>
      </c>
      <c r="BG333" s="7">
        <v>1.36</v>
      </c>
      <c r="BH333" s="7">
        <v>0.37</v>
      </c>
      <c r="BI333" s="7">
        <v>3.03</v>
      </c>
      <c r="BJ333" s="7">
        <v>1.9</v>
      </c>
      <c r="BK333" s="7">
        <v>62.7062706270627</v>
      </c>
      <c r="BL333" s="7">
        <v>4.84</v>
      </c>
      <c r="BM333" s="7">
        <v>1.36</v>
      </c>
      <c r="BN333" s="7">
        <v>0.37</v>
      </c>
      <c r="BO333" s="4"/>
      <c r="BP333" s="4"/>
      <c r="BQ333" s="7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>
        <v>4</v>
      </c>
      <c r="CC333" s="4">
        <v>4</v>
      </c>
      <c r="CD333" s="4">
        <v>3</v>
      </c>
      <c r="CE333" s="4">
        <v>0</v>
      </c>
      <c r="CF333" s="4">
        <v>0</v>
      </c>
      <c r="CG333" s="4">
        <v>1</v>
      </c>
      <c r="CH333" s="4">
        <v>1</v>
      </c>
      <c r="CI333" s="4">
        <v>1</v>
      </c>
      <c r="CJ333" s="4">
        <v>0</v>
      </c>
      <c r="CK333" s="4">
        <v>2</v>
      </c>
      <c r="CL333" s="4">
        <v>3</v>
      </c>
      <c r="CM333" s="4">
        <v>3</v>
      </c>
      <c r="CN333" s="4">
        <v>2</v>
      </c>
      <c r="CO333" s="4">
        <v>0</v>
      </c>
      <c r="CP333" s="4">
        <v>1</v>
      </c>
      <c r="CQ333" s="4">
        <v>3</v>
      </c>
      <c r="CR333" s="4">
        <v>2</v>
      </c>
      <c r="CS333" s="4">
        <v>2</v>
      </c>
      <c r="CT333" s="4">
        <v>32</v>
      </c>
      <c r="CU333" s="4">
        <v>4</v>
      </c>
      <c r="CV333" s="4">
        <v>4</v>
      </c>
      <c r="CW333" s="4">
        <v>3</v>
      </c>
      <c r="CX333" s="4">
        <v>0</v>
      </c>
      <c r="CY333" s="4">
        <v>0</v>
      </c>
      <c r="CZ333" s="4">
        <v>1</v>
      </c>
      <c r="DA333" s="4">
        <v>1</v>
      </c>
      <c r="DB333" s="4">
        <v>1</v>
      </c>
      <c r="DC333" s="4">
        <v>1</v>
      </c>
      <c r="DD333" s="4">
        <v>1</v>
      </c>
      <c r="DE333" s="4">
        <v>3</v>
      </c>
      <c r="DF333" s="4">
        <v>3</v>
      </c>
      <c r="DG333" s="4">
        <v>2</v>
      </c>
      <c r="DH333" s="4">
        <v>1</v>
      </c>
      <c r="DI333" s="4">
        <v>1</v>
      </c>
      <c r="DJ333" s="4">
        <v>1</v>
      </c>
      <c r="DK333" s="4">
        <v>2</v>
      </c>
      <c r="DL333" s="4">
        <v>2</v>
      </c>
      <c r="DM333" s="4">
        <v>31</v>
      </c>
      <c r="DN333" s="4">
        <v>20</v>
      </c>
      <c r="DO333" s="4"/>
      <c r="DP333" s="4"/>
      <c r="DQ333" s="28"/>
      <c r="DR333" s="4"/>
      <c r="DS333" s="4"/>
      <c r="DT333" s="4"/>
      <c r="DU333" s="7">
        <v>34.4</v>
      </c>
      <c r="DV333" s="7">
        <v>41.311719460755903</v>
      </c>
      <c r="DW333" s="7">
        <v>18.0611955803192</v>
      </c>
      <c r="DX333" s="7">
        <v>27.821226249561299</v>
      </c>
      <c r="DY333" s="7">
        <v>34.950000000000003</v>
      </c>
      <c r="DZ333" s="7"/>
      <c r="EA333" s="7"/>
      <c r="EB333" s="8"/>
      <c r="EC333" s="18">
        <v>2.4465753424657533</v>
      </c>
      <c r="ED333" s="18">
        <v>60.095824777549602</v>
      </c>
      <c r="EE333" s="18">
        <v>164</v>
      </c>
      <c r="EF333" s="18">
        <v>59</v>
      </c>
      <c r="EG333" s="26">
        <v>1</v>
      </c>
      <c r="EH333" s="18">
        <v>39</v>
      </c>
      <c r="EI333" s="16">
        <v>0</v>
      </c>
      <c r="EJ333" s="16">
        <v>0</v>
      </c>
      <c r="EK333" s="16">
        <v>0</v>
      </c>
      <c r="EL333" s="16">
        <v>0</v>
      </c>
      <c r="EM333" s="16">
        <v>0</v>
      </c>
      <c r="EN333" s="16">
        <v>0</v>
      </c>
      <c r="EO333" s="16">
        <v>0</v>
      </c>
      <c r="EP333" s="16">
        <v>0</v>
      </c>
      <c r="EQ333" s="16">
        <v>0</v>
      </c>
      <c r="ER333" s="16">
        <v>0</v>
      </c>
      <c r="ES333" s="16">
        <v>0</v>
      </c>
      <c r="ET333" s="16">
        <v>0</v>
      </c>
      <c r="EU333" s="16">
        <v>0</v>
      </c>
      <c r="EV333" s="16">
        <v>0</v>
      </c>
      <c r="EW333" s="16">
        <v>0</v>
      </c>
      <c r="EX333" s="16">
        <v>0</v>
      </c>
      <c r="EY333" s="16">
        <v>0</v>
      </c>
      <c r="EZ333" s="16">
        <v>0</v>
      </c>
      <c r="FA333" s="16">
        <v>0</v>
      </c>
      <c r="FB333" s="16">
        <v>0</v>
      </c>
      <c r="FC333" s="16">
        <v>0</v>
      </c>
      <c r="FD333" s="16">
        <v>0</v>
      </c>
      <c r="FE333" s="16">
        <v>0</v>
      </c>
      <c r="FF333" s="16">
        <v>0</v>
      </c>
      <c r="FG333" s="16">
        <v>2</v>
      </c>
      <c r="FH333" s="16">
        <v>1</v>
      </c>
      <c r="FI333" s="16">
        <v>0</v>
      </c>
      <c r="FJ333" s="16">
        <v>0</v>
      </c>
      <c r="FK333" s="18">
        <v>2.75</v>
      </c>
      <c r="FL333" s="18">
        <v>1.9</v>
      </c>
      <c r="FM333" s="18">
        <v>69.090909090909093</v>
      </c>
      <c r="FN333" s="18">
        <v>4.78</v>
      </c>
      <c r="FO333" s="18">
        <v>1.71</v>
      </c>
      <c r="FP333" s="18">
        <v>0.42</v>
      </c>
      <c r="FQ333" s="18">
        <v>2.75</v>
      </c>
      <c r="FR333" s="18">
        <v>1.93</v>
      </c>
      <c r="FS333" s="18">
        <f>FR333*100/FQ333</f>
        <v>70.181818181818187</v>
      </c>
      <c r="FT333" s="16">
        <v>4.71</v>
      </c>
      <c r="FU333" s="16">
        <v>1.88</v>
      </c>
      <c r="FV333" s="16">
        <v>0.47</v>
      </c>
      <c r="FW333" s="16">
        <v>5</v>
      </c>
      <c r="FX333" s="16">
        <v>5</v>
      </c>
      <c r="FY333" s="16">
        <v>2</v>
      </c>
      <c r="FZ333" s="16">
        <v>1</v>
      </c>
      <c r="GA333" s="16">
        <v>1</v>
      </c>
      <c r="GB333" s="16">
        <v>2</v>
      </c>
      <c r="GC333" s="16">
        <v>1</v>
      </c>
      <c r="GD333" s="16">
        <v>1</v>
      </c>
      <c r="GE333" s="16">
        <v>1</v>
      </c>
      <c r="GF333" s="16">
        <v>2</v>
      </c>
      <c r="GG333" s="16">
        <v>4</v>
      </c>
      <c r="GH333" s="16">
        <v>4</v>
      </c>
      <c r="GI333" s="16">
        <v>2</v>
      </c>
      <c r="GJ333" s="16">
        <v>1</v>
      </c>
      <c r="GK333" s="16">
        <v>1</v>
      </c>
      <c r="GL333" s="16">
        <v>2</v>
      </c>
      <c r="GM333" s="16">
        <v>3</v>
      </c>
      <c r="GN333" s="16">
        <v>3</v>
      </c>
      <c r="GO333" s="16">
        <v>23</v>
      </c>
      <c r="GP333" s="16">
        <v>23</v>
      </c>
      <c r="GQ333" s="7">
        <v>11.879245283018868</v>
      </c>
      <c r="GR333" s="7">
        <v>5.2518402117277319</v>
      </c>
      <c r="GS333" s="7">
        <v>0</v>
      </c>
      <c r="GT333" s="7">
        <v>3.5644457813204986</v>
      </c>
    </row>
    <row r="334" spans="1:202" x14ac:dyDescent="0.6">
      <c r="A334" s="4">
        <v>82</v>
      </c>
      <c r="B334" s="5">
        <v>1</v>
      </c>
      <c r="C334" s="6">
        <v>57.746748802190297</v>
      </c>
      <c r="D334" s="5">
        <v>178</v>
      </c>
      <c r="E334" s="5">
        <v>86</v>
      </c>
      <c r="F334" s="7">
        <v>27.143037495265698</v>
      </c>
      <c r="G334" s="5">
        <v>1</v>
      </c>
      <c r="H334" s="7">
        <v>45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4">
        <v>0</v>
      </c>
      <c r="AK334" s="4">
        <v>0</v>
      </c>
      <c r="AL334" s="4">
        <v>1</v>
      </c>
      <c r="AM334" s="4">
        <v>0</v>
      </c>
      <c r="AN334" s="4">
        <v>1</v>
      </c>
      <c r="AO334" s="4">
        <v>1</v>
      </c>
      <c r="AP334" s="5">
        <v>2</v>
      </c>
      <c r="AQ334" s="5">
        <v>12</v>
      </c>
      <c r="AR334" s="5">
        <v>96</v>
      </c>
      <c r="AS334" s="4">
        <v>0</v>
      </c>
      <c r="AT334" s="4">
        <v>1</v>
      </c>
      <c r="AU334" s="4">
        <v>0</v>
      </c>
      <c r="AV334" s="4">
        <v>0</v>
      </c>
      <c r="AW334" s="4">
        <v>1</v>
      </c>
      <c r="AX334" s="4">
        <v>0</v>
      </c>
      <c r="AY334" s="4">
        <v>0</v>
      </c>
      <c r="AZ334" s="4">
        <v>155</v>
      </c>
      <c r="BA334" s="4">
        <v>85</v>
      </c>
      <c r="BB334" s="4">
        <v>83</v>
      </c>
      <c r="BC334" s="7">
        <v>4.6399999999999997</v>
      </c>
      <c r="BD334" s="7">
        <v>3.35</v>
      </c>
      <c r="BE334" s="7">
        <v>72.198275862068996</v>
      </c>
      <c r="BF334" s="7">
        <v>7.45</v>
      </c>
      <c r="BG334" s="7">
        <v>3.03</v>
      </c>
      <c r="BH334" s="7">
        <v>0.62</v>
      </c>
      <c r="BI334" s="7">
        <v>4.82</v>
      </c>
      <c r="BJ334" s="7">
        <v>3.52</v>
      </c>
      <c r="BK334" s="7">
        <v>73.029045643153495</v>
      </c>
      <c r="BL334" s="7">
        <v>7.72</v>
      </c>
      <c r="BM334" s="7">
        <v>3.26</v>
      </c>
      <c r="BN334" s="7">
        <v>0.76</v>
      </c>
      <c r="BO334" s="4">
        <v>435</v>
      </c>
      <c r="BP334" s="7">
        <f>218+((5.14*D334)-(5.32*C334))-(1.8*E334)+(51.31*B334)</f>
        <v>722.21729637234762</v>
      </c>
      <c r="BQ334" s="7">
        <f>BO334*100/BP334</f>
        <v>60.231180031962381</v>
      </c>
      <c r="BR334" s="4">
        <v>96</v>
      </c>
      <c r="BS334" s="4">
        <v>99</v>
      </c>
      <c r="BT334" s="4">
        <v>83</v>
      </c>
      <c r="BU334" s="4">
        <v>99</v>
      </c>
      <c r="BV334" s="4">
        <v>1</v>
      </c>
      <c r="BW334" s="4">
        <v>1</v>
      </c>
      <c r="BX334" s="4">
        <v>0</v>
      </c>
      <c r="BY334" s="4">
        <v>1</v>
      </c>
      <c r="BZ334" s="4">
        <v>81.2</v>
      </c>
      <c r="CA334" s="4">
        <v>81.8</v>
      </c>
      <c r="CB334" s="4">
        <v>1</v>
      </c>
      <c r="CC334" s="4">
        <v>1</v>
      </c>
      <c r="CD334" s="4">
        <v>0</v>
      </c>
      <c r="CE334" s="4">
        <v>1</v>
      </c>
      <c r="CF334" s="4">
        <v>1</v>
      </c>
      <c r="CG334" s="4">
        <v>0</v>
      </c>
      <c r="CH334" s="4">
        <v>0</v>
      </c>
      <c r="CI334" s="4">
        <v>0</v>
      </c>
      <c r="CJ334" s="4">
        <v>0</v>
      </c>
      <c r="CK334" s="4">
        <v>1</v>
      </c>
      <c r="CL334" s="4">
        <v>2</v>
      </c>
      <c r="CM334" s="4">
        <v>2</v>
      </c>
      <c r="CN334" s="4">
        <v>2</v>
      </c>
      <c r="CO334" s="4">
        <v>1</v>
      </c>
      <c r="CP334" s="4">
        <v>0</v>
      </c>
      <c r="CQ334" s="4">
        <v>0</v>
      </c>
      <c r="CR334" s="4">
        <v>2</v>
      </c>
      <c r="CS334" s="4">
        <v>2</v>
      </c>
      <c r="CT334" s="4">
        <v>16</v>
      </c>
      <c r="CU334" s="4">
        <v>1</v>
      </c>
      <c r="CV334" s="4">
        <v>1</v>
      </c>
      <c r="CW334" s="4">
        <v>1</v>
      </c>
      <c r="CX334" s="4">
        <v>1</v>
      </c>
      <c r="CY334" s="4">
        <v>1</v>
      </c>
      <c r="CZ334" s="4">
        <v>1</v>
      </c>
      <c r="DA334" s="4">
        <v>1</v>
      </c>
      <c r="DB334" s="4">
        <v>2</v>
      </c>
      <c r="DC334" s="4">
        <v>2</v>
      </c>
      <c r="DD334" s="4">
        <v>2</v>
      </c>
      <c r="DE334" s="4">
        <v>1</v>
      </c>
      <c r="DF334" s="4">
        <v>2</v>
      </c>
      <c r="DG334" s="4">
        <v>1</v>
      </c>
      <c r="DH334" s="4">
        <v>1</v>
      </c>
      <c r="DI334" s="4">
        <v>2</v>
      </c>
      <c r="DJ334" s="4">
        <v>1</v>
      </c>
      <c r="DK334" s="4">
        <v>2</v>
      </c>
      <c r="DL334" s="4">
        <v>2</v>
      </c>
      <c r="DM334" s="4">
        <v>25</v>
      </c>
      <c r="DN334" s="4">
        <v>18</v>
      </c>
      <c r="DO334" s="4">
        <v>13.49</v>
      </c>
      <c r="DP334" s="4">
        <v>4.76</v>
      </c>
      <c r="DQ334" s="28">
        <v>0.40200000000000002</v>
      </c>
      <c r="DR334" s="4">
        <v>142</v>
      </c>
      <c r="DS334" s="4">
        <v>63.7</v>
      </c>
      <c r="DT334" s="4"/>
      <c r="DU334" s="7">
        <v>45.056603773584897</v>
      </c>
      <c r="DV334" s="7">
        <v>24.026135141840999</v>
      </c>
      <c r="DW334" s="7">
        <v>20.101048257625798</v>
      </c>
      <c r="DX334" s="7">
        <v>25.434902491602699</v>
      </c>
      <c r="DY334" s="7">
        <v>33.14</v>
      </c>
      <c r="DZ334" s="7">
        <v>32.22</v>
      </c>
      <c r="EA334" s="7">
        <v>-0.92000000000000204</v>
      </c>
      <c r="EB334" s="8"/>
      <c r="EC334" s="18"/>
      <c r="ED334" s="18"/>
      <c r="EE334" s="18"/>
      <c r="EF334" s="18"/>
      <c r="EG334" s="26"/>
      <c r="EH334" s="18"/>
      <c r="FS334" s="18"/>
      <c r="GQ334" s="7"/>
      <c r="GR334" s="7"/>
      <c r="GS334" s="7"/>
      <c r="GT334" s="7"/>
    </row>
    <row r="335" spans="1:202" x14ac:dyDescent="0.6">
      <c r="A335" s="4">
        <v>67</v>
      </c>
      <c r="B335" s="5">
        <v>0</v>
      </c>
      <c r="C335" s="6">
        <v>57.853524982888402</v>
      </c>
      <c r="D335" s="5">
        <v>170</v>
      </c>
      <c r="E335" s="5">
        <v>55</v>
      </c>
      <c r="F335" s="7">
        <v>19.031141868512101</v>
      </c>
      <c r="G335" s="5">
        <v>1</v>
      </c>
      <c r="H335" s="7">
        <v>40</v>
      </c>
      <c r="I335" s="5">
        <v>0</v>
      </c>
      <c r="J335" s="5">
        <v>0</v>
      </c>
      <c r="K335" s="5">
        <v>0</v>
      </c>
      <c r="L335" s="5">
        <v>0</v>
      </c>
      <c r="M335" s="5">
        <v>1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1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4">
        <v>0</v>
      </c>
      <c r="AK335" s="4">
        <v>0</v>
      </c>
      <c r="AL335" s="4">
        <v>1</v>
      </c>
      <c r="AM335" s="4">
        <v>0</v>
      </c>
      <c r="AN335" s="4">
        <v>1</v>
      </c>
      <c r="AO335" s="4">
        <v>0</v>
      </c>
      <c r="AP335" s="5">
        <v>0</v>
      </c>
      <c r="AQ335" s="5">
        <v>0</v>
      </c>
      <c r="AR335" s="5">
        <v>0</v>
      </c>
      <c r="AS335" s="4">
        <v>0</v>
      </c>
      <c r="AT335" s="4">
        <v>1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120</v>
      </c>
      <c r="BA335" s="4">
        <v>70</v>
      </c>
      <c r="BB335" s="4">
        <v>82</v>
      </c>
      <c r="BC335" s="7">
        <v>3.09</v>
      </c>
      <c r="BD335" s="7">
        <v>2.08</v>
      </c>
      <c r="BE335" s="7">
        <f>BD335*100/BC335</f>
        <v>67.313915857605181</v>
      </c>
      <c r="BF335" s="7">
        <v>4.3499999999999996</v>
      </c>
      <c r="BG335" s="7">
        <v>1.57</v>
      </c>
      <c r="BH335" s="7">
        <v>0.31</v>
      </c>
      <c r="BI335" s="7">
        <v>2.79</v>
      </c>
      <c r="BJ335" s="7">
        <v>2.0299999999999998</v>
      </c>
      <c r="BK335" s="7">
        <v>72.759856630824359</v>
      </c>
      <c r="BL335" s="7">
        <v>3.63</v>
      </c>
      <c r="BM335" s="7">
        <v>1.99</v>
      </c>
      <c r="BN335" s="7">
        <v>0.41</v>
      </c>
      <c r="BO335" s="4"/>
      <c r="BP335" s="7"/>
      <c r="BQ335" s="7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>
        <v>4</v>
      </c>
      <c r="CC335" s="4">
        <v>0</v>
      </c>
      <c r="CD335" s="4">
        <v>1</v>
      </c>
      <c r="CE335" s="4">
        <v>1</v>
      </c>
      <c r="CF335" s="4">
        <v>1</v>
      </c>
      <c r="CG335" s="4">
        <v>1</v>
      </c>
      <c r="CH335" s="4">
        <v>0</v>
      </c>
      <c r="CI335" s="4">
        <v>1</v>
      </c>
      <c r="CJ335" s="4">
        <v>1</v>
      </c>
      <c r="CK335" s="4">
        <v>2</v>
      </c>
      <c r="CL335" s="4">
        <v>1</v>
      </c>
      <c r="CM335" s="4">
        <v>1</v>
      </c>
      <c r="CN335" s="4">
        <v>1</v>
      </c>
      <c r="CO335" s="4">
        <v>1</v>
      </c>
      <c r="CP335" s="4">
        <v>0</v>
      </c>
      <c r="CQ335" s="4">
        <v>1</v>
      </c>
      <c r="CR335" s="4">
        <v>2</v>
      </c>
      <c r="CS335" s="4">
        <v>2</v>
      </c>
      <c r="CT335" s="4">
        <v>21</v>
      </c>
      <c r="CU335" s="4">
        <v>1</v>
      </c>
      <c r="CV335" s="4">
        <v>0</v>
      </c>
      <c r="CW335" s="4">
        <v>1</v>
      </c>
      <c r="CX335" s="4">
        <v>1</v>
      </c>
      <c r="CY335" s="4">
        <v>1</v>
      </c>
      <c r="CZ335" s="4">
        <v>1</v>
      </c>
      <c r="DA335" s="4">
        <v>1</v>
      </c>
      <c r="DB335" s="4">
        <v>0</v>
      </c>
      <c r="DC335" s="4">
        <v>1</v>
      </c>
      <c r="DD335" s="4">
        <v>1</v>
      </c>
      <c r="DE335" s="4">
        <v>2</v>
      </c>
      <c r="DF335" s="4">
        <v>2</v>
      </c>
      <c r="DG335" s="4">
        <v>1</v>
      </c>
      <c r="DH335" s="4">
        <v>1</v>
      </c>
      <c r="DI335" s="4">
        <v>1</v>
      </c>
      <c r="DJ335" s="4">
        <v>1</v>
      </c>
      <c r="DK335" s="4">
        <v>2</v>
      </c>
      <c r="DL335" s="4">
        <v>2</v>
      </c>
      <c r="DM335" s="4">
        <v>20</v>
      </c>
      <c r="DN335" s="4">
        <v>17</v>
      </c>
      <c r="DO335" s="4"/>
      <c r="DP335" s="4"/>
      <c r="DQ335" s="28"/>
      <c r="DR335" s="4"/>
      <c r="DS335" s="4"/>
      <c r="DT335" s="4"/>
      <c r="DU335" s="7"/>
      <c r="DV335" s="7"/>
      <c r="DW335" s="7"/>
      <c r="DX335" s="7"/>
      <c r="DY335" s="7"/>
      <c r="DZ335" s="7"/>
      <c r="EA335" s="7"/>
      <c r="EB335" s="8"/>
      <c r="EC335" s="18"/>
      <c r="ED335" s="18"/>
      <c r="EE335" s="18"/>
      <c r="EF335" s="18"/>
      <c r="EG335" s="26"/>
      <c r="EH335" s="18"/>
      <c r="FS335" s="18"/>
      <c r="GQ335" s="7"/>
      <c r="GR335" s="7"/>
      <c r="GS335" s="7"/>
      <c r="GT335" s="7"/>
    </row>
    <row r="336" spans="1:202" x14ac:dyDescent="0.6">
      <c r="A336" s="4">
        <v>335</v>
      </c>
      <c r="B336" s="5">
        <v>1</v>
      </c>
      <c r="C336" s="6">
        <v>57.8590006844627</v>
      </c>
      <c r="D336" s="5">
        <v>170</v>
      </c>
      <c r="E336" s="5">
        <v>80</v>
      </c>
      <c r="F336" s="7">
        <v>27.681660899653998</v>
      </c>
      <c r="G336" s="5">
        <v>1</v>
      </c>
      <c r="H336" s="7">
        <v>30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5"/>
      <c r="AQ336" s="5"/>
      <c r="AR336" s="5"/>
      <c r="AS336" s="4">
        <v>0</v>
      </c>
      <c r="AT336" s="4">
        <v>1</v>
      </c>
      <c r="AU336" s="4">
        <v>0</v>
      </c>
      <c r="AV336" s="4">
        <v>0</v>
      </c>
      <c r="AW336" s="4">
        <v>1</v>
      </c>
      <c r="AX336" s="4">
        <v>0</v>
      </c>
      <c r="AY336" s="4">
        <v>0</v>
      </c>
      <c r="AZ336" s="4">
        <v>130</v>
      </c>
      <c r="BA336" s="4">
        <v>75</v>
      </c>
      <c r="BB336" s="4">
        <v>62</v>
      </c>
      <c r="BC336" s="7">
        <v>3.89</v>
      </c>
      <c r="BD336" s="7">
        <v>3.36</v>
      </c>
      <c r="BE336" s="7">
        <v>86.375321336760905</v>
      </c>
      <c r="BF336" s="7">
        <v>7.28</v>
      </c>
      <c r="BG336" s="7">
        <v>5.52</v>
      </c>
      <c r="BH336" s="7">
        <v>1.92</v>
      </c>
      <c r="BI336" s="7">
        <v>4.07</v>
      </c>
      <c r="BJ336" s="7">
        <v>3.41</v>
      </c>
      <c r="BK336" s="7">
        <v>83.783783783783804</v>
      </c>
      <c r="BL336" s="7">
        <v>7.51</v>
      </c>
      <c r="BM336" s="7">
        <v>5.81</v>
      </c>
      <c r="BN336" s="7">
        <v>1.36</v>
      </c>
      <c r="BO336" s="4">
        <v>392</v>
      </c>
      <c r="BP336" s="7">
        <f>218+((5.14*D336)-(5.32*C336))-(1.8*E336)+(51.31*B336)</f>
        <v>691.30011635865844</v>
      </c>
      <c r="BQ336" s="7">
        <f>BO336*100/BP336</f>
        <v>56.704749604963702</v>
      </c>
      <c r="BR336" s="4">
        <v>98</v>
      </c>
      <c r="BS336" s="4">
        <v>99</v>
      </c>
      <c r="BT336" s="4">
        <v>86</v>
      </c>
      <c r="BU336" s="4">
        <v>95</v>
      </c>
      <c r="BV336" s="4">
        <v>0</v>
      </c>
      <c r="BW336" s="4">
        <v>0.5</v>
      </c>
      <c r="BX336" s="4">
        <v>1</v>
      </c>
      <c r="BY336" s="4">
        <v>2</v>
      </c>
      <c r="BZ336" s="4">
        <v>81.2</v>
      </c>
      <c r="CA336" s="4">
        <v>113.6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1</v>
      </c>
      <c r="CM336" s="4">
        <v>1</v>
      </c>
      <c r="CN336" s="4">
        <v>0</v>
      </c>
      <c r="CO336" s="4">
        <v>0</v>
      </c>
      <c r="CP336" s="4">
        <v>1</v>
      </c>
      <c r="CQ336" s="4">
        <v>1</v>
      </c>
      <c r="CR336" s="4">
        <v>2</v>
      </c>
      <c r="CS336" s="4">
        <v>2</v>
      </c>
      <c r="CT336" s="4">
        <v>8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1</v>
      </c>
      <c r="DF336" s="4">
        <v>1</v>
      </c>
      <c r="DG336" s="4">
        <v>0</v>
      </c>
      <c r="DH336" s="4">
        <v>0</v>
      </c>
      <c r="DI336" s="4">
        <v>1</v>
      </c>
      <c r="DJ336" s="4">
        <v>0</v>
      </c>
      <c r="DK336" s="4">
        <v>2</v>
      </c>
      <c r="DL336" s="4">
        <v>2</v>
      </c>
      <c r="DM336" s="4">
        <v>7</v>
      </c>
      <c r="DN336" s="4">
        <v>8</v>
      </c>
      <c r="DO336" s="4">
        <v>5.7</v>
      </c>
      <c r="DP336" s="4">
        <v>4.82</v>
      </c>
      <c r="DQ336" s="28">
        <v>0.439</v>
      </c>
      <c r="DR336" s="4">
        <v>148</v>
      </c>
      <c r="DS336" s="4">
        <v>1.1734</v>
      </c>
      <c r="DT336" s="4"/>
      <c r="DU336" s="7">
        <v>6.3245283018867902</v>
      </c>
      <c r="DV336" s="7">
        <v>0</v>
      </c>
      <c r="DW336" s="7">
        <v>0</v>
      </c>
      <c r="DX336" s="7">
        <v>1.05028325061413</v>
      </c>
      <c r="DY336" s="7">
        <v>32.22</v>
      </c>
      <c r="DZ336" s="7">
        <v>34.85</v>
      </c>
      <c r="EA336" s="7">
        <v>2.63</v>
      </c>
      <c r="EB336" s="8"/>
      <c r="EC336" s="18">
        <v>2.0986301369863014</v>
      </c>
      <c r="ED336" s="18">
        <v>59.957630821449001</v>
      </c>
      <c r="EE336" s="23">
        <v>170</v>
      </c>
      <c r="EF336" s="7">
        <v>80</v>
      </c>
      <c r="EG336" s="26">
        <v>1</v>
      </c>
      <c r="EH336" s="18">
        <v>31.5</v>
      </c>
      <c r="EI336" s="16">
        <v>0</v>
      </c>
      <c r="EJ336" s="16">
        <v>0</v>
      </c>
      <c r="EK336" s="16">
        <v>0</v>
      </c>
      <c r="EL336" s="16">
        <v>0</v>
      </c>
      <c r="EM336" s="16">
        <v>0</v>
      </c>
      <c r="EN336" s="16">
        <v>0</v>
      </c>
      <c r="EO336" s="16">
        <v>0</v>
      </c>
      <c r="EP336" s="16">
        <v>0</v>
      </c>
      <c r="EQ336" s="16">
        <v>0</v>
      </c>
      <c r="ER336" s="16">
        <v>0</v>
      </c>
      <c r="ES336" s="16">
        <v>0</v>
      </c>
      <c r="ET336" s="16">
        <v>0</v>
      </c>
      <c r="EU336" s="16">
        <v>0</v>
      </c>
      <c r="EV336" s="16">
        <v>0</v>
      </c>
      <c r="EW336" s="16">
        <v>0</v>
      </c>
      <c r="EX336" s="16">
        <v>0</v>
      </c>
      <c r="EY336" s="16">
        <v>0</v>
      </c>
      <c r="EZ336" s="16">
        <v>0</v>
      </c>
      <c r="FA336" s="16">
        <v>0</v>
      </c>
      <c r="FB336" s="16">
        <v>0</v>
      </c>
      <c r="FC336" s="16">
        <v>0</v>
      </c>
      <c r="FD336" s="16">
        <v>0</v>
      </c>
      <c r="FE336" s="16">
        <v>0</v>
      </c>
      <c r="FF336" s="16">
        <v>0</v>
      </c>
      <c r="FG336" s="16">
        <v>1</v>
      </c>
      <c r="FH336" s="16">
        <v>0</v>
      </c>
      <c r="FI336" s="16">
        <v>0</v>
      </c>
      <c r="FJ336" s="16">
        <v>0</v>
      </c>
      <c r="FK336" s="18">
        <v>4.0599999999999996</v>
      </c>
      <c r="FL336" s="18">
        <v>3.54</v>
      </c>
      <c r="FM336" s="18">
        <v>87.192118226600996</v>
      </c>
      <c r="FN336" s="18">
        <v>8.43</v>
      </c>
      <c r="FO336" s="18">
        <v>6.12</v>
      </c>
      <c r="FP336" s="18">
        <v>1.96</v>
      </c>
      <c r="FQ336" s="18">
        <v>4.0999999999999996</v>
      </c>
      <c r="FR336" s="18">
        <v>3.53</v>
      </c>
      <c r="FS336" s="18">
        <f>FR336*100/FQ336</f>
        <v>86.097560975609767</v>
      </c>
      <c r="FT336" s="16">
        <v>9.06</v>
      </c>
      <c r="FU336" s="16">
        <v>6.32</v>
      </c>
      <c r="FV336" s="16">
        <v>1.61</v>
      </c>
      <c r="FW336" s="16">
        <v>1</v>
      </c>
      <c r="FX336" s="16">
        <v>1</v>
      </c>
      <c r="FY336" s="16">
        <v>0</v>
      </c>
      <c r="FZ336" s="16">
        <v>0</v>
      </c>
      <c r="GA336" s="16">
        <v>0</v>
      </c>
      <c r="GB336" s="16">
        <v>0</v>
      </c>
      <c r="GC336" s="16">
        <v>0</v>
      </c>
      <c r="GD336" s="16">
        <v>0</v>
      </c>
      <c r="GE336" s="16">
        <v>0</v>
      </c>
      <c r="GF336" s="16">
        <v>1</v>
      </c>
      <c r="GG336" s="16">
        <v>1</v>
      </c>
      <c r="GH336" s="16">
        <v>1</v>
      </c>
      <c r="GI336" s="16">
        <v>0</v>
      </c>
      <c r="GJ336" s="16">
        <v>0</v>
      </c>
      <c r="GK336" s="16">
        <v>0</v>
      </c>
      <c r="GL336" s="16">
        <v>0</v>
      </c>
      <c r="GM336" s="16">
        <v>1</v>
      </c>
      <c r="GN336" s="16">
        <v>1</v>
      </c>
      <c r="GO336" s="16">
        <v>7</v>
      </c>
      <c r="GP336" s="16">
        <v>9</v>
      </c>
      <c r="GQ336" s="7">
        <v>9.3584905660377355</v>
      </c>
      <c r="GR336" s="7">
        <v>30.593003060127366</v>
      </c>
      <c r="GS336" s="7">
        <v>8.0271980356974204</v>
      </c>
      <c r="GT336" s="7">
        <v>15.087481826841129</v>
      </c>
    </row>
    <row r="337" spans="1:202" x14ac:dyDescent="0.6">
      <c r="A337" s="4">
        <v>341</v>
      </c>
      <c r="B337" s="5">
        <v>1</v>
      </c>
      <c r="C337" s="6">
        <v>57.8590006844627</v>
      </c>
      <c r="D337" s="5">
        <v>167</v>
      </c>
      <c r="E337" s="5">
        <v>91</v>
      </c>
      <c r="F337" s="7">
        <v>32.629352074294502</v>
      </c>
      <c r="G337" s="5">
        <v>1</v>
      </c>
      <c r="H337" s="7">
        <v>43.75</v>
      </c>
      <c r="I337" s="5">
        <v>0</v>
      </c>
      <c r="J337" s="5">
        <v>1</v>
      </c>
      <c r="K337" s="5">
        <v>0</v>
      </c>
      <c r="L337" s="5">
        <v>0</v>
      </c>
      <c r="M337" s="5">
        <v>0</v>
      </c>
      <c r="N337" s="5">
        <v>0</v>
      </c>
      <c r="O337" s="5">
        <v>1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2</v>
      </c>
      <c r="V337" s="5">
        <v>0</v>
      </c>
      <c r="W337" s="5">
        <v>1</v>
      </c>
      <c r="X337" s="5">
        <v>0</v>
      </c>
      <c r="Y337" s="5">
        <v>1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2</v>
      </c>
      <c r="AJ337" s="4">
        <v>0</v>
      </c>
      <c r="AK337" s="4">
        <v>0</v>
      </c>
      <c r="AL337" s="4">
        <v>1</v>
      </c>
      <c r="AM337" s="4">
        <v>1</v>
      </c>
      <c r="AN337" s="4">
        <v>1</v>
      </c>
      <c r="AO337" s="4">
        <v>1</v>
      </c>
      <c r="AP337" s="5">
        <v>7</v>
      </c>
      <c r="AQ337" s="5">
        <v>12</v>
      </c>
      <c r="AR337" s="5">
        <v>336</v>
      </c>
      <c r="AS337" s="4">
        <v>0</v>
      </c>
      <c r="AT337" s="4">
        <v>2</v>
      </c>
      <c r="AU337" s="4">
        <v>0</v>
      </c>
      <c r="AV337" s="4">
        <v>0</v>
      </c>
      <c r="AW337" s="4">
        <v>1</v>
      </c>
      <c r="AX337" s="4">
        <v>1</v>
      </c>
      <c r="AY337" s="4">
        <v>1</v>
      </c>
      <c r="AZ337" s="4">
        <v>150</v>
      </c>
      <c r="BA337" s="4">
        <v>95</v>
      </c>
      <c r="BB337" s="4">
        <v>82</v>
      </c>
      <c r="BC337" s="7">
        <v>2.97</v>
      </c>
      <c r="BD337" s="7">
        <v>2.1800000000000002</v>
      </c>
      <c r="BE337" s="7">
        <v>73.400673400673398</v>
      </c>
      <c r="BF337" s="7">
        <v>6.04</v>
      </c>
      <c r="BG337" s="7">
        <v>1.77</v>
      </c>
      <c r="BH337" s="7">
        <v>0.52</v>
      </c>
      <c r="BI337" s="7">
        <v>3.2</v>
      </c>
      <c r="BJ337" s="7">
        <v>2.34</v>
      </c>
      <c r="BK337" s="7">
        <v>73.125</v>
      </c>
      <c r="BL337" s="7">
        <v>7.46</v>
      </c>
      <c r="BM337" s="7">
        <v>1.89</v>
      </c>
      <c r="BN337" s="7">
        <v>0.65</v>
      </c>
      <c r="BO337" s="4">
        <v>432</v>
      </c>
      <c r="BP337" s="7">
        <f>218+((5.14*D337)-(5.32*C337))-(1.8*E337)+(51.31*B337)</f>
        <v>656.08011635865842</v>
      </c>
      <c r="BQ337" s="7">
        <f>BO337*100/BP337</f>
        <v>65.845616903872013</v>
      </c>
      <c r="BR337" s="4">
        <v>96</v>
      </c>
      <c r="BS337" s="4">
        <v>89</v>
      </c>
      <c r="BT337" s="4">
        <v>90</v>
      </c>
      <c r="BU337" s="4">
        <v>118</v>
      </c>
      <c r="BV337" s="4">
        <v>0.5</v>
      </c>
      <c r="BW337" s="4">
        <v>1</v>
      </c>
      <c r="BX337" s="4">
        <v>5</v>
      </c>
      <c r="BY337" s="4">
        <v>6</v>
      </c>
      <c r="BZ337" s="4">
        <v>95.8</v>
      </c>
      <c r="CA337" s="4">
        <v>117.4</v>
      </c>
      <c r="CB337" s="4">
        <v>4</v>
      </c>
      <c r="CC337" s="4">
        <v>4</v>
      </c>
      <c r="CD337" s="4">
        <v>1</v>
      </c>
      <c r="CE337" s="4">
        <v>0</v>
      </c>
      <c r="CF337" s="4">
        <v>0</v>
      </c>
      <c r="CG337" s="4">
        <v>1</v>
      </c>
      <c r="CH337" s="4">
        <v>0</v>
      </c>
      <c r="CI337" s="4">
        <v>1</v>
      </c>
      <c r="CJ337" s="4">
        <v>1</v>
      </c>
      <c r="CK337" s="4">
        <v>2</v>
      </c>
      <c r="CL337" s="4">
        <v>1</v>
      </c>
      <c r="CM337" s="4">
        <v>1</v>
      </c>
      <c r="CN337" s="4">
        <v>2</v>
      </c>
      <c r="CO337" s="4">
        <v>0</v>
      </c>
      <c r="CP337" s="4">
        <v>1</v>
      </c>
      <c r="CQ337" s="4">
        <v>0</v>
      </c>
      <c r="CR337" s="4">
        <v>1</v>
      </c>
      <c r="CS337" s="4">
        <v>1</v>
      </c>
      <c r="CT337" s="4">
        <v>21</v>
      </c>
      <c r="CU337" s="4">
        <v>4</v>
      </c>
      <c r="CV337" s="4">
        <v>4</v>
      </c>
      <c r="CW337" s="4">
        <v>1</v>
      </c>
      <c r="CX337" s="4">
        <v>0</v>
      </c>
      <c r="CY337" s="4">
        <v>0</v>
      </c>
      <c r="CZ337" s="4">
        <v>1</v>
      </c>
      <c r="DA337" s="4">
        <v>0</v>
      </c>
      <c r="DB337" s="4">
        <v>1</v>
      </c>
      <c r="DC337" s="4">
        <v>1</v>
      </c>
      <c r="DD337" s="4">
        <v>2</v>
      </c>
      <c r="DE337" s="4">
        <v>1</v>
      </c>
      <c r="DF337" s="4">
        <v>1</v>
      </c>
      <c r="DG337" s="4">
        <v>2</v>
      </c>
      <c r="DH337" s="4">
        <v>0</v>
      </c>
      <c r="DI337" s="4">
        <v>1</v>
      </c>
      <c r="DJ337" s="4">
        <v>0</v>
      </c>
      <c r="DK337" s="4">
        <v>1</v>
      </c>
      <c r="DL337" s="4">
        <v>1</v>
      </c>
      <c r="DM337" s="4">
        <v>21</v>
      </c>
      <c r="DN337" s="4">
        <v>21</v>
      </c>
      <c r="DO337" s="4">
        <v>10.7</v>
      </c>
      <c r="DP337" s="4">
        <v>5.3</v>
      </c>
      <c r="DQ337" s="28">
        <v>0.49399999999999999</v>
      </c>
      <c r="DR337" s="4">
        <v>173</v>
      </c>
      <c r="DS337" s="4">
        <v>11.286</v>
      </c>
      <c r="DT337" s="4"/>
      <c r="DU337" s="7">
        <v>37.101886792452802</v>
      </c>
      <c r="DV337" s="7">
        <v>12.1329914812671</v>
      </c>
      <c r="DW337" s="7">
        <v>19.024459344602899</v>
      </c>
      <c r="DX337" s="7">
        <v>19.9378352634481</v>
      </c>
      <c r="DY337" s="7">
        <v>33.96</v>
      </c>
      <c r="DZ337" s="7">
        <v>33.409999999999997</v>
      </c>
      <c r="EA337" s="7">
        <v>-0.55000000000000404</v>
      </c>
      <c r="EB337" s="8"/>
      <c r="EC337" s="18">
        <v>1.9917808219178081</v>
      </c>
      <c r="ED337" s="18">
        <v>59.850781506380507</v>
      </c>
      <c r="EE337" s="23">
        <v>167</v>
      </c>
      <c r="EF337" s="7">
        <v>91</v>
      </c>
      <c r="EG337" s="26">
        <v>1</v>
      </c>
      <c r="EH337" s="18">
        <v>46.25</v>
      </c>
      <c r="EI337" s="16">
        <v>1</v>
      </c>
      <c r="EJ337" s="16">
        <v>0</v>
      </c>
      <c r="EK337" s="16">
        <v>0</v>
      </c>
      <c r="EL337" s="16">
        <v>0</v>
      </c>
      <c r="EM337" s="16">
        <v>0</v>
      </c>
      <c r="EN337" s="16">
        <v>1</v>
      </c>
      <c r="EO337" s="16">
        <v>0</v>
      </c>
      <c r="EP337" s="16">
        <v>0</v>
      </c>
      <c r="EQ337" s="16">
        <v>0</v>
      </c>
      <c r="ER337" s="16">
        <v>0</v>
      </c>
      <c r="ES337" s="16">
        <v>0</v>
      </c>
      <c r="ET337" s="16">
        <v>2</v>
      </c>
      <c r="EU337" s="16">
        <v>1</v>
      </c>
      <c r="EV337" s="16">
        <v>0</v>
      </c>
      <c r="EW337" s="16">
        <v>0</v>
      </c>
      <c r="EX337" s="16">
        <v>1</v>
      </c>
      <c r="EY337" s="16">
        <v>0</v>
      </c>
      <c r="EZ337" s="16">
        <v>0</v>
      </c>
      <c r="FA337" s="16">
        <v>0</v>
      </c>
      <c r="FB337" s="16">
        <v>0</v>
      </c>
      <c r="FC337" s="16">
        <v>0</v>
      </c>
      <c r="FD337" s="16">
        <v>0</v>
      </c>
      <c r="FE337" s="16">
        <v>0</v>
      </c>
      <c r="FF337" s="16">
        <v>2</v>
      </c>
      <c r="FG337" s="16">
        <v>1</v>
      </c>
      <c r="FH337" s="16">
        <v>1</v>
      </c>
      <c r="FI337" s="16">
        <v>1</v>
      </c>
      <c r="FJ337" s="16">
        <v>0</v>
      </c>
      <c r="FK337" s="18">
        <v>2.59</v>
      </c>
      <c r="FL337" s="18">
        <v>1.89</v>
      </c>
      <c r="FM337" s="18">
        <v>72.972972972972983</v>
      </c>
      <c r="FN337" s="18">
        <v>5.16</v>
      </c>
      <c r="FO337" s="18">
        <v>1.53</v>
      </c>
      <c r="FP337" s="18">
        <v>0.72</v>
      </c>
      <c r="FQ337" s="18">
        <v>2.96</v>
      </c>
      <c r="FR337" s="18">
        <v>2.23</v>
      </c>
      <c r="FS337" s="18">
        <f>FR337*100/FQ337</f>
        <v>75.337837837837839</v>
      </c>
      <c r="FT337" s="16">
        <v>6.58</v>
      </c>
      <c r="FU337" s="16">
        <v>2.04</v>
      </c>
      <c r="FV337" s="18">
        <v>0.6</v>
      </c>
      <c r="FW337" s="16">
        <v>4</v>
      </c>
      <c r="FX337" s="16">
        <v>3</v>
      </c>
      <c r="FY337" s="16">
        <v>2</v>
      </c>
      <c r="FZ337" s="16">
        <v>1</v>
      </c>
      <c r="GA337" s="16">
        <v>0</v>
      </c>
      <c r="GB337" s="16">
        <v>2</v>
      </c>
      <c r="GC337" s="16">
        <v>1</v>
      </c>
      <c r="GD337" s="16">
        <v>2</v>
      </c>
      <c r="GE337" s="16">
        <v>1</v>
      </c>
      <c r="GF337" s="16">
        <v>1</v>
      </c>
      <c r="GG337" s="16">
        <v>2</v>
      </c>
      <c r="GH337" s="16">
        <v>2</v>
      </c>
      <c r="GI337" s="16">
        <v>1</v>
      </c>
      <c r="GJ337" s="16">
        <v>1</v>
      </c>
      <c r="GK337" s="16">
        <v>2</v>
      </c>
      <c r="GL337" s="16">
        <v>2</v>
      </c>
      <c r="GM337" s="16">
        <v>2</v>
      </c>
      <c r="GN337" s="16">
        <v>2</v>
      </c>
      <c r="GO337" s="16">
        <v>31</v>
      </c>
      <c r="GP337" s="16">
        <v>31</v>
      </c>
      <c r="GQ337" s="7">
        <v>66.173584905660377</v>
      </c>
      <c r="GR337" s="7">
        <v>62.773964105533032</v>
      </c>
      <c r="GS337" s="7">
        <v>17.13098498441779</v>
      </c>
      <c r="GT337" s="7">
        <v>39.108637890409582</v>
      </c>
    </row>
    <row r="338" spans="1:202" x14ac:dyDescent="0.6">
      <c r="A338" s="4">
        <v>210</v>
      </c>
      <c r="B338" s="5">
        <v>1</v>
      </c>
      <c r="C338" s="6">
        <v>57.9000684462697</v>
      </c>
      <c r="D338" s="5">
        <v>175</v>
      </c>
      <c r="E338" s="5">
        <v>84</v>
      </c>
      <c r="F338" s="7">
        <v>27.428571428571399</v>
      </c>
      <c r="G338" s="5">
        <v>1</v>
      </c>
      <c r="H338" s="7">
        <v>84</v>
      </c>
      <c r="I338" s="5">
        <v>0</v>
      </c>
      <c r="J338" s="5">
        <v>1</v>
      </c>
      <c r="K338" s="5">
        <v>0</v>
      </c>
      <c r="L338" s="5">
        <v>1</v>
      </c>
      <c r="M338" s="5">
        <v>0</v>
      </c>
      <c r="N338" s="5">
        <v>0</v>
      </c>
      <c r="O338" s="5">
        <v>1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3</v>
      </c>
      <c r="V338" s="5">
        <v>1</v>
      </c>
      <c r="W338" s="5">
        <v>1</v>
      </c>
      <c r="X338" s="5">
        <v>0</v>
      </c>
      <c r="Y338" s="5">
        <v>0</v>
      </c>
      <c r="Z338" s="5">
        <v>1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1</v>
      </c>
      <c r="AH338" s="5">
        <v>0</v>
      </c>
      <c r="AI338" s="5">
        <v>4</v>
      </c>
      <c r="AJ338" s="4">
        <v>0</v>
      </c>
      <c r="AK338" s="4">
        <v>0</v>
      </c>
      <c r="AL338" s="4">
        <v>1</v>
      </c>
      <c r="AM338" s="4">
        <v>1</v>
      </c>
      <c r="AN338" s="4">
        <v>1</v>
      </c>
      <c r="AO338" s="4">
        <v>0</v>
      </c>
      <c r="AP338" s="5"/>
      <c r="AQ338" s="5"/>
      <c r="AR338" s="5"/>
      <c r="AS338" s="4">
        <v>0</v>
      </c>
      <c r="AT338" s="4">
        <v>0</v>
      </c>
      <c r="AU338" s="4">
        <v>0</v>
      </c>
      <c r="AV338" s="4">
        <v>1</v>
      </c>
      <c r="AW338" s="4">
        <v>0</v>
      </c>
      <c r="AX338" s="4">
        <v>0</v>
      </c>
      <c r="AY338" s="4">
        <v>0</v>
      </c>
      <c r="AZ338" s="4">
        <v>150</v>
      </c>
      <c r="BA338" s="4">
        <v>95</v>
      </c>
      <c r="BB338" s="4">
        <v>60</v>
      </c>
      <c r="BC338" s="7">
        <v>4.26</v>
      </c>
      <c r="BD338" s="7">
        <v>3.44</v>
      </c>
      <c r="BE338" s="7">
        <v>80.751173708920206</v>
      </c>
      <c r="BF338" s="7">
        <v>10.4</v>
      </c>
      <c r="BG338" s="7">
        <v>4.82</v>
      </c>
      <c r="BH338" s="7">
        <v>9.77</v>
      </c>
      <c r="BK338" s="7">
        <v>80.751173708920206</v>
      </c>
      <c r="BL338" s="7"/>
      <c r="BM338" s="7"/>
      <c r="BN338" s="7"/>
      <c r="BO338" s="4">
        <v>525</v>
      </c>
      <c r="BP338" s="7">
        <f>218+((5.14*D338)-(5.32*C338))-(1.8*E338)+(51.31*B338)</f>
        <v>709.5816358658451</v>
      </c>
      <c r="BQ338" s="7">
        <f>BO338*100/BP338</f>
        <v>73.987258613222835</v>
      </c>
      <c r="BR338" s="4">
        <v>97</v>
      </c>
      <c r="BS338" s="4">
        <v>98</v>
      </c>
      <c r="BT338" s="4">
        <v>66</v>
      </c>
      <c r="BU338" s="4">
        <v>72</v>
      </c>
      <c r="BV338" s="4">
        <v>0</v>
      </c>
      <c r="BW338" s="4">
        <v>2</v>
      </c>
      <c r="BX338" s="4">
        <v>0</v>
      </c>
      <c r="BY338" s="4">
        <v>1</v>
      </c>
      <c r="BZ338" s="4"/>
      <c r="CA338" s="4"/>
      <c r="CB338" s="4">
        <v>2</v>
      </c>
      <c r="CC338" s="4">
        <v>2</v>
      </c>
      <c r="CD338" s="4">
        <v>3</v>
      </c>
      <c r="CE338" s="4">
        <v>0</v>
      </c>
      <c r="CF338" s="4">
        <v>0</v>
      </c>
      <c r="CG338" s="4">
        <v>1</v>
      </c>
      <c r="CH338" s="4">
        <v>0</v>
      </c>
      <c r="CI338" s="4">
        <v>0</v>
      </c>
      <c r="CJ338" s="4">
        <v>0</v>
      </c>
      <c r="CK338" s="4">
        <v>1</v>
      </c>
      <c r="CL338" s="4">
        <v>1</v>
      </c>
      <c r="CM338" s="4">
        <v>2</v>
      </c>
      <c r="CN338" s="4">
        <v>2</v>
      </c>
      <c r="CO338" s="4">
        <v>0</v>
      </c>
      <c r="CP338" s="4">
        <v>1</v>
      </c>
      <c r="CQ338" s="4">
        <v>2</v>
      </c>
      <c r="CR338" s="4">
        <v>2</v>
      </c>
      <c r="CS338" s="4">
        <v>2</v>
      </c>
      <c r="CT338" s="4">
        <v>21</v>
      </c>
      <c r="CU338" s="4">
        <v>3</v>
      </c>
      <c r="CV338" s="4">
        <v>1</v>
      </c>
      <c r="CW338" s="4">
        <v>2</v>
      </c>
      <c r="CX338" s="4">
        <v>0</v>
      </c>
      <c r="CY338" s="4">
        <v>0</v>
      </c>
      <c r="CZ338" s="4">
        <v>1</v>
      </c>
      <c r="DA338" s="4">
        <v>0</v>
      </c>
      <c r="DB338" s="4">
        <v>0</v>
      </c>
      <c r="DC338" s="4">
        <v>0</v>
      </c>
      <c r="DD338" s="4">
        <v>1</v>
      </c>
      <c r="DE338" s="4">
        <v>1</v>
      </c>
      <c r="DF338" s="4">
        <v>2</v>
      </c>
      <c r="DG338" s="4">
        <v>1</v>
      </c>
      <c r="DH338" s="4">
        <v>0</v>
      </c>
      <c r="DI338" s="4">
        <v>1</v>
      </c>
      <c r="DJ338" s="4">
        <v>1</v>
      </c>
      <c r="DK338" s="4">
        <v>3</v>
      </c>
      <c r="DL338" s="4">
        <v>2</v>
      </c>
      <c r="DM338" s="4">
        <v>19</v>
      </c>
      <c r="DN338" s="4">
        <v>8</v>
      </c>
      <c r="DO338" s="4">
        <v>9.07</v>
      </c>
      <c r="DP338" s="4">
        <v>4.92</v>
      </c>
      <c r="DQ338" s="28">
        <v>0.45</v>
      </c>
      <c r="DR338" s="4">
        <v>148</v>
      </c>
      <c r="DS338" s="4">
        <v>4.3</v>
      </c>
      <c r="DT338" s="4"/>
      <c r="DU338" s="7">
        <v>19.5169811320755</v>
      </c>
      <c r="DV338" s="7">
        <v>35.472665619055498</v>
      </c>
      <c r="DW338" s="7">
        <v>8.0366417980923597</v>
      </c>
      <c r="DX338" s="7">
        <v>18.258384719506701</v>
      </c>
      <c r="DY338" s="7">
        <v>34.130000000000003</v>
      </c>
      <c r="DZ338" s="7">
        <v>34</v>
      </c>
      <c r="EA338" s="7">
        <v>-0.130000000000003</v>
      </c>
      <c r="EB338" s="8"/>
      <c r="EC338" s="18">
        <v>2.2684931506849315</v>
      </c>
      <c r="ED338" s="18">
        <v>60.167008898015098</v>
      </c>
      <c r="EE338" s="18">
        <v>175</v>
      </c>
      <c r="EF338" s="18">
        <v>95</v>
      </c>
      <c r="EG338" s="26">
        <v>1</v>
      </c>
      <c r="EH338" s="18">
        <v>88</v>
      </c>
      <c r="EI338" s="16">
        <v>0</v>
      </c>
      <c r="EJ338" s="16">
        <v>0</v>
      </c>
      <c r="EK338" s="16">
        <v>0</v>
      </c>
      <c r="EL338" s="16">
        <v>0</v>
      </c>
      <c r="EM338" s="16">
        <v>0</v>
      </c>
      <c r="EN338" s="16">
        <v>0</v>
      </c>
      <c r="EO338" s="16">
        <v>1</v>
      </c>
      <c r="EP338" s="16">
        <v>0</v>
      </c>
      <c r="EQ338" s="16">
        <v>0</v>
      </c>
      <c r="ER338" s="16">
        <v>0</v>
      </c>
      <c r="ES338" s="16">
        <v>0</v>
      </c>
      <c r="ET338" s="16">
        <v>1</v>
      </c>
      <c r="EU338" s="16">
        <v>0</v>
      </c>
      <c r="EV338" s="16">
        <v>0</v>
      </c>
      <c r="EW338" s="16">
        <v>0</v>
      </c>
      <c r="EX338" s="16">
        <v>0</v>
      </c>
      <c r="EY338" s="16">
        <v>0</v>
      </c>
      <c r="EZ338" s="16">
        <v>0</v>
      </c>
      <c r="FA338" s="16">
        <v>0</v>
      </c>
      <c r="FB338" s="16">
        <v>0</v>
      </c>
      <c r="FC338" s="16">
        <v>0</v>
      </c>
      <c r="FD338" s="16">
        <v>1</v>
      </c>
      <c r="FE338" s="16">
        <v>2</v>
      </c>
      <c r="FF338" s="16">
        <v>3</v>
      </c>
      <c r="FG338" s="16">
        <v>1</v>
      </c>
      <c r="FH338" s="16">
        <v>0</v>
      </c>
      <c r="FI338" s="16">
        <v>0</v>
      </c>
      <c r="FJ338" s="16">
        <v>0</v>
      </c>
      <c r="FK338" s="18">
        <v>3.61</v>
      </c>
      <c r="FL338" s="18">
        <v>2.92</v>
      </c>
      <c r="FM338" s="18">
        <v>80.88642659279779</v>
      </c>
      <c r="FN338" s="18">
        <v>8.59</v>
      </c>
      <c r="FO338" s="18">
        <v>3.94</v>
      </c>
      <c r="FP338" s="18">
        <v>0.9</v>
      </c>
      <c r="FQ338" s="18">
        <v>3.44</v>
      </c>
      <c r="FR338" s="18">
        <v>3.05</v>
      </c>
      <c r="FS338" s="18">
        <f>FR338*100/FQ338</f>
        <v>88.662790697674424</v>
      </c>
      <c r="FT338" s="16">
        <v>8.75</v>
      </c>
      <c r="FU338" s="16">
        <v>4.46</v>
      </c>
      <c r="FV338" s="16">
        <v>1.21</v>
      </c>
      <c r="FW338" s="16">
        <v>2</v>
      </c>
      <c r="FX338" s="16">
        <v>3</v>
      </c>
      <c r="FY338" s="16">
        <v>3</v>
      </c>
      <c r="FZ338" s="16">
        <v>1</v>
      </c>
      <c r="GA338" s="16">
        <v>1</v>
      </c>
      <c r="GB338" s="16">
        <v>2</v>
      </c>
      <c r="GC338" s="16">
        <v>1</v>
      </c>
      <c r="GD338" s="16">
        <v>1</v>
      </c>
      <c r="GE338" s="16">
        <v>1</v>
      </c>
      <c r="GF338" s="16">
        <v>1</v>
      </c>
      <c r="GG338" s="16">
        <v>3</v>
      </c>
      <c r="GH338" s="16">
        <v>3</v>
      </c>
      <c r="GI338" s="16">
        <v>3</v>
      </c>
      <c r="GJ338" s="16">
        <v>2</v>
      </c>
      <c r="GK338" s="16">
        <v>2</v>
      </c>
      <c r="GL338" s="16">
        <v>2</v>
      </c>
      <c r="GM338" s="16">
        <v>4</v>
      </c>
      <c r="GN338" s="16">
        <v>3</v>
      </c>
      <c r="GO338" s="16">
        <v>20</v>
      </c>
      <c r="GP338" s="16">
        <v>17</v>
      </c>
      <c r="GQ338" s="7">
        <v>14.188679245283019</v>
      </c>
      <c r="GR338" s="7">
        <v>0</v>
      </c>
      <c r="GS338" s="7">
        <v>0</v>
      </c>
      <c r="GT338" s="7">
        <v>2.3562440467238179</v>
      </c>
    </row>
    <row r="339" spans="1:202" x14ac:dyDescent="0.6">
      <c r="A339" s="4">
        <v>360</v>
      </c>
      <c r="B339" s="5">
        <v>1</v>
      </c>
      <c r="C339" s="6">
        <v>57.9192334017796</v>
      </c>
      <c r="D339" s="5">
        <v>180</v>
      </c>
      <c r="E339" s="5">
        <v>100</v>
      </c>
      <c r="F339" s="7">
        <v>30.8641975308642</v>
      </c>
      <c r="G339" s="5">
        <v>0</v>
      </c>
      <c r="H339" s="7">
        <v>20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5"/>
      <c r="AQ339" s="5"/>
      <c r="AR339" s="5"/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140</v>
      </c>
      <c r="BA339" s="4">
        <v>85</v>
      </c>
      <c r="BB339" s="4">
        <v>70</v>
      </c>
      <c r="BC339" s="7">
        <v>5.19</v>
      </c>
      <c r="BD339" s="7">
        <v>3.99</v>
      </c>
      <c r="BE339" s="7">
        <v>76.878612716763001</v>
      </c>
      <c r="BF339" s="7">
        <v>12.51</v>
      </c>
      <c r="BG339" s="7">
        <v>3.72</v>
      </c>
      <c r="BH339" s="7">
        <v>1.76</v>
      </c>
      <c r="BI339" s="7">
        <v>5.26</v>
      </c>
      <c r="BJ339" s="7">
        <v>4.1100000000000003</v>
      </c>
      <c r="BK339" s="7">
        <v>78.136882129277595</v>
      </c>
      <c r="BL339" s="7">
        <v>12.77</v>
      </c>
      <c r="BM339" s="7">
        <v>4.34</v>
      </c>
      <c r="BN339" s="7">
        <v>1.37</v>
      </c>
      <c r="BO339" s="4">
        <v>539</v>
      </c>
      <c r="BP339" s="7">
        <f>218+((5.14*D339)-(5.32*C339))-(1.8*E339)+(51.31*B339)</f>
        <v>706.37967830253251</v>
      </c>
      <c r="BQ339" s="7">
        <f>BO339*100/BP339</f>
        <v>76.304573383997308</v>
      </c>
      <c r="BR339" s="4">
        <v>99</v>
      </c>
      <c r="BS339" s="4">
        <v>99</v>
      </c>
      <c r="BT339" s="4">
        <v>77</v>
      </c>
      <c r="BU339" s="4">
        <v>90</v>
      </c>
      <c r="BV339" s="4">
        <v>0</v>
      </c>
      <c r="BW339" s="4">
        <v>0.5</v>
      </c>
      <c r="BX339" s="4">
        <v>1</v>
      </c>
      <c r="BY339" s="4">
        <v>1</v>
      </c>
      <c r="BZ339" s="4">
        <v>106</v>
      </c>
      <c r="CA339" s="4">
        <v>108.1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0</v>
      </c>
      <c r="DI339" s="4">
        <v>0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  <c r="DO339" s="4">
        <v>5.6</v>
      </c>
      <c r="DP339" s="4">
        <v>4.7699999999999996</v>
      </c>
      <c r="DQ339" s="28">
        <v>0.46300000000000002</v>
      </c>
      <c r="DR339" s="4">
        <v>165</v>
      </c>
      <c r="DS339" s="4"/>
      <c r="DT339" s="4"/>
      <c r="DU339" s="7">
        <v>6.3245283018867902</v>
      </c>
      <c r="DV339" s="7">
        <v>0</v>
      </c>
      <c r="DW339" s="7">
        <v>0</v>
      </c>
      <c r="DX339" s="7">
        <v>1.05028325061413</v>
      </c>
      <c r="DY339" s="7">
        <v>31.57</v>
      </c>
      <c r="DZ339" s="7">
        <v>33.96</v>
      </c>
      <c r="EA339" s="7">
        <v>2.39</v>
      </c>
      <c r="EB339" s="8"/>
      <c r="EC339" s="18">
        <v>1.9589041095890412</v>
      </c>
      <c r="ED339" s="18">
        <v>59.878137511368642</v>
      </c>
      <c r="EE339" s="23">
        <v>180</v>
      </c>
      <c r="EF339" s="7">
        <v>100</v>
      </c>
      <c r="EG339" s="26">
        <v>0</v>
      </c>
      <c r="EH339" s="18">
        <v>20</v>
      </c>
      <c r="EI339" s="16">
        <v>0</v>
      </c>
      <c r="EJ339" s="16">
        <v>0</v>
      </c>
      <c r="EK339" s="16">
        <v>0</v>
      </c>
      <c r="EL339" s="16">
        <v>0</v>
      </c>
      <c r="EM339" s="16">
        <v>0</v>
      </c>
      <c r="EN339" s="16">
        <v>0</v>
      </c>
      <c r="EO339" s="16">
        <v>0</v>
      </c>
      <c r="EP339" s="16">
        <v>0</v>
      </c>
      <c r="EQ339" s="16">
        <v>0</v>
      </c>
      <c r="ER339" s="16">
        <v>0</v>
      </c>
      <c r="ES339" s="16">
        <v>0</v>
      </c>
      <c r="ET339" s="16">
        <v>0</v>
      </c>
      <c r="EU339" s="16">
        <v>0</v>
      </c>
      <c r="EV339" s="16">
        <v>0</v>
      </c>
      <c r="EW339" s="16">
        <v>0</v>
      </c>
      <c r="EX339" s="16">
        <v>0</v>
      </c>
      <c r="EY339" s="16">
        <v>0</v>
      </c>
      <c r="EZ339" s="16">
        <v>0</v>
      </c>
      <c r="FA339" s="16">
        <v>0</v>
      </c>
      <c r="FB339" s="16">
        <v>0</v>
      </c>
      <c r="FC339" s="16">
        <v>0</v>
      </c>
      <c r="FD339" s="16">
        <v>0</v>
      </c>
      <c r="FE339" s="16">
        <v>0</v>
      </c>
      <c r="FF339" s="16">
        <v>0</v>
      </c>
      <c r="FG339" s="16">
        <v>0</v>
      </c>
      <c r="FH339" s="16">
        <v>0</v>
      </c>
      <c r="FI339" s="16">
        <v>0</v>
      </c>
      <c r="FJ339" s="16">
        <v>0</v>
      </c>
      <c r="FK339" s="18">
        <v>4.95</v>
      </c>
      <c r="FL339" s="18">
        <v>4.01</v>
      </c>
      <c r="FM339" s="18">
        <v>81.01010101010101</v>
      </c>
      <c r="FN339" s="18">
        <v>12.7</v>
      </c>
      <c r="FO339" s="18">
        <v>4.1399999999999997</v>
      </c>
      <c r="FP339" s="18">
        <v>1.24</v>
      </c>
      <c r="FQ339" s="18">
        <v>5.13</v>
      </c>
      <c r="FR339" s="18">
        <v>4.1900000000000004</v>
      </c>
      <c r="FS339" s="18">
        <f>FR339*100/FQ339</f>
        <v>81.676413255360643</v>
      </c>
      <c r="FT339" s="16">
        <v>12.91</v>
      </c>
      <c r="FU339" s="16">
        <v>4.62</v>
      </c>
      <c r="FV339" s="16">
        <v>1.79</v>
      </c>
      <c r="FW339" s="16">
        <v>0</v>
      </c>
      <c r="FX339" s="16">
        <v>0</v>
      </c>
      <c r="FY339" s="16">
        <v>0</v>
      </c>
      <c r="FZ339" s="16">
        <v>0</v>
      </c>
      <c r="GA339" s="16">
        <v>0</v>
      </c>
      <c r="GB339" s="16">
        <v>0</v>
      </c>
      <c r="GC339" s="16">
        <v>0</v>
      </c>
      <c r="GD339" s="16">
        <v>0</v>
      </c>
      <c r="GE339" s="16">
        <v>0</v>
      </c>
      <c r="GF339" s="16">
        <v>0</v>
      </c>
      <c r="GG339" s="16">
        <v>0</v>
      </c>
      <c r="GH339" s="16">
        <v>0</v>
      </c>
      <c r="GI339" s="16">
        <v>0</v>
      </c>
      <c r="GJ339" s="16">
        <v>0</v>
      </c>
      <c r="GK339" s="16">
        <v>0</v>
      </c>
      <c r="GL339" s="16">
        <v>0</v>
      </c>
      <c r="GM339" s="16">
        <v>0</v>
      </c>
      <c r="GN339" s="16">
        <v>0</v>
      </c>
      <c r="GO339" s="16">
        <v>0</v>
      </c>
      <c r="GP339" s="16">
        <v>0</v>
      </c>
      <c r="GQ339" s="7">
        <v>6.3245283018867919</v>
      </c>
      <c r="GR339" s="7">
        <v>0</v>
      </c>
      <c r="GS339" s="7">
        <v>4.4385683256209267</v>
      </c>
      <c r="GT339" s="7">
        <v>3.4065272973379455</v>
      </c>
    </row>
    <row r="340" spans="1:202" x14ac:dyDescent="0.6">
      <c r="A340" s="4">
        <v>425</v>
      </c>
      <c r="B340" s="10">
        <v>0</v>
      </c>
      <c r="C340" s="6">
        <v>57.960301163586585</v>
      </c>
      <c r="D340" s="10">
        <v>165</v>
      </c>
      <c r="E340" s="10">
        <v>87</v>
      </c>
      <c r="F340" s="7">
        <v>31.955922865013779</v>
      </c>
      <c r="G340" s="5">
        <v>1</v>
      </c>
      <c r="H340" s="7">
        <v>40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10"/>
      <c r="AQ340" s="10"/>
      <c r="AR340" s="5"/>
      <c r="AS340" s="9">
        <v>0</v>
      </c>
      <c r="AT340" s="9">
        <v>1</v>
      </c>
      <c r="AU340" s="9">
        <v>0</v>
      </c>
      <c r="AV340" s="9">
        <v>1</v>
      </c>
      <c r="AW340" s="9">
        <v>1</v>
      </c>
      <c r="AX340" s="9">
        <v>1</v>
      </c>
      <c r="AY340" s="9">
        <v>0</v>
      </c>
      <c r="AZ340" s="9">
        <v>120</v>
      </c>
      <c r="BA340" s="9">
        <v>80</v>
      </c>
      <c r="BB340" s="9">
        <v>74</v>
      </c>
      <c r="BC340" s="19">
        <v>2.68</v>
      </c>
      <c r="BD340" s="19">
        <v>1.95</v>
      </c>
      <c r="BE340" s="7">
        <v>72.761194029850742</v>
      </c>
      <c r="BF340" s="19">
        <v>5.45</v>
      </c>
      <c r="BG340" s="19">
        <v>1.79</v>
      </c>
      <c r="BH340" s="19">
        <v>0.48</v>
      </c>
      <c r="BI340" s="19">
        <v>2.67</v>
      </c>
      <c r="BJ340" s="19">
        <v>2.08</v>
      </c>
      <c r="BK340" s="7">
        <v>77.902621722846447</v>
      </c>
      <c r="BL340" s="19">
        <v>5.61</v>
      </c>
      <c r="BM340" s="19">
        <v>2.2799999999999998</v>
      </c>
      <c r="BN340" s="19">
        <v>0.55000000000000004</v>
      </c>
      <c r="BO340" s="9">
        <v>338</v>
      </c>
      <c r="BP340" s="7">
        <f>218+((5.14*D340)-(5.32*C340))-(1.8*E340)+(51.31*B340)</f>
        <v>601.15119780971929</v>
      </c>
      <c r="BQ340" s="7">
        <f>BO340*100/BP340</f>
        <v>56.225455631045122</v>
      </c>
      <c r="BR340" s="9">
        <v>98</v>
      </c>
      <c r="BS340" s="9">
        <v>98</v>
      </c>
      <c r="BT340" s="9">
        <v>84</v>
      </c>
      <c r="BU340" s="9">
        <v>105</v>
      </c>
      <c r="BV340" s="9">
        <v>8</v>
      </c>
      <c r="BW340" s="9">
        <v>9</v>
      </c>
      <c r="BX340" s="9">
        <v>8</v>
      </c>
      <c r="BY340" s="9">
        <v>9</v>
      </c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9">
        <v>4</v>
      </c>
      <c r="CV340" s="9">
        <v>4</v>
      </c>
      <c r="CW340" s="9">
        <v>2</v>
      </c>
      <c r="CX340" s="9">
        <v>1</v>
      </c>
      <c r="CY340" s="9">
        <v>0</v>
      </c>
      <c r="CZ340" s="9">
        <v>1</v>
      </c>
      <c r="DA340" s="9">
        <v>0</v>
      </c>
      <c r="DB340" s="9">
        <v>0</v>
      </c>
      <c r="DC340" s="9">
        <v>0</v>
      </c>
      <c r="DD340" s="9">
        <v>0</v>
      </c>
      <c r="DE340" s="9">
        <v>0</v>
      </c>
      <c r="DF340" s="9">
        <v>1</v>
      </c>
      <c r="DG340" s="9">
        <v>0</v>
      </c>
      <c r="DH340" s="9">
        <v>2</v>
      </c>
      <c r="DI340" s="9">
        <v>2</v>
      </c>
      <c r="DJ340" s="9">
        <v>2</v>
      </c>
      <c r="DK340" s="9">
        <v>3</v>
      </c>
      <c r="DL340" s="9">
        <v>2</v>
      </c>
      <c r="DM340" s="15">
        <f>SUM(CU340:DL340)</f>
        <v>24</v>
      </c>
      <c r="DN340" s="4">
        <v>7</v>
      </c>
      <c r="DO340" s="4"/>
      <c r="DP340" s="4"/>
      <c r="DQ340" s="28"/>
      <c r="DR340" s="4"/>
      <c r="DS340" s="4"/>
      <c r="DT340" s="4"/>
      <c r="DU340" s="7">
        <v>36.920754716981122</v>
      </c>
      <c r="DV340" s="7">
        <v>7.4931767430320066</v>
      </c>
      <c r="DW340" s="7">
        <v>12.564925866465199</v>
      </c>
      <c r="DX340" s="7">
        <v>15.072441971223741</v>
      </c>
      <c r="DY340" s="19">
        <v>34.68</v>
      </c>
      <c r="DZ340" s="19">
        <v>34.28</v>
      </c>
      <c r="EA340" s="7">
        <f>DZ340-DY340</f>
        <v>-0.39999999999999858</v>
      </c>
      <c r="EB340" s="8"/>
      <c r="EC340" s="23"/>
      <c r="ED340" s="23"/>
      <c r="EE340" s="23"/>
      <c r="EF340" s="7"/>
      <c r="EG340" s="4"/>
      <c r="EH340" s="4"/>
      <c r="FS340" s="7"/>
      <c r="GQ340" s="7"/>
      <c r="GR340" s="7"/>
      <c r="GS340" s="7"/>
      <c r="GT340" s="7"/>
    </row>
    <row r="341" spans="1:202" x14ac:dyDescent="0.6">
      <c r="A341" s="4">
        <v>66</v>
      </c>
      <c r="B341" s="5">
        <v>0</v>
      </c>
      <c r="C341" s="6">
        <v>57.968514715947997</v>
      </c>
      <c r="D341" s="5">
        <v>170</v>
      </c>
      <c r="E341" s="5">
        <v>80</v>
      </c>
      <c r="F341" s="7">
        <v>27.681660899653998</v>
      </c>
      <c r="G341" s="5">
        <v>1</v>
      </c>
      <c r="H341" s="7">
        <v>22.5</v>
      </c>
      <c r="I341" s="5">
        <v>0</v>
      </c>
      <c r="J341" s="5">
        <v>0</v>
      </c>
      <c r="K341" s="5">
        <v>1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1</v>
      </c>
      <c r="U341" s="5">
        <v>2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4">
        <v>0</v>
      </c>
      <c r="AK341" s="4">
        <v>1</v>
      </c>
      <c r="AL341" s="4">
        <v>1</v>
      </c>
      <c r="AM341" s="4">
        <v>0</v>
      </c>
      <c r="AN341" s="4">
        <v>1</v>
      </c>
      <c r="AO341" s="4">
        <v>1</v>
      </c>
      <c r="AP341" s="5">
        <v>5</v>
      </c>
      <c r="AQ341" s="5">
        <v>3</v>
      </c>
      <c r="AR341" s="5">
        <v>60</v>
      </c>
      <c r="AS341" s="4">
        <v>0</v>
      </c>
      <c r="AT341" s="4">
        <v>0</v>
      </c>
      <c r="AU341" s="4">
        <v>0</v>
      </c>
      <c r="AV341" s="4">
        <v>1</v>
      </c>
      <c r="AW341" s="4">
        <v>0</v>
      </c>
      <c r="AX341" s="4">
        <v>0</v>
      </c>
      <c r="AY341" s="4">
        <v>0</v>
      </c>
      <c r="AZ341" s="4">
        <v>130</v>
      </c>
      <c r="BA341" s="4">
        <v>80</v>
      </c>
      <c r="BB341" s="4">
        <v>73</v>
      </c>
      <c r="BC341" s="7">
        <v>3.85</v>
      </c>
      <c r="BD341" s="7">
        <v>2.99</v>
      </c>
      <c r="BE341" s="7">
        <v>77.662337662337706</v>
      </c>
      <c r="BF341" s="7">
        <v>5.93</v>
      </c>
      <c r="BG341" s="7">
        <v>3.51</v>
      </c>
      <c r="BH341" s="7">
        <v>1.1100000000000001</v>
      </c>
      <c r="BI341" s="7">
        <v>3.88</v>
      </c>
      <c r="BJ341" s="7">
        <v>2.87</v>
      </c>
      <c r="BK341" s="7">
        <v>73.969072164948457</v>
      </c>
      <c r="BL341" s="7">
        <v>5.25</v>
      </c>
      <c r="BM341" s="7">
        <v>2.95</v>
      </c>
      <c r="BN341" s="7">
        <v>0.61</v>
      </c>
      <c r="BO341" s="4">
        <v>430</v>
      </c>
      <c r="BP341" s="7">
        <f>218+((5.14*D341)-(5.32*C341))-(1.8*E341)+(51.31*B341)</f>
        <v>639.40750171115656</v>
      </c>
      <c r="BQ341" s="7">
        <f>BO341*100/BP341</f>
        <v>67.249758385575916</v>
      </c>
      <c r="BR341" s="4">
        <v>98</v>
      </c>
      <c r="BS341" s="4">
        <v>100</v>
      </c>
      <c r="BT341" s="4">
        <v>69</v>
      </c>
      <c r="BU341" s="4">
        <v>75</v>
      </c>
      <c r="BV341" s="4">
        <v>0</v>
      </c>
      <c r="BW341" s="4">
        <v>1</v>
      </c>
      <c r="BX341" s="4">
        <v>0</v>
      </c>
      <c r="BY341" s="4">
        <v>0</v>
      </c>
      <c r="BZ341" s="4">
        <v>80.599999999999994</v>
      </c>
      <c r="CA341" s="4">
        <v>80.5</v>
      </c>
      <c r="CB341" s="4">
        <v>2</v>
      </c>
      <c r="CC341" s="4">
        <v>2</v>
      </c>
      <c r="CD341" s="4">
        <v>1</v>
      </c>
      <c r="CE341" s="4">
        <v>1</v>
      </c>
      <c r="CF341" s="4">
        <v>0</v>
      </c>
      <c r="CG341" s="4">
        <v>1</v>
      </c>
      <c r="CH341" s="4">
        <v>1</v>
      </c>
      <c r="CI341" s="4">
        <v>1</v>
      </c>
      <c r="CJ341" s="4">
        <v>1</v>
      </c>
      <c r="CK341" s="4">
        <v>1</v>
      </c>
      <c r="CL341" s="4">
        <v>1</v>
      </c>
      <c r="CM341" s="4">
        <v>1</v>
      </c>
      <c r="CN341" s="4">
        <v>1</v>
      </c>
      <c r="CO341" s="4">
        <v>1</v>
      </c>
      <c r="CP341" s="4">
        <v>2</v>
      </c>
      <c r="CQ341" s="4">
        <v>0</v>
      </c>
      <c r="CR341" s="4">
        <v>1</v>
      </c>
      <c r="CS341" s="4">
        <v>1</v>
      </c>
      <c r="CT341" s="4">
        <v>19</v>
      </c>
      <c r="CU341" s="4">
        <v>1</v>
      </c>
      <c r="CV341" s="4">
        <v>1</v>
      </c>
      <c r="CW341" s="4">
        <v>1</v>
      </c>
      <c r="CX341" s="4">
        <v>1</v>
      </c>
      <c r="CY341" s="4">
        <v>0</v>
      </c>
      <c r="CZ341" s="4">
        <v>1</v>
      </c>
      <c r="DA341" s="4">
        <v>0</v>
      </c>
      <c r="DB341" s="4">
        <v>0</v>
      </c>
      <c r="DC341" s="4">
        <v>0</v>
      </c>
      <c r="DD341" s="4">
        <v>1</v>
      </c>
      <c r="DE341" s="4">
        <v>1</v>
      </c>
      <c r="DF341" s="4">
        <v>2</v>
      </c>
      <c r="DG341" s="4">
        <v>0</v>
      </c>
      <c r="DH341" s="4">
        <v>1</v>
      </c>
      <c r="DI341" s="4">
        <v>1</v>
      </c>
      <c r="DJ341" s="4">
        <v>0</v>
      </c>
      <c r="DK341" s="4">
        <v>2</v>
      </c>
      <c r="DL341" s="4">
        <v>2</v>
      </c>
      <c r="DM341" s="4">
        <v>15</v>
      </c>
      <c r="DN341" s="4">
        <v>8</v>
      </c>
      <c r="DO341" s="4">
        <v>5.57</v>
      </c>
      <c r="DP341" s="4">
        <v>4.67</v>
      </c>
      <c r="DQ341" s="28">
        <v>0.40400000000000003</v>
      </c>
      <c r="DR341" s="4">
        <v>138</v>
      </c>
      <c r="DS341" s="4">
        <v>1.1000000000000001</v>
      </c>
      <c r="DT341" s="4"/>
      <c r="DU341" s="7">
        <v>16.618867924528299</v>
      </c>
      <c r="DV341" s="7">
        <v>47.688363245389098</v>
      </c>
      <c r="DW341" s="7">
        <v>0</v>
      </c>
      <c r="DX341" s="7">
        <v>17.213114754098399</v>
      </c>
      <c r="DY341" s="7">
        <v>32.08</v>
      </c>
      <c r="DZ341" s="7">
        <v>33.24</v>
      </c>
      <c r="EA341" s="7">
        <v>1.1599999999999999</v>
      </c>
      <c r="EB341" s="8"/>
      <c r="EC341" s="18">
        <v>2.0082191780821916</v>
      </c>
      <c r="ED341" s="18">
        <v>59.975359342915802</v>
      </c>
      <c r="EE341" s="18">
        <v>168</v>
      </c>
      <c r="EF341" s="18">
        <v>82</v>
      </c>
      <c r="EG341" s="26">
        <v>1</v>
      </c>
      <c r="EH341" s="18">
        <v>24</v>
      </c>
      <c r="EI341" s="16">
        <v>0</v>
      </c>
      <c r="EJ341" s="16">
        <v>1</v>
      </c>
      <c r="EK341" s="16">
        <v>0</v>
      </c>
      <c r="EL341" s="16">
        <v>0</v>
      </c>
      <c r="EM341" s="16">
        <v>0</v>
      </c>
      <c r="EN341" s="16">
        <v>0</v>
      </c>
      <c r="EO341" s="16">
        <v>0</v>
      </c>
      <c r="EP341" s="16">
        <v>0</v>
      </c>
      <c r="EQ341" s="16">
        <v>0</v>
      </c>
      <c r="ER341" s="16">
        <v>0</v>
      </c>
      <c r="ES341" s="16">
        <v>0</v>
      </c>
      <c r="ET341" s="16">
        <v>1</v>
      </c>
      <c r="EU341" s="16">
        <v>0</v>
      </c>
      <c r="EV341" s="16">
        <v>0</v>
      </c>
      <c r="EW341" s="16">
        <v>0</v>
      </c>
      <c r="EX341" s="16">
        <v>0</v>
      </c>
      <c r="EY341" s="16">
        <v>0</v>
      </c>
      <c r="EZ341" s="16">
        <v>0</v>
      </c>
      <c r="FA341" s="16">
        <v>0</v>
      </c>
      <c r="FB341" s="16">
        <v>0</v>
      </c>
      <c r="FC341" s="16">
        <v>0</v>
      </c>
      <c r="FD341" s="16">
        <v>0</v>
      </c>
      <c r="FE341" s="16">
        <v>0</v>
      </c>
      <c r="FF341" s="16">
        <v>0</v>
      </c>
      <c r="FG341" s="16">
        <v>1</v>
      </c>
      <c r="FH341" s="16">
        <v>0</v>
      </c>
      <c r="FI341" s="16">
        <v>0</v>
      </c>
      <c r="FJ341" s="16">
        <v>0</v>
      </c>
      <c r="FK341" s="18">
        <v>3.74</v>
      </c>
      <c r="FL341" s="18">
        <v>2.88</v>
      </c>
      <c r="FM341" s="18">
        <v>77.005347593582883</v>
      </c>
      <c r="FN341" s="18">
        <v>6.99</v>
      </c>
      <c r="FO341" s="18">
        <v>2.73</v>
      </c>
      <c r="FP341" s="18">
        <v>0.83</v>
      </c>
      <c r="FQ341" s="18">
        <v>3.75</v>
      </c>
      <c r="FR341" s="18">
        <v>2.99</v>
      </c>
      <c r="FS341" s="18">
        <f>FR341*100/FQ341</f>
        <v>79.733333333333334</v>
      </c>
      <c r="FT341" s="16">
        <v>6.74</v>
      </c>
      <c r="FU341" s="16">
        <v>3.2</v>
      </c>
      <c r="FV341" s="16">
        <v>1.07</v>
      </c>
      <c r="FW341" s="16">
        <v>3</v>
      </c>
      <c r="FX341" s="16">
        <v>1</v>
      </c>
      <c r="FY341" s="16">
        <v>2</v>
      </c>
      <c r="FZ341" s="16">
        <v>2</v>
      </c>
      <c r="GA341" s="16">
        <v>2</v>
      </c>
      <c r="GB341" s="16">
        <v>2</v>
      </c>
      <c r="GC341" s="16">
        <v>2</v>
      </c>
      <c r="GD341" s="16">
        <v>2</v>
      </c>
      <c r="GE341" s="16">
        <v>2</v>
      </c>
      <c r="GF341" s="16">
        <v>3</v>
      </c>
      <c r="GG341" s="16">
        <v>2</v>
      </c>
      <c r="GH341" s="16">
        <v>2</v>
      </c>
      <c r="GI341" s="16">
        <v>1</v>
      </c>
      <c r="GJ341" s="16">
        <v>2</v>
      </c>
      <c r="GK341" s="16">
        <v>2</v>
      </c>
      <c r="GL341" s="16">
        <v>1</v>
      </c>
      <c r="GM341" s="16">
        <v>2</v>
      </c>
      <c r="GN341" s="16">
        <v>2</v>
      </c>
      <c r="GO341" s="16">
        <v>17</v>
      </c>
      <c r="GP341" s="16">
        <v>6</v>
      </c>
      <c r="GQ341" s="7"/>
      <c r="GR341" s="7"/>
      <c r="GS341" s="7"/>
      <c r="GT341" s="7"/>
    </row>
    <row r="342" spans="1:202" x14ac:dyDescent="0.6">
      <c r="A342" s="17">
        <v>135</v>
      </c>
      <c r="B342" s="5">
        <v>0</v>
      </c>
      <c r="C342" s="6">
        <v>58.034223134839202</v>
      </c>
      <c r="D342" s="5">
        <v>159</v>
      </c>
      <c r="E342" s="5">
        <v>70</v>
      </c>
      <c r="F342" s="7">
        <v>27.688778133776399</v>
      </c>
      <c r="G342" s="5"/>
      <c r="H342" s="7">
        <v>20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5"/>
      <c r="AQ342" s="5"/>
      <c r="AR342" s="5"/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140</v>
      </c>
      <c r="BA342" s="4">
        <v>90</v>
      </c>
      <c r="BB342" s="4">
        <v>89</v>
      </c>
      <c r="BC342" s="7">
        <v>2.85</v>
      </c>
      <c r="BD342" s="7">
        <v>2.1800000000000002</v>
      </c>
      <c r="BE342" s="7">
        <v>76.491228070175396</v>
      </c>
      <c r="BF342" s="7">
        <v>7.08</v>
      </c>
      <c r="BG342" s="7">
        <v>2.36</v>
      </c>
      <c r="BH342" s="7">
        <v>0.57999999999999996</v>
      </c>
      <c r="BK342" s="7">
        <v>76.491228070175396</v>
      </c>
      <c r="BL342" s="7"/>
      <c r="BM342" s="7"/>
      <c r="BN342" s="7"/>
      <c r="BO342" s="4"/>
      <c r="BP342" s="7"/>
      <c r="BQ342" s="7"/>
      <c r="BR342" s="4">
        <v>94</v>
      </c>
      <c r="BS342" s="4">
        <v>97</v>
      </c>
      <c r="BT342" s="4">
        <v>124</v>
      </c>
      <c r="BU342" s="4">
        <v>109</v>
      </c>
      <c r="BV342" s="4">
        <v>0</v>
      </c>
      <c r="BW342" s="4">
        <v>0</v>
      </c>
      <c r="BX342" s="4">
        <v>0</v>
      </c>
      <c r="BY342" s="4">
        <v>0</v>
      </c>
      <c r="BZ342" s="4"/>
      <c r="CA342" s="4"/>
      <c r="CB342" s="4">
        <v>1</v>
      </c>
      <c r="CC342" s="4">
        <v>0</v>
      </c>
      <c r="CD342" s="4">
        <v>0</v>
      </c>
      <c r="CE342" s="4">
        <v>1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1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1</v>
      </c>
      <c r="CT342" s="4">
        <v>4</v>
      </c>
      <c r="CU342" s="4">
        <v>1</v>
      </c>
      <c r="CV342" s="4">
        <v>0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0</v>
      </c>
      <c r="DI342" s="4">
        <v>0</v>
      </c>
      <c r="DJ342" s="4">
        <v>0</v>
      </c>
      <c r="DK342" s="4">
        <v>1</v>
      </c>
      <c r="DL342" s="4">
        <v>1</v>
      </c>
      <c r="DM342" s="4">
        <v>3</v>
      </c>
      <c r="DN342" s="4">
        <v>4</v>
      </c>
      <c r="DO342" s="4"/>
      <c r="DP342" s="4"/>
      <c r="DQ342" s="28"/>
      <c r="DR342" s="4"/>
      <c r="DS342" s="4"/>
      <c r="DT342" s="4"/>
      <c r="DU342" s="7">
        <v>0</v>
      </c>
      <c r="DV342" s="7">
        <v>0</v>
      </c>
      <c r="DW342" s="7">
        <v>0</v>
      </c>
      <c r="DX342" s="7">
        <v>0</v>
      </c>
      <c r="DY342" s="7"/>
      <c r="DZ342" s="7"/>
      <c r="EA342" s="7"/>
      <c r="EB342" s="8"/>
      <c r="EC342" s="18"/>
      <c r="ED342" s="18"/>
      <c r="EE342" s="18"/>
      <c r="EF342" s="18"/>
      <c r="EG342" s="26"/>
      <c r="EH342" s="18"/>
      <c r="FS342" s="18"/>
      <c r="GQ342" s="7"/>
      <c r="GR342" s="7"/>
      <c r="GS342" s="7"/>
      <c r="GT342" s="7"/>
    </row>
    <row r="343" spans="1:202" x14ac:dyDescent="0.6">
      <c r="A343" s="4">
        <v>346</v>
      </c>
      <c r="B343" s="5">
        <v>0</v>
      </c>
      <c r="C343" s="6">
        <v>58.0396988364134</v>
      </c>
      <c r="D343" s="5">
        <v>167</v>
      </c>
      <c r="E343" s="5">
        <v>74</v>
      </c>
      <c r="F343" s="7">
        <v>26.5337588296461</v>
      </c>
      <c r="G343" s="5">
        <v>1</v>
      </c>
      <c r="H343" s="7">
        <v>35</v>
      </c>
      <c r="I343" s="5">
        <v>0</v>
      </c>
      <c r="J343" s="5">
        <v>1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1</v>
      </c>
      <c r="V343" s="5">
        <v>1</v>
      </c>
      <c r="W343" s="5">
        <v>0</v>
      </c>
      <c r="X343" s="5">
        <v>1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2</v>
      </c>
      <c r="AJ343" s="4">
        <v>0</v>
      </c>
      <c r="AK343" s="4">
        <v>0</v>
      </c>
      <c r="AL343" s="4">
        <v>1</v>
      </c>
      <c r="AM343" s="4">
        <v>0</v>
      </c>
      <c r="AN343" s="4">
        <v>1</v>
      </c>
      <c r="AO343" s="4">
        <v>1</v>
      </c>
      <c r="AP343" s="5">
        <v>2</v>
      </c>
      <c r="AQ343" s="5">
        <v>12</v>
      </c>
      <c r="AR343" s="5">
        <v>96</v>
      </c>
      <c r="AS343" s="4">
        <v>0</v>
      </c>
      <c r="AT343" s="4">
        <v>1</v>
      </c>
      <c r="AU343" s="4">
        <v>0</v>
      </c>
      <c r="AV343" s="4">
        <v>1</v>
      </c>
      <c r="AW343" s="4">
        <v>1</v>
      </c>
      <c r="AX343" s="4">
        <v>0</v>
      </c>
      <c r="AY343" s="4">
        <v>0</v>
      </c>
      <c r="AZ343" s="4">
        <v>135</v>
      </c>
      <c r="BA343" s="4">
        <v>90</v>
      </c>
      <c r="BB343" s="4">
        <v>64</v>
      </c>
      <c r="BC343" s="7">
        <v>3.6</v>
      </c>
      <c r="BD343" s="7">
        <v>2.76</v>
      </c>
      <c r="BE343" s="7">
        <v>76.6666666666667</v>
      </c>
      <c r="BF343" s="7">
        <v>6.59</v>
      </c>
      <c r="BG343" s="7">
        <v>4.13</v>
      </c>
      <c r="BH343" s="7">
        <v>0.64</v>
      </c>
      <c r="BI343" s="7">
        <v>3.51</v>
      </c>
      <c r="BJ343" s="7">
        <v>2.8</v>
      </c>
      <c r="BK343" s="7">
        <v>79.772079772079806</v>
      </c>
      <c r="BL343" s="7">
        <v>6.35</v>
      </c>
      <c r="BM343" s="7">
        <v>4.2300000000000004</v>
      </c>
      <c r="BN343" s="7">
        <v>1.1599999999999999</v>
      </c>
      <c r="BO343" s="4">
        <v>462</v>
      </c>
      <c r="BP343" s="7">
        <f>218+((5.14*D343)-(5.32*C343))-(1.8*E343)+(51.31*B343)</f>
        <v>634.40880219028065</v>
      </c>
      <c r="BQ343" s="7">
        <f>BO343*100/BP343</f>
        <v>72.823705851015376</v>
      </c>
      <c r="BR343" s="4">
        <v>98</v>
      </c>
      <c r="BS343" s="4">
        <v>97</v>
      </c>
      <c r="BT343" s="4">
        <v>97</v>
      </c>
      <c r="BU343" s="4">
        <v>108</v>
      </c>
      <c r="BV343" s="4">
        <v>0.5</v>
      </c>
      <c r="BW343" s="4">
        <v>2</v>
      </c>
      <c r="BX343" s="4">
        <v>3</v>
      </c>
      <c r="BY343" s="4">
        <v>4</v>
      </c>
      <c r="BZ343" s="4">
        <v>69</v>
      </c>
      <c r="CA343" s="4">
        <v>69.099999999999994</v>
      </c>
      <c r="CB343" s="4">
        <v>3</v>
      </c>
      <c r="CC343" s="4">
        <v>3</v>
      </c>
      <c r="CD343" s="4">
        <v>0</v>
      </c>
      <c r="CE343" s="4">
        <v>0</v>
      </c>
      <c r="CF343" s="4">
        <v>0</v>
      </c>
      <c r="CG343" s="4">
        <v>1</v>
      </c>
      <c r="CH343" s="4">
        <v>0</v>
      </c>
      <c r="CI343" s="4">
        <v>0</v>
      </c>
      <c r="CJ343" s="4">
        <v>0</v>
      </c>
      <c r="CK343" s="4">
        <v>1</v>
      </c>
      <c r="CL343" s="4">
        <v>1</v>
      </c>
      <c r="CM343" s="4">
        <v>1</v>
      </c>
      <c r="CN343" s="4">
        <v>2</v>
      </c>
      <c r="CO343" s="4">
        <v>0</v>
      </c>
      <c r="CP343" s="4">
        <v>0</v>
      </c>
      <c r="CQ343" s="4">
        <v>0</v>
      </c>
      <c r="CR343" s="4">
        <v>2</v>
      </c>
      <c r="CS343" s="4">
        <v>2</v>
      </c>
      <c r="CT343" s="4">
        <v>16</v>
      </c>
      <c r="CU343" s="4">
        <v>3</v>
      </c>
      <c r="CV343" s="4">
        <v>3</v>
      </c>
      <c r="CW343" s="4">
        <v>0</v>
      </c>
      <c r="CX343" s="4">
        <v>0</v>
      </c>
      <c r="CY343" s="4">
        <v>0</v>
      </c>
      <c r="CZ343" s="4">
        <v>1</v>
      </c>
      <c r="DA343" s="4">
        <v>0</v>
      </c>
      <c r="DB343" s="4">
        <v>0</v>
      </c>
      <c r="DC343" s="4">
        <v>0</v>
      </c>
      <c r="DD343" s="4">
        <v>1</v>
      </c>
      <c r="DE343" s="4">
        <v>1</v>
      </c>
      <c r="DF343" s="4">
        <v>1</v>
      </c>
      <c r="DG343" s="4">
        <v>2</v>
      </c>
      <c r="DH343" s="4">
        <v>0</v>
      </c>
      <c r="DI343" s="4">
        <v>0</v>
      </c>
      <c r="DJ343" s="4">
        <v>0</v>
      </c>
      <c r="DK343" s="4">
        <v>2</v>
      </c>
      <c r="DL343" s="4">
        <v>2</v>
      </c>
      <c r="DM343" s="4">
        <v>16</v>
      </c>
      <c r="DN343" s="4">
        <v>10</v>
      </c>
      <c r="DO343" s="4">
        <v>11.3</v>
      </c>
      <c r="DP343" s="4">
        <v>4.96</v>
      </c>
      <c r="DQ343" s="28">
        <v>0.45200000000000001</v>
      </c>
      <c r="DR343" s="4">
        <v>152</v>
      </c>
      <c r="DS343" s="4">
        <v>3.5720000000000001</v>
      </c>
      <c r="DT343" s="4"/>
      <c r="DU343" s="7">
        <v>17.9018867924528</v>
      </c>
      <c r="DV343" s="7">
        <v>41.7252501860888</v>
      </c>
      <c r="DW343" s="7">
        <v>10.680895268675</v>
      </c>
      <c r="DX343" s="7">
        <v>21.288915626409999</v>
      </c>
      <c r="DY343" s="7">
        <v>34.299999999999997</v>
      </c>
      <c r="DZ343" s="7">
        <v>34.21</v>
      </c>
      <c r="EA343" s="7">
        <v>-8.9999999999996305E-2</v>
      </c>
      <c r="EB343" s="8"/>
      <c r="EC343" s="18">
        <v>1.9917808219178081</v>
      </c>
      <c r="ED343" s="18">
        <v>60.031479658331207</v>
      </c>
      <c r="EE343" s="23">
        <v>168</v>
      </c>
      <c r="EF343" s="7">
        <v>85</v>
      </c>
      <c r="EG343" s="26">
        <v>1</v>
      </c>
      <c r="EH343" s="18">
        <v>37</v>
      </c>
      <c r="EI343" s="16">
        <v>1</v>
      </c>
      <c r="EJ343" s="16">
        <v>0</v>
      </c>
      <c r="EK343" s="16">
        <v>0</v>
      </c>
      <c r="EL343" s="16">
        <v>0</v>
      </c>
      <c r="EM343" s="16">
        <v>0</v>
      </c>
      <c r="EN343" s="16">
        <v>0</v>
      </c>
      <c r="EO343" s="16">
        <v>0</v>
      </c>
      <c r="EP343" s="16">
        <v>0</v>
      </c>
      <c r="EQ343" s="16">
        <v>0</v>
      </c>
      <c r="ER343" s="16">
        <v>0</v>
      </c>
      <c r="ES343" s="16">
        <v>0</v>
      </c>
      <c r="ET343" s="16">
        <v>1</v>
      </c>
      <c r="EU343" s="16">
        <v>0</v>
      </c>
      <c r="EV343" s="16">
        <v>0</v>
      </c>
      <c r="EW343" s="16">
        <v>0</v>
      </c>
      <c r="EX343" s="16">
        <v>0</v>
      </c>
      <c r="EY343" s="16">
        <v>0</v>
      </c>
      <c r="EZ343" s="16">
        <v>0</v>
      </c>
      <c r="FA343" s="16">
        <v>0</v>
      </c>
      <c r="FB343" s="16">
        <v>0</v>
      </c>
      <c r="FC343" s="16">
        <v>0</v>
      </c>
      <c r="FD343" s="16">
        <v>1</v>
      </c>
      <c r="FE343" s="16">
        <v>0</v>
      </c>
      <c r="FF343" s="16">
        <v>1</v>
      </c>
      <c r="FG343" s="16">
        <v>1</v>
      </c>
      <c r="FH343" s="16">
        <v>0</v>
      </c>
      <c r="FI343" s="16">
        <v>0</v>
      </c>
      <c r="FJ343" s="16">
        <v>0</v>
      </c>
      <c r="FK343" s="18">
        <v>3.03</v>
      </c>
      <c r="FL343" s="18">
        <v>2.2999999999999998</v>
      </c>
      <c r="FM343" s="18">
        <v>75.907590759075902</v>
      </c>
      <c r="FN343" s="18">
        <v>4.2300000000000004</v>
      </c>
      <c r="FO343" s="18">
        <v>2.0699999999999998</v>
      </c>
      <c r="FP343" s="18">
        <v>0.52</v>
      </c>
      <c r="FQ343" s="18">
        <v>2.98</v>
      </c>
      <c r="FR343" s="18">
        <v>2.4500000000000002</v>
      </c>
      <c r="FS343" s="18">
        <f>FR343*100/FQ343</f>
        <v>82.214765100671144</v>
      </c>
      <c r="FT343" s="16">
        <v>5.12</v>
      </c>
      <c r="FU343" s="16">
        <v>4.9800000000000004</v>
      </c>
      <c r="FV343" s="16">
        <v>0.64</v>
      </c>
      <c r="FW343" s="16">
        <v>1</v>
      </c>
      <c r="FX343" s="16">
        <v>1</v>
      </c>
      <c r="FY343" s="16">
        <v>1</v>
      </c>
      <c r="FZ343" s="16">
        <v>1</v>
      </c>
      <c r="GA343" s="16">
        <v>0</v>
      </c>
      <c r="GB343" s="16">
        <v>1</v>
      </c>
      <c r="GC343" s="16">
        <v>0</v>
      </c>
      <c r="GD343" s="16">
        <v>0</v>
      </c>
      <c r="GE343" s="16">
        <v>0</v>
      </c>
      <c r="GF343" s="16">
        <v>1</v>
      </c>
      <c r="GG343" s="16">
        <v>1</v>
      </c>
      <c r="GH343" s="16">
        <v>2</v>
      </c>
      <c r="GI343" s="16">
        <v>0</v>
      </c>
      <c r="GJ343" s="16">
        <v>0</v>
      </c>
      <c r="GK343" s="16">
        <v>0</v>
      </c>
      <c r="GL343" s="16">
        <v>0</v>
      </c>
      <c r="GM343" s="16">
        <v>2</v>
      </c>
      <c r="GN343" s="16">
        <v>2</v>
      </c>
      <c r="GO343" s="16">
        <v>13</v>
      </c>
      <c r="GP343" s="16">
        <v>15</v>
      </c>
      <c r="GQ343" s="7">
        <v>42.822641509433964</v>
      </c>
      <c r="GR343" s="7">
        <v>43.635762137126797</v>
      </c>
      <c r="GS343" s="7">
        <v>16.200774388516383</v>
      </c>
      <c r="GT343" s="7">
        <v>28.936682207850804</v>
      </c>
    </row>
    <row r="344" spans="1:202" x14ac:dyDescent="0.6">
      <c r="A344" s="4">
        <v>69</v>
      </c>
      <c r="B344" s="5">
        <v>0</v>
      </c>
      <c r="C344" s="6">
        <v>58.160164271047201</v>
      </c>
      <c r="D344" s="5">
        <v>157</v>
      </c>
      <c r="E344" s="5">
        <v>54.5</v>
      </c>
      <c r="F344" s="7">
        <v>22.110430443425699</v>
      </c>
      <c r="G344" s="5">
        <v>1</v>
      </c>
      <c r="H344" s="7">
        <v>5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1</v>
      </c>
      <c r="AO344" s="4">
        <v>0</v>
      </c>
      <c r="AP344" s="5"/>
      <c r="AQ344" s="5"/>
      <c r="AR344" s="5"/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130</v>
      </c>
      <c r="BA344" s="4">
        <v>80</v>
      </c>
      <c r="BB344" s="4">
        <v>78</v>
      </c>
      <c r="BC344" s="7">
        <v>3.57</v>
      </c>
      <c r="BD344" s="7">
        <v>2.92</v>
      </c>
      <c r="BE344" s="7">
        <v>81.792717086834699</v>
      </c>
      <c r="BF344" s="7">
        <v>8.6</v>
      </c>
      <c r="BG344" s="7">
        <v>4.5999999999999996</v>
      </c>
      <c r="BH344" s="7">
        <v>0.76</v>
      </c>
      <c r="BI344" s="7">
        <v>3.45</v>
      </c>
      <c r="BJ344" s="7">
        <v>2.84</v>
      </c>
      <c r="BK344" s="7">
        <v>82.318840579710098</v>
      </c>
      <c r="BL344" s="7">
        <v>7.54</v>
      </c>
      <c r="BM344" s="7">
        <v>4.72</v>
      </c>
      <c r="BN344" s="7">
        <v>1.03</v>
      </c>
      <c r="BO344" s="4">
        <v>510</v>
      </c>
      <c r="BP344" s="7">
        <f>218+((5.14*D344)-(5.32*C344))-(1.8*E344)+(51.31*B344)</f>
        <v>617.46792607802877</v>
      </c>
      <c r="BQ344" s="7">
        <f>BO344*100/BP344</f>
        <v>82.595383251623645</v>
      </c>
      <c r="BR344" s="4">
        <v>97</v>
      </c>
      <c r="BS344" s="4">
        <v>100</v>
      </c>
      <c r="BT344" s="4">
        <v>78</v>
      </c>
      <c r="BU344" s="4">
        <v>90</v>
      </c>
      <c r="BV344" s="4">
        <v>0</v>
      </c>
      <c r="BW344" s="4">
        <v>0</v>
      </c>
      <c r="BX344" s="4">
        <v>0</v>
      </c>
      <c r="BY344" s="4">
        <v>1</v>
      </c>
      <c r="BZ344" s="4">
        <v>76.3</v>
      </c>
      <c r="CA344" s="4">
        <v>75.900000000000006</v>
      </c>
      <c r="CB344" s="4">
        <v>1</v>
      </c>
      <c r="CC344" s="4">
        <v>1</v>
      </c>
      <c r="CD344" s="4">
        <v>0</v>
      </c>
      <c r="CE344" s="4">
        <v>1</v>
      </c>
      <c r="CF344" s="4">
        <v>1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1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2</v>
      </c>
      <c r="CS344" s="4">
        <v>1</v>
      </c>
      <c r="CT344" s="4">
        <v>8</v>
      </c>
      <c r="CU344" s="4">
        <v>1</v>
      </c>
      <c r="CV344" s="4">
        <v>0</v>
      </c>
      <c r="CW344" s="4">
        <v>0</v>
      </c>
      <c r="CX344" s="4">
        <v>1</v>
      </c>
      <c r="CY344" s="4">
        <v>0</v>
      </c>
      <c r="CZ344" s="4">
        <v>1</v>
      </c>
      <c r="DA344" s="4">
        <v>0</v>
      </c>
      <c r="DB344" s="4">
        <v>0</v>
      </c>
      <c r="DC344" s="4">
        <v>0</v>
      </c>
      <c r="DD344" s="4">
        <v>0</v>
      </c>
      <c r="DE344" s="4">
        <v>1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1</v>
      </c>
      <c r="DL344" s="4">
        <v>1</v>
      </c>
      <c r="DM344" s="4">
        <v>6</v>
      </c>
      <c r="DN344" s="4">
        <v>6</v>
      </c>
      <c r="DO344" s="4">
        <v>5.69</v>
      </c>
      <c r="DP344" s="4">
        <v>4.38</v>
      </c>
      <c r="DQ344" s="28">
        <v>0.35499999999999998</v>
      </c>
      <c r="DR344" s="4">
        <v>121</v>
      </c>
      <c r="DS344" s="4">
        <v>0.3</v>
      </c>
      <c r="DT344" s="4"/>
      <c r="DU344" s="7">
        <v>2.3245283018867902</v>
      </c>
      <c r="DV344" s="7">
        <v>12.3728393019601</v>
      </c>
      <c r="DW344" s="7">
        <v>0</v>
      </c>
      <c r="DX344" s="7">
        <v>4.13596029478117</v>
      </c>
      <c r="DY344" s="7">
        <v>33.35</v>
      </c>
      <c r="DZ344" s="7">
        <v>33.68</v>
      </c>
      <c r="EA344" s="7">
        <v>0.32999999999999802</v>
      </c>
      <c r="EB344" s="8"/>
      <c r="EC344" s="18">
        <v>2.1315068493150684</v>
      </c>
      <c r="ED344" s="18">
        <v>60.290212183435997</v>
      </c>
      <c r="EE344" s="18">
        <v>157</v>
      </c>
      <c r="EF344" s="18">
        <v>54</v>
      </c>
      <c r="EG344" s="26">
        <v>0</v>
      </c>
      <c r="EH344" s="18">
        <v>5</v>
      </c>
      <c r="EI344" s="16">
        <v>0</v>
      </c>
      <c r="EJ344" s="16">
        <v>0</v>
      </c>
      <c r="EK344" s="16">
        <v>0</v>
      </c>
      <c r="EL344" s="16">
        <v>0</v>
      </c>
      <c r="EM344" s="16">
        <v>0</v>
      </c>
      <c r="EN344" s="16">
        <v>0</v>
      </c>
      <c r="EO344" s="16">
        <v>0</v>
      </c>
      <c r="EP344" s="16">
        <v>1</v>
      </c>
      <c r="EQ344" s="16">
        <v>0</v>
      </c>
      <c r="ER344" s="16">
        <v>0</v>
      </c>
      <c r="ES344" s="16">
        <v>0</v>
      </c>
      <c r="ET344" s="16">
        <v>1</v>
      </c>
      <c r="EU344" s="16">
        <v>0</v>
      </c>
      <c r="EV344" s="16">
        <v>0</v>
      </c>
      <c r="EW344" s="16">
        <v>0</v>
      </c>
      <c r="EX344" s="16">
        <v>0</v>
      </c>
      <c r="EY344" s="16">
        <v>0</v>
      </c>
      <c r="EZ344" s="16">
        <v>0</v>
      </c>
      <c r="FA344" s="16">
        <v>0</v>
      </c>
      <c r="FB344" s="16">
        <v>0</v>
      </c>
      <c r="FC344" s="16">
        <v>0</v>
      </c>
      <c r="FD344" s="16">
        <v>0</v>
      </c>
      <c r="FE344" s="16">
        <v>0</v>
      </c>
      <c r="FF344" s="16">
        <v>0</v>
      </c>
      <c r="FG344" s="16">
        <v>1</v>
      </c>
      <c r="FH344" s="16">
        <v>0</v>
      </c>
      <c r="FI344" s="16">
        <v>0</v>
      </c>
      <c r="FJ344" s="16">
        <v>0</v>
      </c>
      <c r="FK344" s="18">
        <v>2.9</v>
      </c>
      <c r="FL344" s="18">
        <v>2.57</v>
      </c>
      <c r="FM344" s="18">
        <v>88.620689655172413</v>
      </c>
      <c r="FN344" s="18">
        <v>8.11</v>
      </c>
      <c r="FO344" s="18">
        <v>4.5599999999999996</v>
      </c>
      <c r="FP344" s="18">
        <v>1.26</v>
      </c>
      <c r="FQ344" s="18">
        <v>2.98</v>
      </c>
      <c r="FR344" s="18">
        <v>2.69</v>
      </c>
      <c r="FS344" s="18">
        <f>FR344*100/FQ344</f>
        <v>90.268456375838923</v>
      </c>
      <c r="FT344" s="16">
        <v>8.2100000000000009</v>
      </c>
      <c r="FU344" s="16">
        <v>5.23</v>
      </c>
      <c r="FV344" s="16">
        <v>1.76</v>
      </c>
      <c r="FW344" s="16">
        <v>1</v>
      </c>
      <c r="FX344" s="16">
        <v>1</v>
      </c>
      <c r="FY344" s="16">
        <v>1</v>
      </c>
      <c r="FZ344" s="16">
        <v>1</v>
      </c>
      <c r="GA344" s="16">
        <v>1</v>
      </c>
      <c r="GB344" s="16">
        <v>1</v>
      </c>
      <c r="GC344" s="16">
        <v>1</v>
      </c>
      <c r="GD344" s="16">
        <v>1</v>
      </c>
      <c r="GE344" s="16">
        <v>1</v>
      </c>
      <c r="GF344" s="16">
        <v>1</v>
      </c>
      <c r="GG344" s="16">
        <v>2</v>
      </c>
      <c r="GH344" s="16">
        <v>2</v>
      </c>
      <c r="GI344" s="16">
        <v>1</v>
      </c>
      <c r="GJ344" s="16">
        <v>1</v>
      </c>
      <c r="GK344" s="16">
        <v>2</v>
      </c>
      <c r="GL344" s="16">
        <v>2</v>
      </c>
      <c r="GM344" s="16">
        <v>3</v>
      </c>
      <c r="GN344" s="16">
        <v>2</v>
      </c>
      <c r="GO344" s="16">
        <v>7</v>
      </c>
      <c r="GP344" s="16">
        <v>6</v>
      </c>
      <c r="GQ344" s="7">
        <v>5.132075471698113</v>
      </c>
      <c r="GR344" s="7">
        <v>23.331403523281782</v>
      </c>
      <c r="GS344" s="7">
        <v>0</v>
      </c>
      <c r="GT344" s="7">
        <v>7.9234972677595632</v>
      </c>
    </row>
    <row r="345" spans="1:202" x14ac:dyDescent="0.6">
      <c r="A345" s="4">
        <v>1</v>
      </c>
      <c r="B345" s="5">
        <v>1</v>
      </c>
      <c r="C345" s="6">
        <v>58.198494182067101</v>
      </c>
      <c r="D345" s="5">
        <v>188</v>
      </c>
      <c r="E345" s="5">
        <v>88</v>
      </c>
      <c r="F345" s="7">
        <v>24.8981439565414</v>
      </c>
      <c r="G345" s="5">
        <v>1</v>
      </c>
      <c r="H345" s="7">
        <v>11</v>
      </c>
      <c r="I345" s="5">
        <v>0</v>
      </c>
      <c r="J345" s="5">
        <v>1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1</v>
      </c>
      <c r="V345" s="5">
        <v>0</v>
      </c>
      <c r="W345" s="5">
        <v>0</v>
      </c>
      <c r="X345" s="5">
        <v>1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1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5"/>
      <c r="AQ345" s="5"/>
      <c r="AR345" s="5"/>
      <c r="AS345" s="4">
        <v>0</v>
      </c>
      <c r="AT345" s="4">
        <v>1</v>
      </c>
      <c r="AU345" s="4">
        <v>0</v>
      </c>
      <c r="AV345" s="4">
        <v>0</v>
      </c>
      <c r="AW345" s="4">
        <v>1</v>
      </c>
      <c r="AX345" s="4">
        <v>0</v>
      </c>
      <c r="AY345" s="4">
        <v>0</v>
      </c>
      <c r="AZ345" s="4">
        <v>140</v>
      </c>
      <c r="BA345" s="4">
        <v>80</v>
      </c>
      <c r="BB345" s="4">
        <v>101</v>
      </c>
      <c r="BC345" s="7">
        <v>6.04</v>
      </c>
      <c r="BD345" s="7">
        <v>3.69</v>
      </c>
      <c r="BE345" s="7">
        <v>61.092715231788098</v>
      </c>
      <c r="BF345" s="7">
        <v>9.65</v>
      </c>
      <c r="BG345" s="7">
        <v>2.31</v>
      </c>
      <c r="BH345" s="7">
        <v>0.67</v>
      </c>
      <c r="BI345" s="7">
        <v>5.9</v>
      </c>
      <c r="BJ345" s="7">
        <v>4.01</v>
      </c>
      <c r="BK345" s="7">
        <v>67.966101694915295</v>
      </c>
      <c r="BL345" s="7">
        <v>9.66</v>
      </c>
      <c r="BM345" s="7">
        <v>3.2</v>
      </c>
      <c r="BN345" s="7">
        <v>1.28</v>
      </c>
      <c r="BO345" s="4">
        <v>490</v>
      </c>
      <c r="BP345" s="7">
        <f>218+((5.14*D345)-(5.32*C345))-(1.8*E345)+(51.31*B345)</f>
        <v>767.61401095140309</v>
      </c>
      <c r="BQ345" s="7">
        <f>BO345*100/BP345</f>
        <v>63.834165740758145</v>
      </c>
      <c r="BR345" s="4">
        <v>99</v>
      </c>
      <c r="BS345" s="4">
        <v>99</v>
      </c>
      <c r="BT345" s="4">
        <v>99</v>
      </c>
      <c r="BU345" s="4">
        <v>109</v>
      </c>
      <c r="BV345" s="4">
        <v>0</v>
      </c>
      <c r="BW345" s="4">
        <v>0</v>
      </c>
      <c r="BX345" s="4">
        <v>0</v>
      </c>
      <c r="BY345" s="4">
        <v>0</v>
      </c>
      <c r="BZ345" s="4">
        <v>91.5</v>
      </c>
      <c r="CA345" s="4">
        <v>89.9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1</v>
      </c>
      <c r="CH345" s="4">
        <v>0</v>
      </c>
      <c r="CI345" s="4">
        <v>0</v>
      </c>
      <c r="CJ345" s="4">
        <v>0</v>
      </c>
      <c r="CK345" s="4">
        <v>1</v>
      </c>
      <c r="CL345" s="4">
        <v>2</v>
      </c>
      <c r="CM345" s="4">
        <v>2</v>
      </c>
      <c r="CN345" s="4">
        <v>0</v>
      </c>
      <c r="CO345" s="4">
        <v>0</v>
      </c>
      <c r="CP345" s="4">
        <v>1</v>
      </c>
      <c r="CQ345" s="4">
        <v>0</v>
      </c>
      <c r="CR345" s="4">
        <v>1</v>
      </c>
      <c r="CS345" s="4">
        <v>2</v>
      </c>
      <c r="CT345" s="4">
        <v>10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1</v>
      </c>
      <c r="DA345" s="4">
        <v>1</v>
      </c>
      <c r="DB345" s="4">
        <v>0</v>
      </c>
      <c r="DC345" s="4">
        <v>0</v>
      </c>
      <c r="DD345" s="4">
        <v>1</v>
      </c>
      <c r="DE345" s="4">
        <v>1</v>
      </c>
      <c r="DF345" s="4">
        <v>1</v>
      </c>
      <c r="DG345" s="4">
        <v>0</v>
      </c>
      <c r="DH345" s="4">
        <v>1</v>
      </c>
      <c r="DI345" s="4">
        <v>0</v>
      </c>
      <c r="DJ345" s="4">
        <v>0</v>
      </c>
      <c r="DK345" s="4">
        <v>1</v>
      </c>
      <c r="DL345" s="4">
        <v>1</v>
      </c>
      <c r="DM345" s="4">
        <v>8</v>
      </c>
      <c r="DN345" s="4">
        <v>2</v>
      </c>
      <c r="DO345" s="4">
        <v>4.9800000000000004</v>
      </c>
      <c r="DP345" s="4">
        <v>4.08</v>
      </c>
      <c r="DQ345" s="28">
        <v>0.38600000000000001</v>
      </c>
      <c r="DR345" s="4">
        <v>124</v>
      </c>
      <c r="DS345" s="4">
        <v>0.3</v>
      </c>
      <c r="DT345" s="4"/>
      <c r="DU345" s="7">
        <v>0</v>
      </c>
      <c r="DV345" s="7">
        <v>23.529898271441599</v>
      </c>
      <c r="DW345" s="7">
        <v>0</v>
      </c>
      <c r="DX345" s="7">
        <v>7.1313982052439</v>
      </c>
      <c r="DY345" s="7">
        <v>22.13</v>
      </c>
      <c r="DZ345" s="7">
        <v>21</v>
      </c>
      <c r="EA345" s="7">
        <v>-1.1299999999999999</v>
      </c>
      <c r="EB345" s="8">
        <v>0</v>
      </c>
      <c r="EC345" s="18">
        <v>2.0712328767123287</v>
      </c>
      <c r="ED345" s="18">
        <v>60.268309377138898</v>
      </c>
      <c r="EE345" s="18">
        <v>188</v>
      </c>
      <c r="EF345" s="18">
        <v>90</v>
      </c>
      <c r="EG345" s="26">
        <v>1</v>
      </c>
      <c r="EH345" s="18">
        <v>12</v>
      </c>
      <c r="EI345" s="16">
        <v>1</v>
      </c>
      <c r="EJ345" s="16">
        <v>0</v>
      </c>
      <c r="EK345" s="16">
        <v>0</v>
      </c>
      <c r="EL345" s="16">
        <v>0</v>
      </c>
      <c r="EM345" s="16">
        <v>0</v>
      </c>
      <c r="EN345" s="16">
        <v>0</v>
      </c>
      <c r="EO345" s="16">
        <v>0</v>
      </c>
      <c r="EP345" s="16">
        <v>0</v>
      </c>
      <c r="EQ345" s="16">
        <v>0</v>
      </c>
      <c r="ER345" s="16">
        <v>0</v>
      </c>
      <c r="ES345" s="16">
        <v>0</v>
      </c>
      <c r="ET345" s="16">
        <v>1</v>
      </c>
      <c r="EU345" s="16">
        <v>0</v>
      </c>
      <c r="EV345" s="16">
        <v>1</v>
      </c>
      <c r="EW345" s="16">
        <v>1</v>
      </c>
      <c r="EX345" s="16">
        <v>0</v>
      </c>
      <c r="EY345" s="16">
        <v>0</v>
      </c>
      <c r="EZ345" s="16">
        <v>0</v>
      </c>
      <c r="FA345" s="16">
        <v>0</v>
      </c>
      <c r="FB345" s="16">
        <v>0</v>
      </c>
      <c r="FC345" s="16">
        <v>0</v>
      </c>
      <c r="FD345" s="16">
        <v>0</v>
      </c>
      <c r="FE345" s="16">
        <v>0</v>
      </c>
      <c r="FF345" s="16">
        <v>2</v>
      </c>
      <c r="FG345" s="16">
        <v>1</v>
      </c>
      <c r="FH345" s="16">
        <v>0</v>
      </c>
      <c r="FI345" s="16">
        <v>0</v>
      </c>
      <c r="FJ345" s="16">
        <v>0</v>
      </c>
      <c r="FK345" s="18">
        <v>4.87</v>
      </c>
      <c r="FL345" s="18">
        <v>3.19</v>
      </c>
      <c r="FM345" s="18">
        <v>65.503080082135526</v>
      </c>
      <c r="FN345" s="18">
        <v>9.0500000000000007</v>
      </c>
      <c r="FO345" s="18">
        <v>2.14</v>
      </c>
      <c r="FP345" s="18">
        <v>0.8</v>
      </c>
      <c r="FQ345" s="18">
        <v>4.8</v>
      </c>
      <c r="FR345" s="18">
        <v>3.12</v>
      </c>
      <c r="FS345" s="18">
        <f>FR345*100/FQ345</f>
        <v>65</v>
      </c>
      <c r="FT345" s="16">
        <v>9.51</v>
      </c>
      <c r="FU345" s="16">
        <v>1.85</v>
      </c>
      <c r="FV345" s="16">
        <v>0.72</v>
      </c>
      <c r="FW345" s="16">
        <v>2</v>
      </c>
      <c r="FX345" s="16">
        <v>2</v>
      </c>
      <c r="FY345" s="16">
        <v>1</v>
      </c>
      <c r="FZ345" s="16">
        <v>1</v>
      </c>
      <c r="GA345" s="16">
        <v>1</v>
      </c>
      <c r="GB345" s="16">
        <v>2</v>
      </c>
      <c r="GC345" s="16">
        <v>1</v>
      </c>
      <c r="GD345" s="16">
        <v>1</v>
      </c>
      <c r="GE345" s="16">
        <v>2</v>
      </c>
      <c r="GF345" s="16">
        <v>2</v>
      </c>
      <c r="GG345" s="16">
        <v>2</v>
      </c>
      <c r="GH345" s="16">
        <v>2</v>
      </c>
      <c r="GI345" s="16">
        <v>1</v>
      </c>
      <c r="GJ345" s="16">
        <v>1</v>
      </c>
      <c r="GK345" s="16">
        <v>1</v>
      </c>
      <c r="GL345" s="16">
        <v>1</v>
      </c>
      <c r="GM345" s="16">
        <v>2</v>
      </c>
      <c r="GN345" s="16">
        <v>2</v>
      </c>
      <c r="GO345" s="16">
        <v>9</v>
      </c>
      <c r="GP345" s="16">
        <v>8</v>
      </c>
      <c r="GQ345" s="7"/>
      <c r="GR345" s="7"/>
      <c r="GS345" s="7"/>
      <c r="GT345" s="7"/>
    </row>
    <row r="346" spans="1:202" s="24" customFormat="1" x14ac:dyDescent="0.6">
      <c r="A346" s="4">
        <v>364</v>
      </c>
      <c r="B346" s="5">
        <v>0</v>
      </c>
      <c r="C346" s="6">
        <v>58.253251197809703</v>
      </c>
      <c r="D346" s="5">
        <v>160</v>
      </c>
      <c r="E346" s="5">
        <v>65</v>
      </c>
      <c r="F346" s="7">
        <v>25.390625</v>
      </c>
      <c r="G346" s="5">
        <v>1</v>
      </c>
      <c r="H346" s="7">
        <v>52.5</v>
      </c>
      <c r="I346" s="5">
        <v>0</v>
      </c>
      <c r="J346" s="5">
        <v>1</v>
      </c>
      <c r="K346" s="5">
        <v>0</v>
      </c>
      <c r="L346" s="5">
        <v>0</v>
      </c>
      <c r="M346" s="5">
        <v>1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2</v>
      </c>
      <c r="V346" s="5">
        <v>0</v>
      </c>
      <c r="W346" s="5">
        <v>0</v>
      </c>
      <c r="X346" s="5">
        <v>0</v>
      </c>
      <c r="Y346" s="5">
        <v>0</v>
      </c>
      <c r="Z346" s="5">
        <v>1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1</v>
      </c>
      <c r="AJ346" s="4">
        <v>0</v>
      </c>
      <c r="AK346" s="4">
        <v>0</v>
      </c>
      <c r="AL346" s="4">
        <v>1</v>
      </c>
      <c r="AM346" s="4">
        <v>1</v>
      </c>
      <c r="AN346" s="4">
        <v>1</v>
      </c>
      <c r="AO346" s="4">
        <v>0</v>
      </c>
      <c r="AP346" s="5"/>
      <c r="AQ346" s="5"/>
      <c r="AR346" s="5"/>
      <c r="AS346" s="4">
        <v>0</v>
      </c>
      <c r="AT346" s="4">
        <v>1</v>
      </c>
      <c r="AU346" s="4">
        <v>0</v>
      </c>
      <c r="AV346" s="4">
        <v>0</v>
      </c>
      <c r="AW346" s="4">
        <v>1</v>
      </c>
      <c r="AX346" s="4">
        <v>0</v>
      </c>
      <c r="AY346" s="4">
        <v>0</v>
      </c>
      <c r="AZ346" s="4">
        <v>125</v>
      </c>
      <c r="BA346" s="4">
        <v>80</v>
      </c>
      <c r="BB346" s="4">
        <v>67</v>
      </c>
      <c r="BC346" s="7">
        <v>3.13</v>
      </c>
      <c r="BD346" s="7">
        <v>2.4700000000000002</v>
      </c>
      <c r="BE346" s="7">
        <v>78.913738019169301</v>
      </c>
      <c r="BF346" s="7">
        <v>5.71</v>
      </c>
      <c r="BG346" s="7">
        <v>3.7</v>
      </c>
      <c r="BH346" s="7">
        <v>0.68</v>
      </c>
      <c r="BI346" s="7">
        <v>3.08</v>
      </c>
      <c r="BJ346" s="7">
        <v>2.4700000000000002</v>
      </c>
      <c r="BK346" s="7">
        <v>80.194805194805198</v>
      </c>
      <c r="BL346" s="7">
        <v>5.65</v>
      </c>
      <c r="BM346" s="7">
        <v>3.7</v>
      </c>
      <c r="BN346" s="7">
        <v>0.81</v>
      </c>
      <c r="BO346" s="4">
        <v>399</v>
      </c>
      <c r="BP346" s="7">
        <f>218+((5.14*D346)-(5.32*C346))-(1.8*E346)+(51.31*B346)</f>
        <v>613.49270362765242</v>
      </c>
      <c r="BQ346" s="7">
        <f>BO346*100/BP346</f>
        <v>65.037448308784676</v>
      </c>
      <c r="BR346" s="4">
        <v>98</v>
      </c>
      <c r="BS346" s="4">
        <v>98</v>
      </c>
      <c r="BT346" s="4">
        <v>68</v>
      </c>
      <c r="BU346" s="4">
        <v>69</v>
      </c>
      <c r="BV346" s="4">
        <v>1</v>
      </c>
      <c r="BW346" s="4">
        <v>2</v>
      </c>
      <c r="BX346" s="4">
        <v>2</v>
      </c>
      <c r="BY346" s="4">
        <v>2</v>
      </c>
      <c r="BZ346" s="4">
        <v>80.900000000000006</v>
      </c>
      <c r="CA346" s="4">
        <v>85.5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1</v>
      </c>
      <c r="CL346" s="4">
        <v>1</v>
      </c>
      <c r="CM346" s="4">
        <v>2</v>
      </c>
      <c r="CN346" s="4">
        <v>0</v>
      </c>
      <c r="CO346" s="4">
        <v>0</v>
      </c>
      <c r="CP346" s="4">
        <v>1</v>
      </c>
      <c r="CQ346" s="4">
        <v>1</v>
      </c>
      <c r="CR346" s="4">
        <v>2</v>
      </c>
      <c r="CS346" s="4">
        <v>2</v>
      </c>
      <c r="CT346" s="4">
        <v>10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1</v>
      </c>
      <c r="DD346" s="4">
        <v>1</v>
      </c>
      <c r="DE346" s="4">
        <v>1</v>
      </c>
      <c r="DF346" s="4">
        <v>1</v>
      </c>
      <c r="DG346" s="4">
        <v>0</v>
      </c>
      <c r="DH346" s="4">
        <v>0</v>
      </c>
      <c r="DI346" s="4">
        <v>1</v>
      </c>
      <c r="DJ346" s="4">
        <v>1</v>
      </c>
      <c r="DK346" s="4">
        <v>2</v>
      </c>
      <c r="DL346" s="4">
        <v>2</v>
      </c>
      <c r="DM346" s="4">
        <v>10</v>
      </c>
      <c r="DN346" s="4">
        <v>1</v>
      </c>
      <c r="DO346" s="4">
        <v>6.5</v>
      </c>
      <c r="DP346" s="4">
        <v>4.09</v>
      </c>
      <c r="DQ346" s="28">
        <v>0.40799999999999997</v>
      </c>
      <c r="DR346" s="4">
        <v>134</v>
      </c>
      <c r="DS346" s="4"/>
      <c r="DT346" s="4"/>
      <c r="DU346" s="7"/>
      <c r="DV346" s="7"/>
      <c r="DW346" s="7"/>
      <c r="DX346" s="7"/>
      <c r="DY346" s="7">
        <v>35.29</v>
      </c>
      <c r="DZ346" s="7">
        <v>35.33</v>
      </c>
      <c r="EA346" s="7">
        <v>3.9999999999999099E-2</v>
      </c>
      <c r="EB346" s="8"/>
      <c r="EC346" s="18">
        <v>2.1479452054794521</v>
      </c>
      <c r="ED346" s="18">
        <v>60.401196403289156</v>
      </c>
      <c r="EE346" s="23">
        <v>160</v>
      </c>
      <c r="EF346" s="7">
        <v>65</v>
      </c>
      <c r="EG346" s="26">
        <v>1</v>
      </c>
      <c r="EH346" s="18">
        <v>55.5</v>
      </c>
      <c r="EI346" s="16">
        <v>1</v>
      </c>
      <c r="EJ346" s="16">
        <v>0</v>
      </c>
      <c r="EK346" s="16">
        <v>0</v>
      </c>
      <c r="EL346" s="16">
        <v>0</v>
      </c>
      <c r="EM346" s="16">
        <v>0</v>
      </c>
      <c r="EN346" s="16">
        <v>0</v>
      </c>
      <c r="EO346" s="16">
        <v>0</v>
      </c>
      <c r="EP346" s="16">
        <v>0</v>
      </c>
      <c r="EQ346" s="16">
        <v>0</v>
      </c>
      <c r="ER346" s="16">
        <v>0</v>
      </c>
      <c r="ES346" s="16">
        <v>0</v>
      </c>
      <c r="ET346" s="16">
        <v>1</v>
      </c>
      <c r="EU346" s="16">
        <v>0</v>
      </c>
      <c r="EV346" s="16">
        <v>0</v>
      </c>
      <c r="EW346" s="16">
        <v>0</v>
      </c>
      <c r="EX346" s="16">
        <v>0</v>
      </c>
      <c r="EY346" s="16">
        <v>0</v>
      </c>
      <c r="EZ346" s="16">
        <v>0</v>
      </c>
      <c r="FA346" s="16">
        <v>0</v>
      </c>
      <c r="FB346" s="16">
        <v>0</v>
      </c>
      <c r="FC346" s="16">
        <v>0</v>
      </c>
      <c r="FD346" s="16">
        <v>0</v>
      </c>
      <c r="FE346" s="16">
        <v>0</v>
      </c>
      <c r="FF346" s="16">
        <v>0</v>
      </c>
      <c r="FG346" s="16">
        <v>1</v>
      </c>
      <c r="FH346" s="16">
        <v>0</v>
      </c>
      <c r="FI346" s="16">
        <v>0</v>
      </c>
      <c r="FJ346" s="16">
        <v>0</v>
      </c>
      <c r="FK346" s="18">
        <v>2.36</v>
      </c>
      <c r="FL346" s="18">
        <v>2.1800000000000002</v>
      </c>
      <c r="FM346" s="18">
        <v>92.372881355932222</v>
      </c>
      <c r="FN346" s="18">
        <v>4.22</v>
      </c>
      <c r="FO346" s="18">
        <v>3.29</v>
      </c>
      <c r="FP346" s="18">
        <v>0.9</v>
      </c>
      <c r="FQ346" s="18">
        <v>2.21</v>
      </c>
      <c r="FR346" s="18">
        <v>2.0299999999999998</v>
      </c>
      <c r="FS346" s="18">
        <f>FR346*100/FQ346</f>
        <v>91.855203619909489</v>
      </c>
      <c r="FT346" s="16">
        <v>4.01</v>
      </c>
      <c r="FU346" s="16">
        <v>2.0099999999999998</v>
      </c>
      <c r="FV346" s="16">
        <v>0.9</v>
      </c>
      <c r="FW346" s="16">
        <v>3</v>
      </c>
      <c r="FX346" s="16">
        <v>3</v>
      </c>
      <c r="FY346" s="16">
        <v>3</v>
      </c>
      <c r="FZ346" s="16">
        <v>1</v>
      </c>
      <c r="GA346" s="16">
        <v>0</v>
      </c>
      <c r="GB346" s="16">
        <v>1</v>
      </c>
      <c r="GC346" s="16">
        <v>0</v>
      </c>
      <c r="GD346" s="16">
        <v>0</v>
      </c>
      <c r="GE346" s="16">
        <v>0</v>
      </c>
      <c r="GF346" s="16">
        <v>1</v>
      </c>
      <c r="GG346" s="16">
        <v>2</v>
      </c>
      <c r="GH346" s="16">
        <v>3</v>
      </c>
      <c r="GI346" s="16">
        <v>0</v>
      </c>
      <c r="GJ346" s="16">
        <v>1</v>
      </c>
      <c r="GK346" s="16">
        <v>1</v>
      </c>
      <c r="GL346" s="16">
        <v>1</v>
      </c>
      <c r="GM346" s="16">
        <v>1</v>
      </c>
      <c r="GN346" s="16">
        <v>2</v>
      </c>
      <c r="GO346" s="16">
        <v>23</v>
      </c>
      <c r="GP346" s="16">
        <v>11</v>
      </c>
      <c r="GQ346" s="7">
        <v>40.513207547169813</v>
      </c>
      <c r="GR346" s="7">
        <v>30.774956579273844</v>
      </c>
      <c r="GS346" s="7">
        <v>10.879214278968739</v>
      </c>
      <c r="GT346" s="7">
        <v>21.830350428635885</v>
      </c>
    </row>
    <row r="347" spans="1:202" x14ac:dyDescent="0.6">
      <c r="A347" s="4">
        <v>74</v>
      </c>
      <c r="B347" s="5">
        <v>0</v>
      </c>
      <c r="C347" s="6">
        <v>58.258726899384001</v>
      </c>
      <c r="D347" s="5">
        <v>158</v>
      </c>
      <c r="E347" s="5">
        <v>57</v>
      </c>
      <c r="F347" s="7">
        <v>22.832879346258601</v>
      </c>
      <c r="G347" s="5">
        <v>1</v>
      </c>
      <c r="H347" s="7">
        <v>35</v>
      </c>
      <c r="I347" s="5">
        <v>0</v>
      </c>
      <c r="J347" s="5">
        <v>0</v>
      </c>
      <c r="K347" s="5">
        <v>0</v>
      </c>
      <c r="L347" s="5">
        <v>1</v>
      </c>
      <c r="M347" s="5">
        <v>1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2</v>
      </c>
      <c r="V347" s="5">
        <v>0</v>
      </c>
      <c r="W347" s="5">
        <v>0</v>
      </c>
      <c r="X347" s="5">
        <v>0</v>
      </c>
      <c r="Y347" s="5">
        <v>0</v>
      </c>
      <c r="Z347" s="5">
        <v>1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1</v>
      </c>
      <c r="AH347" s="5">
        <v>0</v>
      </c>
      <c r="AI347" s="5">
        <v>2</v>
      </c>
      <c r="AJ347" s="4">
        <v>0</v>
      </c>
      <c r="AK347" s="4">
        <v>0</v>
      </c>
      <c r="AL347" s="4">
        <v>1</v>
      </c>
      <c r="AM347" s="4">
        <v>1</v>
      </c>
      <c r="AN347" s="4">
        <v>1</v>
      </c>
      <c r="AO347" s="4">
        <v>1</v>
      </c>
      <c r="AP347" s="5">
        <v>7</v>
      </c>
      <c r="AQ347" s="5">
        <v>12</v>
      </c>
      <c r="AR347" s="5">
        <v>336</v>
      </c>
      <c r="AS347" s="4">
        <v>0</v>
      </c>
      <c r="AT347" s="4">
        <v>0</v>
      </c>
      <c r="AU347" s="4">
        <v>0</v>
      </c>
      <c r="AV347" s="4">
        <v>0</v>
      </c>
      <c r="AW347" s="4">
        <v>1</v>
      </c>
      <c r="AX347" s="4">
        <v>0</v>
      </c>
      <c r="AY347" s="4">
        <v>0</v>
      </c>
      <c r="AZ347" s="4">
        <v>110</v>
      </c>
      <c r="BA347" s="4">
        <v>60</v>
      </c>
      <c r="BB347" s="4">
        <v>78</v>
      </c>
      <c r="BC347" s="7">
        <v>3.14</v>
      </c>
      <c r="BD347" s="7">
        <v>2.31</v>
      </c>
      <c r="BE347" s="7">
        <v>73.566878980891701</v>
      </c>
      <c r="BF347" s="7">
        <v>4.34</v>
      </c>
      <c r="BG347" s="7">
        <v>2.0099999999999998</v>
      </c>
      <c r="BH347" s="7">
        <v>0.46</v>
      </c>
      <c r="BI347" s="7">
        <v>3.29</v>
      </c>
      <c r="BJ347" s="7">
        <v>2.42</v>
      </c>
      <c r="BK347" s="7">
        <v>73.5562310030395</v>
      </c>
      <c r="BL347" s="7">
        <v>4.42</v>
      </c>
      <c r="BM347" s="7">
        <v>2.61</v>
      </c>
      <c r="BN347" s="7">
        <v>0.31</v>
      </c>
      <c r="BO347" s="4">
        <v>520</v>
      </c>
      <c r="BP347" s="7">
        <f>218+((5.14*D347)-(5.32*C347))-(1.8*E347)+(51.31*B347)</f>
        <v>617.58357289527714</v>
      </c>
      <c r="BQ347" s="7">
        <f>BO347*100/BP347</f>
        <v>84.199130744718772</v>
      </c>
      <c r="BR347" s="4">
        <v>100</v>
      </c>
      <c r="BS347" s="4">
        <v>96</v>
      </c>
      <c r="BT347" s="4">
        <v>76</v>
      </c>
      <c r="BU347" s="4">
        <v>81</v>
      </c>
      <c r="BV347" s="4">
        <v>0</v>
      </c>
      <c r="BW347" s="4">
        <v>2</v>
      </c>
      <c r="BX347" s="4">
        <v>0</v>
      </c>
      <c r="BY347" s="4">
        <v>2</v>
      </c>
      <c r="BZ347" s="4">
        <v>72.400000000000006</v>
      </c>
      <c r="CA347" s="4">
        <v>72.099999999999994</v>
      </c>
      <c r="CB347" s="4">
        <v>2</v>
      </c>
      <c r="CC347" s="4">
        <v>3</v>
      </c>
      <c r="CD347" s="4">
        <v>2</v>
      </c>
      <c r="CE347" s="4">
        <v>1</v>
      </c>
      <c r="CF347" s="4">
        <v>0</v>
      </c>
      <c r="CG347" s="4">
        <v>1</v>
      </c>
      <c r="CH347" s="4">
        <v>1</v>
      </c>
      <c r="CI347" s="4">
        <v>0</v>
      </c>
      <c r="CJ347" s="4">
        <v>1</v>
      </c>
      <c r="CK347" s="4">
        <v>2</v>
      </c>
      <c r="CL347" s="4">
        <v>1</v>
      </c>
      <c r="CM347" s="4">
        <v>1</v>
      </c>
      <c r="CN347" s="4">
        <v>0</v>
      </c>
      <c r="CO347" s="4">
        <v>0</v>
      </c>
      <c r="CP347" s="4">
        <v>1</v>
      </c>
      <c r="CQ347" s="4">
        <v>0</v>
      </c>
      <c r="CR347" s="4">
        <v>2</v>
      </c>
      <c r="CS347" s="4">
        <v>2</v>
      </c>
      <c r="CT347" s="4">
        <v>20</v>
      </c>
      <c r="CU347" s="4">
        <v>1</v>
      </c>
      <c r="CV347" s="4">
        <v>1</v>
      </c>
      <c r="CW347" s="4">
        <v>0</v>
      </c>
      <c r="CX347" s="4">
        <v>0</v>
      </c>
      <c r="CY347" s="4">
        <v>0</v>
      </c>
      <c r="CZ347" s="4">
        <v>1</v>
      </c>
      <c r="DA347" s="4">
        <v>1</v>
      </c>
      <c r="DB347" s="4">
        <v>0</v>
      </c>
      <c r="DC347" s="4">
        <v>0</v>
      </c>
      <c r="DD347" s="4">
        <v>1</v>
      </c>
      <c r="DE347" s="4">
        <v>1</v>
      </c>
      <c r="DF347" s="4">
        <v>1</v>
      </c>
      <c r="DG347" s="4">
        <v>0</v>
      </c>
      <c r="DH347" s="4">
        <v>0</v>
      </c>
      <c r="DI347" s="4">
        <v>1</v>
      </c>
      <c r="DJ347" s="4">
        <v>1</v>
      </c>
      <c r="DK347" s="4">
        <v>2</v>
      </c>
      <c r="DL347" s="4">
        <v>2</v>
      </c>
      <c r="DM347" s="4">
        <v>13</v>
      </c>
      <c r="DN347" s="4">
        <v>5</v>
      </c>
      <c r="DO347" s="4">
        <v>7.11</v>
      </c>
      <c r="DP347" s="4">
        <v>4.83</v>
      </c>
      <c r="DQ347" s="28">
        <v>0.433</v>
      </c>
      <c r="DR347" s="4">
        <v>147</v>
      </c>
      <c r="DS347" s="4">
        <v>1.6</v>
      </c>
      <c r="DT347" s="4"/>
      <c r="DU347" s="7">
        <v>10.7169811320755</v>
      </c>
      <c r="DV347" s="7">
        <v>53.618393846662798</v>
      </c>
      <c r="DW347" s="7">
        <v>7.9705354613277901</v>
      </c>
      <c r="DX347" s="7">
        <v>22.261492956334301</v>
      </c>
      <c r="DY347" s="7">
        <v>23.57</v>
      </c>
      <c r="DZ347" s="7">
        <v>22.47</v>
      </c>
      <c r="EA347" s="7">
        <v>-1.1000000000000001</v>
      </c>
      <c r="EB347" s="8"/>
      <c r="EC347" s="18">
        <v>2.2246575342465755</v>
      </c>
      <c r="ED347" s="18">
        <v>60.481861738535301</v>
      </c>
      <c r="EE347" s="18">
        <v>158</v>
      </c>
      <c r="EF347" s="18">
        <v>57</v>
      </c>
      <c r="EG347" s="26">
        <v>1</v>
      </c>
      <c r="EH347" s="18">
        <v>37</v>
      </c>
      <c r="EI347" s="16">
        <v>0</v>
      </c>
      <c r="EJ347" s="16">
        <v>0</v>
      </c>
      <c r="EK347" s="16">
        <v>1</v>
      </c>
      <c r="EL347" s="16">
        <v>1</v>
      </c>
      <c r="EM347" s="16">
        <v>0</v>
      </c>
      <c r="EN347" s="16">
        <v>0</v>
      </c>
      <c r="EO347" s="16">
        <v>0</v>
      </c>
      <c r="EP347" s="16">
        <v>0</v>
      </c>
      <c r="EQ347" s="16">
        <v>0</v>
      </c>
      <c r="ER347" s="16">
        <v>0</v>
      </c>
      <c r="ES347" s="16">
        <v>0</v>
      </c>
      <c r="ET347" s="16">
        <v>2</v>
      </c>
      <c r="EU347" s="16">
        <v>0</v>
      </c>
      <c r="EV347" s="16">
        <v>0</v>
      </c>
      <c r="EW347" s="16">
        <v>0</v>
      </c>
      <c r="EX347" s="16">
        <v>0</v>
      </c>
      <c r="EY347" s="16">
        <v>1</v>
      </c>
      <c r="EZ347" s="16">
        <v>0</v>
      </c>
      <c r="FA347" s="16">
        <v>1</v>
      </c>
      <c r="FB347" s="16">
        <v>0</v>
      </c>
      <c r="FC347" s="16">
        <v>0</v>
      </c>
      <c r="FD347" s="16">
        <v>1</v>
      </c>
      <c r="FE347" s="16">
        <v>0</v>
      </c>
      <c r="FF347" s="16">
        <v>3</v>
      </c>
      <c r="FG347" s="16">
        <v>1</v>
      </c>
      <c r="FH347" s="16">
        <v>0</v>
      </c>
      <c r="FI347" s="16">
        <v>0</v>
      </c>
      <c r="FJ347" s="16">
        <v>0</v>
      </c>
      <c r="FK347" s="18">
        <v>2.87</v>
      </c>
      <c r="FL347" s="18">
        <v>2.31</v>
      </c>
      <c r="FM347" s="18">
        <v>80.487804878048777</v>
      </c>
      <c r="FN347" s="18">
        <v>5.03</v>
      </c>
      <c r="FO347" s="18">
        <v>2.69</v>
      </c>
      <c r="FP347" s="18">
        <v>0.77</v>
      </c>
      <c r="FQ347" s="18">
        <v>2.93</v>
      </c>
      <c r="FR347" s="18">
        <v>2.35</v>
      </c>
      <c r="FS347" s="18">
        <f>FR347*100/FQ347</f>
        <v>80.204778156996582</v>
      </c>
      <c r="FT347" s="16">
        <v>4.49</v>
      </c>
      <c r="FU347" s="16">
        <v>3.06</v>
      </c>
      <c r="FV347" s="16">
        <v>0.87</v>
      </c>
      <c r="FW347" s="16">
        <v>2</v>
      </c>
      <c r="FX347" s="16">
        <v>2</v>
      </c>
      <c r="FY347" s="16">
        <v>1</v>
      </c>
      <c r="FZ347" s="16">
        <v>1</v>
      </c>
      <c r="GA347" s="16">
        <v>1</v>
      </c>
      <c r="GB347" s="16">
        <v>2</v>
      </c>
      <c r="GC347" s="16">
        <v>1</v>
      </c>
      <c r="GD347" s="16">
        <v>1</v>
      </c>
      <c r="GE347" s="16">
        <v>1</v>
      </c>
      <c r="GF347" s="16">
        <v>1</v>
      </c>
      <c r="GG347" s="16">
        <v>2</v>
      </c>
      <c r="GH347" s="16">
        <v>1</v>
      </c>
      <c r="GI347" s="16">
        <v>1</v>
      </c>
      <c r="GJ347" s="16">
        <v>2</v>
      </c>
      <c r="GK347" s="16">
        <v>2</v>
      </c>
      <c r="GL347" s="16">
        <v>2</v>
      </c>
      <c r="GM347" s="16">
        <v>2</v>
      </c>
      <c r="GN347" s="16">
        <v>2</v>
      </c>
      <c r="GO347" s="16">
        <v>9</v>
      </c>
      <c r="GP347" s="16">
        <v>4</v>
      </c>
      <c r="GQ347" s="7">
        <v>0</v>
      </c>
      <c r="GR347" s="7">
        <v>11.463071706227772</v>
      </c>
      <c r="GS347" s="7">
        <v>0</v>
      </c>
      <c r="GT347" s="7">
        <v>3.4742066476161826</v>
      </c>
    </row>
    <row r="348" spans="1:202" x14ac:dyDescent="0.6">
      <c r="A348" s="17">
        <v>124</v>
      </c>
      <c r="B348" s="5">
        <v>1</v>
      </c>
      <c r="C348" s="6">
        <v>58.2833675564682</v>
      </c>
      <c r="D348" s="5">
        <v>186</v>
      </c>
      <c r="E348" s="5">
        <v>88</v>
      </c>
      <c r="F348" s="7">
        <v>25.436466643542602</v>
      </c>
      <c r="G348" s="5">
        <v>1</v>
      </c>
      <c r="H348" s="7">
        <v>60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5"/>
      <c r="AQ348" s="5"/>
      <c r="AR348" s="5"/>
      <c r="AS348" s="4">
        <v>0</v>
      </c>
      <c r="AT348" s="4">
        <v>0</v>
      </c>
      <c r="AU348" s="4">
        <v>0</v>
      </c>
      <c r="AV348" s="4">
        <v>0</v>
      </c>
      <c r="AW348" s="4">
        <v>1</v>
      </c>
      <c r="AX348" s="4">
        <v>0</v>
      </c>
      <c r="AY348" s="4">
        <v>0</v>
      </c>
      <c r="AZ348" s="4">
        <v>130</v>
      </c>
      <c r="BA348" s="4">
        <v>80</v>
      </c>
      <c r="BB348" s="4">
        <v>63</v>
      </c>
      <c r="BC348" s="7">
        <v>6.36</v>
      </c>
      <c r="BD348" s="7">
        <v>3.92</v>
      </c>
      <c r="BE348" s="7">
        <v>61.635220125786198</v>
      </c>
      <c r="BF348" s="7">
        <v>4.54</v>
      </c>
      <c r="BG348" s="7">
        <v>1.52</v>
      </c>
      <c r="BH348" s="7">
        <v>0.49</v>
      </c>
      <c r="BI348" s="7">
        <v>4.2</v>
      </c>
      <c r="BJ348" s="7">
        <v>2.63</v>
      </c>
      <c r="BK348" s="7">
        <v>62.619047619047599</v>
      </c>
      <c r="BL348" s="7">
        <v>5.83</v>
      </c>
      <c r="BM348" s="7">
        <v>1.69</v>
      </c>
      <c r="BN348" s="7">
        <v>0.43</v>
      </c>
      <c r="BO348" s="4"/>
      <c r="BP348" s="7"/>
      <c r="BQ348" s="7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>
        <v>1</v>
      </c>
      <c r="CC348" s="4">
        <v>1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0</v>
      </c>
      <c r="CQ348" s="4">
        <v>0</v>
      </c>
      <c r="CR348" s="4">
        <v>1</v>
      </c>
      <c r="CS348" s="4">
        <v>1</v>
      </c>
      <c r="CT348" s="4">
        <v>4</v>
      </c>
      <c r="CU348" s="4">
        <v>3</v>
      </c>
      <c r="CV348" s="4">
        <v>3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1</v>
      </c>
      <c r="DF348" s="4">
        <v>1</v>
      </c>
      <c r="DG348" s="4">
        <v>0</v>
      </c>
      <c r="DH348" s="4">
        <v>0</v>
      </c>
      <c r="DI348" s="4">
        <v>0</v>
      </c>
      <c r="DJ348" s="4">
        <v>0</v>
      </c>
      <c r="DK348" s="4">
        <v>1</v>
      </c>
      <c r="DL348" s="4">
        <v>1</v>
      </c>
      <c r="DM348" s="4">
        <v>10</v>
      </c>
      <c r="DN348" s="4">
        <v>4</v>
      </c>
      <c r="DO348" s="4"/>
      <c r="DP348" s="4"/>
      <c r="DQ348" s="28"/>
      <c r="DR348" s="4"/>
      <c r="DS348" s="4"/>
      <c r="DT348" s="4"/>
      <c r="DU348" s="7"/>
      <c r="DV348" s="7"/>
      <c r="DW348" s="7"/>
      <c r="DX348" s="7"/>
      <c r="DY348" s="7"/>
      <c r="DZ348" s="7"/>
      <c r="EA348" s="7"/>
      <c r="EB348" s="8"/>
      <c r="EC348" s="18"/>
      <c r="ED348" s="18"/>
      <c r="EE348" s="18"/>
      <c r="EF348" s="18"/>
      <c r="EG348" s="26"/>
      <c r="EH348" s="18"/>
      <c r="FS348" s="18"/>
      <c r="GQ348" s="7"/>
      <c r="GR348" s="7"/>
      <c r="GS348" s="7"/>
      <c r="GT348" s="7"/>
    </row>
    <row r="349" spans="1:202" x14ac:dyDescent="0.6">
      <c r="A349" s="17">
        <v>211</v>
      </c>
      <c r="B349" s="5">
        <v>1</v>
      </c>
      <c r="C349" s="6">
        <v>58.2833675564682</v>
      </c>
      <c r="D349" s="5">
        <v>187</v>
      </c>
      <c r="E349" s="5">
        <v>88</v>
      </c>
      <c r="F349" s="7">
        <v>25.165146272412699</v>
      </c>
      <c r="G349" s="5">
        <v>1</v>
      </c>
      <c r="H349" s="7">
        <v>60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5"/>
      <c r="AQ349" s="5"/>
      <c r="AR349" s="5"/>
      <c r="AS349" s="4">
        <v>0</v>
      </c>
      <c r="AT349" s="4">
        <v>0</v>
      </c>
      <c r="AU349" s="4">
        <v>0</v>
      </c>
      <c r="AV349" s="4">
        <v>0</v>
      </c>
      <c r="AW349" s="4">
        <v>1</v>
      </c>
      <c r="AX349" s="4">
        <v>0</v>
      </c>
      <c r="AY349" s="4">
        <v>0</v>
      </c>
      <c r="AZ349" s="4">
        <v>130</v>
      </c>
      <c r="BA349" s="4">
        <v>80</v>
      </c>
      <c r="BB349" s="4">
        <v>63</v>
      </c>
      <c r="BC349" s="7">
        <v>3.92</v>
      </c>
      <c r="BD349" s="7">
        <v>2.36</v>
      </c>
      <c r="BE349" s="7">
        <f>BD349*100/BC349</f>
        <v>60.204081632653065</v>
      </c>
      <c r="BF349" s="7">
        <v>4.54</v>
      </c>
      <c r="BG349" s="7">
        <v>3.36</v>
      </c>
      <c r="BH349" s="7">
        <v>1.52</v>
      </c>
      <c r="BK349" s="7">
        <v>60.204081632653065</v>
      </c>
      <c r="BL349" s="7"/>
      <c r="BM349" s="7"/>
      <c r="BN349" s="7"/>
      <c r="BO349" s="4"/>
      <c r="BP349" s="7"/>
      <c r="BQ349" s="7"/>
      <c r="BR349" s="4">
        <v>99</v>
      </c>
      <c r="BS349" s="4"/>
      <c r="BT349" s="4">
        <v>63</v>
      </c>
      <c r="BU349" s="4"/>
      <c r="BV349" s="4"/>
      <c r="BW349" s="4"/>
      <c r="BX349" s="4"/>
      <c r="BY349" s="4"/>
      <c r="BZ349" s="4"/>
      <c r="CA349" s="4"/>
      <c r="CB349" s="4">
        <v>3</v>
      </c>
      <c r="CC349" s="4">
        <v>3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1</v>
      </c>
      <c r="CM349" s="4">
        <v>1</v>
      </c>
      <c r="CN349" s="4">
        <v>0</v>
      </c>
      <c r="CO349" s="4">
        <v>0</v>
      </c>
      <c r="CP349" s="4">
        <v>0</v>
      </c>
      <c r="CQ349" s="4">
        <v>0</v>
      </c>
      <c r="CR349" s="4">
        <v>1</v>
      </c>
      <c r="CS349" s="4">
        <v>1</v>
      </c>
      <c r="CT349" s="4">
        <v>10</v>
      </c>
      <c r="CU349" s="4">
        <v>1</v>
      </c>
      <c r="CV349" s="4">
        <v>1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1</v>
      </c>
      <c r="DL349" s="4">
        <v>1</v>
      </c>
      <c r="DM349" s="4">
        <v>4</v>
      </c>
      <c r="DN349" s="4">
        <v>4</v>
      </c>
      <c r="DO349" s="4"/>
      <c r="DP349" s="4"/>
      <c r="DQ349" s="28"/>
      <c r="DR349" s="4"/>
      <c r="DS349" s="4"/>
      <c r="DT349" s="4"/>
      <c r="DU349" s="7">
        <v>0</v>
      </c>
      <c r="DV349" s="7">
        <v>0</v>
      </c>
      <c r="DW349" s="7">
        <v>0</v>
      </c>
      <c r="DX349" s="7">
        <v>0</v>
      </c>
      <c r="DY349" s="7"/>
      <c r="DZ349" s="7"/>
      <c r="EA349" s="7"/>
      <c r="EB349" s="8"/>
      <c r="EC349" s="18"/>
      <c r="ED349" s="18"/>
      <c r="EE349" s="18"/>
      <c r="EF349" s="18"/>
      <c r="EG349" s="26"/>
      <c r="EH349" s="18"/>
      <c r="FS349" s="18"/>
      <c r="GQ349" s="7"/>
      <c r="GR349" s="7"/>
      <c r="GS349" s="7"/>
      <c r="GT349" s="7"/>
    </row>
    <row r="350" spans="1:202" x14ac:dyDescent="0.6">
      <c r="A350" s="4">
        <v>416</v>
      </c>
      <c r="B350" s="10">
        <v>1</v>
      </c>
      <c r="C350" s="6">
        <v>58.31074606433949</v>
      </c>
      <c r="D350" s="10">
        <v>168</v>
      </c>
      <c r="E350" s="10">
        <v>68</v>
      </c>
      <c r="F350" s="7">
        <v>24.092970521541954</v>
      </c>
      <c r="G350" s="5">
        <v>1</v>
      </c>
      <c r="H350" s="7">
        <v>58.5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1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1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10"/>
      <c r="AQ350" s="10"/>
      <c r="AR350" s="5"/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90</v>
      </c>
      <c r="BA350" s="9">
        <v>65</v>
      </c>
      <c r="BB350" s="9">
        <v>77</v>
      </c>
      <c r="BC350" s="19">
        <v>4.32</v>
      </c>
      <c r="BD350" s="19">
        <v>3.29</v>
      </c>
      <c r="BE350" s="7">
        <v>76.157407407407405</v>
      </c>
      <c r="BF350" s="19">
        <v>6.42</v>
      </c>
      <c r="BG350" s="19">
        <v>5.46</v>
      </c>
      <c r="BH350" s="19">
        <v>0.72</v>
      </c>
      <c r="BI350" s="19">
        <v>4.22</v>
      </c>
      <c r="BJ350" s="19">
        <v>3.28</v>
      </c>
      <c r="BK350" s="7">
        <v>77.725118483412331</v>
      </c>
      <c r="BL350" s="19">
        <v>10.01</v>
      </c>
      <c r="BM350" s="19">
        <v>4.4800000000000004</v>
      </c>
      <c r="BN350" s="19">
        <v>0.8</v>
      </c>
      <c r="BO350" s="9">
        <v>450</v>
      </c>
      <c r="BP350" s="7">
        <f>218+((5.14*D350)-(5.32*C350))-(1.8*E350)+(51.31*B350)</f>
        <v>700.21683093771389</v>
      </c>
      <c r="BQ350" s="7">
        <f>BO350*100/BP350</f>
        <v>64.265807406738645</v>
      </c>
      <c r="BR350" s="9">
        <v>95</v>
      </c>
      <c r="BS350" s="9">
        <v>96</v>
      </c>
      <c r="BT350" s="9">
        <v>67</v>
      </c>
      <c r="BU350" s="9">
        <v>96</v>
      </c>
      <c r="BV350" s="9">
        <v>6</v>
      </c>
      <c r="BW350" s="9">
        <v>6</v>
      </c>
      <c r="BX350" s="9">
        <v>6</v>
      </c>
      <c r="BY350" s="9">
        <v>6</v>
      </c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9">
        <v>1</v>
      </c>
      <c r="CV350" s="9">
        <v>1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9"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2</v>
      </c>
      <c r="DL350" s="9">
        <v>2</v>
      </c>
      <c r="DM350" s="15">
        <f>SUM(CU350:DL350)</f>
        <v>6</v>
      </c>
      <c r="DN350" s="4">
        <v>2</v>
      </c>
      <c r="DO350" s="4"/>
      <c r="DP350" s="4"/>
      <c r="DQ350" s="28"/>
      <c r="DR350" s="4"/>
      <c r="DS350" s="4"/>
      <c r="DT350" s="4"/>
      <c r="DU350" s="7">
        <v>46.596226415094328</v>
      </c>
      <c r="DV350" s="7">
        <v>67.504755603341323</v>
      </c>
      <c r="DW350" s="7">
        <v>23.902162621588438</v>
      </c>
      <c r="DX350" s="7">
        <v>40.885847495864034</v>
      </c>
      <c r="DY350" s="19">
        <v>34.54</v>
      </c>
      <c r="DZ350" s="19">
        <v>33.79</v>
      </c>
      <c r="EA350" s="7">
        <f>DZ350-DY350</f>
        <v>-0.75</v>
      </c>
      <c r="EB350" s="8"/>
      <c r="EC350" s="23"/>
      <c r="ED350" s="23"/>
      <c r="EE350" s="23"/>
      <c r="EF350" s="7"/>
      <c r="EG350" s="4"/>
      <c r="EH350" s="4"/>
      <c r="FS350" s="7"/>
      <c r="GQ350" s="7"/>
      <c r="GR350" s="7"/>
      <c r="GS350" s="7"/>
      <c r="GT350" s="7"/>
    </row>
    <row r="351" spans="1:202" s="24" customFormat="1" x14ac:dyDescent="0.6">
      <c r="A351" s="4">
        <v>24</v>
      </c>
      <c r="B351" s="5">
        <v>1</v>
      </c>
      <c r="C351" s="6">
        <v>58.313483915126596</v>
      </c>
      <c r="D351" s="5">
        <v>192</v>
      </c>
      <c r="E351" s="5">
        <v>110</v>
      </c>
      <c r="F351" s="7">
        <v>29.8394097222222</v>
      </c>
      <c r="G351" s="5">
        <v>0</v>
      </c>
      <c r="H351" s="7">
        <v>64.5</v>
      </c>
      <c r="I351" s="5">
        <v>0</v>
      </c>
      <c r="J351" s="5">
        <v>0</v>
      </c>
      <c r="K351" s="5">
        <v>1</v>
      </c>
      <c r="L351" s="5">
        <v>0</v>
      </c>
      <c r="M351" s="5">
        <v>0</v>
      </c>
      <c r="N351" s="5">
        <v>0</v>
      </c>
      <c r="O351" s="5">
        <v>0</v>
      </c>
      <c r="P351" s="5">
        <v>1</v>
      </c>
      <c r="Q351" s="5">
        <v>0</v>
      </c>
      <c r="R351" s="5">
        <v>0</v>
      </c>
      <c r="S351" s="5">
        <v>0</v>
      </c>
      <c r="T351" s="5">
        <v>0</v>
      </c>
      <c r="U351" s="5">
        <v>2</v>
      </c>
      <c r="V351" s="5">
        <v>1</v>
      </c>
      <c r="W351" s="5">
        <v>0</v>
      </c>
      <c r="X351" s="5">
        <v>1</v>
      </c>
      <c r="Y351" s="5">
        <v>0</v>
      </c>
      <c r="Z351" s="5">
        <v>1</v>
      </c>
      <c r="AA351" s="5">
        <v>0</v>
      </c>
      <c r="AB351" s="5">
        <v>0</v>
      </c>
      <c r="AC351" s="5">
        <v>0</v>
      </c>
      <c r="AD351" s="5">
        <v>0</v>
      </c>
      <c r="AE351" s="5">
        <v>1</v>
      </c>
      <c r="AF351" s="5">
        <v>0</v>
      </c>
      <c r="AG351" s="5">
        <v>0</v>
      </c>
      <c r="AH351" s="5">
        <v>0</v>
      </c>
      <c r="AI351" s="5">
        <v>4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5"/>
      <c r="AQ351" s="5"/>
      <c r="AR351" s="5"/>
      <c r="AS351" s="4">
        <v>0</v>
      </c>
      <c r="AT351" s="4">
        <v>0</v>
      </c>
      <c r="AU351" s="4">
        <v>0</v>
      </c>
      <c r="AV351" s="4">
        <v>0</v>
      </c>
      <c r="AW351" s="4">
        <v>1</v>
      </c>
      <c r="AX351" s="4">
        <v>1</v>
      </c>
      <c r="AY351" s="4">
        <v>0</v>
      </c>
      <c r="AZ351" s="4">
        <v>120</v>
      </c>
      <c r="BA351" s="4">
        <v>80</v>
      </c>
      <c r="BB351" s="4">
        <v>69</v>
      </c>
      <c r="BC351" s="7">
        <v>5.49</v>
      </c>
      <c r="BD351" s="7">
        <v>4.07</v>
      </c>
      <c r="BE351" s="7">
        <v>74.134790528233196</v>
      </c>
      <c r="BF351" s="7">
        <v>7.81</v>
      </c>
      <c r="BG351" s="7">
        <v>5.43</v>
      </c>
      <c r="BH351" s="7">
        <v>0.88</v>
      </c>
      <c r="BI351" s="7">
        <v>5.26</v>
      </c>
      <c r="BJ351" s="7">
        <v>4.03</v>
      </c>
      <c r="BK351" s="7">
        <v>76.615969581749098</v>
      </c>
      <c r="BL351" s="7">
        <v>6.68</v>
      </c>
      <c r="BM351" s="7">
        <v>5.9</v>
      </c>
      <c r="BN351" s="7">
        <v>1.19</v>
      </c>
      <c r="BO351" s="4">
        <v>355</v>
      </c>
      <c r="BP351" s="7">
        <f>218+((5.14*D351)-(5.32*C351))-(1.8*E351)+(51.31*B351)</f>
        <v>747.96226557152636</v>
      </c>
      <c r="BQ351" s="7">
        <f>BO351*100/BP351</f>
        <v>47.462287382738552</v>
      </c>
      <c r="BR351" s="4">
        <v>99</v>
      </c>
      <c r="BS351" s="4">
        <v>98</v>
      </c>
      <c r="BT351" s="4">
        <v>70</v>
      </c>
      <c r="BU351" s="4">
        <v>71</v>
      </c>
      <c r="BV351" s="4">
        <v>0</v>
      </c>
      <c r="BW351" s="4">
        <v>1</v>
      </c>
      <c r="BX351" s="4">
        <v>0</v>
      </c>
      <c r="BY351" s="4">
        <v>0</v>
      </c>
      <c r="BZ351" s="4">
        <v>65.2</v>
      </c>
      <c r="CA351" s="4">
        <v>63.6</v>
      </c>
      <c r="CB351" s="4">
        <v>0</v>
      </c>
      <c r="CC351" s="4">
        <v>0</v>
      </c>
      <c r="CD351" s="4">
        <v>2</v>
      </c>
      <c r="CE351" s="4">
        <v>0</v>
      </c>
      <c r="CF351" s="4">
        <v>0</v>
      </c>
      <c r="CG351" s="4">
        <v>1</v>
      </c>
      <c r="CH351" s="4">
        <v>1</v>
      </c>
      <c r="CI351" s="4">
        <v>1</v>
      </c>
      <c r="CJ351" s="4">
        <v>1</v>
      </c>
      <c r="CK351" s="4">
        <v>1</v>
      </c>
      <c r="CL351" s="4">
        <v>2</v>
      </c>
      <c r="CM351" s="4">
        <v>3</v>
      </c>
      <c r="CN351" s="4">
        <v>1</v>
      </c>
      <c r="CO351" s="4">
        <v>2</v>
      </c>
      <c r="CP351" s="4">
        <v>3</v>
      </c>
      <c r="CQ351" s="4">
        <v>3</v>
      </c>
      <c r="CR351" s="4">
        <v>2</v>
      </c>
      <c r="CS351" s="4">
        <v>2</v>
      </c>
      <c r="CT351" s="4">
        <v>25</v>
      </c>
      <c r="CU351" s="4">
        <v>1</v>
      </c>
      <c r="CV351" s="4">
        <v>1</v>
      </c>
      <c r="CW351" s="4">
        <v>1</v>
      </c>
      <c r="CX351" s="4">
        <v>1</v>
      </c>
      <c r="CY351" s="4">
        <v>1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1</v>
      </c>
      <c r="DF351" s="4">
        <v>2</v>
      </c>
      <c r="DG351" s="4">
        <v>0</v>
      </c>
      <c r="DH351" s="4">
        <v>1</v>
      </c>
      <c r="DI351" s="4">
        <v>2</v>
      </c>
      <c r="DJ351" s="4">
        <v>1</v>
      </c>
      <c r="DK351" s="4">
        <v>2</v>
      </c>
      <c r="DL351" s="4">
        <v>2</v>
      </c>
      <c r="DM351" s="4">
        <v>16</v>
      </c>
      <c r="DN351" s="4">
        <v>12</v>
      </c>
      <c r="DO351" s="4">
        <v>8.07</v>
      </c>
      <c r="DP351" s="4">
        <v>4.78</v>
      </c>
      <c r="DQ351" s="28">
        <v>0.4</v>
      </c>
      <c r="DR351" s="4">
        <v>138</v>
      </c>
      <c r="DS351" s="4">
        <v>4.5</v>
      </c>
      <c r="DT351" s="4"/>
      <c r="DU351" s="7">
        <v>32.060377358490598</v>
      </c>
      <c r="DV351" s="7">
        <v>35.241088412869097</v>
      </c>
      <c r="DW351" s="7">
        <v>7.3519690244593399</v>
      </c>
      <c r="DX351" s="7">
        <v>19.907755552213398</v>
      </c>
      <c r="DY351" s="7">
        <v>33.82</v>
      </c>
      <c r="DZ351" s="7"/>
      <c r="EA351" s="7"/>
      <c r="EB351" s="8"/>
      <c r="EC351" s="18"/>
      <c r="ED351" s="18"/>
      <c r="EE351" s="18"/>
      <c r="EF351" s="18"/>
      <c r="EG351" s="26"/>
      <c r="EH351" s="18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8"/>
      <c r="FL351" s="18"/>
      <c r="FM351" s="18"/>
      <c r="FN351" s="18"/>
      <c r="FO351" s="18"/>
      <c r="FP351" s="18"/>
      <c r="FQ351" s="18"/>
      <c r="FR351" s="18"/>
      <c r="FS351" s="18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7"/>
      <c r="GR351" s="7"/>
      <c r="GS351" s="7"/>
      <c r="GT351" s="7"/>
    </row>
    <row r="352" spans="1:202" x14ac:dyDescent="0.6">
      <c r="A352" s="4">
        <v>418</v>
      </c>
      <c r="B352" s="10">
        <v>0</v>
      </c>
      <c r="C352" s="6">
        <v>58.35455167693361</v>
      </c>
      <c r="D352" s="10">
        <v>167</v>
      </c>
      <c r="E352" s="10">
        <v>72</v>
      </c>
      <c r="F352" s="7">
        <v>25.816630212628635</v>
      </c>
      <c r="G352" s="5">
        <v>1</v>
      </c>
      <c r="H352" s="7">
        <v>30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1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1</v>
      </c>
      <c r="AJ352" s="9">
        <v>0</v>
      </c>
      <c r="AK352" s="9">
        <v>0</v>
      </c>
      <c r="AL352" s="9">
        <v>0</v>
      </c>
      <c r="AM352" s="9">
        <v>1</v>
      </c>
      <c r="AN352" s="9">
        <v>0</v>
      </c>
      <c r="AO352" s="9">
        <v>1</v>
      </c>
      <c r="AP352" s="10"/>
      <c r="AQ352" s="10"/>
      <c r="AR352" s="5"/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120</v>
      </c>
      <c r="BA352" s="9">
        <v>80</v>
      </c>
      <c r="BB352" s="9">
        <v>76</v>
      </c>
      <c r="BC352" s="19">
        <v>2.16</v>
      </c>
      <c r="BD352" s="19">
        <v>1.59</v>
      </c>
      <c r="BE352" s="7">
        <v>73.6111111111111</v>
      </c>
      <c r="BF352" s="19">
        <v>4.37</v>
      </c>
      <c r="BG352" s="19">
        <v>1.26</v>
      </c>
      <c r="BH352" s="19">
        <v>0.23</v>
      </c>
      <c r="BI352" s="19">
        <v>2.33</v>
      </c>
      <c r="BJ352" s="19">
        <v>1.62</v>
      </c>
      <c r="BK352" s="7">
        <v>69.527896995708147</v>
      </c>
      <c r="BL352" s="19">
        <v>4.28</v>
      </c>
      <c r="BM352" s="19">
        <v>1.27</v>
      </c>
      <c r="BN352" s="19">
        <v>0.3</v>
      </c>
      <c r="BO352" s="9">
        <v>462</v>
      </c>
      <c r="BP352" s="7">
        <f>218+((5.14*D352)-(5.32*C352))-(1.8*E352)+(51.31*B352)</f>
        <v>636.33378507871316</v>
      </c>
      <c r="BQ352" s="7">
        <f>BO352*100/BP352</f>
        <v>72.603405764924389</v>
      </c>
      <c r="BR352" s="9">
        <v>98</v>
      </c>
      <c r="BS352" s="9">
        <v>94</v>
      </c>
      <c r="BT352" s="9">
        <v>79</v>
      </c>
      <c r="BU352" s="9">
        <v>96</v>
      </c>
      <c r="BV352" s="9">
        <v>7</v>
      </c>
      <c r="BW352" s="9">
        <v>7</v>
      </c>
      <c r="BX352" s="9">
        <v>7</v>
      </c>
      <c r="BY352" s="9">
        <v>7</v>
      </c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9">
        <v>1</v>
      </c>
      <c r="CV352" s="9">
        <v>1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9"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2</v>
      </c>
      <c r="DL352" s="9">
        <v>1</v>
      </c>
      <c r="DM352" s="15">
        <f>SUM(CU352:DL352)</f>
        <v>5</v>
      </c>
      <c r="DN352" s="4">
        <v>3</v>
      </c>
      <c r="DO352" s="4"/>
      <c r="DP352" s="4"/>
      <c r="DQ352" s="28"/>
      <c r="DR352" s="4"/>
      <c r="DS352" s="4"/>
      <c r="DT352" s="4"/>
      <c r="DU352" s="7">
        <v>15.683018867924527</v>
      </c>
      <c r="DV352" s="7">
        <v>12.745016954759739</v>
      </c>
      <c r="DW352" s="7">
        <v>4.1977523845500047</v>
      </c>
      <c r="DX352" s="7">
        <v>8.6955431894520476</v>
      </c>
      <c r="DY352" s="19">
        <v>34.64</v>
      </c>
      <c r="DZ352" s="19">
        <v>32.799999999999997</v>
      </c>
      <c r="EA352" s="7">
        <f>DZ352-DY352</f>
        <v>-1.8400000000000034</v>
      </c>
      <c r="EB352" s="8"/>
      <c r="EC352" s="23"/>
      <c r="ED352" s="23"/>
      <c r="EE352" s="23"/>
      <c r="EF352" s="7"/>
      <c r="EG352" s="4"/>
      <c r="EH352" s="4"/>
      <c r="FS352" s="7"/>
      <c r="GQ352" s="7"/>
      <c r="GR352" s="7"/>
      <c r="GS352" s="7"/>
      <c r="GT352" s="7"/>
    </row>
    <row r="353" spans="1:202" x14ac:dyDescent="0.6">
      <c r="A353" s="4">
        <v>206</v>
      </c>
      <c r="B353" s="5">
        <v>1</v>
      </c>
      <c r="C353" s="6">
        <v>58.494182067077297</v>
      </c>
      <c r="D353" s="5">
        <v>172</v>
      </c>
      <c r="E353" s="5">
        <v>97</v>
      </c>
      <c r="F353" s="7">
        <v>32.7879935100054</v>
      </c>
      <c r="G353" s="5">
        <v>1</v>
      </c>
      <c r="H353" s="7">
        <v>90</v>
      </c>
      <c r="I353" s="5">
        <v>0</v>
      </c>
      <c r="J353" s="5">
        <v>1</v>
      </c>
      <c r="K353" s="5">
        <v>0</v>
      </c>
      <c r="L353" s="5">
        <v>0</v>
      </c>
      <c r="M353" s="5">
        <v>0</v>
      </c>
      <c r="N353" s="5">
        <v>0</v>
      </c>
      <c r="O353" s="5">
        <v>1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2</v>
      </c>
      <c r="V353" s="5">
        <v>1</v>
      </c>
      <c r="W353" s="5">
        <v>1</v>
      </c>
      <c r="X353" s="5">
        <v>1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3</v>
      </c>
      <c r="AJ353" s="4">
        <v>0</v>
      </c>
      <c r="AK353" s="4">
        <v>0</v>
      </c>
      <c r="AL353" s="4">
        <v>1</v>
      </c>
      <c r="AM353" s="4">
        <v>1</v>
      </c>
      <c r="AN353" s="4">
        <v>1</v>
      </c>
      <c r="AO353" s="4">
        <v>1</v>
      </c>
      <c r="AP353" s="5">
        <v>7</v>
      </c>
      <c r="AQ353" s="5">
        <v>1</v>
      </c>
      <c r="AR353" s="5">
        <v>28</v>
      </c>
      <c r="AS353" s="4">
        <v>0</v>
      </c>
      <c r="AT353" s="4">
        <v>0</v>
      </c>
      <c r="AU353" s="4">
        <v>1</v>
      </c>
      <c r="AV353" s="4">
        <v>1</v>
      </c>
      <c r="AW353" s="4">
        <v>1</v>
      </c>
      <c r="AX353" s="4">
        <v>1</v>
      </c>
      <c r="AY353" s="4">
        <v>1</v>
      </c>
      <c r="AZ353" s="4">
        <v>180</v>
      </c>
      <c r="BA353" s="4">
        <v>115</v>
      </c>
      <c r="BB353" s="4">
        <v>87</v>
      </c>
      <c r="BC353" s="7">
        <v>3.42</v>
      </c>
      <c r="BD353" s="7">
        <v>2.68</v>
      </c>
      <c r="BE353" s="7">
        <v>78.362573099415201</v>
      </c>
      <c r="BF353" s="7">
        <v>6.23</v>
      </c>
      <c r="BG353" s="7">
        <v>3.09</v>
      </c>
      <c r="BH353" s="7">
        <v>1.01</v>
      </c>
      <c r="BI353" s="7">
        <v>3.42</v>
      </c>
      <c r="BJ353" s="7">
        <v>2.68</v>
      </c>
      <c r="BK353" s="7">
        <v>78.362573099415201</v>
      </c>
      <c r="BL353" s="7">
        <v>6.23</v>
      </c>
      <c r="BM353" s="7">
        <v>3.09</v>
      </c>
      <c r="BN353" s="7">
        <v>1.01</v>
      </c>
      <c r="BO353" s="4"/>
      <c r="BP353" s="4"/>
      <c r="BQ353" s="7"/>
      <c r="BR353" s="4">
        <v>95</v>
      </c>
      <c r="BS353" s="4">
        <v>96</v>
      </c>
      <c r="BT353" s="4">
        <v>84</v>
      </c>
      <c r="BU353" s="4">
        <v>99</v>
      </c>
      <c r="BV353" s="4"/>
      <c r="BW353" s="4"/>
      <c r="BX353" s="4"/>
      <c r="BY353" s="4"/>
      <c r="BZ353" s="4">
        <v>81</v>
      </c>
      <c r="CA353" s="4">
        <v>70</v>
      </c>
      <c r="CB353" s="4">
        <v>1</v>
      </c>
      <c r="CC353" s="4">
        <v>1</v>
      </c>
      <c r="CD353" s="4">
        <v>3</v>
      </c>
      <c r="CE353" s="4">
        <v>1</v>
      </c>
      <c r="CF353" s="4">
        <v>0</v>
      </c>
      <c r="CG353" s="4">
        <v>1</v>
      </c>
      <c r="CH353" s="4">
        <v>0</v>
      </c>
      <c r="CI353" s="4">
        <v>1</v>
      </c>
      <c r="CJ353" s="4">
        <v>0</v>
      </c>
      <c r="CK353" s="4">
        <v>2</v>
      </c>
      <c r="CL353" s="4">
        <v>2</v>
      </c>
      <c r="CM353" s="4">
        <v>2</v>
      </c>
      <c r="CN353" s="4">
        <v>1</v>
      </c>
      <c r="CO353" s="4">
        <v>0</v>
      </c>
      <c r="CP353" s="4">
        <v>1</v>
      </c>
      <c r="CQ353" s="4">
        <v>0</v>
      </c>
      <c r="CR353" s="4">
        <v>2</v>
      </c>
      <c r="CS353" s="4">
        <v>2</v>
      </c>
      <c r="CT353" s="4">
        <v>20</v>
      </c>
      <c r="CU353" s="4">
        <v>1</v>
      </c>
      <c r="CV353" s="4">
        <v>1</v>
      </c>
      <c r="CW353" s="4">
        <v>1</v>
      </c>
      <c r="CX353" s="4">
        <v>1</v>
      </c>
      <c r="CY353" s="4">
        <v>1</v>
      </c>
      <c r="CZ353" s="4">
        <v>1</v>
      </c>
      <c r="DA353" s="4">
        <v>1</v>
      </c>
      <c r="DB353" s="4">
        <v>1</v>
      </c>
      <c r="DC353" s="4">
        <v>1</v>
      </c>
      <c r="DD353" s="4">
        <v>1</v>
      </c>
      <c r="DE353" s="4">
        <v>2</v>
      </c>
      <c r="DF353" s="4">
        <v>2</v>
      </c>
      <c r="DG353" s="4">
        <v>1</v>
      </c>
      <c r="DH353" s="4">
        <v>0</v>
      </c>
      <c r="DI353" s="4">
        <v>1</v>
      </c>
      <c r="DJ353" s="4">
        <v>0</v>
      </c>
      <c r="DK353" s="4">
        <v>2</v>
      </c>
      <c r="DL353" s="4">
        <v>2</v>
      </c>
      <c r="DM353" s="4">
        <v>20</v>
      </c>
      <c r="DN353" s="4">
        <v>21</v>
      </c>
      <c r="DO353" s="4"/>
      <c r="DP353" s="4"/>
      <c r="DQ353" s="28"/>
      <c r="DR353" s="4"/>
      <c r="DS353" s="4"/>
      <c r="DT353" s="4"/>
      <c r="DU353" s="7">
        <v>65.524528301886804</v>
      </c>
      <c r="DV353" s="7">
        <v>35.381688859482303</v>
      </c>
      <c r="DW353" s="7">
        <v>22.476154499952798</v>
      </c>
      <c r="DX353" s="7">
        <v>33.536371384168</v>
      </c>
      <c r="DY353" s="7">
        <v>35.67</v>
      </c>
      <c r="DZ353" s="7">
        <v>34.229999999999997</v>
      </c>
      <c r="EA353" s="7">
        <v>-1.44</v>
      </c>
      <c r="EB353" s="8"/>
      <c r="EC353" s="18">
        <v>2.0082191780821916</v>
      </c>
      <c r="ED353" s="18">
        <v>60.501026694045201</v>
      </c>
      <c r="EE353" s="18">
        <v>172</v>
      </c>
      <c r="EF353" s="18">
        <v>97</v>
      </c>
      <c r="EG353" s="26">
        <v>1</v>
      </c>
      <c r="EH353" s="18">
        <v>92</v>
      </c>
      <c r="EI353" s="16">
        <v>0</v>
      </c>
      <c r="EJ353" s="16">
        <v>0</v>
      </c>
      <c r="EK353" s="16">
        <v>0</v>
      </c>
      <c r="EL353" s="16">
        <v>0</v>
      </c>
      <c r="EM353" s="16">
        <v>0</v>
      </c>
      <c r="EN353" s="16">
        <v>0</v>
      </c>
      <c r="EO353" s="16">
        <v>0</v>
      </c>
      <c r="EP353" s="16">
        <v>0</v>
      </c>
      <c r="EQ353" s="16">
        <v>0</v>
      </c>
      <c r="ER353" s="16">
        <v>0</v>
      </c>
      <c r="ES353" s="16">
        <v>0</v>
      </c>
      <c r="ET353" s="16">
        <v>0</v>
      </c>
      <c r="EU353" s="16">
        <v>0</v>
      </c>
      <c r="EV353" s="16">
        <v>0</v>
      </c>
      <c r="EW353" s="16">
        <v>0</v>
      </c>
      <c r="EX353" s="16">
        <v>0</v>
      </c>
      <c r="EY353" s="16">
        <v>0</v>
      </c>
      <c r="EZ353" s="16">
        <v>0</v>
      </c>
      <c r="FA353" s="16">
        <v>0</v>
      </c>
      <c r="FB353" s="16">
        <v>0</v>
      </c>
      <c r="FC353" s="16">
        <v>0</v>
      </c>
      <c r="FD353" s="16">
        <v>0</v>
      </c>
      <c r="FE353" s="16">
        <v>0</v>
      </c>
      <c r="FF353" s="16">
        <v>0</v>
      </c>
      <c r="FG353" s="16">
        <v>0</v>
      </c>
      <c r="FH353" s="16">
        <v>1</v>
      </c>
      <c r="FI353" s="16">
        <v>0</v>
      </c>
      <c r="FJ353" s="16">
        <v>0</v>
      </c>
      <c r="FK353" s="18">
        <v>4.04</v>
      </c>
      <c r="FL353" s="18">
        <v>2.86</v>
      </c>
      <c r="FM353" s="18">
        <v>70.792079207920793</v>
      </c>
      <c r="FN353" s="18">
        <v>6.51</v>
      </c>
      <c r="FO353" s="18">
        <v>2.75</v>
      </c>
      <c r="FP353" s="18">
        <v>0.6</v>
      </c>
      <c r="FQ353" s="18">
        <v>4</v>
      </c>
      <c r="FR353" s="18">
        <v>3.07</v>
      </c>
      <c r="FS353" s="18">
        <f>FR353*100/FQ353</f>
        <v>76.75</v>
      </c>
      <c r="FT353" s="16">
        <v>7.25</v>
      </c>
      <c r="FU353" s="16">
        <v>3.32</v>
      </c>
      <c r="FV353" s="16">
        <v>0.97</v>
      </c>
      <c r="FW353" s="16">
        <v>2</v>
      </c>
      <c r="FX353" s="16">
        <v>3</v>
      </c>
      <c r="FY353" s="16">
        <v>2</v>
      </c>
      <c r="FZ353" s="16">
        <v>1</v>
      </c>
      <c r="GA353" s="16">
        <v>2</v>
      </c>
      <c r="GB353" s="16">
        <v>2</v>
      </c>
      <c r="GC353" s="16">
        <v>1</v>
      </c>
      <c r="GD353" s="16">
        <v>1</v>
      </c>
      <c r="GE353" s="16">
        <v>1</v>
      </c>
      <c r="GF353" s="16">
        <v>2</v>
      </c>
      <c r="GG353" s="16">
        <v>2</v>
      </c>
      <c r="GH353" s="16">
        <v>2</v>
      </c>
      <c r="GI353" s="16">
        <v>2</v>
      </c>
      <c r="GJ353" s="16">
        <v>1</v>
      </c>
      <c r="GK353" s="16">
        <v>1</v>
      </c>
      <c r="GL353" s="16">
        <v>1</v>
      </c>
      <c r="GM353" s="16">
        <v>3</v>
      </c>
      <c r="GN353" s="16">
        <v>3</v>
      </c>
      <c r="GO353" s="16">
        <v>14</v>
      </c>
      <c r="GP353" s="16">
        <v>14</v>
      </c>
      <c r="GQ353" s="7">
        <v>0</v>
      </c>
      <c r="GR353" s="7">
        <v>0</v>
      </c>
      <c r="GS353" s="7">
        <v>0</v>
      </c>
      <c r="GT353" s="7">
        <v>0</v>
      </c>
    </row>
    <row r="354" spans="1:202" x14ac:dyDescent="0.6">
      <c r="A354" s="4">
        <v>117</v>
      </c>
      <c r="B354" s="5">
        <v>0</v>
      </c>
      <c r="C354" s="6">
        <v>58.622861054072601</v>
      </c>
      <c r="D354" s="5">
        <v>162</v>
      </c>
      <c r="E354" s="5">
        <v>80</v>
      </c>
      <c r="F354" s="7">
        <v>30.483158055174499</v>
      </c>
      <c r="G354" s="5">
        <v>1</v>
      </c>
      <c r="H354" s="7">
        <v>30</v>
      </c>
      <c r="I354" s="5">
        <v>0</v>
      </c>
      <c r="J354" s="5">
        <v>0</v>
      </c>
      <c r="K354" s="5">
        <v>1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1</v>
      </c>
      <c r="V354" s="5">
        <v>0</v>
      </c>
      <c r="W354" s="5">
        <v>1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1</v>
      </c>
      <c r="AF354" s="5">
        <v>0</v>
      </c>
      <c r="AG354" s="5">
        <v>0</v>
      </c>
      <c r="AH354" s="5">
        <v>0</v>
      </c>
      <c r="AI354" s="5">
        <v>2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5"/>
      <c r="AQ354" s="5"/>
      <c r="AR354" s="5"/>
      <c r="AS354" s="4">
        <v>0</v>
      </c>
      <c r="AT354" s="4">
        <v>1</v>
      </c>
      <c r="AU354" s="4">
        <v>1</v>
      </c>
      <c r="AV354" s="4">
        <v>1</v>
      </c>
      <c r="AW354" s="4">
        <v>0</v>
      </c>
      <c r="AX354" s="4">
        <v>0</v>
      </c>
      <c r="AY354" s="4">
        <v>0</v>
      </c>
      <c r="AZ354" s="4">
        <v>140</v>
      </c>
      <c r="BA354" s="4">
        <v>80</v>
      </c>
      <c r="BB354" s="4">
        <v>76</v>
      </c>
      <c r="BC354" s="7">
        <v>3.18</v>
      </c>
      <c r="BD354" s="7">
        <v>2.42</v>
      </c>
      <c r="BE354" s="7">
        <v>76.100628930817606</v>
      </c>
      <c r="BF354" s="7">
        <v>7.54</v>
      </c>
      <c r="BG354" s="7">
        <v>2.66</v>
      </c>
      <c r="BH354" s="7">
        <v>0.48</v>
      </c>
      <c r="BI354" s="7">
        <v>3.01</v>
      </c>
      <c r="BJ354" s="7">
        <v>2.46</v>
      </c>
      <c r="BK354" s="7">
        <v>81.727574750830598</v>
      </c>
      <c r="BL354" s="7">
        <v>7.78</v>
      </c>
      <c r="BM354" s="7">
        <v>2.97</v>
      </c>
      <c r="BN354" s="7">
        <v>0.8</v>
      </c>
      <c r="BO354" s="4">
        <v>375</v>
      </c>
      <c r="BP354" s="7">
        <f>218+((5.14*D354)-(5.32*C354))-(1.8*E354)+(51.31*B354)</f>
        <v>594.80637919233368</v>
      </c>
      <c r="BQ354" s="7">
        <f>BO354*100/BP354</f>
        <v>63.045725990565046</v>
      </c>
      <c r="BR354" s="4">
        <v>98</v>
      </c>
      <c r="BS354" s="4">
        <v>98</v>
      </c>
      <c r="BT354" s="4">
        <v>76</v>
      </c>
      <c r="BU354" s="4">
        <v>80</v>
      </c>
      <c r="BV354" s="4">
        <v>1</v>
      </c>
      <c r="BW354" s="4">
        <v>1</v>
      </c>
      <c r="BX354" s="4">
        <v>1</v>
      </c>
      <c r="BY354" s="4">
        <v>2</v>
      </c>
      <c r="BZ354" s="4">
        <v>87</v>
      </c>
      <c r="CA354" s="4">
        <v>104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1</v>
      </c>
      <c r="CH354" s="4">
        <v>0</v>
      </c>
      <c r="CI354" s="4">
        <v>0</v>
      </c>
      <c r="CJ354" s="4">
        <v>0</v>
      </c>
      <c r="CK354" s="4">
        <v>2</v>
      </c>
      <c r="CL354" s="4">
        <v>3</v>
      </c>
      <c r="CM354" s="4">
        <v>2</v>
      </c>
      <c r="CN354" s="4">
        <v>0</v>
      </c>
      <c r="CO354" s="4">
        <v>0</v>
      </c>
      <c r="CP354" s="4">
        <v>1</v>
      </c>
      <c r="CQ354" s="4">
        <v>1</v>
      </c>
      <c r="CR354" s="4">
        <v>2</v>
      </c>
      <c r="CS354" s="4">
        <v>2</v>
      </c>
      <c r="CT354" s="4">
        <v>14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2</v>
      </c>
      <c r="DA354" s="4">
        <v>0</v>
      </c>
      <c r="DB354" s="4">
        <v>0</v>
      </c>
      <c r="DC354" s="4">
        <v>0</v>
      </c>
      <c r="DD354" s="4">
        <v>2</v>
      </c>
      <c r="DE354" s="4">
        <v>3</v>
      </c>
      <c r="DF354" s="4">
        <v>2</v>
      </c>
      <c r="DG354" s="4">
        <v>2</v>
      </c>
      <c r="DH354" s="4">
        <v>1</v>
      </c>
      <c r="DI354" s="4">
        <v>2</v>
      </c>
      <c r="DJ354" s="4">
        <v>1</v>
      </c>
      <c r="DK354" s="4">
        <v>2</v>
      </c>
      <c r="DL354" s="4">
        <v>2</v>
      </c>
      <c r="DM354" s="4">
        <v>19</v>
      </c>
      <c r="DN354" s="4">
        <v>15</v>
      </c>
      <c r="DO354" s="4">
        <v>7.42</v>
      </c>
      <c r="DP354" s="4">
        <v>4.59</v>
      </c>
      <c r="DQ354" s="28">
        <v>0.39400000000000002</v>
      </c>
      <c r="DR354" s="4">
        <v>134</v>
      </c>
      <c r="DS354" s="4">
        <v>1.3</v>
      </c>
      <c r="DT354" s="4"/>
      <c r="DU354" s="7">
        <v>8.9207547169811292</v>
      </c>
      <c r="DV354" s="7">
        <v>47.688363245389098</v>
      </c>
      <c r="DW354" s="7">
        <v>1.6337708943242999</v>
      </c>
      <c r="DX354" s="7">
        <v>16.802025367223099</v>
      </c>
      <c r="DY354" s="7">
        <v>27.03</v>
      </c>
      <c r="DZ354" s="7">
        <v>29.72</v>
      </c>
      <c r="EA354" s="7">
        <v>2.69</v>
      </c>
      <c r="EB354" s="8"/>
      <c r="EC354" s="18">
        <v>2.0136986301369864</v>
      </c>
      <c r="ED354" s="18">
        <v>60.635181382614597</v>
      </c>
      <c r="EE354" s="18">
        <v>162</v>
      </c>
      <c r="EF354" s="18">
        <v>78</v>
      </c>
      <c r="EG354" s="26">
        <v>1</v>
      </c>
      <c r="EH354" s="18">
        <v>32</v>
      </c>
      <c r="EI354" s="16">
        <v>0</v>
      </c>
      <c r="EJ354" s="16">
        <v>1</v>
      </c>
      <c r="EK354" s="16">
        <v>0</v>
      </c>
      <c r="EL354" s="16">
        <v>0</v>
      </c>
      <c r="EM354" s="16">
        <v>0</v>
      </c>
      <c r="EN354" s="16">
        <v>0</v>
      </c>
      <c r="EO354" s="16">
        <v>1</v>
      </c>
      <c r="EP354" s="16">
        <v>0</v>
      </c>
      <c r="EQ354" s="16">
        <v>0</v>
      </c>
      <c r="ER354" s="16">
        <v>0</v>
      </c>
      <c r="ES354" s="16">
        <v>0</v>
      </c>
      <c r="ET354" s="16">
        <v>2</v>
      </c>
      <c r="EU354" s="16">
        <v>0</v>
      </c>
      <c r="EV354" s="16">
        <v>1</v>
      </c>
      <c r="EW354" s="16">
        <v>0</v>
      </c>
      <c r="EX354" s="16">
        <v>0</v>
      </c>
      <c r="EY354" s="16">
        <v>0</v>
      </c>
      <c r="EZ354" s="16">
        <v>1</v>
      </c>
      <c r="FA354" s="16">
        <v>0</v>
      </c>
      <c r="FB354" s="16">
        <v>0</v>
      </c>
      <c r="FC354" s="16">
        <v>0</v>
      </c>
      <c r="FD354" s="16">
        <v>0</v>
      </c>
      <c r="FE354" s="16">
        <v>0</v>
      </c>
      <c r="FF354" s="16">
        <v>2</v>
      </c>
      <c r="FG354" s="16">
        <v>1</v>
      </c>
      <c r="FH354" s="16">
        <v>0</v>
      </c>
      <c r="FI354" s="16">
        <v>0</v>
      </c>
      <c r="FJ354" s="16">
        <v>0</v>
      </c>
      <c r="FK354" s="18">
        <v>2.76</v>
      </c>
      <c r="FL354" s="18">
        <v>2.39</v>
      </c>
      <c r="FM354" s="18">
        <v>86.594202898550733</v>
      </c>
      <c r="FN354" s="18">
        <v>7.46</v>
      </c>
      <c r="FO354" s="18">
        <v>3.16</v>
      </c>
      <c r="FP354" s="18">
        <v>1.02</v>
      </c>
      <c r="FQ354" s="18">
        <v>2.78</v>
      </c>
      <c r="FR354" s="18">
        <v>2.36</v>
      </c>
      <c r="FS354" s="18">
        <f>FR354*100/FQ354</f>
        <v>84.892086330935257</v>
      </c>
      <c r="FT354" s="16">
        <v>6.96</v>
      </c>
      <c r="FU354" s="16">
        <v>3.12</v>
      </c>
      <c r="FV354" s="16">
        <v>1.1499999999999999</v>
      </c>
      <c r="FW354" s="16">
        <v>1</v>
      </c>
      <c r="FX354" s="16">
        <v>2</v>
      </c>
      <c r="FY354" s="16">
        <v>3</v>
      </c>
      <c r="FZ354" s="16">
        <v>1</v>
      </c>
      <c r="GA354" s="16">
        <v>1</v>
      </c>
      <c r="GB354" s="16">
        <v>2</v>
      </c>
      <c r="GC354" s="16">
        <v>1</v>
      </c>
      <c r="GD354" s="16">
        <v>1</v>
      </c>
      <c r="GE354" s="16">
        <v>1</v>
      </c>
      <c r="GF354" s="16">
        <v>2</v>
      </c>
      <c r="GG354" s="16">
        <v>4</v>
      </c>
      <c r="GH354" s="16">
        <v>4</v>
      </c>
      <c r="GI354" s="16">
        <v>1</v>
      </c>
      <c r="GJ354" s="16">
        <v>1</v>
      </c>
      <c r="GK354" s="16">
        <v>2</v>
      </c>
      <c r="GL354" s="16">
        <v>1</v>
      </c>
      <c r="GM354" s="16">
        <v>3</v>
      </c>
      <c r="GN354" s="16">
        <v>3</v>
      </c>
      <c r="GO354" s="16">
        <v>16</v>
      </c>
      <c r="GP354" s="16">
        <v>12</v>
      </c>
      <c r="GQ354" s="7">
        <v>8.9207547169811328</v>
      </c>
      <c r="GR354" s="7">
        <v>47.688363245389134</v>
      </c>
      <c r="GS354" s="7">
        <v>1.6337708943242986</v>
      </c>
      <c r="GT354" s="7">
        <v>16.802025367223141</v>
      </c>
    </row>
    <row r="355" spans="1:202" x14ac:dyDescent="0.6">
      <c r="A355" s="17">
        <v>154</v>
      </c>
      <c r="B355" s="5">
        <v>0</v>
      </c>
      <c r="C355" s="6">
        <v>58.669404517453799</v>
      </c>
      <c r="D355" s="5">
        <v>166</v>
      </c>
      <c r="E355" s="5">
        <v>65</v>
      </c>
      <c r="F355" s="7">
        <v>23.588329220496401</v>
      </c>
      <c r="G355" s="5">
        <v>0</v>
      </c>
      <c r="H355" s="7">
        <v>15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1</v>
      </c>
      <c r="V355" s="5">
        <v>0</v>
      </c>
      <c r="W355" s="5">
        <v>0</v>
      </c>
      <c r="X355" s="5">
        <v>0</v>
      </c>
      <c r="Y355" s="5">
        <v>0</v>
      </c>
      <c r="Z355" s="5">
        <v>1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1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5"/>
      <c r="AQ355" s="5"/>
      <c r="AR355" s="5"/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110</v>
      </c>
      <c r="BA355" s="4">
        <v>65</v>
      </c>
      <c r="BB355" s="4">
        <v>77</v>
      </c>
      <c r="BC355" s="7">
        <v>3.08</v>
      </c>
      <c r="BD355" s="7">
        <v>2.66</v>
      </c>
      <c r="BE355" s="7">
        <f>100*BD355/BC355</f>
        <v>86.36363636363636</v>
      </c>
      <c r="BF355" s="7">
        <v>6.78</v>
      </c>
      <c r="BG355" s="7">
        <v>4.53</v>
      </c>
      <c r="BH355" s="7">
        <v>1.5</v>
      </c>
      <c r="BI355" s="7">
        <v>3.08</v>
      </c>
      <c r="BJ355" s="7">
        <v>2.66</v>
      </c>
      <c r="BK355" s="7">
        <v>86.363636363636402</v>
      </c>
      <c r="BL355" s="7">
        <v>6.78</v>
      </c>
      <c r="BM355" s="7">
        <v>4.53</v>
      </c>
      <c r="BN355" s="7">
        <v>1.5</v>
      </c>
      <c r="BO355" s="4"/>
      <c r="BP355" s="4"/>
      <c r="BQ355" s="7"/>
      <c r="BR355" s="7">
        <v>97</v>
      </c>
      <c r="BS355" s="7">
        <v>97</v>
      </c>
      <c r="BT355" s="4">
        <v>82</v>
      </c>
      <c r="BU355" s="4">
        <v>109</v>
      </c>
      <c r="BV355" s="4"/>
      <c r="BW355" s="4"/>
      <c r="BX355" s="4">
        <v>1</v>
      </c>
      <c r="BY355" s="4">
        <v>1</v>
      </c>
      <c r="BZ355" s="4"/>
      <c r="CA355" s="4"/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1</v>
      </c>
      <c r="CL355" s="4">
        <v>1</v>
      </c>
      <c r="CM355" s="4">
        <v>1</v>
      </c>
      <c r="CN355" s="4">
        <v>0</v>
      </c>
      <c r="CO355" s="4">
        <v>0</v>
      </c>
      <c r="CP355" s="4">
        <v>0</v>
      </c>
      <c r="CQ355" s="4">
        <v>0</v>
      </c>
      <c r="CR355" s="4">
        <v>2</v>
      </c>
      <c r="CS355" s="4">
        <v>2</v>
      </c>
      <c r="CT355" s="4">
        <v>7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1</v>
      </c>
      <c r="DG355" s="4">
        <v>0</v>
      </c>
      <c r="DH355" s="4">
        <v>0</v>
      </c>
      <c r="DI355" s="4">
        <v>0</v>
      </c>
      <c r="DJ355" s="4">
        <v>0</v>
      </c>
      <c r="DK355" s="4">
        <v>1</v>
      </c>
      <c r="DL355" s="4">
        <v>1</v>
      </c>
      <c r="DM355" s="4">
        <v>3</v>
      </c>
      <c r="DN355" s="4">
        <v>1</v>
      </c>
      <c r="DO355" s="4">
        <v>8.1199999999999992</v>
      </c>
      <c r="DP355" s="4">
        <v>4.75</v>
      </c>
      <c r="DQ355" s="28">
        <v>0.41699999999999998</v>
      </c>
      <c r="DR355" s="4">
        <v>141</v>
      </c>
      <c r="DS355" s="4">
        <v>0.7</v>
      </c>
      <c r="DT355" s="4"/>
      <c r="DU355" s="7">
        <v>0</v>
      </c>
      <c r="DV355" s="7">
        <v>5.9796542883136201</v>
      </c>
      <c r="DW355" s="7">
        <v>0</v>
      </c>
      <c r="DX355" s="7">
        <v>1.8123026018950199</v>
      </c>
      <c r="DY355" s="7"/>
      <c r="DZ355" s="7"/>
      <c r="EA355" s="7"/>
      <c r="EB355" s="8"/>
      <c r="EC355" s="18">
        <v>2.3397260273972602</v>
      </c>
      <c r="ED355" s="18">
        <v>61.007529089664601</v>
      </c>
      <c r="EE355" s="18">
        <v>165</v>
      </c>
      <c r="EF355" s="18">
        <v>66</v>
      </c>
      <c r="EG355" s="26">
        <v>0</v>
      </c>
      <c r="EH355" s="18">
        <v>15</v>
      </c>
      <c r="EI355" s="16">
        <v>0</v>
      </c>
      <c r="EJ355" s="16">
        <v>0</v>
      </c>
      <c r="EK355" s="16">
        <v>0</v>
      </c>
      <c r="EL355" s="16">
        <v>0</v>
      </c>
      <c r="EM355" s="16">
        <v>0</v>
      </c>
      <c r="EN355" s="16">
        <v>0</v>
      </c>
      <c r="EO355" s="16">
        <v>0</v>
      </c>
      <c r="EP355" s="16">
        <v>0</v>
      </c>
      <c r="EQ355" s="16">
        <v>0</v>
      </c>
      <c r="ER355" s="16">
        <v>0</v>
      </c>
      <c r="ES355" s="16">
        <v>0</v>
      </c>
      <c r="ET355" s="16">
        <v>0</v>
      </c>
      <c r="EU355" s="16">
        <v>0</v>
      </c>
      <c r="EV355" s="16">
        <v>0</v>
      </c>
      <c r="EW355" s="16">
        <v>0</v>
      </c>
      <c r="EX355" s="16">
        <v>0</v>
      </c>
      <c r="EY355" s="16">
        <v>0</v>
      </c>
      <c r="EZ355" s="16">
        <v>0</v>
      </c>
      <c r="FA355" s="16">
        <v>0</v>
      </c>
      <c r="FB355" s="16">
        <v>0</v>
      </c>
      <c r="FC355" s="16">
        <v>0</v>
      </c>
      <c r="FD355" s="16">
        <v>0</v>
      </c>
      <c r="FE355" s="16">
        <v>0</v>
      </c>
      <c r="FF355" s="16">
        <v>0</v>
      </c>
      <c r="FG355" s="16">
        <v>0</v>
      </c>
      <c r="FH355" s="16">
        <v>0</v>
      </c>
      <c r="FI355" s="16">
        <v>0</v>
      </c>
      <c r="FJ355" s="16">
        <v>0</v>
      </c>
      <c r="FK355" s="18">
        <v>2.92</v>
      </c>
      <c r="FL355" s="18">
        <v>2.35</v>
      </c>
      <c r="FM355" s="18">
        <v>80.479452054794521</v>
      </c>
      <c r="FN355" s="18">
        <v>6.9</v>
      </c>
      <c r="FO355" s="18">
        <v>2.81</v>
      </c>
      <c r="FP355" s="18">
        <v>0.91</v>
      </c>
      <c r="FQ355" s="18">
        <v>3.15</v>
      </c>
      <c r="FR355" s="18">
        <v>2.75</v>
      </c>
      <c r="FS355" s="18">
        <f>FR355*100/FQ355</f>
        <v>87.301587301587304</v>
      </c>
      <c r="FT355" s="16">
        <v>7.08</v>
      </c>
      <c r="FU355" s="16">
        <v>4.47</v>
      </c>
      <c r="FV355" s="16">
        <v>1.71</v>
      </c>
      <c r="FW355" s="16">
        <v>1</v>
      </c>
      <c r="FX355" s="16">
        <v>1</v>
      </c>
      <c r="FY355" s="16">
        <v>1</v>
      </c>
      <c r="FZ355" s="16">
        <v>1</v>
      </c>
      <c r="GA355" s="16">
        <v>1</v>
      </c>
      <c r="GB355" s="16">
        <v>1</v>
      </c>
      <c r="GC355" s="16">
        <v>1</v>
      </c>
      <c r="GD355" s="16">
        <v>1</v>
      </c>
      <c r="GE355" s="16">
        <v>1</v>
      </c>
      <c r="GF355" s="16">
        <v>1</v>
      </c>
      <c r="GG355" s="16">
        <v>1</v>
      </c>
      <c r="GH355" s="16">
        <v>1</v>
      </c>
      <c r="GI355" s="16">
        <v>1</v>
      </c>
      <c r="GJ355" s="16">
        <v>1</v>
      </c>
      <c r="GK355" s="16">
        <v>1</v>
      </c>
      <c r="GL355" s="16">
        <v>1</v>
      </c>
      <c r="GM355" s="16">
        <v>3</v>
      </c>
      <c r="GN355" s="16">
        <v>1</v>
      </c>
      <c r="GO355" s="16">
        <v>2</v>
      </c>
      <c r="GP355" s="16">
        <v>0</v>
      </c>
      <c r="GQ355" s="7">
        <v>18.188679245283019</v>
      </c>
      <c r="GR355" s="7">
        <v>29.493011330741879</v>
      </c>
      <c r="GS355" s="7"/>
      <c r="GT355" s="7"/>
    </row>
    <row r="356" spans="1:202" s="24" customFormat="1" x14ac:dyDescent="0.6">
      <c r="A356" s="4">
        <v>215</v>
      </c>
      <c r="B356" s="5">
        <v>0</v>
      </c>
      <c r="C356" s="6">
        <v>58.6885694729637</v>
      </c>
      <c r="D356" s="5">
        <v>172</v>
      </c>
      <c r="E356" s="5">
        <v>80</v>
      </c>
      <c r="F356" s="7">
        <v>27.041644131963199</v>
      </c>
      <c r="G356" s="5">
        <v>1</v>
      </c>
      <c r="H356" s="7">
        <v>12.5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1</v>
      </c>
      <c r="U356" s="5">
        <v>1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1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1</v>
      </c>
      <c r="AJ356" s="4">
        <v>0</v>
      </c>
      <c r="AK356" s="4">
        <v>0</v>
      </c>
      <c r="AL356" s="4">
        <v>1</v>
      </c>
      <c r="AM356" s="4">
        <v>1</v>
      </c>
      <c r="AN356" s="4">
        <v>0</v>
      </c>
      <c r="AO356" s="4">
        <v>0</v>
      </c>
      <c r="AP356" s="5"/>
      <c r="AQ356" s="5"/>
      <c r="AR356" s="5"/>
      <c r="AS356" s="4">
        <v>0</v>
      </c>
      <c r="AT356" s="4">
        <v>2.2999999999999998</v>
      </c>
      <c r="AU356" s="4">
        <v>0</v>
      </c>
      <c r="AV356" s="4">
        <v>1</v>
      </c>
      <c r="AW356" s="4">
        <v>0</v>
      </c>
      <c r="AX356" s="4">
        <v>1</v>
      </c>
      <c r="AY356" s="4">
        <v>1</v>
      </c>
      <c r="AZ356" s="4">
        <v>120</v>
      </c>
      <c r="BA356" s="4">
        <v>80</v>
      </c>
      <c r="BB356" s="4">
        <v>79</v>
      </c>
      <c r="BC356" s="7">
        <v>3.22</v>
      </c>
      <c r="BD356" s="7">
        <v>2.09</v>
      </c>
      <c r="BE356" s="7">
        <v>64.906832298136607</v>
      </c>
      <c r="BF356" s="7">
        <v>7.39</v>
      </c>
      <c r="BG356" s="7">
        <v>1.34</v>
      </c>
      <c r="BH356" s="7">
        <v>0.43</v>
      </c>
      <c r="BI356" s="7">
        <v>3.22</v>
      </c>
      <c r="BJ356" s="7">
        <v>2.09</v>
      </c>
      <c r="BK356" s="7">
        <v>64.906832298136607</v>
      </c>
      <c r="BL356" s="7">
        <v>7.39</v>
      </c>
      <c r="BM356" s="7">
        <v>1.35</v>
      </c>
      <c r="BN356" s="7">
        <v>0.43</v>
      </c>
      <c r="BO356" s="4"/>
      <c r="BP356" s="4"/>
      <c r="BQ356" s="7"/>
      <c r="BR356" s="4"/>
      <c r="BS356" s="4"/>
      <c r="BT356" s="4"/>
      <c r="BU356" s="4"/>
      <c r="BV356" s="4"/>
      <c r="BW356" s="4"/>
      <c r="BX356" s="4"/>
      <c r="BY356" s="4"/>
      <c r="BZ356" s="4">
        <v>60</v>
      </c>
      <c r="CA356" s="4">
        <v>59</v>
      </c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>
        <v>1</v>
      </c>
      <c r="CV356" s="4">
        <v>1</v>
      </c>
      <c r="CW356" s="4">
        <v>2</v>
      </c>
      <c r="CX356" s="4">
        <v>1</v>
      </c>
      <c r="CY356" s="4">
        <v>0</v>
      </c>
      <c r="CZ356" s="4">
        <v>1</v>
      </c>
      <c r="DA356" s="4">
        <v>0</v>
      </c>
      <c r="DB356" s="4">
        <v>1</v>
      </c>
      <c r="DC356" s="4">
        <v>1</v>
      </c>
      <c r="DD356" s="4">
        <v>2</v>
      </c>
      <c r="DE356" s="4">
        <v>2</v>
      </c>
      <c r="DF356" s="4">
        <v>3</v>
      </c>
      <c r="DG356" s="4">
        <v>1</v>
      </c>
      <c r="DH356" s="4">
        <v>1</v>
      </c>
      <c r="DI356" s="4">
        <v>1</v>
      </c>
      <c r="DJ356" s="4">
        <v>1</v>
      </c>
      <c r="DK356" s="4">
        <v>2</v>
      </c>
      <c r="DL356" s="4">
        <v>3</v>
      </c>
      <c r="DM356" s="4">
        <v>24</v>
      </c>
      <c r="DN356" s="4">
        <v>11</v>
      </c>
      <c r="DO356" s="4"/>
      <c r="DP356" s="4"/>
      <c r="DQ356" s="28"/>
      <c r="DR356" s="4"/>
      <c r="DS356" s="4"/>
      <c r="DT356" s="4"/>
      <c r="DU356" s="7">
        <v>8.9207547169811292</v>
      </c>
      <c r="DV356" s="7">
        <v>18.468282193366999</v>
      </c>
      <c r="DW356" s="7">
        <v>22.990839550476899</v>
      </c>
      <c r="DX356" s="7">
        <v>19.283601544091798</v>
      </c>
      <c r="DY356" s="7">
        <v>31.06</v>
      </c>
      <c r="DZ356" s="7">
        <v>34.130000000000003</v>
      </c>
      <c r="EA356" s="7">
        <v>3.07</v>
      </c>
      <c r="EB356" s="8"/>
      <c r="EC356" s="18">
        <v>2.2520547945205478</v>
      </c>
      <c r="ED356" s="18">
        <v>60.939082819986297</v>
      </c>
      <c r="EE356" s="18">
        <v>173</v>
      </c>
      <c r="EF356" s="18">
        <v>79</v>
      </c>
      <c r="EG356" s="26">
        <v>1</v>
      </c>
      <c r="EH356" s="18">
        <v>13.5</v>
      </c>
      <c r="EI356" s="16">
        <v>0</v>
      </c>
      <c r="EJ356" s="16">
        <v>0</v>
      </c>
      <c r="EK356" s="16">
        <v>0</v>
      </c>
      <c r="EL356" s="16">
        <v>1</v>
      </c>
      <c r="EM356" s="16">
        <v>0</v>
      </c>
      <c r="EN356" s="16">
        <v>0</v>
      </c>
      <c r="EO356" s="16">
        <v>0</v>
      </c>
      <c r="EP356" s="16">
        <v>0</v>
      </c>
      <c r="EQ356" s="16">
        <v>0</v>
      </c>
      <c r="ER356" s="16">
        <v>0</v>
      </c>
      <c r="ES356" s="16">
        <v>0</v>
      </c>
      <c r="ET356" s="16">
        <v>1</v>
      </c>
      <c r="EU356" s="16">
        <v>0</v>
      </c>
      <c r="EV356" s="16">
        <v>0</v>
      </c>
      <c r="EW356" s="16">
        <v>0</v>
      </c>
      <c r="EX356" s="16">
        <v>0</v>
      </c>
      <c r="EY356" s="16">
        <v>0</v>
      </c>
      <c r="EZ356" s="16">
        <v>0</v>
      </c>
      <c r="FA356" s="16">
        <v>0</v>
      </c>
      <c r="FB356" s="16">
        <v>0</v>
      </c>
      <c r="FC356" s="16">
        <v>0</v>
      </c>
      <c r="FD356" s="16">
        <v>0</v>
      </c>
      <c r="FE356" s="16">
        <v>0</v>
      </c>
      <c r="FF356" s="16">
        <v>0</v>
      </c>
      <c r="FG356" s="16">
        <v>3</v>
      </c>
      <c r="FH356" s="16">
        <v>0</v>
      </c>
      <c r="FI356" s="16">
        <v>1</v>
      </c>
      <c r="FJ356" s="16">
        <v>1</v>
      </c>
      <c r="FK356" s="18">
        <v>2.95</v>
      </c>
      <c r="FL356" s="18">
        <v>1.85</v>
      </c>
      <c r="FM356" s="18">
        <v>62.711864406779654</v>
      </c>
      <c r="FN356" s="18">
        <v>6.53</v>
      </c>
      <c r="FO356" s="18">
        <v>1.2</v>
      </c>
      <c r="FP356" s="18">
        <v>0.37</v>
      </c>
      <c r="FQ356" s="18">
        <v>2.88</v>
      </c>
      <c r="FR356" s="18">
        <v>2.14</v>
      </c>
      <c r="FS356" s="18">
        <f>FR356*100/FQ356</f>
        <v>74.305555555555557</v>
      </c>
      <c r="FT356" s="16">
        <v>7.82</v>
      </c>
      <c r="FU356" s="16">
        <v>2.02</v>
      </c>
      <c r="FV356" s="16">
        <v>0.56000000000000005</v>
      </c>
      <c r="FW356" s="16">
        <v>1</v>
      </c>
      <c r="FX356" s="16">
        <v>1</v>
      </c>
      <c r="FY356" s="16">
        <v>3</v>
      </c>
      <c r="FZ356" s="16">
        <v>1</v>
      </c>
      <c r="GA356" s="16">
        <v>1</v>
      </c>
      <c r="GB356" s="16">
        <v>2</v>
      </c>
      <c r="GC356" s="16">
        <v>1</v>
      </c>
      <c r="GD356" s="16">
        <v>1</v>
      </c>
      <c r="GE356" s="16">
        <v>1</v>
      </c>
      <c r="GF356" s="16">
        <v>2</v>
      </c>
      <c r="GG356" s="16">
        <v>2</v>
      </c>
      <c r="GH356" s="16">
        <v>3</v>
      </c>
      <c r="GI356" s="16">
        <v>1</v>
      </c>
      <c r="GJ356" s="16">
        <v>1</v>
      </c>
      <c r="GK356" s="16">
        <v>1</v>
      </c>
      <c r="GL356" s="16">
        <v>1</v>
      </c>
      <c r="GM356" s="16">
        <v>3</v>
      </c>
      <c r="GN356" s="16">
        <v>3</v>
      </c>
      <c r="GO356" s="16">
        <v>11</v>
      </c>
      <c r="GP356" s="16">
        <v>15</v>
      </c>
      <c r="GQ356" s="7">
        <v>34.43018867924529</v>
      </c>
      <c r="GR356" s="7">
        <v>35.786948970308494</v>
      </c>
      <c r="GS356" s="7">
        <v>1.9831901029370098</v>
      </c>
      <c r="GT356" s="7">
        <v>17.616684213164884</v>
      </c>
    </row>
    <row r="357" spans="1:202" x14ac:dyDescent="0.6">
      <c r="A357" s="4">
        <v>178</v>
      </c>
      <c r="B357" s="5">
        <v>0</v>
      </c>
      <c r="C357" s="6">
        <v>58.762491444216302</v>
      </c>
      <c r="D357" s="5">
        <v>169</v>
      </c>
      <c r="E357" s="5">
        <v>87</v>
      </c>
      <c r="F357" s="7">
        <v>30.461118308182499</v>
      </c>
      <c r="G357" s="5">
        <v>1</v>
      </c>
      <c r="H357" s="7">
        <v>15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1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1</v>
      </c>
      <c r="AJ357" s="4">
        <v>0</v>
      </c>
      <c r="AK357" s="4">
        <v>0</v>
      </c>
      <c r="AL357" s="4">
        <v>1</v>
      </c>
      <c r="AM357" s="4">
        <v>0</v>
      </c>
      <c r="AN357" s="4">
        <v>1</v>
      </c>
      <c r="AO357" s="4">
        <v>1</v>
      </c>
      <c r="AP357" s="5">
        <v>7</v>
      </c>
      <c r="AQ357" s="5">
        <v>3</v>
      </c>
      <c r="AR357" s="5">
        <v>84</v>
      </c>
      <c r="AS357" s="4">
        <v>0</v>
      </c>
      <c r="AT357" s="4">
        <v>1</v>
      </c>
      <c r="AU357" s="4">
        <v>0</v>
      </c>
      <c r="AV357" s="4">
        <v>0</v>
      </c>
      <c r="AW357" s="4">
        <v>1</v>
      </c>
      <c r="AX357" s="4">
        <v>1</v>
      </c>
      <c r="AY357" s="4">
        <v>0</v>
      </c>
      <c r="AZ357" s="4">
        <v>135</v>
      </c>
      <c r="BA357" s="4">
        <v>95</v>
      </c>
      <c r="BB357" s="4">
        <v>73</v>
      </c>
      <c r="BC357" s="7">
        <v>3.3</v>
      </c>
      <c r="BD357" s="7">
        <v>2.89</v>
      </c>
      <c r="BE357" s="7">
        <v>87.575757575757606</v>
      </c>
      <c r="BF357" s="7">
        <v>9.84</v>
      </c>
      <c r="BG357" s="7">
        <v>5.0599999999999996</v>
      </c>
      <c r="BH357" s="7">
        <v>1.52</v>
      </c>
      <c r="BK357" s="7">
        <v>87.575757575757606</v>
      </c>
      <c r="BL357" s="7"/>
      <c r="BM357" s="7"/>
      <c r="BN357" s="7"/>
      <c r="BO357" s="4">
        <v>400</v>
      </c>
      <c r="BP357" s="7">
        <f>218+((5.14*D357)-(5.32*C357))-(1.8*E357)+(51.31*B357)</f>
        <v>617.44354551676918</v>
      </c>
      <c r="BQ357" s="7">
        <f>BO357*100/BP357</f>
        <v>64.783250696259216</v>
      </c>
      <c r="BR357" s="4">
        <v>94</v>
      </c>
      <c r="BS357" s="4">
        <v>98</v>
      </c>
      <c r="BT357" s="4">
        <v>84</v>
      </c>
      <c r="BU357" s="4">
        <v>98</v>
      </c>
      <c r="BV357" s="4">
        <v>0</v>
      </c>
      <c r="BW357" s="4">
        <v>0</v>
      </c>
      <c r="BX357" s="4">
        <v>2</v>
      </c>
      <c r="BY357" s="4">
        <v>2</v>
      </c>
      <c r="BZ357" s="4">
        <v>80</v>
      </c>
      <c r="CA357" s="4">
        <v>71</v>
      </c>
      <c r="CB357" s="4">
        <v>1</v>
      </c>
      <c r="CC357" s="4">
        <v>1</v>
      </c>
      <c r="CD357" s="4">
        <v>0</v>
      </c>
      <c r="CE357" s="4">
        <v>0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1</v>
      </c>
      <c r="CM357" s="4">
        <v>1</v>
      </c>
      <c r="CN357" s="4">
        <v>0</v>
      </c>
      <c r="CO357" s="4">
        <v>0</v>
      </c>
      <c r="CP357" s="4">
        <v>0</v>
      </c>
      <c r="CQ357" s="4">
        <v>0</v>
      </c>
      <c r="CR357" s="4">
        <v>2</v>
      </c>
      <c r="CS357" s="4">
        <v>1</v>
      </c>
      <c r="CT357" s="4">
        <v>7</v>
      </c>
      <c r="CU357" s="4">
        <v>1</v>
      </c>
      <c r="CV357" s="4">
        <v>1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1</v>
      </c>
      <c r="DF357" s="4">
        <v>1</v>
      </c>
      <c r="DG357" s="4">
        <v>0</v>
      </c>
      <c r="DH357" s="4">
        <v>0</v>
      </c>
      <c r="DI357" s="4">
        <v>0</v>
      </c>
      <c r="DJ357" s="4">
        <v>0</v>
      </c>
      <c r="DK357" s="4">
        <v>1</v>
      </c>
      <c r="DL357" s="4">
        <v>1</v>
      </c>
      <c r="DM357" s="4">
        <v>6</v>
      </c>
      <c r="DN357" s="4">
        <v>7</v>
      </c>
      <c r="DO357" s="4"/>
      <c r="DP357" s="4"/>
      <c r="DQ357" s="28"/>
      <c r="DR357" s="4"/>
      <c r="DS357" s="4"/>
      <c r="DT357" s="4"/>
      <c r="DU357" s="7">
        <v>11.8792452830189</v>
      </c>
      <c r="DV357" s="7">
        <v>5.2518402117277301</v>
      </c>
      <c r="DW357" s="7">
        <v>0</v>
      </c>
      <c r="DX357" s="7">
        <v>3.5644457813204999</v>
      </c>
      <c r="DY357" s="7">
        <v>34.68</v>
      </c>
      <c r="DZ357" s="7">
        <v>33.86</v>
      </c>
      <c r="EA357" s="7">
        <v>-0.82</v>
      </c>
      <c r="EB357" s="8"/>
      <c r="EC357" s="18">
        <v>2.3835616438356166</v>
      </c>
      <c r="ED357" s="18">
        <v>61.144421629021203</v>
      </c>
      <c r="EE357" s="18">
        <v>169</v>
      </c>
      <c r="EF357" s="18">
        <v>87</v>
      </c>
      <c r="EG357" s="26">
        <v>1</v>
      </c>
      <c r="EH357" s="18">
        <v>16</v>
      </c>
      <c r="EI357" s="16">
        <v>0</v>
      </c>
      <c r="EJ357" s="16">
        <v>0</v>
      </c>
      <c r="EK357" s="16">
        <v>0</v>
      </c>
      <c r="EL357" s="16">
        <v>0</v>
      </c>
      <c r="EM357" s="16">
        <v>0</v>
      </c>
      <c r="EN357" s="16">
        <v>0</v>
      </c>
      <c r="EO357" s="16">
        <v>0</v>
      </c>
      <c r="EP357" s="16">
        <v>0</v>
      </c>
      <c r="EQ357" s="16">
        <v>0</v>
      </c>
      <c r="ER357" s="16">
        <v>0</v>
      </c>
      <c r="ES357" s="16">
        <v>0</v>
      </c>
      <c r="ET357" s="16">
        <v>0</v>
      </c>
      <c r="EU357" s="16">
        <v>0</v>
      </c>
      <c r="EV357" s="16">
        <v>0</v>
      </c>
      <c r="EW357" s="16">
        <v>0</v>
      </c>
      <c r="EX357" s="16">
        <v>0</v>
      </c>
      <c r="EY357" s="16">
        <v>0</v>
      </c>
      <c r="EZ357" s="16">
        <v>0</v>
      </c>
      <c r="FA357" s="16">
        <v>0</v>
      </c>
      <c r="FB357" s="16">
        <v>0</v>
      </c>
      <c r="FC357" s="16">
        <v>0</v>
      </c>
      <c r="FD357" s="16">
        <v>0</v>
      </c>
      <c r="FE357" s="16">
        <v>0</v>
      </c>
      <c r="FF357" s="16">
        <v>0</v>
      </c>
      <c r="FG357" s="16">
        <v>1</v>
      </c>
      <c r="FH357" s="16">
        <v>1</v>
      </c>
      <c r="FI357" s="16">
        <v>0</v>
      </c>
      <c r="FJ357" s="16">
        <v>0</v>
      </c>
      <c r="FK357" s="18">
        <v>3.47</v>
      </c>
      <c r="FL357" s="18">
        <v>3.1</v>
      </c>
      <c r="FM357" s="18">
        <v>89.337175792507196</v>
      </c>
      <c r="FN357" s="18">
        <v>10.29</v>
      </c>
      <c r="FO357" s="18">
        <v>4.88</v>
      </c>
      <c r="FP357" s="18">
        <v>2.0699999999999998</v>
      </c>
      <c r="FQ357" s="18">
        <v>3.55</v>
      </c>
      <c r="FR357" s="18">
        <v>3.17</v>
      </c>
      <c r="FS357" s="18">
        <f>FR357*100/FQ357</f>
        <v>89.295774647887328</v>
      </c>
      <c r="FT357" s="16">
        <v>10.5</v>
      </c>
      <c r="FU357" s="16">
        <v>6.1</v>
      </c>
      <c r="FV357" s="16">
        <v>2.16</v>
      </c>
      <c r="FW357" s="16">
        <v>2</v>
      </c>
      <c r="FX357" s="16">
        <v>2</v>
      </c>
      <c r="FY357" s="16">
        <v>1</v>
      </c>
      <c r="FZ357" s="16">
        <v>1</v>
      </c>
      <c r="GA357" s="16">
        <v>1</v>
      </c>
      <c r="GB357" s="16">
        <v>1</v>
      </c>
      <c r="GC357" s="16">
        <v>1</v>
      </c>
      <c r="GD357" s="16">
        <v>1</v>
      </c>
      <c r="GE357" s="16">
        <v>1</v>
      </c>
      <c r="GF357" s="16">
        <v>1</v>
      </c>
      <c r="GG357" s="16">
        <v>2</v>
      </c>
      <c r="GH357" s="16">
        <v>2</v>
      </c>
      <c r="GI357" s="16">
        <v>1</v>
      </c>
      <c r="GJ357" s="16">
        <v>1</v>
      </c>
      <c r="GK357" s="16">
        <v>1</v>
      </c>
      <c r="GL357" s="16">
        <v>1</v>
      </c>
      <c r="GM357" s="16">
        <v>2</v>
      </c>
      <c r="GN357" s="16">
        <v>2</v>
      </c>
      <c r="GO357" s="16">
        <v>6</v>
      </c>
      <c r="GP357" s="16">
        <v>13</v>
      </c>
      <c r="GQ357" s="7">
        <v>30.158490566037731</v>
      </c>
      <c r="GR357" s="7">
        <v>29.261434124555453</v>
      </c>
      <c r="GS357" s="7">
        <v>6.1242799131173848</v>
      </c>
      <c r="GT357" s="7">
        <v>17.127888905599839</v>
      </c>
    </row>
    <row r="358" spans="1:202" x14ac:dyDescent="0.6">
      <c r="A358" s="4">
        <v>148</v>
      </c>
      <c r="B358" s="5">
        <v>0</v>
      </c>
      <c r="C358" s="6">
        <v>58.770704996577699</v>
      </c>
      <c r="D358" s="5">
        <v>168</v>
      </c>
      <c r="E358" s="5">
        <v>68</v>
      </c>
      <c r="F358" s="7">
        <v>24.092970521542</v>
      </c>
      <c r="G358" s="5">
        <v>1</v>
      </c>
      <c r="H358" s="7">
        <v>20</v>
      </c>
      <c r="I358" s="5">
        <v>0</v>
      </c>
      <c r="J358" s="5">
        <v>1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1</v>
      </c>
      <c r="V358" s="5">
        <v>0</v>
      </c>
      <c r="W358" s="5">
        <v>1</v>
      </c>
      <c r="X358" s="5">
        <v>1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2</v>
      </c>
      <c r="AJ358" s="4">
        <v>0</v>
      </c>
      <c r="AK358" s="4">
        <v>0</v>
      </c>
      <c r="AL358" s="4">
        <v>1</v>
      </c>
      <c r="AM358" s="4">
        <v>0</v>
      </c>
      <c r="AN358" s="4">
        <v>1</v>
      </c>
      <c r="AO358" s="4">
        <v>1</v>
      </c>
      <c r="AP358" s="5">
        <v>1</v>
      </c>
      <c r="AQ358" s="5">
        <v>12</v>
      </c>
      <c r="AR358" s="5">
        <v>48</v>
      </c>
      <c r="AS358" s="4">
        <v>0</v>
      </c>
      <c r="AT358" s="4">
        <v>1</v>
      </c>
      <c r="AU358" s="4">
        <v>0</v>
      </c>
      <c r="AV358" s="4">
        <v>0</v>
      </c>
      <c r="AW358" s="4">
        <v>1</v>
      </c>
      <c r="AX358" s="4">
        <v>0</v>
      </c>
      <c r="AY358" s="4">
        <v>0</v>
      </c>
      <c r="AZ358" s="4">
        <v>135</v>
      </c>
      <c r="BA358" s="4">
        <v>85</v>
      </c>
      <c r="BB358" s="4">
        <v>61</v>
      </c>
      <c r="BC358" s="7">
        <v>3.66</v>
      </c>
      <c r="BD358" s="7">
        <v>2.81</v>
      </c>
      <c r="BE358" s="7">
        <v>76.775956284152997</v>
      </c>
      <c r="BF358" s="7">
        <v>8.32</v>
      </c>
      <c r="BG358" s="7">
        <v>3.07</v>
      </c>
      <c r="BH358" s="7">
        <v>0.72</v>
      </c>
      <c r="BI358" s="7">
        <v>3.66</v>
      </c>
      <c r="BJ358" s="7">
        <v>2.81</v>
      </c>
      <c r="BK358" s="7">
        <v>76.775956284152997</v>
      </c>
      <c r="BL358" s="7">
        <v>8.32</v>
      </c>
      <c r="BM358" s="7">
        <v>3.07</v>
      </c>
      <c r="BN358" s="7">
        <v>0.72</v>
      </c>
      <c r="BO358" s="4">
        <v>370</v>
      </c>
      <c r="BP358" s="7">
        <f>218+((5.14*D358)-(5.32*C358))-(1.8*E358)+(51.31*B358)</f>
        <v>646.45984941820655</v>
      </c>
      <c r="BQ358" s="7">
        <f>BO358*100/BP358</f>
        <v>57.234799706894144</v>
      </c>
      <c r="BR358" s="4">
        <v>98</v>
      </c>
      <c r="BS358" s="4">
        <v>98</v>
      </c>
      <c r="BT358" s="4">
        <v>58</v>
      </c>
      <c r="BU358" s="4">
        <v>70</v>
      </c>
      <c r="BV358" s="4"/>
      <c r="BW358" s="4"/>
      <c r="BX358" s="4"/>
      <c r="BY358" s="4"/>
      <c r="BZ358" s="4">
        <v>57</v>
      </c>
      <c r="CA358" s="4">
        <v>44</v>
      </c>
      <c r="CB358" s="4">
        <v>1</v>
      </c>
      <c r="CC358" s="4">
        <v>3</v>
      </c>
      <c r="CD358" s="4">
        <v>3</v>
      </c>
      <c r="CE358" s="4">
        <v>0</v>
      </c>
      <c r="CF358" s="4">
        <v>0</v>
      </c>
      <c r="CG358" s="4">
        <v>1</v>
      </c>
      <c r="CH358" s="4">
        <v>0</v>
      </c>
      <c r="CI358" s="4">
        <v>0</v>
      </c>
      <c r="CJ358" s="4">
        <v>0</v>
      </c>
      <c r="CK358" s="4">
        <v>0</v>
      </c>
      <c r="CL358" s="4">
        <v>1</v>
      </c>
      <c r="CM358" s="4">
        <v>2</v>
      </c>
      <c r="CN358" s="4">
        <v>0</v>
      </c>
      <c r="CO358" s="4">
        <v>0</v>
      </c>
      <c r="CP358" s="4">
        <v>0</v>
      </c>
      <c r="CQ358" s="4">
        <v>0</v>
      </c>
      <c r="CR358" s="4">
        <v>2</v>
      </c>
      <c r="CS358" s="4">
        <v>2</v>
      </c>
      <c r="CT358" s="4">
        <v>15</v>
      </c>
      <c r="CU358" s="4">
        <v>1</v>
      </c>
      <c r="CV358" s="4">
        <v>2</v>
      </c>
      <c r="CW358" s="4">
        <v>1</v>
      </c>
      <c r="CX358" s="4">
        <v>0</v>
      </c>
      <c r="CY358" s="4">
        <v>0</v>
      </c>
      <c r="CZ358" s="4">
        <v>1</v>
      </c>
      <c r="DA358" s="4">
        <v>2</v>
      </c>
      <c r="DB358" s="4">
        <v>0</v>
      </c>
      <c r="DC358" s="4">
        <v>0</v>
      </c>
      <c r="DD358" s="4">
        <v>0</v>
      </c>
      <c r="DE358" s="4">
        <v>1</v>
      </c>
      <c r="DF358" s="4">
        <v>2</v>
      </c>
      <c r="DG358" s="4">
        <v>0</v>
      </c>
      <c r="DH358" s="4">
        <v>0</v>
      </c>
      <c r="DI358" s="4">
        <v>0</v>
      </c>
      <c r="DJ358" s="4">
        <v>0</v>
      </c>
      <c r="DK358" s="4">
        <v>2</v>
      </c>
      <c r="DL358" s="4">
        <v>2</v>
      </c>
      <c r="DM358" s="4">
        <v>14</v>
      </c>
      <c r="DN358" s="4">
        <v>9</v>
      </c>
      <c r="DO358" s="4"/>
      <c r="DP358" s="4"/>
      <c r="DQ358" s="28"/>
      <c r="DR358" s="4"/>
      <c r="DS358" s="4"/>
      <c r="DT358" s="4"/>
      <c r="DU358" s="7">
        <v>14.0528301886792</v>
      </c>
      <c r="DV358" s="7">
        <v>29.493011330741901</v>
      </c>
      <c r="DW358" s="7">
        <v>4.1505335725753101</v>
      </c>
      <c r="DX358" s="7">
        <v>13.475710633177901</v>
      </c>
      <c r="DY358" s="7">
        <v>34.369999999999997</v>
      </c>
      <c r="DZ358" s="7">
        <v>34.1</v>
      </c>
      <c r="EA358" s="7">
        <v>-0.26999999999999602</v>
      </c>
      <c r="EB358" s="8"/>
      <c r="EC358" s="18">
        <v>2.4904109589041097</v>
      </c>
      <c r="ED358" s="18">
        <v>61.259411362080797</v>
      </c>
      <c r="EE358" s="18">
        <v>168</v>
      </c>
      <c r="EF358" s="18">
        <v>69</v>
      </c>
      <c r="EG358" s="26">
        <v>0</v>
      </c>
      <c r="EH358" s="18">
        <v>20</v>
      </c>
      <c r="EI358" s="16">
        <v>1</v>
      </c>
      <c r="EJ358" s="16">
        <v>0</v>
      </c>
      <c r="EK358" s="16">
        <v>0</v>
      </c>
      <c r="EL358" s="16">
        <v>0</v>
      </c>
      <c r="EM358" s="16">
        <v>0</v>
      </c>
      <c r="EN358" s="16">
        <v>0</v>
      </c>
      <c r="EO358" s="16">
        <v>0</v>
      </c>
      <c r="EP358" s="16">
        <v>0</v>
      </c>
      <c r="EQ358" s="16">
        <v>0</v>
      </c>
      <c r="ER358" s="16">
        <v>0</v>
      </c>
      <c r="ES358" s="16">
        <v>0</v>
      </c>
      <c r="ET358" s="16">
        <v>1</v>
      </c>
      <c r="EU358" s="16">
        <v>0</v>
      </c>
      <c r="EV358" s="16">
        <v>0</v>
      </c>
      <c r="EW358" s="16">
        <v>0</v>
      </c>
      <c r="EX358" s="16">
        <v>0</v>
      </c>
      <c r="EY358" s="16">
        <v>0</v>
      </c>
      <c r="EZ358" s="16">
        <v>0</v>
      </c>
      <c r="FA358" s="16">
        <v>0</v>
      </c>
      <c r="FB358" s="16">
        <v>0</v>
      </c>
      <c r="FC358" s="16">
        <v>0</v>
      </c>
      <c r="FD358" s="16">
        <v>1</v>
      </c>
      <c r="FE358" s="16">
        <v>0</v>
      </c>
      <c r="FF358" s="16">
        <v>1</v>
      </c>
      <c r="FG358" s="16">
        <v>1</v>
      </c>
      <c r="FH358" s="16">
        <v>1</v>
      </c>
      <c r="FI358" s="16">
        <v>1</v>
      </c>
      <c r="FJ358" s="16">
        <v>0</v>
      </c>
      <c r="FK358" s="18">
        <v>3.28</v>
      </c>
      <c r="FL358" s="18">
        <v>2.65</v>
      </c>
      <c r="FM358" s="18">
        <v>80.792682926829272</v>
      </c>
      <c r="FN358" s="18">
        <v>5.77</v>
      </c>
      <c r="FO358" s="18">
        <v>4.1100000000000003</v>
      </c>
      <c r="FP358" s="18">
        <v>0.89</v>
      </c>
      <c r="FQ358" s="18">
        <v>3.42</v>
      </c>
      <c r="FR358" s="18">
        <v>2.71</v>
      </c>
      <c r="FS358" s="18">
        <f>FR358*100/FQ358</f>
        <v>79.239766081871352</v>
      </c>
      <c r="FT358" s="16">
        <v>7.08</v>
      </c>
      <c r="FU358" s="16">
        <v>4.8600000000000003</v>
      </c>
      <c r="FV358" s="16">
        <v>0.82</v>
      </c>
      <c r="FW358" s="16">
        <v>5</v>
      </c>
      <c r="FX358" s="16">
        <v>5</v>
      </c>
      <c r="FY358" s="16">
        <v>1</v>
      </c>
      <c r="FZ358" s="16">
        <v>1</v>
      </c>
      <c r="GA358" s="16">
        <v>1</v>
      </c>
      <c r="GB358" s="16">
        <v>1</v>
      </c>
      <c r="GC358" s="16">
        <v>1</v>
      </c>
      <c r="GD358" s="16">
        <v>1</v>
      </c>
      <c r="GE358" s="16">
        <v>1</v>
      </c>
      <c r="GF358" s="16">
        <v>1</v>
      </c>
      <c r="GG358" s="16">
        <v>1</v>
      </c>
      <c r="GH358" s="16">
        <v>2</v>
      </c>
      <c r="GI358" s="16">
        <v>1</v>
      </c>
      <c r="GJ358" s="16">
        <v>1</v>
      </c>
      <c r="GK358" s="16">
        <v>1</v>
      </c>
      <c r="GL358" s="16">
        <v>1</v>
      </c>
      <c r="GM358" s="16">
        <v>3</v>
      </c>
      <c r="GN358" s="16">
        <v>3</v>
      </c>
      <c r="GO358" s="16">
        <v>13</v>
      </c>
      <c r="GP358" s="16">
        <v>6</v>
      </c>
      <c r="GQ358" s="7">
        <v>8.7999999999999989</v>
      </c>
      <c r="GR358" s="7">
        <v>0</v>
      </c>
      <c r="GS358" s="7">
        <v>3.735008027198035</v>
      </c>
      <c r="GT358" s="7">
        <v>3.44412693638141</v>
      </c>
    </row>
    <row r="359" spans="1:202" x14ac:dyDescent="0.6">
      <c r="A359" s="4">
        <v>339</v>
      </c>
      <c r="B359" s="5">
        <v>1</v>
      </c>
      <c r="C359" s="6">
        <v>58.956878850102697</v>
      </c>
      <c r="D359" s="5">
        <v>172</v>
      </c>
      <c r="E359" s="5">
        <v>63</v>
      </c>
      <c r="F359" s="7">
        <v>21.295294753920999</v>
      </c>
      <c r="G359" s="5">
        <v>1</v>
      </c>
      <c r="H359" s="7">
        <v>44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  <c r="AI359" s="5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5"/>
      <c r="AQ359" s="5"/>
      <c r="AR359" s="5"/>
      <c r="AS359" s="4">
        <v>0</v>
      </c>
      <c r="AT359" s="4">
        <v>0</v>
      </c>
      <c r="AU359" s="4">
        <v>0</v>
      </c>
      <c r="AV359" s="4">
        <v>0</v>
      </c>
      <c r="AW359" s="4">
        <v>1</v>
      </c>
      <c r="AX359" s="4">
        <v>1</v>
      </c>
      <c r="AY359" s="4">
        <v>0</v>
      </c>
      <c r="AZ359" s="4">
        <v>140</v>
      </c>
      <c r="BA359" s="4">
        <v>75</v>
      </c>
      <c r="BB359" s="4">
        <v>82</v>
      </c>
      <c r="BC359" s="7">
        <v>3.61</v>
      </c>
      <c r="BD359" s="7">
        <v>3.08</v>
      </c>
      <c r="BE359" s="7">
        <v>85.318559556786695</v>
      </c>
      <c r="BF359" s="7">
        <v>8.9700000000000006</v>
      </c>
      <c r="BG359" s="7">
        <v>6.27</v>
      </c>
      <c r="BH359" s="7">
        <v>1.55</v>
      </c>
      <c r="BI359" s="7">
        <v>3.63</v>
      </c>
      <c r="BJ359" s="7">
        <v>3.09</v>
      </c>
      <c r="BK359" s="7">
        <v>85.123966942148797</v>
      </c>
      <c r="BL359" s="7">
        <v>8.3699999999999992</v>
      </c>
      <c r="BM359" s="7">
        <v>6.15</v>
      </c>
      <c r="BN359" s="7">
        <v>1.28</v>
      </c>
      <c r="BO359" s="4">
        <v>418</v>
      </c>
      <c r="BP359" s="7">
        <f>218+((5.14*D359)-(5.32*C359))-(1.8*E359)+(51.31*B359)</f>
        <v>726.33940451745366</v>
      </c>
      <c r="BQ359" s="7">
        <f>BO359*100/BP359</f>
        <v>57.548853524985319</v>
      </c>
      <c r="BR359" s="4">
        <v>96</v>
      </c>
      <c r="BS359" s="4">
        <v>99</v>
      </c>
      <c r="BT359" s="4">
        <v>75</v>
      </c>
      <c r="BU359" s="4">
        <v>81</v>
      </c>
      <c r="BV359" s="4">
        <v>0</v>
      </c>
      <c r="BW359" s="4">
        <v>0.5</v>
      </c>
      <c r="BX359" s="4">
        <v>1</v>
      </c>
      <c r="BY359" s="4">
        <v>2</v>
      </c>
      <c r="BZ359" s="4">
        <v>86.7</v>
      </c>
      <c r="CA359" s="4">
        <v>113.7</v>
      </c>
      <c r="CB359" s="4">
        <v>0</v>
      </c>
      <c r="CC359" s="4">
        <v>1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1</v>
      </c>
      <c r="CM359" s="4">
        <v>1</v>
      </c>
      <c r="CN359" s="4">
        <v>0</v>
      </c>
      <c r="CO359" s="4">
        <v>0</v>
      </c>
      <c r="CP359" s="4">
        <v>1</v>
      </c>
      <c r="CQ359" s="4">
        <v>0</v>
      </c>
      <c r="CR359" s="4">
        <v>1</v>
      </c>
      <c r="CS359" s="4">
        <v>1</v>
      </c>
      <c r="CT359" s="4">
        <v>6</v>
      </c>
      <c r="CU359" s="4">
        <v>0</v>
      </c>
      <c r="CV359" s="4">
        <v>1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1</v>
      </c>
      <c r="DF359" s="4">
        <v>1</v>
      </c>
      <c r="DG359" s="4">
        <v>0</v>
      </c>
      <c r="DH359" s="4">
        <v>0</v>
      </c>
      <c r="DI359" s="4">
        <v>1</v>
      </c>
      <c r="DJ359" s="4">
        <v>0</v>
      </c>
      <c r="DK359" s="4">
        <v>1</v>
      </c>
      <c r="DL359" s="4">
        <v>1</v>
      </c>
      <c r="DM359" s="4">
        <v>6</v>
      </c>
      <c r="DN359" s="4">
        <v>2</v>
      </c>
      <c r="DO359" s="4">
        <v>10</v>
      </c>
      <c r="DP359" s="4">
        <v>5.04</v>
      </c>
      <c r="DQ359" s="28">
        <v>0.46300000000000002</v>
      </c>
      <c r="DR359" s="4">
        <v>148</v>
      </c>
      <c r="DS359" s="4">
        <v>3.2280000000000002</v>
      </c>
      <c r="DT359" s="4"/>
      <c r="DU359" s="7">
        <v>0</v>
      </c>
      <c r="DV359" s="7">
        <v>11.463071706227799</v>
      </c>
      <c r="DW359" s="7">
        <v>0</v>
      </c>
      <c r="DX359" s="7">
        <v>3.4742066476161799</v>
      </c>
      <c r="DY359" s="7">
        <v>34.61</v>
      </c>
      <c r="DZ359" s="7">
        <v>33.72</v>
      </c>
      <c r="EA359" s="7">
        <v>-0.89000000000000101</v>
      </c>
      <c r="EB359" s="8"/>
      <c r="EC359" s="18">
        <v>2.6410958904109587</v>
      </c>
      <c r="ED359" s="18">
        <v>61.597974740513656</v>
      </c>
      <c r="EE359" s="23">
        <v>179</v>
      </c>
      <c r="EF359" s="7">
        <v>63</v>
      </c>
      <c r="EG359" s="26">
        <v>0</v>
      </c>
      <c r="EH359" s="18">
        <v>44</v>
      </c>
      <c r="EI359" s="16">
        <v>0</v>
      </c>
      <c r="EJ359" s="16">
        <v>0</v>
      </c>
      <c r="EK359" s="16">
        <v>0</v>
      </c>
      <c r="EL359" s="16">
        <v>0</v>
      </c>
      <c r="EM359" s="16">
        <v>0</v>
      </c>
      <c r="EN359" s="16">
        <v>0</v>
      </c>
      <c r="EO359" s="16">
        <v>0</v>
      </c>
      <c r="EP359" s="16">
        <v>0</v>
      </c>
      <c r="EQ359" s="16">
        <v>0</v>
      </c>
      <c r="ER359" s="16">
        <v>0</v>
      </c>
      <c r="ES359" s="16">
        <v>0</v>
      </c>
      <c r="ET359" s="16">
        <v>0</v>
      </c>
      <c r="EU359" s="16">
        <v>0</v>
      </c>
      <c r="EV359" s="16">
        <v>0</v>
      </c>
      <c r="EW359" s="16">
        <v>0</v>
      </c>
      <c r="EX359" s="16">
        <v>0</v>
      </c>
      <c r="EY359" s="16">
        <v>0</v>
      </c>
      <c r="EZ359" s="16">
        <v>0</v>
      </c>
      <c r="FA359" s="16">
        <v>0</v>
      </c>
      <c r="FB359" s="16">
        <v>0</v>
      </c>
      <c r="FC359" s="16">
        <v>0</v>
      </c>
      <c r="FD359" s="16">
        <v>0</v>
      </c>
      <c r="FE359" s="16">
        <v>0</v>
      </c>
      <c r="FF359" s="16">
        <v>0</v>
      </c>
      <c r="FG359" s="16">
        <v>0</v>
      </c>
      <c r="FH359" s="16">
        <v>0</v>
      </c>
      <c r="FI359" s="16">
        <v>0</v>
      </c>
      <c r="FJ359" s="16">
        <v>0</v>
      </c>
      <c r="FK359" s="18">
        <v>3.56</v>
      </c>
      <c r="FL359" s="18">
        <v>3.13</v>
      </c>
      <c r="FM359" s="18">
        <v>87.921348314606746</v>
      </c>
      <c r="FN359" s="18">
        <v>9.23</v>
      </c>
      <c r="FO359" s="18">
        <v>6.42</v>
      </c>
      <c r="FP359" s="18">
        <v>1.86</v>
      </c>
      <c r="FQ359" s="18">
        <v>3.59</v>
      </c>
      <c r="FR359" s="18">
        <v>3.13</v>
      </c>
      <c r="FS359" s="18">
        <f>FR359*100/FQ359</f>
        <v>87.186629526462397</v>
      </c>
      <c r="FT359" s="16">
        <v>9.27</v>
      </c>
      <c r="FU359" s="16">
        <v>6.97</v>
      </c>
      <c r="FV359" s="16">
        <v>1.58</v>
      </c>
      <c r="FW359" s="16">
        <v>0</v>
      </c>
      <c r="FX359" s="16">
        <v>0</v>
      </c>
      <c r="FY359" s="16">
        <v>0</v>
      </c>
      <c r="FZ359" s="16">
        <v>0</v>
      </c>
      <c r="GA359" s="16">
        <v>0</v>
      </c>
      <c r="GB359" s="16">
        <v>0</v>
      </c>
      <c r="GC359" s="16">
        <v>0</v>
      </c>
      <c r="GD359" s="16">
        <v>0</v>
      </c>
      <c r="GE359" s="16">
        <v>0</v>
      </c>
      <c r="GF359" s="16">
        <v>0</v>
      </c>
      <c r="GG359" s="16">
        <v>1</v>
      </c>
      <c r="GH359" s="16">
        <v>1</v>
      </c>
      <c r="GI359" s="16">
        <v>0</v>
      </c>
      <c r="GJ359" s="16">
        <v>0</v>
      </c>
      <c r="GK359" s="16">
        <v>0</v>
      </c>
      <c r="GL359" s="16">
        <v>0</v>
      </c>
      <c r="GM359" s="16">
        <v>2</v>
      </c>
      <c r="GN359" s="16">
        <v>1</v>
      </c>
      <c r="GO359" s="16">
        <v>5</v>
      </c>
      <c r="GP359" s="16">
        <v>1</v>
      </c>
      <c r="GQ359" s="7">
        <v>0</v>
      </c>
      <c r="GR359" s="7">
        <v>0</v>
      </c>
      <c r="GS359" s="7">
        <v>3.735008027198035</v>
      </c>
      <c r="GT359" s="7">
        <v>1.9827542988920637</v>
      </c>
    </row>
    <row r="360" spans="1:202" x14ac:dyDescent="0.6">
      <c r="A360" s="4">
        <v>138</v>
      </c>
      <c r="B360" s="5">
        <v>1</v>
      </c>
      <c r="C360" s="6">
        <v>58.967830253251201</v>
      </c>
      <c r="D360" s="5">
        <v>192</v>
      </c>
      <c r="E360" s="5">
        <v>102</v>
      </c>
      <c r="F360" s="7">
        <v>27.6692708333333</v>
      </c>
      <c r="G360" s="5">
        <v>1</v>
      </c>
      <c r="H360" s="7">
        <v>60</v>
      </c>
      <c r="I360" s="5">
        <v>0</v>
      </c>
      <c r="J360" s="5">
        <v>1</v>
      </c>
      <c r="K360" s="5">
        <v>1</v>
      </c>
      <c r="L360" s="5">
        <v>0</v>
      </c>
      <c r="M360" s="5">
        <v>1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3</v>
      </c>
      <c r="V360" s="5">
        <v>1</v>
      </c>
      <c r="W360" s="5">
        <v>0</v>
      </c>
      <c r="X360" s="5">
        <v>0</v>
      </c>
      <c r="Y360" s="5">
        <v>0</v>
      </c>
      <c r="Z360" s="5">
        <v>1</v>
      </c>
      <c r="AA360" s="5">
        <v>0</v>
      </c>
      <c r="AB360" s="5">
        <v>0</v>
      </c>
      <c r="AC360" s="5">
        <v>0</v>
      </c>
      <c r="AD360" s="5">
        <v>0</v>
      </c>
      <c r="AE360" s="5">
        <v>1</v>
      </c>
      <c r="AF360" s="5">
        <v>0</v>
      </c>
      <c r="AG360" s="5">
        <v>0</v>
      </c>
      <c r="AH360" s="5">
        <v>0</v>
      </c>
      <c r="AI360" s="5">
        <v>3</v>
      </c>
      <c r="AJ360" s="4">
        <v>0</v>
      </c>
      <c r="AK360" s="4">
        <v>0</v>
      </c>
      <c r="AL360" s="4">
        <v>1</v>
      </c>
      <c r="AM360" s="4">
        <v>0</v>
      </c>
      <c r="AN360" s="4">
        <v>1</v>
      </c>
      <c r="AO360" s="4">
        <v>1</v>
      </c>
      <c r="AP360" s="5">
        <v>7</v>
      </c>
      <c r="AQ360" s="5">
        <v>12</v>
      </c>
      <c r="AR360" s="5">
        <v>336</v>
      </c>
      <c r="AS360" s="4">
        <v>1</v>
      </c>
      <c r="AT360" s="4">
        <v>1</v>
      </c>
      <c r="AU360" s="4">
        <v>0</v>
      </c>
      <c r="AV360" s="4">
        <v>1</v>
      </c>
      <c r="AW360" s="4">
        <v>0</v>
      </c>
      <c r="AX360" s="4">
        <v>0</v>
      </c>
      <c r="AY360" s="4">
        <v>1</v>
      </c>
      <c r="AZ360" s="4">
        <v>120</v>
      </c>
      <c r="BA360" s="4">
        <v>60</v>
      </c>
      <c r="BB360" s="4">
        <v>85</v>
      </c>
      <c r="BC360" s="7">
        <v>5.03</v>
      </c>
      <c r="BD360" s="7">
        <v>4.09</v>
      </c>
      <c r="BE360" s="7">
        <v>81.312127236580494</v>
      </c>
      <c r="BF360" s="7">
        <v>10.39</v>
      </c>
      <c r="BG360" s="7">
        <v>7.17</v>
      </c>
      <c r="BH360" s="7">
        <v>1.49</v>
      </c>
      <c r="BI360" s="7">
        <v>5.03</v>
      </c>
      <c r="BJ360" s="7">
        <v>4.09</v>
      </c>
      <c r="BK360" s="7">
        <v>81.312127236580494</v>
      </c>
      <c r="BL360" s="7">
        <v>10.39</v>
      </c>
      <c r="BM360" s="7">
        <v>7.17</v>
      </c>
      <c r="BN360" s="7">
        <v>1.49</v>
      </c>
      <c r="BO360" s="4">
        <v>390</v>
      </c>
      <c r="BP360" s="7">
        <f>218+((5.14*D360)-(5.32*C360))-(1.8*E360)+(51.31*B360)</f>
        <v>758.88114305270346</v>
      </c>
      <c r="BQ360" s="7">
        <f>BO360*100/BP360</f>
        <v>51.391446944006475</v>
      </c>
      <c r="BR360" s="4">
        <v>95</v>
      </c>
      <c r="BS360" s="4">
        <v>96</v>
      </c>
      <c r="BT360" s="4">
        <v>97</v>
      </c>
      <c r="BU360" s="4">
        <v>97</v>
      </c>
      <c r="BV360" s="4">
        <v>0</v>
      </c>
      <c r="BW360" s="4">
        <v>0</v>
      </c>
      <c r="BX360" s="4">
        <v>0</v>
      </c>
      <c r="BY360" s="4">
        <v>0</v>
      </c>
      <c r="BZ360" s="4">
        <v>76</v>
      </c>
      <c r="CA360" s="4">
        <v>76</v>
      </c>
      <c r="CB360" s="4">
        <v>4</v>
      </c>
      <c r="CC360" s="4">
        <v>2</v>
      </c>
      <c r="CD360" s="4">
        <v>0</v>
      </c>
      <c r="CE360" s="4">
        <v>0</v>
      </c>
      <c r="CF360" s="4">
        <v>0</v>
      </c>
      <c r="CG360" s="4">
        <v>0</v>
      </c>
      <c r="CH360" s="4">
        <v>1</v>
      </c>
      <c r="CI360" s="4">
        <v>0</v>
      </c>
      <c r="CJ360" s="4">
        <v>0</v>
      </c>
      <c r="CK360" s="4">
        <v>0</v>
      </c>
      <c r="CL360" s="4">
        <v>1</v>
      </c>
      <c r="CM360" s="4">
        <v>1</v>
      </c>
      <c r="CN360" s="4">
        <v>1</v>
      </c>
      <c r="CO360" s="4">
        <v>1</v>
      </c>
      <c r="CP360" s="4">
        <v>1</v>
      </c>
      <c r="CQ360" s="4">
        <v>1</v>
      </c>
      <c r="CR360" s="4">
        <v>2</v>
      </c>
      <c r="CS360" s="4">
        <v>2</v>
      </c>
      <c r="CT360" s="4">
        <v>17</v>
      </c>
      <c r="CU360" s="4">
        <v>3</v>
      </c>
      <c r="CV360" s="4">
        <v>2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1</v>
      </c>
      <c r="DF360" s="4">
        <v>2</v>
      </c>
      <c r="DG360" s="4">
        <v>0</v>
      </c>
      <c r="DH360" s="4">
        <v>0</v>
      </c>
      <c r="DI360" s="4">
        <v>0</v>
      </c>
      <c r="DJ360" s="4">
        <v>0</v>
      </c>
      <c r="DK360" s="4">
        <v>2</v>
      </c>
      <c r="DL360" s="4">
        <v>2</v>
      </c>
      <c r="DM360" s="4">
        <v>12</v>
      </c>
      <c r="DN360" s="4">
        <v>27</v>
      </c>
      <c r="DO360" s="4"/>
      <c r="DP360" s="4"/>
      <c r="DQ360" s="28"/>
      <c r="DR360" s="4"/>
      <c r="DS360" s="4"/>
      <c r="DT360" s="4"/>
      <c r="DU360" s="7">
        <v>34.203773584905697</v>
      </c>
      <c r="DV360" s="7">
        <v>23.529898271441599</v>
      </c>
      <c r="DW360" s="7">
        <v>55.269619416375498</v>
      </c>
      <c r="DX360" s="7">
        <v>42.151702010327398</v>
      </c>
      <c r="DY360" s="7">
        <v>30.17</v>
      </c>
      <c r="DZ360" s="7">
        <v>31.81</v>
      </c>
      <c r="EA360" s="7">
        <v>1.64</v>
      </c>
      <c r="EB360" s="8"/>
      <c r="EC360" s="18"/>
      <c r="ED360" s="18"/>
      <c r="EE360" s="18"/>
      <c r="EF360" s="18"/>
      <c r="EG360" s="26"/>
      <c r="EH360" s="18"/>
      <c r="FS360" s="18"/>
      <c r="GQ360" s="7"/>
      <c r="GR360" s="7"/>
      <c r="GS360" s="7"/>
      <c r="GT360" s="7"/>
    </row>
    <row r="361" spans="1:202" x14ac:dyDescent="0.6">
      <c r="A361" s="4">
        <v>421</v>
      </c>
      <c r="B361" s="10">
        <v>0</v>
      </c>
      <c r="C361" s="6">
        <v>58.976043805612591</v>
      </c>
      <c r="D361" s="10">
        <v>165</v>
      </c>
      <c r="E361" s="10">
        <v>73</v>
      </c>
      <c r="F361" s="7">
        <v>26.813590449954088</v>
      </c>
      <c r="G361" s="5">
        <v>1</v>
      </c>
      <c r="H361" s="7">
        <v>42</v>
      </c>
      <c r="I361" s="5">
        <v>1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1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9">
        <v>1</v>
      </c>
      <c r="AK361" s="9">
        <v>1</v>
      </c>
      <c r="AL361" s="9">
        <v>0</v>
      </c>
      <c r="AM361" s="9">
        <v>1</v>
      </c>
      <c r="AN361" s="9">
        <v>1</v>
      </c>
      <c r="AO361" s="9">
        <v>1</v>
      </c>
      <c r="AP361" s="10"/>
      <c r="AQ361" s="10"/>
      <c r="AR361" s="5"/>
      <c r="AS361" s="9">
        <v>0</v>
      </c>
      <c r="AT361" s="9">
        <v>2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130</v>
      </c>
      <c r="BA361" s="9">
        <v>80</v>
      </c>
      <c r="BB361" s="9">
        <v>87</v>
      </c>
      <c r="BC361" s="19">
        <v>2.83</v>
      </c>
      <c r="BD361" s="19">
        <v>1.67</v>
      </c>
      <c r="BE361" s="7">
        <v>59.010600706713781</v>
      </c>
      <c r="BF361" s="19">
        <v>3.82</v>
      </c>
      <c r="BG361" s="19">
        <v>0.95</v>
      </c>
      <c r="BH361" s="19">
        <v>0.3</v>
      </c>
      <c r="BI361" s="19">
        <v>2.88</v>
      </c>
      <c r="BJ361" s="19">
        <v>1.82</v>
      </c>
      <c r="BK361" s="7">
        <v>63.19444444444445</v>
      </c>
      <c r="BL361" s="19">
        <v>4.07</v>
      </c>
      <c r="BM361" s="19">
        <v>1.1499999999999999</v>
      </c>
      <c r="BN361" s="19">
        <v>0.34</v>
      </c>
      <c r="BO361" s="9">
        <v>457</v>
      </c>
      <c r="BP361" s="7">
        <f>218+((5.14*D361)-(5.32*C361))-(1.8*E361)+(51.31*B361)</f>
        <v>620.9474469541409</v>
      </c>
      <c r="BQ361" s="7">
        <f>BO361*100/BP361</f>
        <v>73.597210559712792</v>
      </c>
      <c r="BR361" s="9">
        <v>98</v>
      </c>
      <c r="BS361" s="9">
        <v>93</v>
      </c>
      <c r="BT361" s="9">
        <v>88</v>
      </c>
      <c r="BU361" s="9">
        <v>52</v>
      </c>
      <c r="BV361" s="9">
        <v>7</v>
      </c>
      <c r="BW361" s="9">
        <v>10</v>
      </c>
      <c r="BX361" s="9">
        <v>7</v>
      </c>
      <c r="BY361" s="9">
        <v>7</v>
      </c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9">
        <v>4</v>
      </c>
      <c r="CV361" s="9">
        <v>4</v>
      </c>
      <c r="CW361" s="9">
        <v>1</v>
      </c>
      <c r="CX361" s="9">
        <v>1</v>
      </c>
      <c r="CY361" s="9">
        <v>1</v>
      </c>
      <c r="CZ361" s="9">
        <v>1</v>
      </c>
      <c r="DA361" s="9">
        <v>0</v>
      </c>
      <c r="DB361" s="9">
        <v>1</v>
      </c>
      <c r="DC361" s="9">
        <v>1</v>
      </c>
      <c r="DD361" s="9">
        <v>2</v>
      </c>
      <c r="DE361" s="9">
        <v>3</v>
      </c>
      <c r="DF361" s="9">
        <v>2</v>
      </c>
      <c r="DG361" s="9">
        <v>1</v>
      </c>
      <c r="DH361" s="9">
        <v>0</v>
      </c>
      <c r="DI361" s="9">
        <v>0</v>
      </c>
      <c r="DJ361" s="9">
        <v>0</v>
      </c>
      <c r="DK361" s="9">
        <v>2</v>
      </c>
      <c r="DL361" s="9">
        <v>0</v>
      </c>
      <c r="DM361" s="15">
        <f>SUM(CU361:DL361)</f>
        <v>24</v>
      </c>
      <c r="DN361" s="4">
        <v>16</v>
      </c>
      <c r="DO361" s="4"/>
      <c r="DP361" s="4"/>
      <c r="DQ361" s="28"/>
      <c r="DR361" s="4"/>
      <c r="DS361" s="4"/>
      <c r="DT361" s="4"/>
      <c r="DU361" s="7">
        <v>0</v>
      </c>
      <c r="DV361" s="7">
        <v>6.8480688115126958</v>
      </c>
      <c r="DW361" s="7">
        <v>3.664179809235999</v>
      </c>
      <c r="DX361" s="7">
        <v>4.0206547350478763</v>
      </c>
      <c r="DY361" s="19">
        <v>34.369999999999997</v>
      </c>
      <c r="DZ361" s="19">
        <v>34</v>
      </c>
      <c r="EA361" s="7">
        <f>DZ361-DY361</f>
        <v>-0.36999999999999744</v>
      </c>
      <c r="EB361" s="8"/>
      <c r="EC361" s="23"/>
      <c r="ED361" s="23"/>
      <c r="EE361" s="23"/>
      <c r="EF361" s="7"/>
      <c r="EG361" s="4"/>
      <c r="EH361" s="4"/>
      <c r="FS361" s="7"/>
      <c r="GQ361" s="7"/>
      <c r="GR361" s="7"/>
      <c r="GS361" s="7"/>
      <c r="GT361" s="7"/>
    </row>
    <row r="362" spans="1:202" x14ac:dyDescent="0.6">
      <c r="A362" s="17">
        <v>228</v>
      </c>
      <c r="B362" s="5">
        <v>1</v>
      </c>
      <c r="C362" s="6">
        <v>59.080082135523597</v>
      </c>
      <c r="D362" s="5">
        <v>180</v>
      </c>
      <c r="E362" s="5">
        <v>84</v>
      </c>
      <c r="F362" s="7">
        <v>25.925925925925899</v>
      </c>
      <c r="G362" s="5">
        <v>1</v>
      </c>
      <c r="H362" s="7">
        <v>94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5"/>
      <c r="AQ362" s="5"/>
      <c r="AR362" s="5"/>
      <c r="AS362" s="4">
        <v>0</v>
      </c>
      <c r="AT362" s="4">
        <v>1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/>
      <c r="BA362" s="4"/>
      <c r="BB362" s="4"/>
      <c r="BC362" s="7">
        <v>4.26</v>
      </c>
      <c r="BD362" s="7">
        <v>3.14</v>
      </c>
      <c r="BE362" s="7">
        <f>BD362*100/BC362</f>
        <v>73.708920187793424</v>
      </c>
      <c r="BF362" s="7">
        <v>10.93</v>
      </c>
      <c r="BG362" s="7">
        <v>4.1500000000000004</v>
      </c>
      <c r="BH362" s="7">
        <v>0.61</v>
      </c>
      <c r="BK362" s="7">
        <v>73.708920187793424</v>
      </c>
      <c r="BL362" s="7"/>
      <c r="BM362" s="7"/>
      <c r="BN362" s="7"/>
      <c r="BO362" s="4"/>
      <c r="BP362" s="7"/>
      <c r="BQ362" s="7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>
        <v>2</v>
      </c>
      <c r="CV362" s="4">
        <v>2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1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1</v>
      </c>
      <c r="DL362" s="4">
        <v>1</v>
      </c>
      <c r="DM362" s="4">
        <v>7</v>
      </c>
      <c r="DN362" s="4">
        <v>7</v>
      </c>
      <c r="DO362" s="4"/>
      <c r="DP362" s="4"/>
      <c r="DQ362" s="28"/>
      <c r="DR362" s="4"/>
      <c r="DS362" s="4"/>
      <c r="DT362" s="4"/>
      <c r="DU362" s="7"/>
      <c r="DV362" s="7"/>
      <c r="DW362" s="7"/>
      <c r="DX362" s="7"/>
      <c r="DY362" s="7"/>
      <c r="DZ362" s="7"/>
      <c r="EA362" s="7"/>
      <c r="EB362" s="8"/>
      <c r="EC362" s="18">
        <v>2.2794520547945205</v>
      </c>
      <c r="ED362" s="18">
        <v>61.357973990417499</v>
      </c>
      <c r="EE362" s="18">
        <v>180</v>
      </c>
      <c r="EF362" s="18">
        <v>83</v>
      </c>
      <c r="EG362" s="26">
        <v>1</v>
      </c>
      <c r="EH362" s="18">
        <v>97.3</v>
      </c>
      <c r="EI362" s="16">
        <v>0</v>
      </c>
      <c r="EJ362" s="16">
        <v>0</v>
      </c>
      <c r="EK362" s="16">
        <v>0</v>
      </c>
      <c r="EL362" s="16">
        <v>0</v>
      </c>
      <c r="EM362" s="16">
        <v>0</v>
      </c>
      <c r="EN362" s="16">
        <v>0</v>
      </c>
      <c r="EO362" s="16">
        <v>0</v>
      </c>
      <c r="EP362" s="16">
        <v>0</v>
      </c>
      <c r="EQ362" s="16">
        <v>0</v>
      </c>
      <c r="ER362" s="16">
        <v>0</v>
      </c>
      <c r="ES362" s="16">
        <v>1</v>
      </c>
      <c r="ET362" s="16">
        <v>1</v>
      </c>
      <c r="EU362" s="16">
        <v>0</v>
      </c>
      <c r="EV362" s="16">
        <v>0</v>
      </c>
      <c r="EW362" s="16">
        <v>0</v>
      </c>
      <c r="EX362" s="16">
        <v>0</v>
      </c>
      <c r="EY362" s="16">
        <v>0</v>
      </c>
      <c r="EZ362" s="16">
        <v>0</v>
      </c>
      <c r="FA362" s="16">
        <v>0</v>
      </c>
      <c r="FB362" s="16">
        <v>0</v>
      </c>
      <c r="FC362" s="16">
        <v>0</v>
      </c>
      <c r="FD362" s="16">
        <v>0</v>
      </c>
      <c r="FE362" s="16">
        <v>0</v>
      </c>
      <c r="FF362" s="16">
        <v>0</v>
      </c>
      <c r="FG362" s="16">
        <v>1</v>
      </c>
      <c r="FH362" s="16">
        <v>1</v>
      </c>
      <c r="FI362" s="16">
        <v>1</v>
      </c>
      <c r="FJ362" s="16">
        <v>1</v>
      </c>
      <c r="FK362" s="18">
        <v>3.63</v>
      </c>
      <c r="FL362" s="18">
        <v>2.5</v>
      </c>
      <c r="FM362" s="18">
        <v>68.870523415977956</v>
      </c>
      <c r="FN362" s="18">
        <v>11.79</v>
      </c>
      <c r="FO362" s="18">
        <v>1.54</v>
      </c>
      <c r="FP362" s="18">
        <v>0.63</v>
      </c>
      <c r="FQ362" s="18">
        <v>4.03</v>
      </c>
      <c r="FR362" s="18">
        <v>2.75</v>
      </c>
      <c r="FS362" s="18">
        <f>FR362*100/FQ362</f>
        <v>68.238213399503721</v>
      </c>
      <c r="FT362" s="16">
        <v>11.5</v>
      </c>
      <c r="FU362" s="16">
        <v>1.99</v>
      </c>
      <c r="FV362" s="16">
        <v>0.56999999999999995</v>
      </c>
      <c r="FW362" s="16">
        <v>4</v>
      </c>
      <c r="FX362" s="16">
        <v>4</v>
      </c>
      <c r="FY362" s="16">
        <v>1</v>
      </c>
      <c r="FZ362" s="16">
        <v>2</v>
      </c>
      <c r="GA362" s="16">
        <v>2</v>
      </c>
      <c r="GB362" s="16">
        <v>2</v>
      </c>
      <c r="GC362" s="16">
        <v>1</v>
      </c>
      <c r="GD362" s="16">
        <v>1</v>
      </c>
      <c r="GE362" s="16">
        <v>1</v>
      </c>
      <c r="GF362" s="16">
        <v>1</v>
      </c>
      <c r="GG362" s="16">
        <v>3</v>
      </c>
      <c r="GH362" s="16">
        <v>4</v>
      </c>
      <c r="GI362" s="16">
        <v>2</v>
      </c>
      <c r="GJ362" s="16">
        <v>1</v>
      </c>
      <c r="GK362" s="16">
        <v>2</v>
      </c>
      <c r="GL362" s="16">
        <v>1</v>
      </c>
      <c r="GM362" s="16">
        <v>3</v>
      </c>
      <c r="GN362" s="16">
        <v>3</v>
      </c>
      <c r="GO362" s="16">
        <v>20</v>
      </c>
      <c r="GP362" s="16">
        <v>6</v>
      </c>
      <c r="GQ362" s="18"/>
      <c r="GR362" s="7"/>
      <c r="GS362" s="7"/>
      <c r="GT362" s="7"/>
    </row>
    <row r="363" spans="1:202" x14ac:dyDescent="0.6">
      <c r="A363" s="4">
        <v>202</v>
      </c>
      <c r="B363" s="5">
        <v>1</v>
      </c>
      <c r="C363" s="6">
        <v>59.101984941820703</v>
      </c>
      <c r="D363" s="5">
        <v>176</v>
      </c>
      <c r="E363" s="5">
        <v>105</v>
      </c>
      <c r="F363" s="7">
        <v>33.897210743801701</v>
      </c>
      <c r="G363" s="5">
        <v>1</v>
      </c>
      <c r="H363" s="7">
        <v>52.5</v>
      </c>
      <c r="I363" s="5">
        <v>0</v>
      </c>
      <c r="J363" s="5">
        <v>1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1</v>
      </c>
      <c r="V363" s="5">
        <v>1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1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5"/>
      <c r="AQ363" s="5"/>
      <c r="AR363" s="5"/>
      <c r="AS363" s="4">
        <v>0</v>
      </c>
      <c r="AT363" s="4">
        <v>0</v>
      </c>
      <c r="AU363" s="4">
        <v>0</v>
      </c>
      <c r="AV363" s="4">
        <v>0</v>
      </c>
      <c r="AW363" s="4">
        <v>1</v>
      </c>
      <c r="AX363" s="4">
        <v>0</v>
      </c>
      <c r="AY363" s="4">
        <v>1</v>
      </c>
      <c r="AZ363" s="4">
        <v>150</v>
      </c>
      <c r="BA363" s="4">
        <v>90</v>
      </c>
      <c r="BB363" s="4">
        <v>77</v>
      </c>
      <c r="BC363" s="7">
        <v>4.3</v>
      </c>
      <c r="BD363" s="7">
        <v>3.17</v>
      </c>
      <c r="BE363" s="7">
        <v>73.720930232558104</v>
      </c>
      <c r="BF363" s="7">
        <v>8.3699999999999992</v>
      </c>
      <c r="BG363" s="7">
        <v>3.6</v>
      </c>
      <c r="BH363" s="7">
        <v>0.74</v>
      </c>
      <c r="BI363" s="7">
        <v>4.3</v>
      </c>
      <c r="BJ363" s="7">
        <v>3.17</v>
      </c>
      <c r="BK363" s="7">
        <v>73.720930232558104</v>
      </c>
      <c r="BL363" s="7">
        <v>8.3699999999999992</v>
      </c>
      <c r="BM363" s="7">
        <v>3.6</v>
      </c>
      <c r="BN363" s="7">
        <v>0.74</v>
      </c>
      <c r="BO363" s="4">
        <v>400</v>
      </c>
      <c r="BP363" s="7">
        <f>218+((5.14*D363)-(5.32*C363))-(1.8*E363)+(51.31*B363)</f>
        <v>670.52744010951369</v>
      </c>
      <c r="BQ363" s="7">
        <f>BO363*100/BP363</f>
        <v>59.654531056129507</v>
      </c>
      <c r="BR363" s="4">
        <v>95</v>
      </c>
      <c r="BS363" s="4">
        <v>96</v>
      </c>
      <c r="BT363" s="4">
        <v>88</v>
      </c>
      <c r="BU363" s="4">
        <v>85</v>
      </c>
      <c r="BV363" s="4">
        <v>0</v>
      </c>
      <c r="BW363" s="4">
        <v>0</v>
      </c>
      <c r="BX363" s="4">
        <v>0</v>
      </c>
      <c r="BY363" s="4">
        <v>0</v>
      </c>
      <c r="BZ363" s="4">
        <v>87</v>
      </c>
      <c r="CA363" s="4">
        <v>76</v>
      </c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2</v>
      </c>
      <c r="DF363" s="4">
        <v>2</v>
      </c>
      <c r="DG363" s="4">
        <v>0</v>
      </c>
      <c r="DH363" s="4">
        <v>0</v>
      </c>
      <c r="DI363" s="4">
        <v>0</v>
      </c>
      <c r="DJ363" s="4">
        <v>0</v>
      </c>
      <c r="DK363" s="4">
        <v>1</v>
      </c>
      <c r="DL363" s="4">
        <v>1</v>
      </c>
      <c r="DM363" s="4">
        <v>6</v>
      </c>
      <c r="DN363" s="4">
        <v>2</v>
      </c>
      <c r="DO363" s="4"/>
      <c r="DP363" s="4"/>
      <c r="DQ363" s="28"/>
      <c r="DR363" s="4"/>
      <c r="DS363" s="4"/>
      <c r="DT363" s="4"/>
      <c r="DU363" s="7">
        <v>6.3245283018867902</v>
      </c>
      <c r="DV363" s="7">
        <v>11.214953271028</v>
      </c>
      <c r="DW363" s="7">
        <v>0</v>
      </c>
      <c r="DX363" s="7">
        <v>4.4492906201433797</v>
      </c>
      <c r="DY363" s="7">
        <v>35.119999999999997</v>
      </c>
      <c r="DZ363" s="7">
        <v>34.880000000000003</v>
      </c>
      <c r="EA363" s="7">
        <v>-0.239999999999995</v>
      </c>
      <c r="EB363" s="8"/>
      <c r="EC363" s="18">
        <v>2.3835616438356166</v>
      </c>
      <c r="ED363" s="18">
        <v>61.483915126625597</v>
      </c>
      <c r="EE363" s="18">
        <v>176</v>
      </c>
      <c r="EF363" s="18">
        <v>105</v>
      </c>
      <c r="EG363" s="26">
        <v>0</v>
      </c>
      <c r="EH363" s="18">
        <v>52.5</v>
      </c>
      <c r="EI363" s="16">
        <v>0</v>
      </c>
      <c r="EJ363" s="16">
        <v>0</v>
      </c>
      <c r="EK363" s="16">
        <v>0</v>
      </c>
      <c r="EL363" s="16">
        <v>0</v>
      </c>
      <c r="EM363" s="16">
        <v>0</v>
      </c>
      <c r="EN363" s="16">
        <v>0</v>
      </c>
      <c r="EO363" s="16">
        <v>0</v>
      </c>
      <c r="EP363" s="16">
        <v>0</v>
      </c>
      <c r="EQ363" s="16">
        <v>0</v>
      </c>
      <c r="ER363" s="16">
        <v>0</v>
      </c>
      <c r="ES363" s="16">
        <v>0</v>
      </c>
      <c r="ET363" s="16">
        <v>0</v>
      </c>
      <c r="EU363" s="16">
        <v>0</v>
      </c>
      <c r="EV363" s="16">
        <v>0</v>
      </c>
      <c r="EW363" s="16">
        <v>0</v>
      </c>
      <c r="EX363" s="16">
        <v>0</v>
      </c>
      <c r="EY363" s="16">
        <v>0</v>
      </c>
      <c r="EZ363" s="16">
        <v>0</v>
      </c>
      <c r="FA363" s="16">
        <v>0</v>
      </c>
      <c r="FB363" s="16">
        <v>0</v>
      </c>
      <c r="FC363" s="16">
        <v>0</v>
      </c>
      <c r="FD363" s="16">
        <v>0</v>
      </c>
      <c r="FE363" s="16">
        <v>0</v>
      </c>
      <c r="FF363" s="16">
        <v>0</v>
      </c>
      <c r="FG363" s="16">
        <v>0</v>
      </c>
      <c r="FH363" s="16">
        <v>1</v>
      </c>
      <c r="FI363" s="16">
        <v>0</v>
      </c>
      <c r="FJ363" s="16">
        <v>0</v>
      </c>
      <c r="FK363" s="18">
        <v>3.87</v>
      </c>
      <c r="FL363" s="18">
        <v>2.99</v>
      </c>
      <c r="FM363" s="18">
        <v>77.2609819121447</v>
      </c>
      <c r="FN363" s="18">
        <v>8.08</v>
      </c>
      <c r="FO363" s="18">
        <v>3.21</v>
      </c>
      <c r="FP363" s="18">
        <v>1.28</v>
      </c>
      <c r="FQ363" s="18">
        <v>3.85</v>
      </c>
      <c r="FR363" s="18">
        <v>3.04</v>
      </c>
      <c r="FS363" s="18">
        <f>FR363*100/FQ363</f>
        <v>78.961038961038966</v>
      </c>
      <c r="FT363" s="16">
        <v>9.14</v>
      </c>
      <c r="FU363" s="16">
        <v>3.66</v>
      </c>
      <c r="FV363" s="16">
        <v>0.99</v>
      </c>
      <c r="FW363" s="16">
        <v>2</v>
      </c>
      <c r="FX363" s="16">
        <v>1</v>
      </c>
      <c r="FY363" s="16">
        <v>1</v>
      </c>
      <c r="FZ363" s="16">
        <v>1</v>
      </c>
      <c r="GA363" s="16">
        <v>1</v>
      </c>
      <c r="GB363" s="16">
        <v>2</v>
      </c>
      <c r="GC363" s="16">
        <v>1</v>
      </c>
      <c r="GD363" s="16">
        <v>1</v>
      </c>
      <c r="GE363" s="16">
        <v>1</v>
      </c>
      <c r="GF363" s="16">
        <v>2</v>
      </c>
      <c r="GG363" s="16">
        <v>3</v>
      </c>
      <c r="GH363" s="16">
        <v>2</v>
      </c>
      <c r="GI363" s="16">
        <v>1</v>
      </c>
      <c r="GJ363" s="16">
        <v>1</v>
      </c>
      <c r="GK363" s="16">
        <v>1</v>
      </c>
      <c r="GL363" s="16">
        <v>1</v>
      </c>
      <c r="GM363" s="16">
        <v>3</v>
      </c>
      <c r="GN363" s="16">
        <v>2</v>
      </c>
      <c r="GO363" s="16">
        <v>9</v>
      </c>
      <c r="GP363" s="16">
        <v>7</v>
      </c>
      <c r="GQ363" s="7">
        <v>27.969811320754719</v>
      </c>
      <c r="GR363" s="7">
        <v>18.294599288727152</v>
      </c>
      <c r="GS363" s="7">
        <v>1.9831901029370098</v>
      </c>
      <c r="GT363" s="7">
        <v>11.24229207399609</v>
      </c>
    </row>
    <row r="364" spans="1:202" x14ac:dyDescent="0.6">
      <c r="A364" s="4">
        <v>170</v>
      </c>
      <c r="B364" s="5">
        <v>1</v>
      </c>
      <c r="C364" s="6">
        <v>59.175906913073199</v>
      </c>
      <c r="D364" s="5">
        <v>174</v>
      </c>
      <c r="E364" s="5">
        <v>83</v>
      </c>
      <c r="F364" s="7">
        <v>27.4144536926939</v>
      </c>
      <c r="G364" s="5">
        <v>1</v>
      </c>
      <c r="H364" s="7">
        <v>66.625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4">
        <v>0</v>
      </c>
      <c r="AK364" s="4">
        <v>0</v>
      </c>
      <c r="AL364" s="4">
        <v>1</v>
      </c>
      <c r="AM364" s="4">
        <v>0</v>
      </c>
      <c r="AN364" s="4">
        <v>1</v>
      </c>
      <c r="AO364" s="4">
        <v>1</v>
      </c>
      <c r="AP364" s="5">
        <v>3</v>
      </c>
      <c r="AQ364" s="5">
        <v>12</v>
      </c>
      <c r="AR364" s="5">
        <v>144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130</v>
      </c>
      <c r="BA364" s="4">
        <v>85</v>
      </c>
      <c r="BB364" s="4">
        <v>93</v>
      </c>
      <c r="BC364" s="7">
        <v>4.0999999999999996</v>
      </c>
      <c r="BD364" s="7">
        <v>3.05</v>
      </c>
      <c r="BE364" s="7">
        <v>74.390243902438996</v>
      </c>
      <c r="BF364" s="7">
        <v>7.77</v>
      </c>
      <c r="BG364" s="7">
        <v>3.24</v>
      </c>
      <c r="BH364" s="7">
        <v>0.81</v>
      </c>
      <c r="BI364" s="7">
        <v>4.28</v>
      </c>
      <c r="BJ364" s="7">
        <v>3.08</v>
      </c>
      <c r="BK364" s="7">
        <v>71.962616822429894</v>
      </c>
      <c r="BL364" s="7">
        <v>7.76</v>
      </c>
      <c r="BM364" s="7">
        <v>3.22</v>
      </c>
      <c r="BN364" s="7">
        <v>0.76</v>
      </c>
      <c r="BO364" s="4"/>
      <c r="BP364" s="4"/>
      <c r="BQ364" s="7"/>
      <c r="BR364" s="4"/>
      <c r="BS364" s="4"/>
      <c r="BT364" s="4"/>
      <c r="BU364" s="4"/>
      <c r="BV364" s="4"/>
      <c r="BW364" s="4"/>
      <c r="BX364" s="4"/>
      <c r="BY364" s="4"/>
      <c r="BZ364" s="4">
        <v>61</v>
      </c>
      <c r="CA364" s="4">
        <v>62</v>
      </c>
      <c r="CB364" s="4">
        <v>2</v>
      </c>
      <c r="CC364" s="4">
        <v>1</v>
      </c>
      <c r="CD364" s="4">
        <v>0</v>
      </c>
      <c r="CE364" s="4">
        <v>1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1</v>
      </c>
      <c r="CN364" s="4">
        <v>0</v>
      </c>
      <c r="CO364" s="4">
        <v>0</v>
      </c>
      <c r="CP364" s="4">
        <v>0</v>
      </c>
      <c r="CQ364" s="4">
        <v>0</v>
      </c>
      <c r="CR364" s="4">
        <v>1</v>
      </c>
      <c r="CS364" s="4">
        <v>1</v>
      </c>
      <c r="CT364" s="4">
        <v>7</v>
      </c>
      <c r="CU364" s="4">
        <v>2</v>
      </c>
      <c r="CV364" s="4">
        <v>1</v>
      </c>
      <c r="CW364" s="4">
        <v>0</v>
      </c>
      <c r="CX364" s="4">
        <v>1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1</v>
      </c>
      <c r="DF364" s="4">
        <v>1</v>
      </c>
      <c r="DG364" s="4">
        <v>0</v>
      </c>
      <c r="DH364" s="4">
        <v>0</v>
      </c>
      <c r="DI364" s="4">
        <v>0</v>
      </c>
      <c r="DJ364" s="4">
        <v>0</v>
      </c>
      <c r="DK364" s="4">
        <v>1</v>
      </c>
      <c r="DL364" s="4">
        <v>1</v>
      </c>
      <c r="DM364" s="4">
        <v>8</v>
      </c>
      <c r="DN364" s="4">
        <v>5</v>
      </c>
      <c r="DO364" s="4">
        <v>6.57</v>
      </c>
      <c r="DP364" s="4">
        <v>4.42</v>
      </c>
      <c r="DQ364" s="28">
        <v>0.39500000000000002</v>
      </c>
      <c r="DR364" s="4">
        <v>138</v>
      </c>
      <c r="DS364" s="4">
        <v>1.9</v>
      </c>
      <c r="DT364" s="4"/>
      <c r="DU364" s="7">
        <v>34.384905660377399</v>
      </c>
      <c r="DV364" s="7">
        <v>23.3314035232818</v>
      </c>
      <c r="DW364" s="7">
        <v>0</v>
      </c>
      <c r="DX364" s="7">
        <v>12.7813706321753</v>
      </c>
      <c r="DY364" s="7">
        <v>33.86</v>
      </c>
      <c r="DZ364" s="7">
        <v>33.32</v>
      </c>
      <c r="EA364" s="7">
        <v>-0.53999999999999904</v>
      </c>
      <c r="EB364" s="8"/>
      <c r="EC364" s="18">
        <v>1.8739726027397261</v>
      </c>
      <c r="ED364" s="18">
        <v>61.048596851471601</v>
      </c>
      <c r="EE364" s="18">
        <v>174</v>
      </c>
      <c r="EF364" s="18">
        <v>88</v>
      </c>
      <c r="EG364" s="26">
        <v>1</v>
      </c>
      <c r="EH364" s="18">
        <v>70.125</v>
      </c>
      <c r="EI364" s="16">
        <v>0</v>
      </c>
      <c r="EJ364" s="16">
        <v>0</v>
      </c>
      <c r="EK364" s="16">
        <v>0</v>
      </c>
      <c r="EL364" s="16">
        <v>0</v>
      </c>
      <c r="EM364" s="16">
        <v>0</v>
      </c>
      <c r="EN364" s="16">
        <v>0</v>
      </c>
      <c r="EO364" s="16">
        <v>0</v>
      </c>
      <c r="EP364" s="16">
        <v>0</v>
      </c>
      <c r="EQ364" s="16">
        <v>0</v>
      </c>
      <c r="ER364" s="16">
        <v>0</v>
      </c>
      <c r="ES364" s="16">
        <v>0</v>
      </c>
      <c r="ET364" s="16">
        <v>0</v>
      </c>
      <c r="EU364" s="16">
        <v>0</v>
      </c>
      <c r="EV364" s="16">
        <v>0</v>
      </c>
      <c r="EW364" s="16">
        <v>0</v>
      </c>
      <c r="EX364" s="16">
        <v>0</v>
      </c>
      <c r="EY364" s="16">
        <v>0</v>
      </c>
      <c r="EZ364" s="16">
        <v>0</v>
      </c>
      <c r="FA364" s="16">
        <v>0</v>
      </c>
      <c r="FB364" s="16">
        <v>0</v>
      </c>
      <c r="FC364" s="16">
        <v>0</v>
      </c>
      <c r="FD364" s="16">
        <v>0</v>
      </c>
      <c r="FE364" s="16">
        <v>0</v>
      </c>
      <c r="FF364" s="16">
        <v>0</v>
      </c>
      <c r="FG364" s="16">
        <v>0</v>
      </c>
      <c r="FH364" s="16">
        <v>1</v>
      </c>
      <c r="FI364" s="16">
        <v>0</v>
      </c>
      <c r="FJ364" s="16">
        <v>0</v>
      </c>
      <c r="FS364" s="18"/>
      <c r="FW364" s="16">
        <v>5</v>
      </c>
      <c r="FX364" s="16">
        <v>5</v>
      </c>
      <c r="FY364" s="16">
        <v>1</v>
      </c>
      <c r="FZ364" s="16">
        <v>2</v>
      </c>
      <c r="GA364" s="16">
        <v>1</v>
      </c>
      <c r="GB364" s="16">
        <v>2</v>
      </c>
      <c r="GC364" s="16">
        <v>1</v>
      </c>
      <c r="GD364" s="16">
        <v>1</v>
      </c>
      <c r="GE364" s="16">
        <v>1</v>
      </c>
      <c r="GF364" s="16">
        <v>1</v>
      </c>
      <c r="GG364" s="16">
        <v>1</v>
      </c>
      <c r="GH364" s="16">
        <v>2</v>
      </c>
      <c r="GI364" s="16">
        <v>1</v>
      </c>
      <c r="GJ364" s="16">
        <v>1</v>
      </c>
      <c r="GK364" s="16">
        <v>1</v>
      </c>
      <c r="GL364" s="16">
        <v>1</v>
      </c>
      <c r="GM364" s="16">
        <v>2</v>
      </c>
      <c r="GN364" s="16">
        <v>2</v>
      </c>
      <c r="GO364" s="16">
        <v>13</v>
      </c>
      <c r="GP364" s="16">
        <v>9</v>
      </c>
      <c r="GQ364" s="7">
        <v>11.381132075471699</v>
      </c>
      <c r="GR364" s="7">
        <v>41.361343147795885</v>
      </c>
      <c r="GS364" s="7">
        <v>0</v>
      </c>
      <c r="GT364" s="7">
        <v>14.425728179676142</v>
      </c>
    </row>
    <row r="365" spans="1:202" x14ac:dyDescent="0.6">
      <c r="A365" s="4">
        <v>357</v>
      </c>
      <c r="B365" s="5">
        <v>0</v>
      </c>
      <c r="C365" s="6">
        <v>59.186858316221802</v>
      </c>
      <c r="D365" s="5">
        <v>164</v>
      </c>
      <c r="E365" s="5">
        <v>78</v>
      </c>
      <c r="F365" s="7">
        <v>29.0005948839976</v>
      </c>
      <c r="G365" s="5">
        <v>1</v>
      </c>
      <c r="H365" s="7">
        <v>22.5</v>
      </c>
      <c r="I365" s="5">
        <v>0</v>
      </c>
      <c r="J365" s="5">
        <v>1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1</v>
      </c>
      <c r="V365" s="5">
        <v>1</v>
      </c>
      <c r="W365" s="5">
        <v>0</v>
      </c>
      <c r="X365" s="5">
        <v>0</v>
      </c>
      <c r="Y365" s="5">
        <v>1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2</v>
      </c>
      <c r="AJ365" s="4">
        <v>0</v>
      </c>
      <c r="AK365" s="4">
        <v>0</v>
      </c>
      <c r="AL365" s="4">
        <v>1</v>
      </c>
      <c r="AM365" s="4">
        <v>0</v>
      </c>
      <c r="AN365" s="4">
        <v>1</v>
      </c>
      <c r="AO365" s="4">
        <v>1</v>
      </c>
      <c r="AP365" s="5">
        <v>3</v>
      </c>
      <c r="AQ365" s="5">
        <v>3</v>
      </c>
      <c r="AR365" s="5">
        <v>36</v>
      </c>
      <c r="AS365" s="4">
        <v>0</v>
      </c>
      <c r="AT365" s="4">
        <v>1</v>
      </c>
      <c r="AU365" s="4">
        <v>0</v>
      </c>
      <c r="AV365" s="4">
        <v>1</v>
      </c>
      <c r="AW365" s="4">
        <v>0</v>
      </c>
      <c r="AX365" s="4">
        <v>0</v>
      </c>
      <c r="AY365" s="4">
        <v>0</v>
      </c>
      <c r="AZ365" s="4">
        <v>125</v>
      </c>
      <c r="BA365" s="4">
        <v>80</v>
      </c>
      <c r="BB365" s="4">
        <v>61</v>
      </c>
      <c r="BC365" s="7">
        <v>2.9</v>
      </c>
      <c r="BD365" s="7">
        <v>2.2599999999999998</v>
      </c>
      <c r="BE365" s="7">
        <v>77.931034482758605</v>
      </c>
      <c r="BF365" s="7">
        <v>4.1500000000000004</v>
      </c>
      <c r="BG365" s="7">
        <v>2.19</v>
      </c>
      <c r="BH365" s="7">
        <v>0.54</v>
      </c>
      <c r="BI365" s="7">
        <v>2.94</v>
      </c>
      <c r="BJ365" s="7">
        <v>2.62</v>
      </c>
      <c r="BK365" s="7">
        <v>89.115646258503403</v>
      </c>
      <c r="BL365" s="7">
        <v>7.29</v>
      </c>
      <c r="BM365" s="7">
        <v>2.94</v>
      </c>
      <c r="BN365" s="7">
        <v>1.63</v>
      </c>
      <c r="BO365" s="4">
        <v>365</v>
      </c>
      <c r="BP365" s="7">
        <f>218+((5.14*D365)-(5.32*C365))-(1.8*E365)+(51.31*B365)</f>
        <v>605.68591375769995</v>
      </c>
      <c r="BQ365" s="7">
        <f>BO365*100/BP365</f>
        <v>60.262256676158309</v>
      </c>
      <c r="BR365" s="4">
        <v>99</v>
      </c>
      <c r="BS365" s="4">
        <v>98</v>
      </c>
      <c r="BT365" s="4">
        <v>64</v>
      </c>
      <c r="BU365" s="4">
        <v>69</v>
      </c>
      <c r="BV365" s="4">
        <v>0.5</v>
      </c>
      <c r="BW365" s="4">
        <v>1</v>
      </c>
      <c r="BX365" s="4">
        <v>2</v>
      </c>
      <c r="BY365" s="4">
        <v>2</v>
      </c>
      <c r="BZ365" s="4">
        <v>81.7</v>
      </c>
      <c r="CA365" s="4">
        <v>95.2</v>
      </c>
      <c r="CB365" s="4">
        <v>2</v>
      </c>
      <c r="CC365" s="4">
        <v>2</v>
      </c>
      <c r="CD365" s="4">
        <v>1</v>
      </c>
      <c r="CE365" s="4">
        <v>1</v>
      </c>
      <c r="CF365" s="4">
        <v>1</v>
      </c>
      <c r="CG365" s="4">
        <v>1</v>
      </c>
      <c r="CH365" s="4">
        <v>1</v>
      </c>
      <c r="CI365" s="4">
        <v>1</v>
      </c>
      <c r="CJ365" s="4">
        <v>0</v>
      </c>
      <c r="CK365" s="4">
        <v>1</v>
      </c>
      <c r="CL365" s="4">
        <v>2</v>
      </c>
      <c r="CM365" s="4">
        <v>2</v>
      </c>
      <c r="CN365" s="4">
        <v>1</v>
      </c>
      <c r="CO365" s="4">
        <v>0</v>
      </c>
      <c r="CP365" s="4">
        <v>0</v>
      </c>
      <c r="CQ365" s="4">
        <v>0</v>
      </c>
      <c r="CR365" s="4">
        <v>2</v>
      </c>
      <c r="CS365" s="4">
        <v>2</v>
      </c>
      <c r="CT365" s="4">
        <v>20</v>
      </c>
      <c r="CU365" s="4">
        <v>2</v>
      </c>
      <c r="CV365" s="4">
        <v>2</v>
      </c>
      <c r="CW365" s="4">
        <v>1</v>
      </c>
      <c r="CX365" s="4">
        <v>1</v>
      </c>
      <c r="CY365" s="4">
        <v>1</v>
      </c>
      <c r="CZ365" s="4">
        <v>1</v>
      </c>
      <c r="DA365" s="4">
        <v>1</v>
      </c>
      <c r="DB365" s="4">
        <v>1</v>
      </c>
      <c r="DC365" s="4">
        <v>0</v>
      </c>
      <c r="DD365" s="4">
        <v>1</v>
      </c>
      <c r="DE365" s="4">
        <v>2</v>
      </c>
      <c r="DF365" s="4">
        <v>2</v>
      </c>
      <c r="DG365" s="4">
        <v>1</v>
      </c>
      <c r="DH365" s="4">
        <v>0</v>
      </c>
      <c r="DI365" s="4">
        <v>0</v>
      </c>
      <c r="DJ365" s="4">
        <v>0</v>
      </c>
      <c r="DK365" s="4">
        <v>2</v>
      </c>
      <c r="DL365" s="4">
        <v>2</v>
      </c>
      <c r="DM365" s="4">
        <v>20</v>
      </c>
      <c r="DN365" s="4">
        <v>14</v>
      </c>
      <c r="DO365" s="4">
        <v>8.8000000000000007</v>
      </c>
      <c r="DP365" s="4">
        <v>4.8499999999999996</v>
      </c>
      <c r="DQ365" s="28">
        <v>0.42899999999999999</v>
      </c>
      <c r="DR365" s="4">
        <v>140</v>
      </c>
      <c r="DS365" s="4"/>
      <c r="DT365" s="4"/>
      <c r="DU365" s="7">
        <v>26.505660377358499</v>
      </c>
      <c r="DV365" s="7">
        <v>23.347944752295099</v>
      </c>
      <c r="DW365" s="7">
        <v>30.956653130607201</v>
      </c>
      <c r="DX365" s="7">
        <v>27.9114653832657</v>
      </c>
      <c r="DY365" s="7">
        <v>29.52</v>
      </c>
      <c r="DZ365" s="7">
        <v>29.34</v>
      </c>
      <c r="EA365" s="7">
        <v>-0.18</v>
      </c>
      <c r="EB365" s="8"/>
      <c r="EC365" s="18">
        <v>1.978082191780822</v>
      </c>
      <c r="ED365" s="18">
        <v>61.164940508002623</v>
      </c>
      <c r="EE365" s="23">
        <v>164</v>
      </c>
      <c r="EF365" s="7">
        <v>81</v>
      </c>
      <c r="EG365" s="26">
        <v>1</v>
      </c>
      <c r="EH365" s="18">
        <v>24</v>
      </c>
      <c r="EI365" s="16">
        <v>1</v>
      </c>
      <c r="EJ365" s="16">
        <v>0</v>
      </c>
      <c r="EK365" s="16">
        <v>0</v>
      </c>
      <c r="EL365" s="16">
        <v>0</v>
      </c>
      <c r="EM365" s="16">
        <v>0</v>
      </c>
      <c r="EN365" s="16">
        <v>0</v>
      </c>
      <c r="EO365" s="16">
        <v>0</v>
      </c>
      <c r="EP365" s="16">
        <v>0</v>
      </c>
      <c r="EQ365" s="16">
        <v>0</v>
      </c>
      <c r="ER365" s="16">
        <v>0</v>
      </c>
      <c r="ES365" s="16">
        <v>0</v>
      </c>
      <c r="ET365" s="16">
        <v>1</v>
      </c>
      <c r="EU365" s="16">
        <v>1</v>
      </c>
      <c r="EV365" s="16">
        <v>0</v>
      </c>
      <c r="EW365" s="16">
        <v>1</v>
      </c>
      <c r="EX365" s="16">
        <v>0</v>
      </c>
      <c r="EY365" s="16">
        <v>0</v>
      </c>
      <c r="EZ365" s="16">
        <v>0</v>
      </c>
      <c r="FA365" s="16">
        <v>0</v>
      </c>
      <c r="FB365" s="16">
        <v>0</v>
      </c>
      <c r="FC365" s="16">
        <v>0</v>
      </c>
      <c r="FD365" s="16">
        <v>0</v>
      </c>
      <c r="FE365" s="16">
        <v>0</v>
      </c>
      <c r="FF365" s="16">
        <v>2</v>
      </c>
      <c r="FG365" s="16">
        <v>2</v>
      </c>
      <c r="FH365" s="16">
        <v>1</v>
      </c>
      <c r="FI365" s="16">
        <v>0</v>
      </c>
      <c r="FJ365" s="16">
        <v>0</v>
      </c>
      <c r="FK365" s="18">
        <v>3.45</v>
      </c>
      <c r="FL365" s="18">
        <v>2.94</v>
      </c>
      <c r="FM365" s="18">
        <v>85.217391304347828</v>
      </c>
      <c r="FN365" s="18">
        <v>5.52</v>
      </c>
      <c r="FO365" s="18">
        <v>3.41</v>
      </c>
      <c r="FP365" s="18">
        <v>1.38</v>
      </c>
      <c r="FQ365" s="18">
        <v>3.23</v>
      </c>
      <c r="FR365" s="18">
        <v>2.93</v>
      </c>
      <c r="FS365" s="18">
        <f>FR365*100/FQ365</f>
        <v>90.712074303405572</v>
      </c>
      <c r="FT365" s="16">
        <v>4.97</v>
      </c>
      <c r="FU365" s="16">
        <v>3.69</v>
      </c>
      <c r="FV365" s="16">
        <v>2.44</v>
      </c>
      <c r="FW365" s="16">
        <v>4</v>
      </c>
      <c r="FX365" s="16">
        <v>4</v>
      </c>
      <c r="FY365" s="16">
        <v>1</v>
      </c>
      <c r="FZ365" s="16">
        <v>1</v>
      </c>
      <c r="GA365" s="16">
        <v>1</v>
      </c>
      <c r="GB365" s="16">
        <v>1</v>
      </c>
      <c r="GC365" s="16">
        <v>1</v>
      </c>
      <c r="GD365" s="16">
        <v>0</v>
      </c>
      <c r="GE365" s="16">
        <v>0</v>
      </c>
      <c r="GF365" s="16">
        <v>1</v>
      </c>
      <c r="GG365" s="16">
        <v>2</v>
      </c>
      <c r="GH365" s="16">
        <v>3</v>
      </c>
      <c r="GI365" s="16">
        <v>1</v>
      </c>
      <c r="GJ365" s="16">
        <v>1</v>
      </c>
      <c r="GK365" s="16">
        <v>1</v>
      </c>
      <c r="GL365" s="16">
        <v>1</v>
      </c>
      <c r="GM365" s="16">
        <v>1</v>
      </c>
      <c r="GN365" s="16">
        <v>1</v>
      </c>
      <c r="GO365" s="16">
        <v>25</v>
      </c>
      <c r="GP365" s="16">
        <v>17</v>
      </c>
      <c r="GQ365" s="7">
        <v>36.966037735849056</v>
      </c>
      <c r="GR365" s="7">
        <v>13.456289802332314</v>
      </c>
      <c r="GS365" s="7">
        <v>23.326093115497212</v>
      </c>
      <c r="GT365" s="7">
        <v>22.59988970772547</v>
      </c>
    </row>
    <row r="366" spans="1:202" x14ac:dyDescent="0.6">
      <c r="A366" s="4">
        <v>287</v>
      </c>
      <c r="B366" s="5">
        <v>0</v>
      </c>
      <c r="C366" s="6">
        <v>59.222450376454503</v>
      </c>
      <c r="D366" s="5">
        <v>161</v>
      </c>
      <c r="E366" s="5">
        <v>77</v>
      </c>
      <c r="F366" s="7">
        <v>29.705644072373701</v>
      </c>
      <c r="G366" s="5">
        <v>1</v>
      </c>
      <c r="H366" s="7">
        <v>30</v>
      </c>
      <c r="I366" s="5">
        <v>0</v>
      </c>
      <c r="J366" s="5">
        <v>1</v>
      </c>
      <c r="K366" s="5">
        <v>1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2</v>
      </c>
      <c r="V366" s="5">
        <v>1</v>
      </c>
      <c r="W366" s="5">
        <v>1</v>
      </c>
      <c r="X366" s="5">
        <v>1</v>
      </c>
      <c r="Y366" s="5">
        <v>1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1</v>
      </c>
      <c r="AF366" s="5">
        <v>0</v>
      </c>
      <c r="AG366" s="5">
        <v>0</v>
      </c>
      <c r="AH366" s="5">
        <v>0</v>
      </c>
      <c r="AI366" s="5">
        <v>5</v>
      </c>
      <c r="AJ366" s="4">
        <v>0</v>
      </c>
      <c r="AK366" s="4">
        <v>0</v>
      </c>
      <c r="AL366" s="4">
        <v>1</v>
      </c>
      <c r="AM366" s="4">
        <v>0</v>
      </c>
      <c r="AN366" s="4">
        <v>1</v>
      </c>
      <c r="AO366" s="4">
        <v>1</v>
      </c>
      <c r="AP366" s="5">
        <v>7</v>
      </c>
      <c r="AQ366" s="5">
        <v>3</v>
      </c>
      <c r="AR366" s="5">
        <v>84</v>
      </c>
      <c r="AS366" s="4">
        <v>0</v>
      </c>
      <c r="AT366" s="4">
        <v>1</v>
      </c>
      <c r="AU366" s="4">
        <v>0</v>
      </c>
      <c r="AV366" s="4">
        <v>1</v>
      </c>
      <c r="AW366" s="4">
        <v>1</v>
      </c>
      <c r="AX366" s="4">
        <v>0</v>
      </c>
      <c r="AY366" s="4">
        <v>0</v>
      </c>
      <c r="AZ366" s="4">
        <v>135</v>
      </c>
      <c r="BA366" s="4">
        <v>85</v>
      </c>
      <c r="BB366" s="4">
        <v>73</v>
      </c>
      <c r="BC366" s="7">
        <v>2.92</v>
      </c>
      <c r="BD366" s="7">
        <v>2.61</v>
      </c>
      <c r="BE366" s="7">
        <v>89.383561643835606</v>
      </c>
      <c r="BF366" s="7">
        <v>5.15</v>
      </c>
      <c r="BG366" s="7">
        <v>3.94</v>
      </c>
      <c r="BH366" s="7">
        <v>2.0299999999999998</v>
      </c>
      <c r="BI366" s="7">
        <v>3.06</v>
      </c>
      <c r="BJ366" s="7">
        <v>2.64</v>
      </c>
      <c r="BK366" s="7">
        <v>86.274509803921603</v>
      </c>
      <c r="BL366" s="7">
        <v>4.91</v>
      </c>
      <c r="BM366" s="7">
        <v>4.0199999999999996</v>
      </c>
      <c r="BN366" s="7">
        <v>1.49</v>
      </c>
      <c r="BO366" s="4">
        <v>362</v>
      </c>
      <c r="BP366" s="7">
        <f>218+((5.14*D366)-(5.32*C366))-(1.8*E366)+(51.31*B366)</f>
        <v>591.876563997262</v>
      </c>
      <c r="BQ366" s="7">
        <f>BO366*100/BP366</f>
        <v>61.161401214337424</v>
      </c>
      <c r="BR366" s="4">
        <v>96</v>
      </c>
      <c r="BS366" s="4">
        <v>95</v>
      </c>
      <c r="BT366" s="4">
        <v>69</v>
      </c>
      <c r="BU366" s="4">
        <v>78</v>
      </c>
      <c r="BV366" s="4">
        <v>2</v>
      </c>
      <c r="BW366" s="4">
        <v>3</v>
      </c>
      <c r="BX366" s="4">
        <v>3</v>
      </c>
      <c r="BY366" s="4">
        <v>3</v>
      </c>
      <c r="BZ366" s="4">
        <v>60.1</v>
      </c>
      <c r="CA366" s="4">
        <v>99.9</v>
      </c>
      <c r="CB366" s="4">
        <v>1</v>
      </c>
      <c r="CC366" s="4">
        <v>1</v>
      </c>
      <c r="CD366" s="4">
        <v>1</v>
      </c>
      <c r="CE366" s="4">
        <v>1</v>
      </c>
      <c r="CF366" s="4">
        <v>0</v>
      </c>
      <c r="CG366" s="4">
        <v>1</v>
      </c>
      <c r="CH366" s="4">
        <v>0</v>
      </c>
      <c r="CI366" s="4">
        <v>0</v>
      </c>
      <c r="CJ366" s="4">
        <v>0</v>
      </c>
      <c r="CK366" s="4">
        <v>1</v>
      </c>
      <c r="CL366" s="4">
        <v>1</v>
      </c>
      <c r="CM366" s="4">
        <v>2</v>
      </c>
      <c r="CN366" s="4">
        <v>0</v>
      </c>
      <c r="CO366" s="4">
        <v>1</v>
      </c>
      <c r="CP366" s="4">
        <v>1</v>
      </c>
      <c r="CQ366" s="4">
        <v>1</v>
      </c>
      <c r="CR366" s="4">
        <v>2</v>
      </c>
      <c r="CS366" s="4">
        <v>1</v>
      </c>
      <c r="CT366" s="4">
        <v>15</v>
      </c>
      <c r="CU366" s="4">
        <v>1</v>
      </c>
      <c r="CV366" s="4">
        <v>1</v>
      </c>
      <c r="CW366" s="4">
        <v>1</v>
      </c>
      <c r="CX366" s="4">
        <v>1</v>
      </c>
      <c r="CY366" s="4">
        <v>0</v>
      </c>
      <c r="CZ366" s="4">
        <v>1</v>
      </c>
      <c r="DA366" s="4">
        <v>0</v>
      </c>
      <c r="DB366" s="4">
        <v>0</v>
      </c>
      <c r="DC366" s="4">
        <v>0</v>
      </c>
      <c r="DD366" s="4">
        <v>1</v>
      </c>
      <c r="DE366" s="4">
        <v>1</v>
      </c>
      <c r="DF366" s="4">
        <v>2</v>
      </c>
      <c r="DG366" s="4">
        <v>1</v>
      </c>
      <c r="DH366" s="4">
        <v>1</v>
      </c>
      <c r="DI366" s="4">
        <v>1</v>
      </c>
      <c r="DJ366" s="4">
        <v>1</v>
      </c>
      <c r="DK366" s="4">
        <v>2</v>
      </c>
      <c r="DL366" s="4">
        <v>1</v>
      </c>
      <c r="DM366" s="4">
        <v>16</v>
      </c>
      <c r="DN366" s="4">
        <v>9</v>
      </c>
      <c r="DO366" s="4">
        <v>8</v>
      </c>
      <c r="DP366" s="4">
        <v>4.83</v>
      </c>
      <c r="DQ366" s="28">
        <v>0.41599999999999998</v>
      </c>
      <c r="DR366" s="4">
        <v>141</v>
      </c>
      <c r="DS366" s="4">
        <v>1.89</v>
      </c>
      <c r="DT366" s="4"/>
      <c r="DU366" s="7">
        <v>24.2264150943396</v>
      </c>
      <c r="DV366" s="7">
        <v>29.5674468613018</v>
      </c>
      <c r="DW366" s="7">
        <v>1.6337708943242999</v>
      </c>
      <c r="DX366" s="7">
        <v>13.851707023612599</v>
      </c>
      <c r="DY366" s="7">
        <v>32.83</v>
      </c>
      <c r="DZ366" s="7">
        <v>32.869999999999997</v>
      </c>
      <c r="EA366" s="7">
        <v>3.9999999999999099E-2</v>
      </c>
      <c r="EB366" s="8"/>
      <c r="EC366" s="18">
        <v>1.9671232876712328</v>
      </c>
      <c r="ED366" s="18">
        <v>61.189573664125739</v>
      </c>
      <c r="EE366" s="23">
        <v>161</v>
      </c>
      <c r="EF366" s="7">
        <v>77</v>
      </c>
      <c r="EG366" s="26">
        <v>1</v>
      </c>
      <c r="EH366" s="18">
        <v>32</v>
      </c>
      <c r="EI366" s="16">
        <v>1</v>
      </c>
      <c r="EJ366" s="16">
        <v>1</v>
      </c>
      <c r="EK366" s="16">
        <v>0</v>
      </c>
      <c r="EL366" s="16">
        <v>0</v>
      </c>
      <c r="EM366" s="16">
        <v>0</v>
      </c>
      <c r="EN366" s="16">
        <v>0</v>
      </c>
      <c r="EO366" s="16">
        <v>0</v>
      </c>
      <c r="EP366" s="16">
        <v>0</v>
      </c>
      <c r="EQ366" s="16">
        <v>0</v>
      </c>
      <c r="ER366" s="16">
        <v>0</v>
      </c>
      <c r="ES366" s="16">
        <v>0</v>
      </c>
      <c r="ET366" s="16">
        <v>2</v>
      </c>
      <c r="EU366" s="16">
        <v>0</v>
      </c>
      <c r="EV366" s="16">
        <v>0</v>
      </c>
      <c r="EW366" s="16">
        <v>0</v>
      </c>
      <c r="EX366" s="16">
        <v>0</v>
      </c>
      <c r="EY366" s="16">
        <v>0</v>
      </c>
      <c r="EZ366" s="16">
        <v>1</v>
      </c>
      <c r="FA366" s="16">
        <v>0</v>
      </c>
      <c r="FB366" s="16">
        <v>0</v>
      </c>
      <c r="FC366" s="16">
        <v>0</v>
      </c>
      <c r="FD366" s="16">
        <v>0</v>
      </c>
      <c r="FE366" s="16">
        <v>1</v>
      </c>
      <c r="FF366" s="16">
        <v>2</v>
      </c>
      <c r="FG366" s="16">
        <v>1</v>
      </c>
      <c r="FH366" s="16">
        <v>0</v>
      </c>
      <c r="FI366" s="16">
        <v>0</v>
      </c>
      <c r="FJ366" s="16">
        <v>0</v>
      </c>
      <c r="FK366" s="18">
        <v>3.04</v>
      </c>
      <c r="FL366" s="18">
        <v>2.4900000000000002</v>
      </c>
      <c r="FM366" s="18">
        <v>81.90789473684211</v>
      </c>
      <c r="FN366" s="18">
        <v>5.67</v>
      </c>
      <c r="FO366" s="18">
        <v>3.35</v>
      </c>
      <c r="FP366" s="18">
        <v>0.71</v>
      </c>
      <c r="FQ366" s="18">
        <v>3.08</v>
      </c>
      <c r="FR366" s="18">
        <v>2.56</v>
      </c>
      <c r="FS366" s="18">
        <f>FR366*100/FQ366</f>
        <v>83.116883116883116</v>
      </c>
      <c r="FT366" s="16">
        <v>5.01</v>
      </c>
      <c r="FU366" s="16">
        <v>3.93</v>
      </c>
      <c r="FV366" s="16">
        <v>1.19</v>
      </c>
      <c r="FW366" s="16">
        <v>1</v>
      </c>
      <c r="FX366" s="16">
        <v>1</v>
      </c>
      <c r="FY366" s="16">
        <v>0</v>
      </c>
      <c r="FZ366" s="16">
        <v>1</v>
      </c>
      <c r="GA366" s="16">
        <v>0</v>
      </c>
      <c r="GB366" s="16">
        <v>1</v>
      </c>
      <c r="GC366" s="16">
        <v>1</v>
      </c>
      <c r="GD366" s="16">
        <v>1</v>
      </c>
      <c r="GE366" s="16">
        <v>1</v>
      </c>
      <c r="GF366" s="16">
        <v>2</v>
      </c>
      <c r="GG366" s="16">
        <v>3</v>
      </c>
      <c r="GH366" s="16">
        <v>3</v>
      </c>
      <c r="GI366" s="16">
        <v>2</v>
      </c>
      <c r="GJ366" s="16">
        <v>1</v>
      </c>
      <c r="GK366" s="16">
        <v>1</v>
      </c>
      <c r="GL366" s="16">
        <v>1</v>
      </c>
      <c r="GM366" s="16">
        <v>2</v>
      </c>
      <c r="GN366" s="16">
        <v>2</v>
      </c>
      <c r="GO366" s="16">
        <v>24</v>
      </c>
      <c r="GP366" s="16">
        <v>15</v>
      </c>
      <c r="GQ366" s="7">
        <v>36.875471698113209</v>
      </c>
      <c r="GR366" s="7">
        <v>60.656686791828641</v>
      </c>
      <c r="GS366" s="7">
        <v>5.8126357540844262</v>
      </c>
      <c r="GT366" s="7">
        <v>27.59312177269765</v>
      </c>
    </row>
    <row r="367" spans="1:202" x14ac:dyDescent="0.6">
      <c r="A367" s="4">
        <v>278</v>
      </c>
      <c r="B367" s="5">
        <v>1</v>
      </c>
      <c r="C367" s="6">
        <v>59.268993839835701</v>
      </c>
      <c r="D367" s="5">
        <v>170</v>
      </c>
      <c r="E367" s="5">
        <v>80</v>
      </c>
      <c r="F367" s="7">
        <v>27.681660899653998</v>
      </c>
      <c r="G367" s="5">
        <v>1</v>
      </c>
      <c r="H367" s="7">
        <v>30</v>
      </c>
      <c r="I367" s="5">
        <v>0</v>
      </c>
      <c r="J367" s="5">
        <v>0</v>
      </c>
      <c r="K367" s="5">
        <v>1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1</v>
      </c>
      <c r="V367" s="5">
        <v>0</v>
      </c>
      <c r="W367" s="5">
        <v>1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1</v>
      </c>
      <c r="AF367" s="5">
        <v>0</v>
      </c>
      <c r="AG367" s="5">
        <v>0</v>
      </c>
      <c r="AH367" s="5">
        <v>0</v>
      </c>
      <c r="AI367" s="5">
        <v>2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5"/>
      <c r="AQ367" s="5"/>
      <c r="AR367" s="5"/>
      <c r="AS367" s="4">
        <v>1</v>
      </c>
      <c r="AT367" s="4">
        <v>1</v>
      </c>
      <c r="AU367" s="4">
        <v>0</v>
      </c>
      <c r="AV367" s="4">
        <v>1</v>
      </c>
      <c r="AW367" s="4">
        <v>0</v>
      </c>
      <c r="AX367" s="4">
        <v>0</v>
      </c>
      <c r="AY367" s="4">
        <v>0</v>
      </c>
      <c r="AZ367" s="4">
        <v>130</v>
      </c>
      <c r="BA367" s="4">
        <v>70</v>
      </c>
      <c r="BB367" s="4">
        <v>79</v>
      </c>
      <c r="BC367" s="7">
        <v>3.38</v>
      </c>
      <c r="BD367" s="7">
        <v>2.67</v>
      </c>
      <c r="BE367" s="7">
        <v>78.9940828402367</v>
      </c>
      <c r="BF367" s="7">
        <v>7.76</v>
      </c>
      <c r="BG367" s="7">
        <v>3.01</v>
      </c>
      <c r="BH367" s="7">
        <v>0.96</v>
      </c>
      <c r="BI367" s="7">
        <v>3.49</v>
      </c>
      <c r="BJ367" s="7">
        <v>2.78</v>
      </c>
      <c r="BK367" s="7">
        <v>79.656160458452703</v>
      </c>
      <c r="BL367" s="7">
        <v>7.39</v>
      </c>
      <c r="BM367" s="7">
        <v>3.06</v>
      </c>
      <c r="BN367" s="7">
        <v>0.96</v>
      </c>
      <c r="BO367" s="4">
        <v>435</v>
      </c>
      <c r="BP367" s="7">
        <f>218+((5.14*D367)-(5.32*C367))-(1.8*E367)+(51.31*B367)</f>
        <v>683.79895277207402</v>
      </c>
      <c r="BQ367" s="7">
        <f>BO367*100/BP367</f>
        <v>63.615189557769845</v>
      </c>
      <c r="BR367" s="4">
        <v>99</v>
      </c>
      <c r="BS367" s="4">
        <v>98</v>
      </c>
      <c r="BT367" s="4">
        <v>79</v>
      </c>
      <c r="BU367" s="4">
        <v>88</v>
      </c>
      <c r="BV367" s="4">
        <v>0</v>
      </c>
      <c r="BW367" s="4">
        <v>0</v>
      </c>
      <c r="BX367" s="4">
        <v>4</v>
      </c>
      <c r="BY367" s="4">
        <v>4</v>
      </c>
      <c r="BZ367" s="4">
        <v>88.3</v>
      </c>
      <c r="CA367" s="4">
        <v>98.9</v>
      </c>
      <c r="CB367" s="4">
        <v>0</v>
      </c>
      <c r="CC367" s="4">
        <v>0</v>
      </c>
      <c r="CD367" s="4">
        <v>1</v>
      </c>
      <c r="CE367" s="4">
        <v>0</v>
      </c>
      <c r="CF367" s="4">
        <v>0</v>
      </c>
      <c r="CG367" s="4">
        <v>1</v>
      </c>
      <c r="CH367" s="4">
        <v>0</v>
      </c>
      <c r="CI367" s="4">
        <v>0</v>
      </c>
      <c r="CJ367" s="4">
        <v>0</v>
      </c>
      <c r="CK367" s="4">
        <v>0</v>
      </c>
      <c r="CL367" s="4">
        <v>1</v>
      </c>
      <c r="CM367" s="4">
        <v>1</v>
      </c>
      <c r="CN367" s="4">
        <v>0</v>
      </c>
      <c r="CO367" s="4">
        <v>0</v>
      </c>
      <c r="CP367" s="4">
        <v>1</v>
      </c>
      <c r="CQ367" s="4">
        <v>1</v>
      </c>
      <c r="CR367" s="4">
        <v>2</v>
      </c>
      <c r="CS367" s="4">
        <v>2</v>
      </c>
      <c r="CT367" s="4">
        <v>10</v>
      </c>
      <c r="CU367" s="4">
        <v>0</v>
      </c>
      <c r="CV367" s="4">
        <v>0</v>
      </c>
      <c r="CW367" s="4">
        <v>1</v>
      </c>
      <c r="CX367" s="4">
        <v>0</v>
      </c>
      <c r="CY367" s="4">
        <v>0</v>
      </c>
      <c r="CZ367" s="4">
        <v>1</v>
      </c>
      <c r="DA367" s="4">
        <v>0</v>
      </c>
      <c r="DB367" s="4">
        <v>0</v>
      </c>
      <c r="DC367" s="4">
        <v>0</v>
      </c>
      <c r="DD367" s="4">
        <v>0</v>
      </c>
      <c r="DE367" s="4">
        <v>1</v>
      </c>
      <c r="DF367" s="4">
        <v>1</v>
      </c>
      <c r="DG367" s="4">
        <v>0</v>
      </c>
      <c r="DH367" s="4">
        <v>0</v>
      </c>
      <c r="DI367" s="4">
        <v>1</v>
      </c>
      <c r="DJ367" s="4">
        <v>1</v>
      </c>
      <c r="DK367" s="4">
        <v>2</v>
      </c>
      <c r="DL367" s="4">
        <v>2</v>
      </c>
      <c r="DM367" s="4">
        <v>10</v>
      </c>
      <c r="DN367" s="4">
        <v>9</v>
      </c>
      <c r="DO367" s="4">
        <v>9.6</v>
      </c>
      <c r="DP367" s="4">
        <v>5.09</v>
      </c>
      <c r="DQ367" s="28">
        <v>0.46700000000000003</v>
      </c>
      <c r="DR367" s="4">
        <v>158</v>
      </c>
      <c r="DS367" s="4">
        <v>0.626</v>
      </c>
      <c r="DT367" s="4"/>
      <c r="DU367" s="7">
        <v>0</v>
      </c>
      <c r="DV367" s="7">
        <v>29.493011330741901</v>
      </c>
      <c r="DW367" s="7">
        <v>1.98319010293701</v>
      </c>
      <c r="DX367" s="7">
        <v>9.9914774151501504</v>
      </c>
      <c r="DY367" s="7">
        <v>34</v>
      </c>
      <c r="DZ367" s="7">
        <v>34.03</v>
      </c>
      <c r="EA367" s="7">
        <v>3.0000000000001099E-2</v>
      </c>
      <c r="EB367" s="8"/>
      <c r="EC367" s="18">
        <v>1.9753424657534246</v>
      </c>
      <c r="ED367" s="18">
        <v>61.24433630558913</v>
      </c>
      <c r="EE367" s="23">
        <v>171</v>
      </c>
      <c r="EF367" s="7">
        <v>74</v>
      </c>
      <c r="EG367" s="26">
        <v>1</v>
      </c>
      <c r="EH367" s="18">
        <v>32</v>
      </c>
      <c r="EI367" s="16">
        <v>0</v>
      </c>
      <c r="EJ367" s="16">
        <v>1</v>
      </c>
      <c r="EK367" s="16">
        <v>0</v>
      </c>
      <c r="EL367" s="16">
        <v>0</v>
      </c>
      <c r="EM367" s="16">
        <v>0</v>
      </c>
      <c r="EN367" s="16">
        <v>0</v>
      </c>
      <c r="EO367" s="16">
        <v>0</v>
      </c>
      <c r="EP367" s="16">
        <v>0</v>
      </c>
      <c r="EQ367" s="16">
        <v>0</v>
      </c>
      <c r="ER367" s="16">
        <v>0</v>
      </c>
      <c r="ES367" s="16">
        <v>0</v>
      </c>
      <c r="ET367" s="16">
        <v>1</v>
      </c>
      <c r="EU367" s="16">
        <v>0</v>
      </c>
      <c r="EV367" s="16">
        <v>0</v>
      </c>
      <c r="EW367" s="16">
        <v>0</v>
      </c>
      <c r="EX367" s="16">
        <v>0</v>
      </c>
      <c r="EY367" s="16">
        <v>0</v>
      </c>
      <c r="EZ367" s="16">
        <v>1</v>
      </c>
      <c r="FA367" s="16">
        <v>0</v>
      </c>
      <c r="FB367" s="16">
        <v>0</v>
      </c>
      <c r="FC367" s="16">
        <v>0</v>
      </c>
      <c r="FD367" s="16">
        <v>0</v>
      </c>
      <c r="FE367" s="16">
        <v>0</v>
      </c>
      <c r="FF367" s="16">
        <v>1</v>
      </c>
      <c r="FG367" s="16">
        <v>1</v>
      </c>
      <c r="FH367" s="16">
        <v>1</v>
      </c>
      <c r="FI367" s="16">
        <v>0</v>
      </c>
      <c r="FJ367" s="16">
        <v>0</v>
      </c>
      <c r="FK367" s="18">
        <v>2.64</v>
      </c>
      <c r="FL367" s="18">
        <v>2.57</v>
      </c>
      <c r="FM367" s="18">
        <v>97.348484848484844</v>
      </c>
      <c r="FN367" s="18">
        <v>7.3</v>
      </c>
      <c r="FO367" s="18">
        <v>4.9000000000000004</v>
      </c>
      <c r="FP367" s="18">
        <v>1.86</v>
      </c>
      <c r="FQ367" s="18">
        <v>3.06</v>
      </c>
      <c r="FR367" s="18">
        <v>2.62</v>
      </c>
      <c r="FS367" s="18">
        <f>FR367*100/FQ367</f>
        <v>85.620915032679733</v>
      </c>
      <c r="FT367" s="16">
        <v>9.73</v>
      </c>
      <c r="FU367" s="16">
        <v>3.13</v>
      </c>
      <c r="FV367" s="16">
        <v>1.21</v>
      </c>
      <c r="FW367" s="16">
        <v>1</v>
      </c>
      <c r="FX367" s="16">
        <v>0</v>
      </c>
      <c r="FY367" s="16">
        <v>0</v>
      </c>
      <c r="FZ367" s="16">
        <v>0</v>
      </c>
      <c r="GA367" s="16">
        <v>0</v>
      </c>
      <c r="GB367" s="16">
        <v>0</v>
      </c>
      <c r="GC367" s="16">
        <v>0</v>
      </c>
      <c r="GD367" s="16">
        <v>0</v>
      </c>
      <c r="GE367" s="16">
        <v>0</v>
      </c>
      <c r="GF367" s="16">
        <v>0</v>
      </c>
      <c r="GG367" s="16">
        <v>2</v>
      </c>
      <c r="GH367" s="16">
        <v>2</v>
      </c>
      <c r="GI367" s="16">
        <v>0</v>
      </c>
      <c r="GJ367" s="16">
        <v>1</v>
      </c>
      <c r="GK367" s="16">
        <v>1</v>
      </c>
      <c r="GL367" s="16">
        <v>1</v>
      </c>
      <c r="GM367" s="16">
        <v>2</v>
      </c>
      <c r="GN367" s="16">
        <v>1</v>
      </c>
      <c r="GO367" s="16">
        <v>11</v>
      </c>
      <c r="GP367" s="16">
        <v>9</v>
      </c>
      <c r="GQ367" s="7">
        <v>9.3584905660377355</v>
      </c>
      <c r="GR367" s="7">
        <v>5.9631130593003059</v>
      </c>
      <c r="GS367" s="7">
        <v>4.4385683256209267</v>
      </c>
      <c r="GT367" s="7">
        <v>5.7176517772096052</v>
      </c>
    </row>
    <row r="368" spans="1:202" x14ac:dyDescent="0.6">
      <c r="A368" s="4">
        <v>73</v>
      </c>
      <c r="B368" s="5">
        <v>1</v>
      </c>
      <c r="C368" s="6">
        <v>59.277207392197099</v>
      </c>
      <c r="D368" s="5">
        <v>175</v>
      </c>
      <c r="E368" s="5">
        <v>93</v>
      </c>
      <c r="F368" s="7">
        <v>30.367346938775501</v>
      </c>
      <c r="G368" s="5">
        <v>1</v>
      </c>
      <c r="H368" s="7">
        <v>37.5</v>
      </c>
      <c r="I368" s="5">
        <v>0</v>
      </c>
      <c r="J368" s="5">
        <v>1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1</v>
      </c>
      <c r="V368" s="5">
        <v>0</v>
      </c>
      <c r="W368" s="5">
        <v>1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1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5"/>
      <c r="AQ368" s="5"/>
      <c r="AR368" s="5"/>
      <c r="AS368" s="4">
        <v>0</v>
      </c>
      <c r="AT368" s="4">
        <v>0</v>
      </c>
      <c r="AU368" s="4">
        <v>0</v>
      </c>
      <c r="AV368" s="4">
        <v>0</v>
      </c>
      <c r="AW368" s="4">
        <v>1</v>
      </c>
      <c r="AX368" s="4">
        <v>0</v>
      </c>
      <c r="AY368" s="4">
        <v>0</v>
      </c>
      <c r="AZ368" s="4">
        <v>140</v>
      </c>
      <c r="BA368" s="4">
        <v>90</v>
      </c>
      <c r="BB368" s="4">
        <v>68</v>
      </c>
      <c r="BC368" s="7">
        <v>4.45</v>
      </c>
      <c r="BD368" s="7">
        <v>3.17</v>
      </c>
      <c r="BE368" s="7">
        <v>71.235955056179805</v>
      </c>
      <c r="BF368" s="7">
        <v>9.77</v>
      </c>
      <c r="BG368" s="7">
        <v>3.42</v>
      </c>
      <c r="BH368" s="7">
        <v>0.39</v>
      </c>
      <c r="BI368" s="7">
        <v>4.43</v>
      </c>
      <c r="BJ368" s="7">
        <v>3.32</v>
      </c>
      <c r="BK368" s="7">
        <v>74.943566591422098</v>
      </c>
      <c r="BL368" s="7">
        <v>10.43</v>
      </c>
      <c r="BM368" s="7">
        <v>3.73</v>
      </c>
      <c r="BN368" s="7">
        <v>0.47</v>
      </c>
      <c r="BO368" s="4">
        <v>514</v>
      </c>
      <c r="BP368" s="7">
        <f>218+((5.14*D368)-(5.32*C368))-(1.8*E368)+(51.31*B368)</f>
        <v>686.05525667351139</v>
      </c>
      <c r="BQ368" s="7">
        <f>BO368*100/BP368</f>
        <v>74.921078878141856</v>
      </c>
      <c r="BR368" s="4">
        <v>96</v>
      </c>
      <c r="BS368" s="4">
        <v>93</v>
      </c>
      <c r="BT368" s="4">
        <v>68</v>
      </c>
      <c r="BU368" s="4">
        <v>86</v>
      </c>
      <c r="BV368" s="4">
        <v>0</v>
      </c>
      <c r="BW368" s="4">
        <v>0</v>
      </c>
      <c r="BX368" s="4">
        <v>0</v>
      </c>
      <c r="BY368" s="4">
        <v>0</v>
      </c>
      <c r="BZ368" s="4">
        <v>81</v>
      </c>
      <c r="CA368" s="4">
        <v>80.5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1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1</v>
      </c>
      <c r="CS368" s="4">
        <v>1</v>
      </c>
      <c r="CT368" s="4">
        <v>3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1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1</v>
      </c>
      <c r="DL368" s="4">
        <v>1</v>
      </c>
      <c r="DM368" s="4">
        <v>3</v>
      </c>
      <c r="DN368" s="4">
        <v>1</v>
      </c>
      <c r="DO368" s="4">
        <v>7.1</v>
      </c>
      <c r="DP368" s="4">
        <v>5.36</v>
      </c>
      <c r="DQ368" s="28">
        <v>0.47399999999999998</v>
      </c>
      <c r="DR368" s="4">
        <v>165</v>
      </c>
      <c r="DS368" s="4">
        <v>1.3</v>
      </c>
      <c r="DT368" s="4"/>
      <c r="DU368" s="7">
        <v>0</v>
      </c>
      <c r="DV368" s="7">
        <v>11.463071706227799</v>
      </c>
      <c r="DW368" s="7">
        <v>0</v>
      </c>
      <c r="DX368" s="7">
        <v>3.4742066476161799</v>
      </c>
      <c r="DY368" s="7">
        <v>33.82</v>
      </c>
      <c r="DZ368" s="7">
        <v>32.049999999999997</v>
      </c>
      <c r="EA368" s="7">
        <v>-1.77</v>
      </c>
      <c r="EB368" s="8"/>
      <c r="EC368" s="18">
        <v>2.1506849315068495</v>
      </c>
      <c r="ED368" s="18">
        <v>61.426420260095803</v>
      </c>
      <c r="EE368" s="18">
        <v>176</v>
      </c>
      <c r="EF368" s="18">
        <v>95</v>
      </c>
      <c r="EG368" s="26">
        <v>1</v>
      </c>
      <c r="EH368" s="18">
        <v>40</v>
      </c>
      <c r="EI368" s="16">
        <v>1</v>
      </c>
      <c r="EJ368" s="16">
        <v>0</v>
      </c>
      <c r="EK368" s="16">
        <v>0</v>
      </c>
      <c r="EL368" s="16">
        <v>0</v>
      </c>
      <c r="EM368" s="16">
        <v>0</v>
      </c>
      <c r="EN368" s="16">
        <v>0</v>
      </c>
      <c r="EO368" s="16">
        <v>0</v>
      </c>
      <c r="EP368" s="16">
        <v>0</v>
      </c>
      <c r="EQ368" s="16">
        <v>0</v>
      </c>
      <c r="ER368" s="16">
        <v>0</v>
      </c>
      <c r="ES368" s="16">
        <v>0</v>
      </c>
      <c r="ET368" s="16">
        <v>1</v>
      </c>
      <c r="EU368" s="16">
        <v>0</v>
      </c>
      <c r="EV368" s="16">
        <v>1</v>
      </c>
      <c r="EW368" s="16">
        <v>0</v>
      </c>
      <c r="EX368" s="16">
        <v>0</v>
      </c>
      <c r="EY368" s="16">
        <v>0</v>
      </c>
      <c r="EZ368" s="16">
        <v>0</v>
      </c>
      <c r="FA368" s="16">
        <v>0</v>
      </c>
      <c r="FB368" s="16">
        <v>0</v>
      </c>
      <c r="FC368" s="16">
        <v>0</v>
      </c>
      <c r="FD368" s="16">
        <v>0</v>
      </c>
      <c r="FE368" s="16">
        <v>1</v>
      </c>
      <c r="FF368" s="16">
        <v>2</v>
      </c>
      <c r="FG368" s="16">
        <v>0</v>
      </c>
      <c r="FH368" s="16">
        <v>0</v>
      </c>
      <c r="FI368" s="16">
        <v>0</v>
      </c>
      <c r="FJ368" s="16">
        <v>0</v>
      </c>
      <c r="FK368" s="18">
        <v>3.65</v>
      </c>
      <c r="FL368" s="18">
        <v>3.07</v>
      </c>
      <c r="FM368" s="18">
        <v>84.109589041095887</v>
      </c>
      <c r="FN368" s="18">
        <v>8.5399999999999991</v>
      </c>
      <c r="FO368" s="18">
        <v>4.08</v>
      </c>
      <c r="FP368" s="18">
        <v>1.1200000000000001</v>
      </c>
      <c r="FQ368" s="18">
        <v>3.49</v>
      </c>
      <c r="FR368" s="18">
        <v>2.96</v>
      </c>
      <c r="FS368" s="18">
        <f>FR368*100/FQ368</f>
        <v>84.813753581661885</v>
      </c>
      <c r="FT368" s="16">
        <v>8.1300000000000008</v>
      </c>
      <c r="FU368" s="16">
        <v>4.07</v>
      </c>
      <c r="FV368" s="16">
        <v>0.95</v>
      </c>
      <c r="FW368" s="16">
        <v>2</v>
      </c>
      <c r="FX368" s="16">
        <v>1</v>
      </c>
      <c r="FY368" s="16">
        <v>1</v>
      </c>
      <c r="FZ368" s="16">
        <v>2</v>
      </c>
      <c r="GA368" s="16">
        <v>1</v>
      </c>
      <c r="GB368" s="16">
        <v>1</v>
      </c>
      <c r="GC368" s="16">
        <v>1</v>
      </c>
      <c r="GD368" s="16">
        <v>1</v>
      </c>
      <c r="GE368" s="16">
        <v>1</v>
      </c>
      <c r="GF368" s="16">
        <v>1</v>
      </c>
      <c r="GG368" s="16">
        <v>2</v>
      </c>
      <c r="GH368" s="16">
        <v>2</v>
      </c>
      <c r="GI368" s="16">
        <v>1</v>
      </c>
      <c r="GJ368" s="16">
        <v>1</v>
      </c>
      <c r="GK368" s="16">
        <v>1</v>
      </c>
      <c r="GL368" s="16">
        <v>1</v>
      </c>
      <c r="GM368" s="16">
        <v>2</v>
      </c>
      <c r="GN368" s="16">
        <v>2</v>
      </c>
      <c r="GO368" s="16">
        <v>6</v>
      </c>
      <c r="GP368" s="16">
        <v>7</v>
      </c>
      <c r="GQ368" s="7">
        <v>64.467924528301879</v>
      </c>
      <c r="GR368" s="7">
        <v>29.493011330741879</v>
      </c>
      <c r="GS368" s="7">
        <v>35.022192841628105</v>
      </c>
      <c r="GT368" s="7">
        <v>38.236326264601196</v>
      </c>
    </row>
    <row r="369" spans="1:202" s="24" customFormat="1" x14ac:dyDescent="0.6">
      <c r="A369" s="4">
        <v>101</v>
      </c>
      <c r="B369" s="5">
        <v>0</v>
      </c>
      <c r="C369" s="6">
        <v>59.408624229979502</v>
      </c>
      <c r="D369" s="5">
        <v>165</v>
      </c>
      <c r="E369" s="5">
        <v>79</v>
      </c>
      <c r="F369" s="7">
        <v>29.017447199265401</v>
      </c>
      <c r="G369" s="5">
        <v>1</v>
      </c>
      <c r="H369" s="7">
        <v>45</v>
      </c>
      <c r="I369" s="5">
        <v>0</v>
      </c>
      <c r="J369" s="5">
        <v>1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1</v>
      </c>
      <c r="S369" s="5">
        <v>0</v>
      </c>
      <c r="T369" s="5">
        <v>0</v>
      </c>
      <c r="U369" s="5">
        <v>2</v>
      </c>
      <c r="V369" s="5">
        <v>1</v>
      </c>
      <c r="W369" s="5">
        <v>0</v>
      </c>
      <c r="X369" s="5">
        <v>1</v>
      </c>
      <c r="Y369" s="5">
        <v>1</v>
      </c>
      <c r="Z369" s="5">
        <v>0</v>
      </c>
      <c r="AA369" s="5">
        <v>1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4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5"/>
      <c r="AQ369" s="5"/>
      <c r="AR369" s="5"/>
      <c r="AS369" s="4">
        <v>0</v>
      </c>
      <c r="AT369" s="4">
        <v>1</v>
      </c>
      <c r="AU369" s="4">
        <v>0</v>
      </c>
      <c r="AV369" s="4">
        <v>0</v>
      </c>
      <c r="AW369" s="4">
        <v>1</v>
      </c>
      <c r="AX369" s="4">
        <v>0</v>
      </c>
      <c r="AY369" s="4">
        <v>0</v>
      </c>
      <c r="AZ369" s="4">
        <v>140</v>
      </c>
      <c r="BA369" s="4">
        <v>90</v>
      </c>
      <c r="BB369" s="4">
        <v>77</v>
      </c>
      <c r="BC369" s="7">
        <v>3.35</v>
      </c>
      <c r="BD369" s="7">
        <v>2.72</v>
      </c>
      <c r="BE369" s="7">
        <v>81.194029850746304</v>
      </c>
      <c r="BF369" s="7">
        <v>6.84</v>
      </c>
      <c r="BG369" s="7">
        <v>3.59</v>
      </c>
      <c r="BH369" s="7">
        <v>0.73</v>
      </c>
      <c r="BI369" s="7">
        <v>3.3</v>
      </c>
      <c r="BJ369" s="7">
        <v>2.68</v>
      </c>
      <c r="BK369" s="7">
        <v>81.194029850746304</v>
      </c>
      <c r="BL369" s="7">
        <v>6.49</v>
      </c>
      <c r="BM369" s="7">
        <v>4.67</v>
      </c>
      <c r="BN369" s="7">
        <v>0.99</v>
      </c>
      <c r="BO369" s="4">
        <v>410</v>
      </c>
      <c r="BP369" s="7">
        <f>218+((5.14*D369)-(5.32*C369))-(1.8*E369)+(51.31*B369)</f>
        <v>607.84611909650891</v>
      </c>
      <c r="BQ369" s="7">
        <f>BO369*100/BP369</f>
        <v>67.451282013516234</v>
      </c>
      <c r="BR369" s="4">
        <v>97</v>
      </c>
      <c r="BS369" s="4">
        <v>98</v>
      </c>
      <c r="BT369" s="4">
        <v>77</v>
      </c>
      <c r="BU369" s="4">
        <v>80</v>
      </c>
      <c r="BV369" s="4">
        <v>1</v>
      </c>
      <c r="BW369" s="4">
        <v>1</v>
      </c>
      <c r="BX369" s="4">
        <v>0</v>
      </c>
      <c r="BY369" s="4">
        <v>0</v>
      </c>
      <c r="BZ369" s="4">
        <v>95</v>
      </c>
      <c r="CA369" s="4">
        <v>91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1</v>
      </c>
      <c r="CH369" s="4">
        <v>0</v>
      </c>
      <c r="CI369" s="4">
        <v>0</v>
      </c>
      <c r="CJ369" s="4">
        <v>0</v>
      </c>
      <c r="CK369" s="4">
        <v>0</v>
      </c>
      <c r="CL369" s="4">
        <v>1</v>
      </c>
      <c r="CM369" s="4">
        <v>1</v>
      </c>
      <c r="CN369" s="4">
        <v>0</v>
      </c>
      <c r="CO369" s="4">
        <v>0</v>
      </c>
      <c r="CP369" s="4">
        <v>0</v>
      </c>
      <c r="CQ369" s="4">
        <v>0</v>
      </c>
      <c r="CR369" s="4">
        <v>1</v>
      </c>
      <c r="CS369" s="4">
        <v>1</v>
      </c>
      <c r="CT369" s="4">
        <v>5</v>
      </c>
      <c r="CU369" s="4">
        <v>0</v>
      </c>
      <c r="CV369" s="4">
        <v>0</v>
      </c>
      <c r="CW369" s="4">
        <v>1</v>
      </c>
      <c r="CX369" s="4">
        <v>0</v>
      </c>
      <c r="CY369" s="4">
        <v>0</v>
      </c>
      <c r="CZ369" s="4">
        <v>1</v>
      </c>
      <c r="DA369" s="4">
        <v>0</v>
      </c>
      <c r="DB369" s="4">
        <v>0</v>
      </c>
      <c r="DC369" s="4">
        <v>0</v>
      </c>
      <c r="DD369" s="4">
        <v>2</v>
      </c>
      <c r="DE369" s="4">
        <v>2</v>
      </c>
      <c r="DF369" s="4">
        <v>2</v>
      </c>
      <c r="DG369" s="4">
        <v>0</v>
      </c>
      <c r="DH369" s="4">
        <v>0</v>
      </c>
      <c r="DI369" s="4">
        <v>1</v>
      </c>
      <c r="DJ369" s="4">
        <v>1</v>
      </c>
      <c r="DK369" s="4">
        <v>2</v>
      </c>
      <c r="DL369" s="4">
        <v>2</v>
      </c>
      <c r="DM369" s="4">
        <v>14</v>
      </c>
      <c r="DN369" s="4">
        <v>4</v>
      </c>
      <c r="DO369" s="4">
        <v>7.56</v>
      </c>
      <c r="DP369" s="4">
        <v>4.53</v>
      </c>
      <c r="DQ369" s="28">
        <v>0.40300000000000002</v>
      </c>
      <c r="DR369" s="4">
        <v>140</v>
      </c>
      <c r="DS369" s="4">
        <v>2.7</v>
      </c>
      <c r="DT369" s="4"/>
      <c r="DU369" s="7">
        <v>0</v>
      </c>
      <c r="DV369" s="7">
        <v>12.3728393019601</v>
      </c>
      <c r="DW369" s="7">
        <v>0</v>
      </c>
      <c r="DX369" s="7">
        <v>3.74993733393493</v>
      </c>
      <c r="DY369" s="7">
        <v>33.86</v>
      </c>
      <c r="DZ369" s="7">
        <v>34.64</v>
      </c>
      <c r="EA369" s="7">
        <v>0.78000000000000103</v>
      </c>
      <c r="EB369" s="8"/>
      <c r="EC369" s="18">
        <v>2.095890410958904</v>
      </c>
      <c r="ED369" s="18">
        <v>61.503080082135497</v>
      </c>
      <c r="EE369" s="18">
        <v>167</v>
      </c>
      <c r="EF369" s="18">
        <v>86</v>
      </c>
      <c r="EG369" s="26">
        <v>1</v>
      </c>
      <c r="EH369" s="18">
        <v>48</v>
      </c>
      <c r="EI369" s="16">
        <v>1</v>
      </c>
      <c r="EJ369" s="16">
        <v>0</v>
      </c>
      <c r="EK369" s="16">
        <v>0</v>
      </c>
      <c r="EL369" s="16">
        <v>1</v>
      </c>
      <c r="EM369" s="16">
        <v>0</v>
      </c>
      <c r="EN369" s="16">
        <v>0</v>
      </c>
      <c r="EO369" s="16">
        <v>0</v>
      </c>
      <c r="EP369" s="16">
        <v>0</v>
      </c>
      <c r="EQ369" s="16">
        <v>1</v>
      </c>
      <c r="ER369" s="16">
        <v>0</v>
      </c>
      <c r="ES369" s="16">
        <v>0</v>
      </c>
      <c r="ET369" s="16">
        <v>3</v>
      </c>
      <c r="EU369" s="16">
        <v>1</v>
      </c>
      <c r="EV369" s="16">
        <v>1</v>
      </c>
      <c r="EW369" s="16">
        <v>1</v>
      </c>
      <c r="EX369" s="16">
        <v>1</v>
      </c>
      <c r="EY369" s="16">
        <v>1</v>
      </c>
      <c r="EZ369" s="16">
        <v>0</v>
      </c>
      <c r="FA369" s="16">
        <v>0</v>
      </c>
      <c r="FB369" s="16">
        <v>0</v>
      </c>
      <c r="FC369" s="16">
        <v>1</v>
      </c>
      <c r="FD369" s="16">
        <v>0</v>
      </c>
      <c r="FE369" s="16">
        <v>1</v>
      </c>
      <c r="FF369" s="16">
        <v>7</v>
      </c>
      <c r="FG369" s="16">
        <v>1</v>
      </c>
      <c r="FH369" s="16">
        <v>0</v>
      </c>
      <c r="FI369" s="16">
        <v>0</v>
      </c>
      <c r="FJ369" s="16">
        <v>0</v>
      </c>
      <c r="FK369" s="18">
        <v>3.01</v>
      </c>
      <c r="FL369" s="18">
        <v>2.5</v>
      </c>
      <c r="FM369" s="18">
        <v>83.056478405315616</v>
      </c>
      <c r="FN369" s="18">
        <v>6.66</v>
      </c>
      <c r="FO369" s="18">
        <v>3.31</v>
      </c>
      <c r="FP369" s="18">
        <v>0.89</v>
      </c>
      <c r="FQ369" s="18">
        <v>2.93</v>
      </c>
      <c r="FR369" s="18">
        <v>2.4300000000000002</v>
      </c>
      <c r="FS369" s="18">
        <f>FR369*100/FQ369</f>
        <v>82.935153583617748</v>
      </c>
      <c r="FT369" s="16">
        <v>6.63</v>
      </c>
      <c r="FU369" s="16">
        <v>3.44</v>
      </c>
      <c r="FV369" s="16">
        <v>0.7</v>
      </c>
      <c r="FW369" s="16">
        <v>1</v>
      </c>
      <c r="FX369" s="16">
        <v>1</v>
      </c>
      <c r="FY369" s="16">
        <v>3</v>
      </c>
      <c r="FZ369" s="16">
        <v>1</v>
      </c>
      <c r="GA369" s="16">
        <v>1</v>
      </c>
      <c r="GB369" s="16">
        <v>2</v>
      </c>
      <c r="GC369" s="16">
        <v>1</v>
      </c>
      <c r="GD369" s="16">
        <v>1</v>
      </c>
      <c r="GE369" s="16">
        <v>1</v>
      </c>
      <c r="GF369" s="16">
        <v>2</v>
      </c>
      <c r="GG369" s="16">
        <v>3</v>
      </c>
      <c r="GH369" s="16">
        <v>2</v>
      </c>
      <c r="GI369" s="16">
        <v>1</v>
      </c>
      <c r="GJ369" s="16">
        <v>1</v>
      </c>
      <c r="GK369" s="16">
        <v>2</v>
      </c>
      <c r="GL369" s="16">
        <v>2</v>
      </c>
      <c r="GM369" s="16">
        <v>3</v>
      </c>
      <c r="GN369" s="16">
        <v>3</v>
      </c>
      <c r="GO369" s="16">
        <v>13</v>
      </c>
      <c r="GP369" s="16">
        <v>10</v>
      </c>
      <c r="GQ369" s="7">
        <v>6.3245283018867919</v>
      </c>
      <c r="GR369" s="7">
        <v>5.9631130593003059</v>
      </c>
      <c r="GS369" s="7">
        <v>4.1410898101803753</v>
      </c>
      <c r="GT369" s="7">
        <v>5.0558981300446177</v>
      </c>
    </row>
    <row r="370" spans="1:202" x14ac:dyDescent="0.6">
      <c r="A370" s="4">
        <v>140</v>
      </c>
      <c r="B370" s="5">
        <v>0</v>
      </c>
      <c r="C370" s="6">
        <v>59.504449007529097</v>
      </c>
      <c r="D370" s="5">
        <v>160</v>
      </c>
      <c r="E370" s="5">
        <v>59</v>
      </c>
      <c r="F370" s="7">
        <v>23.046875</v>
      </c>
      <c r="G370" s="5">
        <v>1</v>
      </c>
      <c r="H370" s="7">
        <v>40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4">
        <v>0</v>
      </c>
      <c r="AK370" s="4">
        <v>0</v>
      </c>
      <c r="AL370" s="4">
        <v>1</v>
      </c>
      <c r="AM370" s="4">
        <v>0</v>
      </c>
      <c r="AN370" s="4">
        <v>1</v>
      </c>
      <c r="AO370" s="4">
        <v>1</v>
      </c>
      <c r="AP370" s="5">
        <v>3</v>
      </c>
      <c r="AQ370" s="5">
        <v>12</v>
      </c>
      <c r="AR370" s="5">
        <f>AQ370*4*AP370</f>
        <v>144</v>
      </c>
      <c r="AS370" s="4">
        <v>0</v>
      </c>
      <c r="AT370" s="4">
        <v>3</v>
      </c>
      <c r="AU370" s="4">
        <v>0</v>
      </c>
      <c r="AV370" s="4">
        <v>1</v>
      </c>
      <c r="AW370" s="4">
        <v>1</v>
      </c>
      <c r="AX370" s="4">
        <v>1</v>
      </c>
      <c r="AY370" s="4">
        <v>1</v>
      </c>
      <c r="AZ370" s="4">
        <v>100</v>
      </c>
      <c r="BA370" s="4">
        <v>70</v>
      </c>
      <c r="BB370" s="4">
        <v>90</v>
      </c>
      <c r="BC370" s="7">
        <v>2.85</v>
      </c>
      <c r="BD370" s="7">
        <v>2.1</v>
      </c>
      <c r="BE370" s="7">
        <v>73.684210526315795</v>
      </c>
      <c r="BF370" s="7">
        <v>4.5599999999999996</v>
      </c>
      <c r="BG370" s="7">
        <v>2.25</v>
      </c>
      <c r="BH370" s="7">
        <v>0.56999999999999995</v>
      </c>
      <c r="BI370" s="7">
        <v>2.85</v>
      </c>
      <c r="BJ370" s="7">
        <v>2.1</v>
      </c>
      <c r="BK370" s="7">
        <v>73.684210526315795</v>
      </c>
      <c r="BL370" s="7">
        <v>4.5599999999999996</v>
      </c>
      <c r="BM370" s="7">
        <v>2.25</v>
      </c>
      <c r="BN370" s="7">
        <v>0.56999999999999995</v>
      </c>
      <c r="BO370" s="4"/>
      <c r="BP370" s="4"/>
      <c r="BQ370" s="7"/>
      <c r="BR370" s="4">
        <v>96</v>
      </c>
      <c r="BS370" s="4">
        <v>94</v>
      </c>
      <c r="BT370" s="4">
        <v>95</v>
      </c>
      <c r="BU370" s="4">
        <v>102</v>
      </c>
      <c r="BV370" s="4">
        <v>0</v>
      </c>
      <c r="BW370" s="4">
        <v>2</v>
      </c>
      <c r="BX370" s="4">
        <v>0</v>
      </c>
      <c r="BY370" s="4">
        <v>2</v>
      </c>
      <c r="BZ370" s="4">
        <v>29</v>
      </c>
      <c r="CA370" s="4">
        <v>23</v>
      </c>
      <c r="CB370" s="4">
        <v>2</v>
      </c>
      <c r="CC370" s="4">
        <v>3</v>
      </c>
      <c r="CD370" s="4">
        <v>3</v>
      </c>
      <c r="CE370" s="4">
        <v>0</v>
      </c>
      <c r="CF370" s="4">
        <v>0</v>
      </c>
      <c r="CG370" s="4">
        <v>1</v>
      </c>
      <c r="CH370" s="4">
        <v>0</v>
      </c>
      <c r="CI370" s="4">
        <v>1</v>
      </c>
      <c r="CJ370" s="4">
        <v>0</v>
      </c>
      <c r="CK370" s="4">
        <v>2</v>
      </c>
      <c r="CL370" s="4">
        <v>2</v>
      </c>
      <c r="CM370" s="4">
        <v>2</v>
      </c>
      <c r="CN370" s="4">
        <v>1</v>
      </c>
      <c r="CO370" s="4">
        <v>1</v>
      </c>
      <c r="CP370" s="4">
        <v>1</v>
      </c>
      <c r="CQ370" s="4">
        <v>1</v>
      </c>
      <c r="CR370" s="4">
        <v>2</v>
      </c>
      <c r="CS370" s="4">
        <v>3</v>
      </c>
      <c r="CT370" s="4">
        <v>25</v>
      </c>
      <c r="CU370" s="4">
        <v>2</v>
      </c>
      <c r="CV370" s="4">
        <v>1</v>
      </c>
      <c r="CW370" s="4">
        <v>3</v>
      </c>
      <c r="CX370" s="4">
        <v>0</v>
      </c>
      <c r="CY370" s="4">
        <v>0</v>
      </c>
      <c r="CZ370" s="4">
        <v>2</v>
      </c>
      <c r="DA370" s="4">
        <v>0</v>
      </c>
      <c r="DB370" s="4">
        <v>1</v>
      </c>
      <c r="DC370" s="4">
        <v>1</v>
      </c>
      <c r="DD370" s="4">
        <v>2</v>
      </c>
      <c r="DE370" s="4">
        <v>3</v>
      </c>
      <c r="DF370" s="4">
        <v>3</v>
      </c>
      <c r="DG370" s="4">
        <v>1</v>
      </c>
      <c r="DH370" s="4">
        <v>0</v>
      </c>
      <c r="DI370" s="4">
        <v>1</v>
      </c>
      <c r="DJ370" s="4">
        <v>1</v>
      </c>
      <c r="DK370" s="4">
        <v>2</v>
      </c>
      <c r="DL370" s="4">
        <v>2</v>
      </c>
      <c r="DM370" s="4">
        <v>25</v>
      </c>
      <c r="DN370" s="4">
        <v>14</v>
      </c>
      <c r="DO370" s="4"/>
      <c r="DP370" s="4"/>
      <c r="DQ370" s="28"/>
      <c r="DR370" s="4"/>
      <c r="DS370" s="4"/>
      <c r="DT370" s="4"/>
      <c r="DU370" s="7">
        <v>34.407547169811302</v>
      </c>
      <c r="DV370" s="7">
        <v>41.766603258622098</v>
      </c>
      <c r="DW370" s="7">
        <v>15.407498347341599</v>
      </c>
      <c r="DX370" s="7">
        <v>26.551611771193699</v>
      </c>
      <c r="DY370" s="7">
        <v>34.68</v>
      </c>
      <c r="DZ370" s="7">
        <v>34.51</v>
      </c>
      <c r="EA370" s="7">
        <v>-0.17000000000000201</v>
      </c>
      <c r="EB370" s="8"/>
      <c r="EC370" s="18">
        <v>2.0904109589041098</v>
      </c>
      <c r="ED370" s="18">
        <v>61.593429158110901</v>
      </c>
      <c r="EE370" s="18">
        <v>166</v>
      </c>
      <c r="EF370" s="18">
        <v>63</v>
      </c>
      <c r="EG370" s="26">
        <v>1</v>
      </c>
      <c r="EH370" s="18">
        <v>42</v>
      </c>
      <c r="EI370" s="16">
        <v>0</v>
      </c>
      <c r="EJ370" s="16">
        <v>0</v>
      </c>
      <c r="EK370" s="16">
        <v>0</v>
      </c>
      <c r="EL370" s="16">
        <v>0</v>
      </c>
      <c r="EM370" s="16">
        <v>0</v>
      </c>
      <c r="EN370" s="16">
        <v>0</v>
      </c>
      <c r="EO370" s="16">
        <v>0</v>
      </c>
      <c r="EP370" s="16">
        <v>0</v>
      </c>
      <c r="EQ370" s="16">
        <v>0</v>
      </c>
      <c r="ER370" s="16">
        <v>0</v>
      </c>
      <c r="ES370" s="16">
        <v>0</v>
      </c>
      <c r="ET370" s="16">
        <v>0</v>
      </c>
      <c r="EU370" s="16">
        <v>0</v>
      </c>
      <c r="EV370" s="16">
        <v>0</v>
      </c>
      <c r="EW370" s="16">
        <v>0</v>
      </c>
      <c r="EX370" s="16">
        <v>0</v>
      </c>
      <c r="EY370" s="16">
        <v>0</v>
      </c>
      <c r="EZ370" s="16">
        <v>0</v>
      </c>
      <c r="FA370" s="16">
        <v>0</v>
      </c>
      <c r="FB370" s="16">
        <v>0</v>
      </c>
      <c r="FC370" s="16">
        <v>0</v>
      </c>
      <c r="FD370" s="16">
        <v>0</v>
      </c>
      <c r="FE370" s="16">
        <v>0</v>
      </c>
      <c r="FF370" s="16">
        <v>0</v>
      </c>
      <c r="FG370" s="16">
        <v>3</v>
      </c>
      <c r="FH370" s="16">
        <v>1</v>
      </c>
      <c r="FI370" s="16">
        <v>1</v>
      </c>
      <c r="FJ370" s="16">
        <v>0</v>
      </c>
      <c r="FK370" s="18">
        <v>2.35</v>
      </c>
      <c r="FL370" s="18">
        <v>1.73</v>
      </c>
      <c r="FM370" s="18">
        <v>73.617021276595736</v>
      </c>
      <c r="FN370" s="18">
        <v>3.73</v>
      </c>
      <c r="FO370" s="18">
        <v>2.29</v>
      </c>
      <c r="FP370" s="18">
        <v>0.47</v>
      </c>
      <c r="FQ370" s="18">
        <v>2.5299999999999998</v>
      </c>
      <c r="FR370" s="18">
        <v>2.0499999999999998</v>
      </c>
      <c r="FS370" s="18">
        <f>FR370*100/FQ370</f>
        <v>81.027667984189719</v>
      </c>
      <c r="FT370" s="16">
        <v>4.88</v>
      </c>
      <c r="FU370" s="16">
        <v>3.17</v>
      </c>
      <c r="FV370" s="16">
        <v>0.73</v>
      </c>
      <c r="FW370" s="16">
        <v>5</v>
      </c>
      <c r="FX370" s="16">
        <v>3</v>
      </c>
      <c r="FY370" s="16">
        <v>1</v>
      </c>
      <c r="FZ370" s="16">
        <v>1</v>
      </c>
      <c r="GA370" s="16">
        <v>1</v>
      </c>
      <c r="GB370" s="16">
        <v>2</v>
      </c>
      <c r="GC370" s="16">
        <v>1</v>
      </c>
      <c r="GD370" s="16">
        <v>1</v>
      </c>
      <c r="GE370" s="16">
        <v>1</v>
      </c>
      <c r="GF370" s="16">
        <v>2</v>
      </c>
      <c r="GG370" s="16">
        <v>4</v>
      </c>
      <c r="GH370" s="16">
        <v>3</v>
      </c>
      <c r="GI370" s="16">
        <v>1</v>
      </c>
      <c r="GJ370" s="16">
        <v>1</v>
      </c>
      <c r="GK370" s="16">
        <v>3</v>
      </c>
      <c r="GL370" s="16">
        <v>1</v>
      </c>
      <c r="GM370" s="16">
        <v>2</v>
      </c>
      <c r="GN370" s="16">
        <v>3</v>
      </c>
      <c r="GO370" s="16">
        <v>18</v>
      </c>
      <c r="GP370" s="16">
        <v>19</v>
      </c>
      <c r="GQ370" s="7">
        <v>8.9207547169811328</v>
      </c>
      <c r="GR370" s="7">
        <v>54.726656190554955</v>
      </c>
      <c r="GS370" s="7">
        <v>26.52280668618377</v>
      </c>
      <c r="GT370" s="7">
        <v>32.147691382162726</v>
      </c>
    </row>
    <row r="371" spans="1:202" x14ac:dyDescent="0.6">
      <c r="A371" s="4">
        <v>263</v>
      </c>
      <c r="B371" s="5">
        <v>0</v>
      </c>
      <c r="C371" s="6">
        <v>59.509924709103402</v>
      </c>
      <c r="D371" s="5">
        <v>159</v>
      </c>
      <c r="E371" s="5">
        <v>75</v>
      </c>
      <c r="F371" s="7">
        <v>29.666548000474702</v>
      </c>
      <c r="G371" s="5">
        <v>1</v>
      </c>
      <c r="H371" s="7">
        <v>40</v>
      </c>
      <c r="I371" s="5">
        <v>0</v>
      </c>
      <c r="J371" s="5">
        <v>1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1</v>
      </c>
      <c r="V371" s="5">
        <v>1</v>
      </c>
      <c r="W371" s="5">
        <v>0</v>
      </c>
      <c r="X371" s="5">
        <v>0</v>
      </c>
      <c r="Y371" s="5">
        <v>0</v>
      </c>
      <c r="Z371" s="5">
        <v>1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2</v>
      </c>
      <c r="AJ371" s="4">
        <v>0</v>
      </c>
      <c r="AK371" s="4">
        <v>0</v>
      </c>
      <c r="AL371" s="4">
        <v>1</v>
      </c>
      <c r="AM371" s="4">
        <v>1</v>
      </c>
      <c r="AN371" s="4">
        <v>1</v>
      </c>
      <c r="AO371" s="4">
        <v>1</v>
      </c>
      <c r="AP371" s="5">
        <v>7</v>
      </c>
      <c r="AQ371" s="5">
        <v>12</v>
      </c>
      <c r="AR371" s="5">
        <v>336</v>
      </c>
      <c r="AS371" s="4">
        <v>0</v>
      </c>
      <c r="AT371" s="4">
        <v>2</v>
      </c>
      <c r="AU371" s="4">
        <v>0</v>
      </c>
      <c r="AV371" s="4">
        <v>0</v>
      </c>
      <c r="AW371" s="4">
        <v>1</v>
      </c>
      <c r="AX371" s="4">
        <v>1</v>
      </c>
      <c r="AY371" s="4">
        <v>0</v>
      </c>
      <c r="AZ371" s="4">
        <v>150</v>
      </c>
      <c r="BA371" s="4">
        <v>95</v>
      </c>
      <c r="BB371" s="4">
        <v>68</v>
      </c>
      <c r="BC371" s="7">
        <v>3.41</v>
      </c>
      <c r="BD371" s="7">
        <v>2.61</v>
      </c>
      <c r="BE371" s="7">
        <v>76.539589442815199</v>
      </c>
      <c r="BF371" s="7">
        <v>6.66</v>
      </c>
      <c r="BG371" s="7">
        <v>2.89</v>
      </c>
      <c r="BH371" s="7">
        <v>0.71</v>
      </c>
      <c r="BI371" s="7">
        <v>3.35</v>
      </c>
      <c r="BJ371" s="7">
        <v>2.68</v>
      </c>
      <c r="BK371" s="7">
        <v>80</v>
      </c>
      <c r="BL371" s="7">
        <v>6.83</v>
      </c>
      <c r="BM371" s="7">
        <v>2.72</v>
      </c>
      <c r="BN371" s="7">
        <v>0.62</v>
      </c>
      <c r="BO371" s="4">
        <v>472</v>
      </c>
      <c r="BP371" s="7">
        <f>218+((5.14*D371)-(5.32*C371))-(1.8*E371)+(51.31*B371)</f>
        <v>583.66720054756991</v>
      </c>
      <c r="BQ371" s="7">
        <f>BO371*100/BP371</f>
        <v>80.868001415394104</v>
      </c>
      <c r="BR371" s="4">
        <v>94</v>
      </c>
      <c r="BS371" s="4">
        <v>96</v>
      </c>
      <c r="BT371" s="4">
        <v>80</v>
      </c>
      <c r="BU371" s="4">
        <v>84</v>
      </c>
      <c r="BV371" s="4">
        <v>2</v>
      </c>
      <c r="BW371" s="4">
        <v>3</v>
      </c>
      <c r="BX371" s="4">
        <v>3</v>
      </c>
      <c r="BY371" s="4">
        <v>4</v>
      </c>
      <c r="BZ371" s="4">
        <v>83.3</v>
      </c>
      <c r="CA371" s="4">
        <v>73</v>
      </c>
      <c r="CB371" s="4">
        <v>4</v>
      </c>
      <c r="CC371" s="4">
        <v>1</v>
      </c>
      <c r="CD371" s="4">
        <v>1</v>
      </c>
      <c r="CE371" s="4">
        <v>1</v>
      </c>
      <c r="CF371" s="4">
        <v>0</v>
      </c>
      <c r="CG371" s="4">
        <v>1</v>
      </c>
      <c r="CH371" s="4">
        <v>0</v>
      </c>
      <c r="CI371" s="4">
        <v>1</v>
      </c>
      <c r="CJ371" s="4">
        <v>0</v>
      </c>
      <c r="CK371" s="4">
        <v>1</v>
      </c>
      <c r="CL371" s="4">
        <v>2</v>
      </c>
      <c r="CM371" s="4">
        <v>1</v>
      </c>
      <c r="CN371" s="4">
        <v>0</v>
      </c>
      <c r="CO371" s="4">
        <v>0</v>
      </c>
      <c r="CP371" s="4">
        <v>0</v>
      </c>
      <c r="CQ371" s="4">
        <v>0</v>
      </c>
      <c r="CR371" s="4">
        <v>2</v>
      </c>
      <c r="CS371" s="4">
        <v>1</v>
      </c>
      <c r="CT371" s="4">
        <v>16</v>
      </c>
      <c r="CU371" s="4">
        <v>4</v>
      </c>
      <c r="CV371" s="4">
        <v>1</v>
      </c>
      <c r="CW371" s="4">
        <v>1</v>
      </c>
      <c r="CX371" s="4">
        <v>1</v>
      </c>
      <c r="CY371" s="4">
        <v>0</v>
      </c>
      <c r="CZ371" s="4">
        <v>1</v>
      </c>
      <c r="DA371" s="4">
        <v>0</v>
      </c>
      <c r="DB371" s="4">
        <v>1</v>
      </c>
      <c r="DC371" s="4">
        <v>0</v>
      </c>
      <c r="DD371" s="4">
        <v>1</v>
      </c>
      <c r="DE371" s="4">
        <v>2</v>
      </c>
      <c r="DF371" s="4">
        <v>1</v>
      </c>
      <c r="DG371" s="4">
        <v>0</v>
      </c>
      <c r="DH371" s="4">
        <v>0</v>
      </c>
      <c r="DI371" s="4">
        <v>0</v>
      </c>
      <c r="DJ371" s="4">
        <v>0</v>
      </c>
      <c r="DK371" s="4">
        <v>2</v>
      </c>
      <c r="DL371" s="4">
        <v>1</v>
      </c>
      <c r="DM371" s="4">
        <v>16</v>
      </c>
      <c r="DN371" s="4">
        <v>25</v>
      </c>
      <c r="DO371" s="4">
        <v>6.9</v>
      </c>
      <c r="DP371" s="4">
        <v>4.74</v>
      </c>
      <c r="DQ371" s="28">
        <v>0.42799999999999999</v>
      </c>
      <c r="DR371" s="4">
        <v>144</v>
      </c>
      <c r="DS371" s="4">
        <v>2.0939999999999999</v>
      </c>
      <c r="DT371" s="4"/>
      <c r="DU371" s="7">
        <v>32.679245283018901</v>
      </c>
      <c r="DV371" s="7">
        <v>30.5516499875941</v>
      </c>
      <c r="DW371" s="7">
        <v>3.6169609972613102</v>
      </c>
      <c r="DX371" s="7">
        <v>16.6065072441971</v>
      </c>
      <c r="DY371" s="7">
        <v>26.47</v>
      </c>
      <c r="DZ371" s="7">
        <v>27.23</v>
      </c>
      <c r="EA371" s="7">
        <v>0.76000000000000201</v>
      </c>
      <c r="EB371" s="8"/>
      <c r="EC371" s="18">
        <v>1.9753424657534246</v>
      </c>
      <c r="ED371" s="18">
        <v>61.48526717485683</v>
      </c>
      <c r="EE371" s="23">
        <v>159</v>
      </c>
      <c r="EF371" s="7">
        <v>75</v>
      </c>
      <c r="EG371" s="26">
        <v>1</v>
      </c>
      <c r="EH371" s="18">
        <v>42</v>
      </c>
      <c r="EI371" s="16">
        <v>1</v>
      </c>
      <c r="EJ371" s="16">
        <v>0</v>
      </c>
      <c r="EK371" s="16">
        <v>0</v>
      </c>
      <c r="EL371" s="16">
        <v>0</v>
      </c>
      <c r="EM371" s="16">
        <v>0</v>
      </c>
      <c r="EN371" s="16">
        <v>0</v>
      </c>
      <c r="EO371" s="16">
        <v>0</v>
      </c>
      <c r="EP371" s="16">
        <v>0</v>
      </c>
      <c r="EQ371" s="16">
        <v>0</v>
      </c>
      <c r="ER371" s="16">
        <v>0</v>
      </c>
      <c r="ES371" s="16">
        <v>0</v>
      </c>
      <c r="ET371" s="16">
        <v>1</v>
      </c>
      <c r="EU371" s="16">
        <v>1</v>
      </c>
      <c r="EV371" s="16">
        <v>0</v>
      </c>
      <c r="EW371" s="16">
        <v>1</v>
      </c>
      <c r="EX371" s="16">
        <v>0</v>
      </c>
      <c r="EY371" s="16">
        <v>0</v>
      </c>
      <c r="EZ371" s="16">
        <v>0</v>
      </c>
      <c r="FA371" s="16">
        <v>0</v>
      </c>
      <c r="FB371" s="16">
        <v>0</v>
      </c>
      <c r="FC371" s="16">
        <v>0</v>
      </c>
      <c r="FD371" s="16">
        <v>0</v>
      </c>
      <c r="FE371" s="16">
        <v>0</v>
      </c>
      <c r="FF371" s="16">
        <v>2</v>
      </c>
      <c r="FG371" s="16">
        <v>0</v>
      </c>
      <c r="FH371" s="16">
        <v>0</v>
      </c>
      <c r="FI371" s="16">
        <v>0</v>
      </c>
      <c r="FJ371" s="16">
        <v>0</v>
      </c>
      <c r="FK371" s="18">
        <v>3.04</v>
      </c>
      <c r="FL371" s="18">
        <v>2.62</v>
      </c>
      <c r="FM371" s="18">
        <v>86.184210526315795</v>
      </c>
      <c r="FN371" s="18">
        <v>7.06</v>
      </c>
      <c r="FO371" s="18">
        <v>3.3</v>
      </c>
      <c r="FP371" s="18">
        <v>1.24</v>
      </c>
      <c r="FQ371" s="18">
        <v>2.98</v>
      </c>
      <c r="FR371" s="18">
        <v>2.59</v>
      </c>
      <c r="FS371" s="18">
        <f>FR371*100/FQ371</f>
        <v>86.912751677852356</v>
      </c>
      <c r="FT371" s="16">
        <v>6.64</v>
      </c>
      <c r="FU371" s="16">
        <v>3.52</v>
      </c>
      <c r="FV371" s="16">
        <v>1.31</v>
      </c>
      <c r="FW371" s="16">
        <v>2</v>
      </c>
      <c r="FX371" s="16">
        <v>2</v>
      </c>
      <c r="FY371" s="16">
        <v>0</v>
      </c>
      <c r="FZ371" s="16">
        <v>0</v>
      </c>
      <c r="GA371" s="16">
        <v>0</v>
      </c>
      <c r="GB371" s="16">
        <v>0</v>
      </c>
      <c r="GC371" s="16">
        <v>0</v>
      </c>
      <c r="GD371" s="16">
        <v>0</v>
      </c>
      <c r="GE371" s="16">
        <v>0</v>
      </c>
      <c r="GF371" s="16">
        <v>1</v>
      </c>
      <c r="GG371" s="16">
        <v>1</v>
      </c>
      <c r="GH371" s="16">
        <v>2</v>
      </c>
      <c r="GI371" s="16">
        <v>0</v>
      </c>
      <c r="GJ371" s="16">
        <v>0</v>
      </c>
      <c r="GK371" s="16">
        <v>0</v>
      </c>
      <c r="GL371" s="16">
        <v>0</v>
      </c>
      <c r="GM371" s="16">
        <v>1</v>
      </c>
      <c r="GN371" s="16">
        <v>1</v>
      </c>
      <c r="GO371" s="16">
        <v>10</v>
      </c>
      <c r="GP371" s="16">
        <v>11</v>
      </c>
      <c r="GQ371" s="7">
        <v>18.732075471698113</v>
      </c>
      <c r="GR371" s="7">
        <v>25.829129104292448</v>
      </c>
      <c r="GS371" s="7">
        <v>10.010388138634431</v>
      </c>
      <c r="GT371" s="7">
        <v>16.25307063718855</v>
      </c>
    </row>
    <row r="372" spans="1:202" s="24" customFormat="1" x14ac:dyDescent="0.6">
      <c r="A372" s="4">
        <v>449</v>
      </c>
      <c r="B372" s="5">
        <v>1</v>
      </c>
      <c r="C372" s="22">
        <v>59.518138261464749</v>
      </c>
      <c r="D372" s="5">
        <v>170</v>
      </c>
      <c r="E372" s="5">
        <v>100</v>
      </c>
      <c r="F372" s="23">
        <v>34.602076124567475</v>
      </c>
      <c r="G372" s="5">
        <v>0</v>
      </c>
      <c r="H372" s="7">
        <v>22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5"/>
      <c r="AQ372" s="5"/>
      <c r="AR372" s="5"/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125</v>
      </c>
      <c r="BA372" s="4">
        <v>70</v>
      </c>
      <c r="BB372" s="4">
        <v>88</v>
      </c>
      <c r="BC372" s="7">
        <v>3.95</v>
      </c>
      <c r="BD372" s="7">
        <v>3.26</v>
      </c>
      <c r="BE372" s="7">
        <v>82.531645569620252</v>
      </c>
      <c r="BF372" s="7">
        <v>9.7899999999999991</v>
      </c>
      <c r="BG372" s="7">
        <v>3.39</v>
      </c>
      <c r="BH372" s="7">
        <v>4.07</v>
      </c>
      <c r="BI372" s="7">
        <v>3.72</v>
      </c>
      <c r="BJ372" s="7">
        <v>3.11</v>
      </c>
      <c r="BK372" s="7">
        <v>83.602150537634401</v>
      </c>
      <c r="BL372" s="7">
        <v>8.6300000000000008</v>
      </c>
      <c r="BM372" s="7">
        <v>3.37</v>
      </c>
      <c r="BN372" s="7">
        <v>3.97</v>
      </c>
      <c r="BO372" s="4"/>
      <c r="BP372" s="7">
        <f>218+((5.14*D372)-(5.32*C372))-(1.8*E372)+(51.31*B372)</f>
        <v>646.47350444900735</v>
      </c>
      <c r="BQ372" s="7">
        <f>BO372*100/BP372</f>
        <v>0</v>
      </c>
      <c r="BR372" s="4">
        <v>97</v>
      </c>
      <c r="BS372" s="4">
        <v>99</v>
      </c>
      <c r="BT372" s="4">
        <v>93</v>
      </c>
      <c r="BU372" s="4">
        <v>96</v>
      </c>
      <c r="BV372" s="4">
        <v>0</v>
      </c>
      <c r="BW372" s="4">
        <v>0</v>
      </c>
      <c r="BX372" s="4">
        <v>1</v>
      </c>
      <c r="BY372" s="4">
        <v>1</v>
      </c>
      <c r="BZ372" s="4"/>
      <c r="CA372" s="4"/>
      <c r="CB372" s="4">
        <v>0</v>
      </c>
      <c r="CC372" s="4">
        <v>1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1</v>
      </c>
      <c r="CM372" s="4">
        <v>1</v>
      </c>
      <c r="CN372" s="4">
        <v>0</v>
      </c>
      <c r="CO372" s="4">
        <v>0</v>
      </c>
      <c r="CP372" s="4">
        <v>0</v>
      </c>
      <c r="CQ372" s="4">
        <v>0</v>
      </c>
      <c r="CR372" s="4">
        <v>2</v>
      </c>
      <c r="CS372" s="4">
        <v>1</v>
      </c>
      <c r="CT372" s="4">
        <f>SUM(CB372:CS372)</f>
        <v>6</v>
      </c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>
        <v>8</v>
      </c>
      <c r="DO372" s="4"/>
      <c r="DP372" s="4"/>
      <c r="DQ372" s="28"/>
      <c r="DR372" s="4"/>
      <c r="DS372" s="4"/>
      <c r="DT372" s="4"/>
      <c r="DU372" s="7">
        <v>13.20754716981132</v>
      </c>
      <c r="DV372" s="7">
        <v>11.868331817054008</v>
      </c>
      <c r="DW372" s="7">
        <v>4.2544149589196323</v>
      </c>
      <c r="DX372" s="7">
        <v>8.0488293979044467</v>
      </c>
      <c r="DY372" s="7">
        <v>34.58</v>
      </c>
      <c r="DZ372" s="7"/>
      <c r="EA372" s="7"/>
      <c r="EB372" s="8"/>
      <c r="EC372" s="23"/>
      <c r="ED372" s="23"/>
      <c r="EE372" s="23"/>
      <c r="EF372" s="7"/>
      <c r="EG372" s="4"/>
      <c r="EH372" s="4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8"/>
      <c r="FL372" s="18"/>
      <c r="FM372" s="18"/>
      <c r="FN372" s="18"/>
      <c r="FO372" s="18"/>
      <c r="FP372" s="18"/>
      <c r="FQ372" s="18"/>
      <c r="FR372" s="18"/>
      <c r="FS372" s="7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7"/>
      <c r="GR372" s="7"/>
      <c r="GS372" s="7"/>
      <c r="GT372" s="7"/>
    </row>
    <row r="373" spans="1:202" x14ac:dyDescent="0.6">
      <c r="A373" s="4">
        <v>387</v>
      </c>
      <c r="B373" s="10">
        <v>0</v>
      </c>
      <c r="C373" s="6">
        <v>59.583846680355919</v>
      </c>
      <c r="D373" s="10">
        <v>163</v>
      </c>
      <c r="E373" s="10">
        <v>78</v>
      </c>
      <c r="F373" s="7">
        <v>29.357521924046825</v>
      </c>
      <c r="G373" s="5">
        <v>1</v>
      </c>
      <c r="H373" s="7">
        <v>37.5</v>
      </c>
      <c r="I373" s="5">
        <v>0</v>
      </c>
      <c r="J373" s="5">
        <v>1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1</v>
      </c>
      <c r="V373" s="5">
        <v>0</v>
      </c>
      <c r="W373" s="5">
        <v>1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1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10"/>
      <c r="AQ373" s="10"/>
      <c r="AR373" s="5"/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140</v>
      </c>
      <c r="BA373" s="9">
        <v>80</v>
      </c>
      <c r="BB373" s="9">
        <v>77</v>
      </c>
      <c r="BC373" s="19">
        <v>2.93</v>
      </c>
      <c r="BD373" s="19">
        <v>2.33</v>
      </c>
      <c r="BE373" s="7">
        <v>79.522184300341294</v>
      </c>
      <c r="BF373" s="19">
        <v>6.72</v>
      </c>
      <c r="BG373" s="19">
        <v>3.91</v>
      </c>
      <c r="BH373" s="19">
        <v>0.67</v>
      </c>
      <c r="BI373" s="19">
        <v>2.81</v>
      </c>
      <c r="BJ373" s="19">
        <v>2.37</v>
      </c>
      <c r="BK373" s="7">
        <v>84.341637010676152</v>
      </c>
      <c r="BL373" s="19">
        <v>6.01</v>
      </c>
      <c r="BM373" s="19">
        <v>3.92</v>
      </c>
      <c r="BN373" s="19">
        <v>1.08</v>
      </c>
      <c r="BO373" s="9">
        <v>420</v>
      </c>
      <c r="BP373" s="7">
        <f>218+((5.14*D373)-(5.32*C373))-(1.8*E373)+(51.31*B373)</f>
        <v>598.43393566050645</v>
      </c>
      <c r="BQ373" s="7">
        <f>BO373*100/BP373</f>
        <v>70.183185640439248</v>
      </c>
      <c r="BR373" s="9">
        <v>95</v>
      </c>
      <c r="BS373" s="9">
        <v>91</v>
      </c>
      <c r="BT373" s="9">
        <v>74</v>
      </c>
      <c r="BU373" s="9">
        <v>88</v>
      </c>
      <c r="BV373" s="9">
        <v>7</v>
      </c>
      <c r="BW373" s="9">
        <v>7</v>
      </c>
      <c r="BX373" s="9">
        <v>7</v>
      </c>
      <c r="BY373" s="9">
        <v>7</v>
      </c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9">
        <v>1</v>
      </c>
      <c r="CV373" s="9">
        <v>1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9">
        <v>1</v>
      </c>
      <c r="DE373" s="9">
        <v>1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1</v>
      </c>
      <c r="DL373" s="9">
        <v>0</v>
      </c>
      <c r="DM373" s="15">
        <f>SUM(CU373:DL373)</f>
        <v>5</v>
      </c>
      <c r="DN373" s="4">
        <v>2</v>
      </c>
      <c r="DO373" s="4"/>
      <c r="DP373" s="4"/>
      <c r="DQ373" s="28"/>
      <c r="DR373" s="4"/>
      <c r="DS373" s="4"/>
      <c r="DT373" s="4"/>
      <c r="DU373" s="7">
        <v>11.683018867924529</v>
      </c>
      <c r="DV373" s="7">
        <v>19.617897609792408</v>
      </c>
      <c r="DW373" s="7">
        <v>15.213901218245345</v>
      </c>
      <c r="DX373" s="7">
        <v>15.962300095252418</v>
      </c>
      <c r="DY373" s="19">
        <v>33.86</v>
      </c>
      <c r="DZ373" s="19">
        <v>32.42</v>
      </c>
      <c r="EA373" s="7">
        <f>DZ373-DY373</f>
        <v>-1.4399999999999977</v>
      </c>
      <c r="EB373" s="8"/>
      <c r="EC373" s="23"/>
      <c r="ED373" s="23"/>
      <c r="EE373" s="23"/>
      <c r="EF373" s="7"/>
      <c r="EG373" s="4"/>
      <c r="EH373" s="4"/>
      <c r="FS373" s="7"/>
      <c r="GQ373" s="7"/>
      <c r="GR373" s="7"/>
      <c r="GS373" s="7"/>
      <c r="GT373" s="7"/>
    </row>
    <row r="374" spans="1:202" x14ac:dyDescent="0.6">
      <c r="A374" s="4">
        <v>326</v>
      </c>
      <c r="B374" s="5">
        <v>0</v>
      </c>
      <c r="C374" s="6">
        <v>59.786447638603697</v>
      </c>
      <c r="D374" s="5">
        <v>165</v>
      </c>
      <c r="E374" s="5">
        <v>64</v>
      </c>
      <c r="F374" s="7">
        <v>23.5078053259871</v>
      </c>
      <c r="G374" s="5">
        <v>1</v>
      </c>
      <c r="H374" s="7">
        <v>18.75</v>
      </c>
      <c r="I374" s="5">
        <v>0</v>
      </c>
      <c r="J374" s="5">
        <v>1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1</v>
      </c>
      <c r="V374" s="5">
        <v>0</v>
      </c>
      <c r="W374" s="5">
        <v>1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1</v>
      </c>
      <c r="AJ374" s="4">
        <v>0</v>
      </c>
      <c r="AK374" s="4">
        <v>0</v>
      </c>
      <c r="AL374" s="4">
        <v>1</v>
      </c>
      <c r="AM374" s="4">
        <v>1</v>
      </c>
      <c r="AN374" s="4">
        <v>0</v>
      </c>
      <c r="AO374" s="4">
        <v>0</v>
      </c>
      <c r="AP374" s="5"/>
      <c r="AQ374" s="5"/>
      <c r="AR374" s="5"/>
      <c r="AS374" s="4">
        <v>0</v>
      </c>
      <c r="AT374" s="4">
        <v>1</v>
      </c>
      <c r="AU374" s="4">
        <v>0</v>
      </c>
      <c r="AV374" s="4">
        <v>1</v>
      </c>
      <c r="AW374" s="4">
        <v>1</v>
      </c>
      <c r="AX374" s="4">
        <v>0</v>
      </c>
      <c r="AY374" s="4">
        <v>0</v>
      </c>
      <c r="AZ374" s="4">
        <v>130</v>
      </c>
      <c r="BA374" s="4">
        <v>75</v>
      </c>
      <c r="BB374" s="4">
        <v>82</v>
      </c>
      <c r="BC374" s="7">
        <v>2.66</v>
      </c>
      <c r="BD374" s="7">
        <v>1.9</v>
      </c>
      <c r="BE374" s="7">
        <v>71.428571428571402</v>
      </c>
      <c r="BF374" s="7">
        <v>5.46</v>
      </c>
      <c r="BG374" s="7">
        <v>1.56</v>
      </c>
      <c r="BH374" s="7">
        <v>0.47</v>
      </c>
      <c r="BI374" s="7">
        <v>2.65</v>
      </c>
      <c r="BJ374" s="7">
        <v>1.92</v>
      </c>
      <c r="BK374" s="7">
        <v>72.452830188679201</v>
      </c>
      <c r="BL374" s="7">
        <v>6.11</v>
      </c>
      <c r="BM374" s="7">
        <v>1.58</v>
      </c>
      <c r="BN374" s="7">
        <v>0.46</v>
      </c>
      <c r="BO374" s="4">
        <v>255</v>
      </c>
      <c r="BP374" s="7">
        <f>218+((5.14*D374)-(5.32*C374))-(1.8*E374)+(51.31*B374)</f>
        <v>632.83609856262819</v>
      </c>
      <c r="BQ374" s="7">
        <f>BO374*100/BP374</f>
        <v>40.294793640752481</v>
      </c>
      <c r="BR374" s="4">
        <v>99</v>
      </c>
      <c r="BS374" s="4">
        <v>99</v>
      </c>
      <c r="BT374" s="4">
        <v>62</v>
      </c>
      <c r="BU374" s="4">
        <v>80</v>
      </c>
      <c r="BV374" s="4">
        <v>0.5</v>
      </c>
      <c r="BW374" s="4">
        <v>2</v>
      </c>
      <c r="BX374" s="4">
        <v>1</v>
      </c>
      <c r="BY374" s="4">
        <v>2</v>
      </c>
      <c r="BZ374" s="4">
        <v>89.4</v>
      </c>
      <c r="CA374" s="4">
        <v>118.2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1</v>
      </c>
      <c r="CH374" s="4">
        <v>1</v>
      </c>
      <c r="CI374" s="4">
        <v>0</v>
      </c>
      <c r="CJ374" s="4">
        <v>0</v>
      </c>
      <c r="CK374" s="4">
        <v>1</v>
      </c>
      <c r="CL374" s="4">
        <v>1</v>
      </c>
      <c r="CM374" s="4">
        <v>1</v>
      </c>
      <c r="CN374" s="4">
        <v>0</v>
      </c>
      <c r="CO374" s="4">
        <v>0</v>
      </c>
      <c r="CP374" s="4">
        <v>0</v>
      </c>
      <c r="CQ374" s="4">
        <v>1</v>
      </c>
      <c r="CR374" s="4">
        <v>2</v>
      </c>
      <c r="CS374" s="4">
        <v>2</v>
      </c>
      <c r="CT374" s="4">
        <v>10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1</v>
      </c>
      <c r="DA374" s="4">
        <v>1</v>
      </c>
      <c r="DB374" s="4">
        <v>0</v>
      </c>
      <c r="DC374" s="4">
        <v>0</v>
      </c>
      <c r="DD374" s="4">
        <v>1</v>
      </c>
      <c r="DE374" s="4">
        <v>1</v>
      </c>
      <c r="DF374" s="4">
        <v>1</v>
      </c>
      <c r="DG374" s="4">
        <v>0</v>
      </c>
      <c r="DH374" s="4">
        <v>0</v>
      </c>
      <c r="DI374" s="4">
        <v>0</v>
      </c>
      <c r="DJ374" s="4">
        <v>1</v>
      </c>
      <c r="DK374" s="4">
        <v>2</v>
      </c>
      <c r="DL374" s="4">
        <v>2</v>
      </c>
      <c r="DM374" s="4">
        <v>10</v>
      </c>
      <c r="DN374" s="4">
        <v>7</v>
      </c>
      <c r="DO374" s="4">
        <v>9</v>
      </c>
      <c r="DP374" s="4">
        <v>4.9400000000000004</v>
      </c>
      <c r="DQ374" s="28">
        <v>0.46800000000000003</v>
      </c>
      <c r="DR374" s="4">
        <v>150</v>
      </c>
      <c r="DS374" s="4">
        <v>9.0389999999999997</v>
      </c>
      <c r="DT374" s="4"/>
      <c r="DU374" s="7"/>
      <c r="DV374" s="7"/>
      <c r="DW374" s="7"/>
      <c r="DX374" s="7"/>
      <c r="DY374" s="7">
        <v>34.47</v>
      </c>
      <c r="DZ374" s="7">
        <v>34.299999999999997</v>
      </c>
      <c r="EA374" s="7">
        <v>-0.17000000000000201</v>
      </c>
      <c r="EB374" s="8"/>
      <c r="EC374" s="23"/>
      <c r="ED374" s="23"/>
      <c r="EE374" s="23"/>
      <c r="EF374" s="7"/>
      <c r="EG374" s="26"/>
      <c r="EH374" s="18"/>
      <c r="FS374" s="7"/>
      <c r="GQ374" s="7"/>
      <c r="GR374" s="7"/>
      <c r="GS374" s="7"/>
      <c r="GT374" s="7"/>
    </row>
    <row r="375" spans="1:202" x14ac:dyDescent="0.6">
      <c r="A375" s="4">
        <v>337</v>
      </c>
      <c r="B375" s="5">
        <v>0</v>
      </c>
      <c r="C375" s="6">
        <v>59.852156057494902</v>
      </c>
      <c r="D375" s="5">
        <v>161</v>
      </c>
      <c r="E375" s="5">
        <v>75</v>
      </c>
      <c r="F375" s="7">
        <v>28.934068901662702</v>
      </c>
      <c r="G375" s="5">
        <v>1</v>
      </c>
      <c r="H375" s="7">
        <v>35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1</v>
      </c>
      <c r="S375" s="5">
        <v>0</v>
      </c>
      <c r="T375" s="5">
        <v>0</v>
      </c>
      <c r="U375" s="5">
        <v>1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1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1</v>
      </c>
      <c r="AJ375" s="4">
        <v>0</v>
      </c>
      <c r="AK375" s="4">
        <v>0</v>
      </c>
      <c r="AL375" s="4">
        <v>1</v>
      </c>
      <c r="AM375" s="4">
        <v>1</v>
      </c>
      <c r="AN375" s="4">
        <v>1</v>
      </c>
      <c r="AO375" s="4">
        <v>1</v>
      </c>
      <c r="AP375" s="5">
        <v>3</v>
      </c>
      <c r="AQ375" s="5">
        <v>12</v>
      </c>
      <c r="AR375" s="5">
        <v>144</v>
      </c>
      <c r="AS375" s="4">
        <v>0</v>
      </c>
      <c r="AT375" s="4">
        <v>1</v>
      </c>
      <c r="AU375" s="4">
        <v>1</v>
      </c>
      <c r="AV375" s="4">
        <v>0</v>
      </c>
      <c r="AW375" s="4">
        <v>0</v>
      </c>
      <c r="AX375" s="4">
        <v>0</v>
      </c>
      <c r="AY375" s="4">
        <v>0</v>
      </c>
      <c r="AZ375" s="4">
        <v>140</v>
      </c>
      <c r="BA375" s="4">
        <v>85</v>
      </c>
      <c r="BB375" s="4">
        <v>70</v>
      </c>
      <c r="BC375" s="7">
        <v>2.57</v>
      </c>
      <c r="BD375" s="7">
        <v>2.16</v>
      </c>
      <c r="BE375" s="7">
        <v>84.046692607003905</v>
      </c>
      <c r="BF375" s="7">
        <v>6.1</v>
      </c>
      <c r="BG375" s="7">
        <v>3.1</v>
      </c>
      <c r="BH375" s="7">
        <v>0.89</v>
      </c>
      <c r="BI375" s="7">
        <v>2.41</v>
      </c>
      <c r="BJ375" s="7">
        <v>2.0699999999999998</v>
      </c>
      <c r="BK375" s="7">
        <v>85.892116182572593</v>
      </c>
      <c r="BL375" s="7">
        <v>5.84</v>
      </c>
      <c r="BM375" s="7">
        <v>3.78</v>
      </c>
      <c r="BN375" s="7">
        <v>0.81</v>
      </c>
      <c r="BO375" s="4">
        <v>374</v>
      </c>
      <c r="BP375" s="7">
        <f>218+((5.14*D375)-(5.32*C375))-(1.8*E375)+(51.31*B375)</f>
        <v>592.12652977412699</v>
      </c>
      <c r="BQ375" s="7">
        <f>BO375*100/BP375</f>
        <v>63.162175851615075</v>
      </c>
      <c r="BR375" s="4">
        <v>98</v>
      </c>
      <c r="BS375" s="4">
        <v>98</v>
      </c>
      <c r="BT375" s="4">
        <v>73</v>
      </c>
      <c r="BU375" s="4">
        <v>78</v>
      </c>
      <c r="BV375" s="4">
        <v>0</v>
      </c>
      <c r="BW375" s="4">
        <v>0.5</v>
      </c>
      <c r="BX375" s="4">
        <v>1</v>
      </c>
      <c r="BY375" s="4">
        <v>2</v>
      </c>
      <c r="BZ375" s="4">
        <v>68.099999999999994</v>
      </c>
      <c r="CA375" s="4">
        <v>86.7</v>
      </c>
      <c r="CB375" s="4">
        <v>3</v>
      </c>
      <c r="CC375" s="4">
        <v>3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1</v>
      </c>
      <c r="CL375" s="4">
        <v>2</v>
      </c>
      <c r="CM375" s="4">
        <v>2</v>
      </c>
      <c r="CN375" s="4">
        <v>0</v>
      </c>
      <c r="CO375" s="4">
        <v>0</v>
      </c>
      <c r="CP375" s="4">
        <v>0</v>
      </c>
      <c r="CQ375" s="4">
        <v>1</v>
      </c>
      <c r="CR375" s="4">
        <v>1</v>
      </c>
      <c r="CS375" s="4">
        <v>1</v>
      </c>
      <c r="CT375" s="4">
        <v>14</v>
      </c>
      <c r="CU375" s="4">
        <v>3</v>
      </c>
      <c r="CV375" s="4">
        <v>3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2</v>
      </c>
      <c r="DE375" s="4">
        <v>3</v>
      </c>
      <c r="DF375" s="4">
        <v>1</v>
      </c>
      <c r="DG375" s="4">
        <v>0</v>
      </c>
      <c r="DH375" s="4">
        <v>0</v>
      </c>
      <c r="DI375" s="4">
        <v>0</v>
      </c>
      <c r="DJ375" s="4">
        <v>0</v>
      </c>
      <c r="DK375" s="4">
        <v>1</v>
      </c>
      <c r="DL375" s="4">
        <v>1</v>
      </c>
      <c r="DM375" s="4">
        <v>14</v>
      </c>
      <c r="DN375" s="4">
        <v>10</v>
      </c>
      <c r="DO375" s="4">
        <v>6.8</v>
      </c>
      <c r="DP375" s="4">
        <v>4.84</v>
      </c>
      <c r="DQ375" s="28">
        <v>0.41</v>
      </c>
      <c r="DR375" s="4">
        <v>135</v>
      </c>
      <c r="DS375" s="4">
        <v>1.53</v>
      </c>
      <c r="DT375" s="4"/>
      <c r="DU375" s="7">
        <v>16.437735849056601</v>
      </c>
      <c r="DV375" s="7">
        <v>23.587792572988199</v>
      </c>
      <c r="DW375" s="7">
        <v>3.6264047596562499</v>
      </c>
      <c r="DX375" s="7">
        <v>11.803780017045201</v>
      </c>
      <c r="DY375" s="7">
        <v>34.11</v>
      </c>
      <c r="DZ375" s="7">
        <v>34.44</v>
      </c>
      <c r="EA375" s="7">
        <v>0.32999999999999802</v>
      </c>
      <c r="EB375" s="8"/>
      <c r="EC375" s="18">
        <v>2.1260273972602741</v>
      </c>
      <c r="ED375" s="18">
        <v>61.978183454755175</v>
      </c>
      <c r="EE375" s="23">
        <v>162</v>
      </c>
      <c r="EF375" s="7">
        <v>75</v>
      </c>
      <c r="EG375" s="26">
        <v>1</v>
      </c>
      <c r="EH375" s="18">
        <v>37</v>
      </c>
      <c r="EI375" s="16">
        <v>0</v>
      </c>
      <c r="EJ375" s="16">
        <v>0</v>
      </c>
      <c r="EK375" s="16">
        <v>0</v>
      </c>
      <c r="EL375" s="16">
        <v>0</v>
      </c>
      <c r="EM375" s="16">
        <v>0</v>
      </c>
      <c r="EN375" s="16">
        <v>0</v>
      </c>
      <c r="EO375" s="16">
        <v>0</v>
      </c>
      <c r="EP375" s="16">
        <v>0</v>
      </c>
      <c r="EQ375" s="16">
        <v>1</v>
      </c>
      <c r="ER375" s="16">
        <v>0</v>
      </c>
      <c r="ES375" s="16">
        <v>0</v>
      </c>
      <c r="ET375" s="16">
        <v>1</v>
      </c>
      <c r="EU375" s="16">
        <v>0</v>
      </c>
      <c r="EV375" s="16">
        <v>0</v>
      </c>
      <c r="EW375" s="16">
        <v>0</v>
      </c>
      <c r="EX375" s="16">
        <v>0</v>
      </c>
      <c r="EY375" s="16">
        <v>0</v>
      </c>
      <c r="EZ375" s="16">
        <v>0</v>
      </c>
      <c r="FA375" s="16">
        <v>0</v>
      </c>
      <c r="FB375" s="16">
        <v>0</v>
      </c>
      <c r="FC375" s="16">
        <v>1</v>
      </c>
      <c r="FD375" s="16">
        <v>0</v>
      </c>
      <c r="FE375" s="16">
        <v>0</v>
      </c>
      <c r="FF375" s="16">
        <v>1</v>
      </c>
      <c r="FG375" s="16">
        <v>1</v>
      </c>
      <c r="FH375" s="16">
        <v>0</v>
      </c>
      <c r="FI375" s="16">
        <v>0</v>
      </c>
      <c r="FJ375" s="16">
        <v>0</v>
      </c>
      <c r="FK375" s="18">
        <v>2.35</v>
      </c>
      <c r="FL375" s="18">
        <v>2.02</v>
      </c>
      <c r="FM375" s="18">
        <v>85.957446808510639</v>
      </c>
      <c r="FN375" s="18">
        <v>6.46</v>
      </c>
      <c r="FO375" s="18">
        <v>2.71</v>
      </c>
      <c r="FP375" s="18">
        <v>0.82</v>
      </c>
      <c r="FQ375" s="18">
        <v>2.35</v>
      </c>
      <c r="FR375" s="18">
        <v>2.08</v>
      </c>
      <c r="FS375" s="18">
        <f>FR375*100/FQ375</f>
        <v>88.510638297872333</v>
      </c>
      <c r="FT375" s="16">
        <v>6.36</v>
      </c>
      <c r="FU375" s="16">
        <v>3.27</v>
      </c>
      <c r="FV375" s="16">
        <v>0.86</v>
      </c>
      <c r="FW375" s="16">
        <v>1</v>
      </c>
      <c r="FX375" s="16">
        <v>1</v>
      </c>
      <c r="FY375" s="16">
        <v>0</v>
      </c>
      <c r="FZ375" s="16">
        <v>0</v>
      </c>
      <c r="GA375" s="16">
        <v>0</v>
      </c>
      <c r="GB375" s="16">
        <v>0</v>
      </c>
      <c r="GC375" s="16">
        <v>0</v>
      </c>
      <c r="GD375" s="16">
        <v>0</v>
      </c>
      <c r="GE375" s="16">
        <v>0</v>
      </c>
      <c r="GF375" s="16">
        <v>1</v>
      </c>
      <c r="GG375" s="16">
        <v>1</v>
      </c>
      <c r="GH375" s="16">
        <v>2</v>
      </c>
      <c r="GI375" s="16">
        <v>0</v>
      </c>
      <c r="GJ375" s="16">
        <v>0</v>
      </c>
      <c r="GK375" s="16">
        <v>0</v>
      </c>
      <c r="GL375" s="16">
        <v>0</v>
      </c>
      <c r="GM375" s="16">
        <v>2</v>
      </c>
      <c r="GN375" s="16">
        <v>1</v>
      </c>
      <c r="GO375" s="16">
        <v>9</v>
      </c>
      <c r="GP375" s="16">
        <v>7</v>
      </c>
      <c r="GQ375" s="7">
        <v>11.124528301886794</v>
      </c>
      <c r="GR375" s="7">
        <v>24.059217599867669</v>
      </c>
      <c r="GS375" s="7">
        <v>4.4385683256209267</v>
      </c>
      <c r="GT375" s="7">
        <v>11.495462976888755</v>
      </c>
    </row>
    <row r="376" spans="1:202" x14ac:dyDescent="0.6">
      <c r="A376" s="4">
        <v>189</v>
      </c>
      <c r="B376" s="5">
        <v>0</v>
      </c>
      <c r="C376" s="6">
        <v>59.863107460643398</v>
      </c>
      <c r="D376" s="5">
        <v>157</v>
      </c>
      <c r="E376" s="5">
        <v>65</v>
      </c>
      <c r="F376" s="7">
        <v>26.3702381435352</v>
      </c>
      <c r="G376" s="5">
        <v>1</v>
      </c>
      <c r="H376" s="7">
        <v>30</v>
      </c>
      <c r="I376" s="5">
        <v>0</v>
      </c>
      <c r="J376" s="5">
        <v>1</v>
      </c>
      <c r="K376" s="5">
        <v>0</v>
      </c>
      <c r="L376" s="5">
        <v>0</v>
      </c>
      <c r="M376" s="5">
        <v>1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2</v>
      </c>
      <c r="V376" s="5">
        <v>0</v>
      </c>
      <c r="W376" s="5">
        <v>1</v>
      </c>
      <c r="X376" s="5">
        <v>1</v>
      </c>
      <c r="Y376" s="5">
        <v>0</v>
      </c>
      <c r="Z376" s="5">
        <v>1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3</v>
      </c>
      <c r="AJ376" s="4">
        <v>0</v>
      </c>
      <c r="AK376" s="4">
        <v>0</v>
      </c>
      <c r="AL376" s="4">
        <v>1</v>
      </c>
      <c r="AM376" s="4">
        <v>1</v>
      </c>
      <c r="AN376" s="4">
        <v>1</v>
      </c>
      <c r="AO376" s="4">
        <v>1</v>
      </c>
      <c r="AP376" s="5">
        <v>7</v>
      </c>
      <c r="AQ376" s="5">
        <v>12</v>
      </c>
      <c r="AR376" s="5">
        <v>336</v>
      </c>
      <c r="AS376" s="4">
        <v>1</v>
      </c>
      <c r="AT376" s="4">
        <v>0</v>
      </c>
      <c r="AU376" s="4">
        <v>0</v>
      </c>
      <c r="AV376" s="4">
        <v>0</v>
      </c>
      <c r="AW376" s="4">
        <v>1</v>
      </c>
      <c r="AX376" s="4">
        <v>0</v>
      </c>
      <c r="AY376" s="4">
        <v>1</v>
      </c>
      <c r="AZ376" s="4">
        <v>115</v>
      </c>
      <c r="BA376" s="4">
        <v>70</v>
      </c>
      <c r="BB376" s="4">
        <v>97</v>
      </c>
      <c r="BC376" s="7">
        <v>2.67</v>
      </c>
      <c r="BD376" s="7">
        <v>2.29</v>
      </c>
      <c r="BE376" s="7">
        <v>85.767790262172298</v>
      </c>
      <c r="BF376" s="7">
        <v>6.33</v>
      </c>
      <c r="BG376" s="7">
        <v>3.58</v>
      </c>
      <c r="BH376" s="7">
        <v>1.1499999999999999</v>
      </c>
      <c r="BI376" s="7">
        <v>2.67</v>
      </c>
      <c r="BJ376" s="7">
        <v>2.29</v>
      </c>
      <c r="BK376" s="7">
        <v>85.767790262172298</v>
      </c>
      <c r="BL376" s="7">
        <v>6.33</v>
      </c>
      <c r="BM376" s="7">
        <v>3.58</v>
      </c>
      <c r="BN376" s="7">
        <v>1.1499999999999999</v>
      </c>
      <c r="BO376" s="4"/>
      <c r="BP376" s="4"/>
      <c r="BQ376" s="7"/>
      <c r="BR376" s="4">
        <v>98</v>
      </c>
      <c r="BS376" s="4">
        <v>98</v>
      </c>
      <c r="BT376" s="4">
        <v>62</v>
      </c>
      <c r="BU376" s="4">
        <v>93</v>
      </c>
      <c r="BV376" s="4"/>
      <c r="BW376" s="4"/>
      <c r="BX376" s="4"/>
      <c r="BY376" s="4"/>
      <c r="BZ376" s="4">
        <v>64</v>
      </c>
      <c r="CA376" s="4">
        <v>56</v>
      </c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>
        <v>3</v>
      </c>
      <c r="CV376" s="4">
        <v>3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1</v>
      </c>
      <c r="DL376" s="4">
        <v>1</v>
      </c>
      <c r="DM376" s="4">
        <v>8</v>
      </c>
      <c r="DN376" s="4">
        <v>11</v>
      </c>
      <c r="DO376" s="4"/>
      <c r="DP376" s="4"/>
      <c r="DQ376" s="28"/>
      <c r="DR376" s="4"/>
      <c r="DS376" s="4"/>
      <c r="DT376" s="4"/>
      <c r="DU376" s="7">
        <v>22.898113207547201</v>
      </c>
      <c r="DV376" s="7">
        <v>0</v>
      </c>
      <c r="DW376" s="7">
        <v>7.9894229861176704</v>
      </c>
      <c r="DX376" s="7">
        <v>8.04381611269865</v>
      </c>
      <c r="DY376" s="7">
        <v>34.270000000000003</v>
      </c>
      <c r="DZ376" s="7">
        <v>33.89</v>
      </c>
      <c r="EA376" s="7">
        <v>-0.380000000000003</v>
      </c>
      <c r="EB376" s="8"/>
      <c r="EC376" s="18">
        <v>1.9753424657534246</v>
      </c>
      <c r="ED376" s="18">
        <v>61.837097878165601</v>
      </c>
      <c r="EE376" s="18">
        <v>159</v>
      </c>
      <c r="EF376" s="18">
        <v>64</v>
      </c>
      <c r="EG376" s="26">
        <v>1</v>
      </c>
      <c r="EH376" s="18">
        <v>31.3</v>
      </c>
      <c r="EI376" s="16">
        <v>0</v>
      </c>
      <c r="EJ376" s="16">
        <v>0</v>
      </c>
      <c r="EK376" s="16">
        <v>0</v>
      </c>
      <c r="EL376" s="16">
        <v>0</v>
      </c>
      <c r="EM376" s="16">
        <v>0</v>
      </c>
      <c r="EN376" s="16">
        <v>0</v>
      </c>
      <c r="EO376" s="16">
        <v>0</v>
      </c>
      <c r="EP376" s="16">
        <v>0</v>
      </c>
      <c r="EQ376" s="16">
        <v>0</v>
      </c>
      <c r="ER376" s="16">
        <v>0</v>
      </c>
      <c r="ES376" s="16">
        <v>0</v>
      </c>
      <c r="ET376" s="16">
        <v>0</v>
      </c>
      <c r="EU376" s="16">
        <v>0</v>
      </c>
      <c r="EV376" s="16">
        <v>0</v>
      </c>
      <c r="EW376" s="16">
        <v>0</v>
      </c>
      <c r="EX376" s="16">
        <v>0</v>
      </c>
      <c r="EY376" s="16">
        <v>0</v>
      </c>
      <c r="EZ376" s="16">
        <v>0</v>
      </c>
      <c r="FA376" s="16">
        <v>0</v>
      </c>
      <c r="FB376" s="16">
        <v>0</v>
      </c>
      <c r="FC376" s="16">
        <v>0</v>
      </c>
      <c r="FD376" s="16">
        <v>0</v>
      </c>
      <c r="FE376" s="16">
        <v>0</v>
      </c>
      <c r="FF376" s="16">
        <v>0</v>
      </c>
      <c r="FG376" s="16">
        <v>0</v>
      </c>
      <c r="FH376" s="16">
        <v>1</v>
      </c>
      <c r="FI376" s="16">
        <v>1</v>
      </c>
      <c r="FJ376" s="16">
        <v>1</v>
      </c>
      <c r="FK376" s="18">
        <v>3.2</v>
      </c>
      <c r="FL376" s="18">
        <v>2.4700000000000002</v>
      </c>
      <c r="FM376" s="18">
        <v>77.1875</v>
      </c>
      <c r="FN376" s="18">
        <v>7.26</v>
      </c>
      <c r="FO376" s="18">
        <v>3.11</v>
      </c>
      <c r="FP376" s="18">
        <v>0.73</v>
      </c>
      <c r="FQ376" s="18">
        <v>3.08</v>
      </c>
      <c r="FR376" s="18">
        <v>2.41</v>
      </c>
      <c r="FS376" s="18">
        <f>FR376*100/FQ376</f>
        <v>78.246753246753244</v>
      </c>
      <c r="FT376" s="16">
        <v>6.1</v>
      </c>
      <c r="FU376" s="16">
        <v>3.43</v>
      </c>
      <c r="FV376" s="16">
        <v>0.76</v>
      </c>
      <c r="FW376" s="16">
        <v>4</v>
      </c>
      <c r="FX376" s="16">
        <v>4</v>
      </c>
      <c r="FY376" s="16">
        <v>1</v>
      </c>
      <c r="FZ376" s="16">
        <v>2</v>
      </c>
      <c r="GA376" s="16">
        <v>1</v>
      </c>
      <c r="GB376" s="16">
        <v>1</v>
      </c>
      <c r="GC376" s="16">
        <v>1</v>
      </c>
      <c r="GD376" s="16">
        <v>1</v>
      </c>
      <c r="GE376" s="16">
        <v>1</v>
      </c>
      <c r="GF376" s="16">
        <v>1</v>
      </c>
      <c r="GG376" s="16">
        <v>2</v>
      </c>
      <c r="GH376" s="16">
        <v>1</v>
      </c>
      <c r="GI376" s="16">
        <v>1</v>
      </c>
      <c r="GJ376" s="16">
        <v>1</v>
      </c>
      <c r="GK376" s="16">
        <v>1</v>
      </c>
      <c r="GL376" s="16">
        <v>1</v>
      </c>
      <c r="GM376" s="16">
        <v>2</v>
      </c>
      <c r="GN376" s="16">
        <v>2</v>
      </c>
      <c r="GO376" s="16">
        <v>10</v>
      </c>
      <c r="GP376" s="16">
        <v>13</v>
      </c>
      <c r="GQ376" s="7">
        <v>18.596226415094343</v>
      </c>
      <c r="GR376" s="7">
        <v>0</v>
      </c>
      <c r="GS376" s="7">
        <v>3.059779015959958</v>
      </c>
      <c r="GT376" s="7">
        <v>4.7124880934476359</v>
      </c>
    </row>
    <row r="377" spans="1:202" x14ac:dyDescent="0.6">
      <c r="A377" s="17">
        <v>345</v>
      </c>
      <c r="B377" s="21">
        <v>0</v>
      </c>
      <c r="C377" s="22">
        <v>59.901437371663199</v>
      </c>
      <c r="D377" s="21">
        <v>176</v>
      </c>
      <c r="E377" s="21">
        <v>85</v>
      </c>
      <c r="F377" s="23">
        <v>27.4405991735537</v>
      </c>
      <c r="G377" s="21">
        <v>1</v>
      </c>
      <c r="H377" s="23">
        <v>40</v>
      </c>
      <c r="I377" s="21">
        <v>0</v>
      </c>
      <c r="J377" s="21">
        <v>0</v>
      </c>
      <c r="K377" s="21">
        <v>1</v>
      </c>
      <c r="L377" s="21">
        <v>0</v>
      </c>
      <c r="M377" s="21">
        <v>0</v>
      </c>
      <c r="N377" s="21">
        <v>0</v>
      </c>
      <c r="O377" s="21">
        <v>1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2</v>
      </c>
      <c r="V377" s="21">
        <v>0</v>
      </c>
      <c r="W377" s="21">
        <v>1</v>
      </c>
      <c r="X377" s="21">
        <v>0</v>
      </c>
      <c r="Y377" s="21">
        <v>0</v>
      </c>
      <c r="Z377" s="21">
        <v>1</v>
      </c>
      <c r="AA377" s="21">
        <v>0</v>
      </c>
      <c r="AB377" s="21">
        <v>0</v>
      </c>
      <c r="AC377" s="21">
        <v>0</v>
      </c>
      <c r="AD377" s="21">
        <v>0</v>
      </c>
      <c r="AE377" s="21">
        <v>1</v>
      </c>
      <c r="AF377" s="21">
        <v>0</v>
      </c>
      <c r="AG377" s="21">
        <v>0</v>
      </c>
      <c r="AH377" s="21">
        <v>0</v>
      </c>
      <c r="AI377" s="21">
        <v>3</v>
      </c>
      <c r="AJ377" s="17">
        <v>0</v>
      </c>
      <c r="AK377" s="17">
        <v>0</v>
      </c>
      <c r="AL377" s="17">
        <v>1</v>
      </c>
      <c r="AM377" s="17">
        <v>1</v>
      </c>
      <c r="AN377" s="17">
        <v>1</v>
      </c>
      <c r="AO377" s="17">
        <v>1</v>
      </c>
      <c r="AP377" s="21">
        <v>3</v>
      </c>
      <c r="AQ377" s="21">
        <v>12</v>
      </c>
      <c r="AR377" s="21">
        <v>144</v>
      </c>
      <c r="AS377" s="17">
        <v>0</v>
      </c>
      <c r="AT377" s="17">
        <v>1</v>
      </c>
      <c r="AU377" s="17">
        <v>0</v>
      </c>
      <c r="AV377" s="17">
        <v>1</v>
      </c>
      <c r="AW377" s="17">
        <v>1</v>
      </c>
      <c r="AX377" s="17">
        <v>0</v>
      </c>
      <c r="AY377" s="17">
        <v>0</v>
      </c>
      <c r="AZ377" s="17">
        <v>130</v>
      </c>
      <c r="BA377" s="17">
        <v>70</v>
      </c>
      <c r="BB377" s="17">
        <v>64</v>
      </c>
      <c r="BC377" s="23">
        <v>3.37</v>
      </c>
      <c r="BD377" s="23">
        <v>1.91</v>
      </c>
      <c r="BE377" s="23">
        <v>56.6765578635015</v>
      </c>
      <c r="BF377" s="23">
        <v>5.0599999999999996</v>
      </c>
      <c r="BG377" s="23">
        <v>1.07</v>
      </c>
      <c r="BH377" s="23">
        <v>0.33</v>
      </c>
      <c r="BI377" s="23">
        <v>3.43</v>
      </c>
      <c r="BJ377" s="23">
        <v>1.96</v>
      </c>
      <c r="BK377" s="23">
        <v>57.142857142857103</v>
      </c>
      <c r="BL377" s="23">
        <v>5.5</v>
      </c>
      <c r="BM377" s="23">
        <v>1.1200000000000001</v>
      </c>
      <c r="BN377" s="23">
        <v>0.4</v>
      </c>
      <c r="BO377" s="17">
        <v>352</v>
      </c>
      <c r="BP377" s="23">
        <f>218+((5.14*D377)-(5.32*C377))-(1.8*E377)+(51.31*B377)</f>
        <v>650.96435318275167</v>
      </c>
      <c r="BQ377" s="23">
        <f>BO377*100/BP377</f>
        <v>54.073621432413454</v>
      </c>
      <c r="BR377" s="17">
        <v>90</v>
      </c>
      <c r="BS377" s="17">
        <v>92</v>
      </c>
      <c r="BT377" s="17">
        <v>57</v>
      </c>
      <c r="BU377" s="17">
        <v>112</v>
      </c>
      <c r="BV377" s="17">
        <v>0.5</v>
      </c>
      <c r="BW377" s="17">
        <v>1</v>
      </c>
      <c r="BX377" s="17">
        <v>3</v>
      </c>
      <c r="BY377" s="17">
        <v>4</v>
      </c>
      <c r="BZ377" s="17">
        <v>47.6</v>
      </c>
      <c r="CA377" s="17">
        <v>48.1</v>
      </c>
      <c r="CB377" s="17">
        <v>3</v>
      </c>
      <c r="CC377" s="17">
        <v>3</v>
      </c>
      <c r="CD377" s="17">
        <v>3</v>
      </c>
      <c r="CE377" s="17">
        <v>1</v>
      </c>
      <c r="CF377" s="17">
        <v>0</v>
      </c>
      <c r="CG377" s="17">
        <v>1</v>
      </c>
      <c r="CH377" s="17">
        <v>1</v>
      </c>
      <c r="CI377" s="17">
        <v>0</v>
      </c>
      <c r="CJ377" s="17">
        <v>0</v>
      </c>
      <c r="CK377" s="17">
        <v>2</v>
      </c>
      <c r="CL377" s="17">
        <v>2</v>
      </c>
      <c r="CM377" s="17">
        <v>2</v>
      </c>
      <c r="CN377" s="17">
        <v>1</v>
      </c>
      <c r="CO377" s="17">
        <v>1</v>
      </c>
      <c r="CP377" s="17">
        <v>0</v>
      </c>
      <c r="CQ377" s="17">
        <v>1</v>
      </c>
      <c r="CR377" s="17">
        <v>2</v>
      </c>
      <c r="CS377" s="17">
        <v>2</v>
      </c>
      <c r="CT377" s="17">
        <v>25</v>
      </c>
      <c r="CU377" s="17">
        <v>3</v>
      </c>
      <c r="CV377" s="17">
        <v>3</v>
      </c>
      <c r="CW377" s="17">
        <v>3</v>
      </c>
      <c r="CX377" s="17">
        <v>1</v>
      </c>
      <c r="CY377" s="17">
        <v>0</v>
      </c>
      <c r="CZ377" s="17">
        <v>1</v>
      </c>
      <c r="DA377" s="17">
        <v>1</v>
      </c>
      <c r="DB377" s="17">
        <v>0</v>
      </c>
      <c r="DC377" s="17">
        <v>0</v>
      </c>
      <c r="DD377" s="17">
        <v>2</v>
      </c>
      <c r="DE377" s="17">
        <v>2</v>
      </c>
      <c r="DF377" s="17">
        <v>2</v>
      </c>
      <c r="DG377" s="17">
        <v>1</v>
      </c>
      <c r="DH377" s="17">
        <v>1</v>
      </c>
      <c r="DI377" s="17">
        <v>0</v>
      </c>
      <c r="DJ377" s="17">
        <v>1</v>
      </c>
      <c r="DK377" s="17">
        <v>2</v>
      </c>
      <c r="DL377" s="17">
        <v>2</v>
      </c>
      <c r="DM377" s="17">
        <v>25</v>
      </c>
      <c r="DN377" s="17">
        <v>18</v>
      </c>
      <c r="DO377" s="17">
        <v>8.1999999999999993</v>
      </c>
      <c r="DP377" s="17">
        <v>5.37</v>
      </c>
      <c r="DQ377" s="29">
        <v>0.48499999999999999</v>
      </c>
      <c r="DR377" s="17">
        <v>158</v>
      </c>
      <c r="DS377" s="17">
        <v>2.113</v>
      </c>
      <c r="DT377" s="17"/>
      <c r="DU377" s="23">
        <v>34.460377358490597</v>
      </c>
      <c r="DV377" s="23">
        <v>47.241750062029602</v>
      </c>
      <c r="DW377" s="23">
        <v>9.50986873170271</v>
      </c>
      <c r="DX377" s="23">
        <v>25.0889858124029</v>
      </c>
      <c r="DY377" s="23">
        <v>34.130000000000003</v>
      </c>
      <c r="DZ377" s="23">
        <v>34.17</v>
      </c>
      <c r="EA377" s="23">
        <v>3.9999999999999099E-2</v>
      </c>
      <c r="EB377" s="8"/>
      <c r="EC377" s="18">
        <v>1.9917808219178081</v>
      </c>
      <c r="ED377" s="18">
        <v>61.893218193581006</v>
      </c>
      <c r="EE377" s="23">
        <v>176</v>
      </c>
      <c r="EF377" s="23">
        <v>85</v>
      </c>
      <c r="EG377" s="26">
        <v>1</v>
      </c>
      <c r="EH377" s="18">
        <v>42</v>
      </c>
      <c r="EI377" s="16">
        <v>1</v>
      </c>
      <c r="EJ377" s="16">
        <v>1</v>
      </c>
      <c r="EK377" s="16">
        <v>0</v>
      </c>
      <c r="EL377" s="16">
        <v>0</v>
      </c>
      <c r="EM377" s="16">
        <v>0</v>
      </c>
      <c r="EN377" s="16">
        <v>0</v>
      </c>
      <c r="EO377" s="16">
        <v>0</v>
      </c>
      <c r="EP377" s="16">
        <v>0</v>
      </c>
      <c r="EQ377" s="16">
        <v>0</v>
      </c>
      <c r="ER377" s="16">
        <v>0</v>
      </c>
      <c r="ES377" s="16">
        <v>0</v>
      </c>
      <c r="ET377" s="16">
        <v>2</v>
      </c>
      <c r="EU377" s="16">
        <v>0</v>
      </c>
      <c r="EV377" s="16">
        <v>0</v>
      </c>
      <c r="EW377" s="16">
        <v>0</v>
      </c>
      <c r="EX377" s="16">
        <v>0</v>
      </c>
      <c r="EY377" s="16">
        <v>0</v>
      </c>
      <c r="EZ377" s="16">
        <v>1</v>
      </c>
      <c r="FA377" s="16">
        <v>0</v>
      </c>
      <c r="FB377" s="16">
        <v>0</v>
      </c>
      <c r="FC377" s="16">
        <v>0</v>
      </c>
      <c r="FD377" s="16">
        <v>0</v>
      </c>
      <c r="FE377" s="16">
        <v>0</v>
      </c>
      <c r="FF377" s="16">
        <v>1</v>
      </c>
      <c r="FG377" s="16">
        <v>0</v>
      </c>
      <c r="FH377" s="16">
        <v>0</v>
      </c>
      <c r="FI377" s="16">
        <v>0</v>
      </c>
      <c r="FJ377" s="16">
        <v>0</v>
      </c>
      <c r="FK377" s="18">
        <v>3.26</v>
      </c>
      <c r="FL377" s="18">
        <v>1.75</v>
      </c>
      <c r="FM377" s="18">
        <v>53.680981595092028</v>
      </c>
      <c r="FN377" s="18">
        <v>4.8499999999999996</v>
      </c>
      <c r="FO377" s="18">
        <v>0.95</v>
      </c>
      <c r="FP377" s="18">
        <v>0.39</v>
      </c>
      <c r="FQ377" s="18">
        <v>3.18</v>
      </c>
      <c r="FR377" s="18">
        <v>1.87</v>
      </c>
      <c r="FS377" s="18">
        <f>FR377*100/FQ377</f>
        <v>58.80503144654088</v>
      </c>
      <c r="FT377" s="16">
        <v>4.95</v>
      </c>
      <c r="FU377" s="16">
        <v>1.1599999999999999</v>
      </c>
      <c r="FV377" s="16">
        <v>0.48</v>
      </c>
      <c r="FW377" s="16">
        <v>3</v>
      </c>
      <c r="FX377" s="16">
        <v>3</v>
      </c>
      <c r="FY377" s="16">
        <v>2</v>
      </c>
      <c r="FZ377" s="16">
        <v>2</v>
      </c>
      <c r="GA377" s="16">
        <v>1</v>
      </c>
      <c r="GB377" s="16">
        <v>2</v>
      </c>
      <c r="GC377" s="16">
        <v>1</v>
      </c>
      <c r="GD377" s="16">
        <v>1</v>
      </c>
      <c r="GE377" s="16">
        <v>0</v>
      </c>
      <c r="GF377" s="16">
        <v>1</v>
      </c>
      <c r="GG377" s="16">
        <v>3</v>
      </c>
      <c r="GH377" s="16">
        <v>2</v>
      </c>
      <c r="GI377" s="16">
        <v>1</v>
      </c>
      <c r="GJ377" s="16">
        <v>0</v>
      </c>
      <c r="GK377" s="16">
        <v>0</v>
      </c>
      <c r="GL377" s="16">
        <v>0</v>
      </c>
      <c r="GM377" s="16">
        <v>2</v>
      </c>
      <c r="GN377" s="16">
        <v>2</v>
      </c>
      <c r="GO377" s="16">
        <v>26</v>
      </c>
      <c r="GP377" s="16">
        <v>26</v>
      </c>
      <c r="GQ377" s="23">
        <v>47.079245283018864</v>
      </c>
      <c r="GR377" s="23">
        <v>37.714002150359775</v>
      </c>
      <c r="GS377" s="23">
        <v>12.385494380961372</v>
      </c>
      <c r="GT377" s="23">
        <v>25.823432095051885</v>
      </c>
    </row>
    <row r="378" spans="1:202" x14ac:dyDescent="0.6">
      <c r="A378" s="4">
        <v>401</v>
      </c>
      <c r="B378" s="10">
        <v>1</v>
      </c>
      <c r="C378" s="6">
        <v>60.057494866529773</v>
      </c>
      <c r="D378" s="10">
        <v>179</v>
      </c>
      <c r="E378" s="10">
        <v>71</v>
      </c>
      <c r="F378" s="7">
        <v>22.15910864205237</v>
      </c>
      <c r="G378" s="5">
        <v>1</v>
      </c>
      <c r="H378" s="7">
        <v>80</v>
      </c>
      <c r="I378" s="5">
        <v>1</v>
      </c>
      <c r="J378" s="5">
        <v>1</v>
      </c>
      <c r="K378" s="5">
        <v>0</v>
      </c>
      <c r="L378" s="5">
        <v>0</v>
      </c>
      <c r="M378" s="5">
        <v>0</v>
      </c>
      <c r="N378" s="5">
        <v>1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3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9">
        <v>0</v>
      </c>
      <c r="AK378" s="9">
        <v>0</v>
      </c>
      <c r="AL378" s="9">
        <v>1</v>
      </c>
      <c r="AM378" s="9">
        <v>1</v>
      </c>
      <c r="AN378" s="9">
        <v>1</v>
      </c>
      <c r="AO378" s="9">
        <v>1</v>
      </c>
      <c r="AP378" s="10">
        <v>7</v>
      </c>
      <c r="AQ378" s="10">
        <v>12</v>
      </c>
      <c r="AR378" s="21">
        <f>AQ378*4*AP378</f>
        <v>336</v>
      </c>
      <c r="AS378" s="9">
        <v>0</v>
      </c>
      <c r="AT378" s="9">
        <v>3</v>
      </c>
      <c r="AU378" s="9">
        <v>1</v>
      </c>
      <c r="AV378" s="9">
        <v>1</v>
      </c>
      <c r="AW378" s="9">
        <v>1</v>
      </c>
      <c r="AX378" s="9">
        <v>0</v>
      </c>
      <c r="AY378" s="9">
        <v>0</v>
      </c>
      <c r="AZ378" s="9">
        <v>150</v>
      </c>
      <c r="BA378" s="9">
        <v>80</v>
      </c>
      <c r="BB378" s="9">
        <v>102</v>
      </c>
      <c r="BC378" s="19">
        <v>2.1</v>
      </c>
      <c r="BD378" s="19">
        <v>0.76</v>
      </c>
      <c r="BE378" s="7">
        <v>36.19047619047619</v>
      </c>
      <c r="BF378" s="19">
        <v>2.5099999999999998</v>
      </c>
      <c r="BG378" s="19">
        <v>0.4</v>
      </c>
      <c r="BH378" s="19">
        <v>0.28000000000000003</v>
      </c>
      <c r="BI378" s="19">
        <v>2.2599999999999998</v>
      </c>
      <c r="BJ378" s="19">
        <v>0.85</v>
      </c>
      <c r="BK378" s="7">
        <v>37.610619469026553</v>
      </c>
      <c r="BL378" s="19">
        <v>2.08</v>
      </c>
      <c r="BM378" s="19">
        <v>0.4</v>
      </c>
      <c r="BN378" s="19"/>
      <c r="BO378" s="9">
        <v>344</v>
      </c>
      <c r="BP378" s="7">
        <f>218+((5.14*D378)-(5.32*C378))-(1.8*E378)+(51.31*B378)</f>
        <v>742.06412731006162</v>
      </c>
      <c r="BQ378" s="7">
        <f>BO378*100/BP378</f>
        <v>46.357179567078596</v>
      </c>
      <c r="BR378" s="9">
        <v>95</v>
      </c>
      <c r="BS378" s="9">
        <v>98</v>
      </c>
      <c r="BT378" s="9">
        <v>109</v>
      </c>
      <c r="BU378" s="9">
        <v>123</v>
      </c>
      <c r="BV378" s="9">
        <v>17</v>
      </c>
      <c r="BW378" s="9">
        <v>20</v>
      </c>
      <c r="BX378" s="9">
        <v>17</v>
      </c>
      <c r="BY378" s="9">
        <v>20</v>
      </c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9">
        <v>4</v>
      </c>
      <c r="CV378" s="9">
        <v>4</v>
      </c>
      <c r="CW378" s="9">
        <v>4</v>
      </c>
      <c r="CX378" s="9">
        <v>0</v>
      </c>
      <c r="CY378" s="9">
        <v>0</v>
      </c>
      <c r="CZ378" s="9">
        <v>3</v>
      </c>
      <c r="DA378" s="9">
        <v>2</v>
      </c>
      <c r="DB378" s="9">
        <v>2</v>
      </c>
      <c r="DC378" s="9">
        <v>3</v>
      </c>
      <c r="DD378" s="9">
        <v>3</v>
      </c>
      <c r="DE378" s="9">
        <v>3</v>
      </c>
      <c r="DF378" s="9">
        <v>3</v>
      </c>
      <c r="DG378" s="9">
        <v>3</v>
      </c>
      <c r="DH378" s="9">
        <v>3</v>
      </c>
      <c r="DI378" s="9">
        <v>3</v>
      </c>
      <c r="DJ378" s="9">
        <v>3</v>
      </c>
      <c r="DK378" s="9">
        <v>3</v>
      </c>
      <c r="DL378" s="9">
        <v>3</v>
      </c>
      <c r="DM378" s="15">
        <f>SUM(CU378:DL378)</f>
        <v>49</v>
      </c>
      <c r="DN378" s="4">
        <v>33</v>
      </c>
      <c r="DO378" s="4"/>
      <c r="DP378" s="4"/>
      <c r="DQ378" s="28"/>
      <c r="DR378" s="4"/>
      <c r="DS378" s="4"/>
      <c r="DT378" s="4"/>
      <c r="DU378" s="7">
        <v>11.683018867924529</v>
      </c>
      <c r="DV378" s="7">
        <v>19.617897609792408</v>
      </c>
      <c r="DW378" s="7">
        <v>15.213901218245345</v>
      </c>
      <c r="DX378" s="7">
        <v>15.962300095252418</v>
      </c>
      <c r="DY378" s="19">
        <v>34.17</v>
      </c>
      <c r="DZ378" s="19">
        <v>31.67</v>
      </c>
      <c r="EA378" s="7">
        <f>DZ378-DY378</f>
        <v>-2.5</v>
      </c>
      <c r="EB378" s="8"/>
      <c r="EC378" s="23"/>
      <c r="ED378" s="23"/>
      <c r="EE378" s="23"/>
      <c r="EF378" s="7"/>
      <c r="EG378" s="4"/>
      <c r="EH378" s="4"/>
      <c r="FS378" s="7"/>
      <c r="GQ378" s="7"/>
      <c r="GR378" s="7"/>
      <c r="GS378" s="7"/>
      <c r="GT378" s="7"/>
    </row>
    <row r="379" spans="1:202" x14ac:dyDescent="0.6">
      <c r="A379" s="4">
        <v>286</v>
      </c>
      <c r="B379" s="5">
        <v>0</v>
      </c>
      <c r="C379" s="6">
        <v>60.158795345653701</v>
      </c>
      <c r="D379" s="5">
        <v>154</v>
      </c>
      <c r="E379" s="5">
        <v>55</v>
      </c>
      <c r="F379" s="7">
        <v>23.191094619666099</v>
      </c>
      <c r="G379" s="5">
        <v>1</v>
      </c>
      <c r="H379" s="7">
        <v>31.5</v>
      </c>
      <c r="I379" s="5">
        <v>0</v>
      </c>
      <c r="J379" s="5">
        <v>0</v>
      </c>
      <c r="K379" s="5">
        <v>1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1</v>
      </c>
      <c r="V379" s="5">
        <v>1</v>
      </c>
      <c r="W379" s="5">
        <v>1</v>
      </c>
      <c r="X379" s="5">
        <v>1</v>
      </c>
      <c r="Y379" s="5">
        <v>1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1</v>
      </c>
      <c r="AF379" s="5">
        <v>0</v>
      </c>
      <c r="AG379" s="5">
        <v>0</v>
      </c>
      <c r="AH379" s="5">
        <v>0</v>
      </c>
      <c r="AI379" s="5">
        <v>5</v>
      </c>
      <c r="AJ379" s="4">
        <v>0</v>
      </c>
      <c r="AK379" s="4">
        <v>0</v>
      </c>
      <c r="AL379" s="4">
        <v>1</v>
      </c>
      <c r="AM379" s="4">
        <v>1</v>
      </c>
      <c r="AN379" s="4">
        <v>1</v>
      </c>
      <c r="AO379" s="4">
        <v>1</v>
      </c>
      <c r="AP379" s="5">
        <v>7</v>
      </c>
      <c r="AQ379" s="5">
        <v>2</v>
      </c>
      <c r="AR379" s="5">
        <v>56</v>
      </c>
      <c r="AS379" s="4">
        <v>0</v>
      </c>
      <c r="AT379" s="4">
        <v>0</v>
      </c>
      <c r="AU379" s="4">
        <v>0</v>
      </c>
      <c r="AV379" s="4">
        <v>0</v>
      </c>
      <c r="AW379" s="4">
        <v>1</v>
      </c>
      <c r="AX379" s="4">
        <v>0</v>
      </c>
      <c r="AY379" s="4">
        <v>0</v>
      </c>
      <c r="AZ379" s="4">
        <v>130</v>
      </c>
      <c r="BA379" s="4">
        <v>75</v>
      </c>
      <c r="BB379" s="4">
        <v>100</v>
      </c>
      <c r="BC379" s="7">
        <v>2.39</v>
      </c>
      <c r="BD379" s="7">
        <v>1.84</v>
      </c>
      <c r="BE379" s="7">
        <v>76.987447698744802</v>
      </c>
      <c r="BF379" s="7">
        <v>4.97</v>
      </c>
      <c r="BG379" s="7">
        <v>2.1800000000000002</v>
      </c>
      <c r="BH379" s="7">
        <v>0.52</v>
      </c>
      <c r="BI379" s="7">
        <v>2.34</v>
      </c>
      <c r="BJ379" s="7">
        <v>1.88</v>
      </c>
      <c r="BK379" s="7">
        <v>80.341880341880298</v>
      </c>
      <c r="BL379" s="7">
        <v>5.71</v>
      </c>
      <c r="BM379" s="7">
        <v>2.11</v>
      </c>
      <c r="BN379" s="7">
        <v>0.64</v>
      </c>
      <c r="BO379" s="4">
        <v>208</v>
      </c>
      <c r="BP379" s="7">
        <f>218+((5.14*D379)-(5.32*C379))-(1.8*E379)+(51.31*B379)</f>
        <v>590.51520876112227</v>
      </c>
      <c r="BQ379" s="7">
        <f>BO379*100/BP379</f>
        <v>35.223478906898237</v>
      </c>
      <c r="BR379" s="4">
        <v>99</v>
      </c>
      <c r="BS379" s="4">
        <v>97</v>
      </c>
      <c r="BT379" s="4">
        <v>99</v>
      </c>
      <c r="BU379" s="4">
        <v>104</v>
      </c>
      <c r="BV379" s="4">
        <v>1</v>
      </c>
      <c r="BW379" s="4">
        <v>3</v>
      </c>
      <c r="BX379" s="4">
        <v>2</v>
      </c>
      <c r="BY379" s="4">
        <v>6</v>
      </c>
      <c r="BZ379" s="4">
        <v>77.3</v>
      </c>
      <c r="CA379" s="4">
        <v>83.2</v>
      </c>
      <c r="CB379" s="4">
        <v>1</v>
      </c>
      <c r="CC379" s="4">
        <v>1</v>
      </c>
      <c r="CD379" s="4">
        <v>0</v>
      </c>
      <c r="CE379" s="4">
        <v>1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2</v>
      </c>
      <c r="CS379" s="4">
        <v>2</v>
      </c>
      <c r="CT379" s="4">
        <v>7</v>
      </c>
      <c r="CU379" s="4">
        <v>1</v>
      </c>
      <c r="CV379" s="4">
        <v>1</v>
      </c>
      <c r="CW379" s="4">
        <v>0</v>
      </c>
      <c r="CX379" s="4">
        <v>1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2</v>
      </c>
      <c r="DL379" s="4">
        <v>2</v>
      </c>
      <c r="DM379" s="4">
        <v>7</v>
      </c>
      <c r="DN379" s="4">
        <v>14</v>
      </c>
      <c r="DO379" s="4">
        <v>9.8000000000000007</v>
      </c>
      <c r="DP379" s="4">
        <v>4.43</v>
      </c>
      <c r="DQ379" s="28">
        <v>0.42099999999999999</v>
      </c>
      <c r="DR379" s="4">
        <v>141</v>
      </c>
      <c r="DS379" s="4">
        <v>4.4850000000000003</v>
      </c>
      <c r="DT379" s="4"/>
      <c r="DU379" s="7">
        <v>9.5396226415094407</v>
      </c>
      <c r="DV379" s="7">
        <v>0</v>
      </c>
      <c r="DW379" s="7">
        <v>0</v>
      </c>
      <c r="DX379" s="7">
        <v>1.58419812503133</v>
      </c>
      <c r="DY379" s="7">
        <v>33.76</v>
      </c>
      <c r="DZ379" s="7">
        <v>32.479999999999997</v>
      </c>
      <c r="EA379" s="7">
        <v>-1.28</v>
      </c>
      <c r="EB379" s="8"/>
      <c r="EC379" s="18">
        <v>2.1671232876712327</v>
      </c>
      <c r="ED379" s="18">
        <v>62.325918633324932</v>
      </c>
      <c r="EE379" s="23">
        <v>154</v>
      </c>
      <c r="EF379" s="7">
        <v>52</v>
      </c>
      <c r="EG379" s="26">
        <v>1</v>
      </c>
      <c r="EH379" s="18">
        <v>33</v>
      </c>
      <c r="EI379" s="16">
        <v>1</v>
      </c>
      <c r="EJ379" s="16">
        <v>0</v>
      </c>
      <c r="EK379" s="16">
        <v>0</v>
      </c>
      <c r="EL379" s="16">
        <v>0</v>
      </c>
      <c r="EM379" s="16">
        <v>0</v>
      </c>
      <c r="EN379" s="16">
        <v>1</v>
      </c>
      <c r="EO379" s="16">
        <v>0</v>
      </c>
      <c r="EP379" s="16">
        <v>0</v>
      </c>
      <c r="EQ379" s="16">
        <v>0</v>
      </c>
      <c r="ER379" s="16">
        <v>0</v>
      </c>
      <c r="ES379" s="16">
        <v>0</v>
      </c>
      <c r="ET379" s="16">
        <v>2</v>
      </c>
      <c r="EU379" s="16">
        <v>0</v>
      </c>
      <c r="EV379" s="16">
        <v>0</v>
      </c>
      <c r="EW379" s="16">
        <v>0</v>
      </c>
      <c r="EX379" s="16">
        <v>0</v>
      </c>
      <c r="EY379" s="16">
        <v>0</v>
      </c>
      <c r="EZ379" s="16">
        <v>0</v>
      </c>
      <c r="FA379" s="16">
        <v>0</v>
      </c>
      <c r="FB379" s="16">
        <v>0</v>
      </c>
      <c r="FC379" s="16">
        <v>0</v>
      </c>
      <c r="FD379" s="16">
        <v>0</v>
      </c>
      <c r="FE379" s="16">
        <v>1</v>
      </c>
      <c r="FF379" s="16">
        <v>1</v>
      </c>
      <c r="FG379" s="16">
        <v>2</v>
      </c>
      <c r="FH379" s="16">
        <v>0</v>
      </c>
      <c r="FI379" s="16">
        <v>0</v>
      </c>
      <c r="FJ379" s="16">
        <v>0</v>
      </c>
      <c r="FK379" s="18">
        <v>2.16</v>
      </c>
      <c r="FL379" s="18">
        <v>1.78</v>
      </c>
      <c r="FM379" s="18">
        <v>82.407407407407405</v>
      </c>
      <c r="FN379" s="18">
        <v>4.3099999999999996</v>
      </c>
      <c r="FO379" s="18">
        <v>2.19</v>
      </c>
      <c r="FP379" s="18">
        <v>0.69</v>
      </c>
      <c r="FQ379" s="18">
        <v>2.2200000000000002</v>
      </c>
      <c r="FR379" s="18">
        <v>1.82</v>
      </c>
      <c r="FS379" s="18">
        <f>FR379*100/FQ379</f>
        <v>81.981981981981974</v>
      </c>
      <c r="FT379" s="16">
        <v>4.6100000000000003</v>
      </c>
      <c r="FU379" s="16">
        <v>2.25</v>
      </c>
      <c r="FV379" s="16">
        <v>0.7</v>
      </c>
      <c r="FW379" s="16">
        <v>1</v>
      </c>
      <c r="FX379" s="16">
        <v>1</v>
      </c>
      <c r="FY379" s="16">
        <v>1</v>
      </c>
      <c r="FZ379" s="16">
        <v>1</v>
      </c>
      <c r="GA379" s="16">
        <v>1</v>
      </c>
      <c r="GB379" s="16">
        <v>1</v>
      </c>
      <c r="GC379" s="16">
        <v>0</v>
      </c>
      <c r="GD379" s="16">
        <v>0</v>
      </c>
      <c r="GE379" s="16">
        <v>1</v>
      </c>
      <c r="GF379" s="16">
        <v>1</v>
      </c>
      <c r="GG379" s="16">
        <v>2</v>
      </c>
      <c r="GH379" s="16">
        <v>2</v>
      </c>
      <c r="GI379" s="16">
        <v>0</v>
      </c>
      <c r="GJ379" s="16">
        <v>1</v>
      </c>
      <c r="GK379" s="16">
        <v>1</v>
      </c>
      <c r="GL379" s="16">
        <v>1</v>
      </c>
      <c r="GM379" s="16">
        <v>1</v>
      </c>
      <c r="GN379" s="16">
        <v>1</v>
      </c>
      <c r="GO379" s="16">
        <v>17</v>
      </c>
      <c r="GP379" s="16">
        <v>6</v>
      </c>
      <c r="GQ379" s="7">
        <v>45.750943396226418</v>
      </c>
      <c r="GR379" s="7">
        <v>30.593003060127366</v>
      </c>
      <c r="GS379" s="7">
        <v>6.8892246671073742</v>
      </c>
      <c r="GT379" s="7">
        <v>20.52689627512909</v>
      </c>
    </row>
    <row r="380" spans="1:202" x14ac:dyDescent="0.6">
      <c r="A380" s="4">
        <v>331</v>
      </c>
      <c r="B380" s="5">
        <v>0</v>
      </c>
      <c r="C380" s="6">
        <v>60.1615331964408</v>
      </c>
      <c r="D380" s="5">
        <v>174</v>
      </c>
      <c r="E380" s="5">
        <v>84</v>
      </c>
      <c r="F380" s="7">
        <v>27.7447483154974</v>
      </c>
      <c r="G380" s="5">
        <v>1</v>
      </c>
      <c r="H380" s="7">
        <v>34</v>
      </c>
      <c r="I380" s="5">
        <v>0</v>
      </c>
      <c r="J380" s="5">
        <v>1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1</v>
      </c>
      <c r="V380" s="5">
        <v>1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1</v>
      </c>
      <c r="AJ380" s="4">
        <v>0</v>
      </c>
      <c r="AK380" s="4">
        <v>0</v>
      </c>
      <c r="AL380" s="4">
        <v>1</v>
      </c>
      <c r="AM380" s="4">
        <v>0</v>
      </c>
      <c r="AN380" s="4">
        <v>1</v>
      </c>
      <c r="AO380" s="4">
        <v>1</v>
      </c>
      <c r="AP380" s="5">
        <v>1</v>
      </c>
      <c r="AQ380" s="5">
        <v>12</v>
      </c>
      <c r="AR380" s="5">
        <v>48</v>
      </c>
      <c r="AS380" s="4">
        <v>0</v>
      </c>
      <c r="AT380" s="4">
        <v>1</v>
      </c>
      <c r="AU380" s="4">
        <v>0</v>
      </c>
      <c r="AV380" s="4">
        <v>0</v>
      </c>
      <c r="AW380" s="4">
        <v>1</v>
      </c>
      <c r="AX380" s="4">
        <v>0</v>
      </c>
      <c r="AY380" s="4">
        <v>1</v>
      </c>
      <c r="AZ380" s="4">
        <v>150</v>
      </c>
      <c r="BA380" s="4">
        <v>90</v>
      </c>
      <c r="BB380" s="4">
        <v>109</v>
      </c>
      <c r="BC380" s="7">
        <v>3.64</v>
      </c>
      <c r="BD380" s="7">
        <v>3.2</v>
      </c>
      <c r="BE380" s="7">
        <v>87.912087912087898</v>
      </c>
      <c r="BF380" s="7">
        <v>7.07</v>
      </c>
      <c r="BG380" s="7">
        <v>4.97</v>
      </c>
      <c r="BH380" s="7">
        <v>1.8</v>
      </c>
      <c r="BI380" s="7">
        <v>3.85</v>
      </c>
      <c r="BJ380" s="7">
        <v>3.12</v>
      </c>
      <c r="BK380" s="7">
        <v>81.038961038961006</v>
      </c>
      <c r="BL380" s="7">
        <v>6.66</v>
      </c>
      <c r="BM380" s="7">
        <v>5.07</v>
      </c>
      <c r="BN380" s="7">
        <v>1.1100000000000001</v>
      </c>
      <c r="BO380" s="4">
        <v>346</v>
      </c>
      <c r="BP380" s="7">
        <f>218+((5.14*D380)-(5.32*C380))-(1.8*E380)+(51.31*B380)</f>
        <v>641.10064339493476</v>
      </c>
      <c r="BQ380" s="7">
        <f>BO380*100/BP380</f>
        <v>53.969685347337105</v>
      </c>
      <c r="BR380" s="4">
        <v>99</v>
      </c>
      <c r="BS380" s="4">
        <v>99</v>
      </c>
      <c r="BT380" s="4">
        <v>109</v>
      </c>
      <c r="BU380" s="4">
        <v>125</v>
      </c>
      <c r="BV380" s="4">
        <v>0.5</v>
      </c>
      <c r="BW380" s="4">
        <v>1</v>
      </c>
      <c r="BX380" s="4">
        <v>1</v>
      </c>
      <c r="BY380" s="4">
        <v>4</v>
      </c>
      <c r="BZ380" s="4">
        <v>82.6</v>
      </c>
      <c r="CA380" s="4">
        <v>92</v>
      </c>
      <c r="CB380" s="4">
        <v>0</v>
      </c>
      <c r="CC380" s="4">
        <v>2</v>
      </c>
      <c r="CD380" s="4">
        <v>0</v>
      </c>
      <c r="CE380" s="4">
        <v>0</v>
      </c>
      <c r="CF380" s="4">
        <v>0</v>
      </c>
      <c r="CG380" s="4">
        <v>1</v>
      </c>
      <c r="CH380" s="4">
        <v>0</v>
      </c>
      <c r="CI380" s="4">
        <v>0</v>
      </c>
      <c r="CJ380" s="4">
        <v>0</v>
      </c>
      <c r="CK380" s="4">
        <v>1</v>
      </c>
      <c r="CL380" s="4">
        <v>1</v>
      </c>
      <c r="CM380" s="4">
        <v>1</v>
      </c>
      <c r="CN380" s="4">
        <v>0</v>
      </c>
      <c r="CO380" s="4">
        <v>0</v>
      </c>
      <c r="CP380" s="4">
        <v>0</v>
      </c>
      <c r="CQ380" s="4">
        <v>0</v>
      </c>
      <c r="CR380" s="4">
        <v>1</v>
      </c>
      <c r="CS380" s="4">
        <v>1</v>
      </c>
      <c r="CT380" s="4">
        <v>8</v>
      </c>
      <c r="CU380" s="4">
        <v>1</v>
      </c>
      <c r="CV380" s="4">
        <v>1</v>
      </c>
      <c r="CW380" s="4">
        <v>0</v>
      </c>
      <c r="CX380" s="4">
        <v>0</v>
      </c>
      <c r="CY380" s="4">
        <v>0</v>
      </c>
      <c r="CZ380" s="4">
        <v>1</v>
      </c>
      <c r="DA380" s="4">
        <v>0</v>
      </c>
      <c r="DB380" s="4">
        <v>0</v>
      </c>
      <c r="DC380" s="4">
        <v>0</v>
      </c>
      <c r="DD380" s="4">
        <v>1</v>
      </c>
      <c r="DE380" s="4">
        <v>1</v>
      </c>
      <c r="DF380" s="4">
        <v>1</v>
      </c>
      <c r="DG380" s="4">
        <v>0</v>
      </c>
      <c r="DH380" s="4">
        <v>0</v>
      </c>
      <c r="DI380" s="4">
        <v>0</v>
      </c>
      <c r="DJ380" s="4">
        <v>0</v>
      </c>
      <c r="DK380" s="4">
        <v>3</v>
      </c>
      <c r="DL380" s="4">
        <v>1</v>
      </c>
      <c r="DM380" s="4">
        <v>10</v>
      </c>
      <c r="DN380" s="4">
        <v>15</v>
      </c>
      <c r="DO380" s="4">
        <v>9.6999999999999993</v>
      </c>
      <c r="DP380" s="4">
        <v>4.49</v>
      </c>
      <c r="DQ380" s="28">
        <v>0.42899999999999999</v>
      </c>
      <c r="DR380" s="4">
        <v>140</v>
      </c>
      <c r="DS380" s="4">
        <v>6.3730000000000002</v>
      </c>
      <c r="DT380" s="4"/>
      <c r="DU380" s="7">
        <v>15.320754716981099</v>
      </c>
      <c r="DV380" s="7">
        <v>47.688363245389098</v>
      </c>
      <c r="DW380" s="7">
        <v>6.9458872414770001</v>
      </c>
      <c r="DX380" s="7">
        <v>20.6848147591116</v>
      </c>
      <c r="DY380" s="7">
        <v>34.99</v>
      </c>
      <c r="DZ380" s="7">
        <v>34.950000000000003</v>
      </c>
      <c r="EA380" s="7">
        <v>-3.9999999999999099E-2</v>
      </c>
      <c r="EB380" s="8"/>
      <c r="EC380" s="18">
        <v>2.1452054794520548</v>
      </c>
      <c r="ED380" s="18">
        <v>62.306738675892852</v>
      </c>
      <c r="EE380" s="23">
        <v>174</v>
      </c>
      <c r="EF380" s="7">
        <v>84</v>
      </c>
      <c r="EG380" s="26">
        <v>1</v>
      </c>
      <c r="EH380" s="18">
        <v>36</v>
      </c>
      <c r="EI380" s="16">
        <v>1</v>
      </c>
      <c r="EJ380" s="16">
        <v>0</v>
      </c>
      <c r="EK380" s="16">
        <v>0</v>
      </c>
      <c r="EL380" s="16">
        <v>0</v>
      </c>
      <c r="EM380" s="16">
        <v>0</v>
      </c>
      <c r="EN380" s="16">
        <v>0</v>
      </c>
      <c r="EO380" s="16">
        <v>0</v>
      </c>
      <c r="EP380" s="16">
        <v>0</v>
      </c>
      <c r="EQ380" s="16">
        <v>0</v>
      </c>
      <c r="ER380" s="16">
        <v>0</v>
      </c>
      <c r="ES380" s="16">
        <v>0</v>
      </c>
      <c r="ET380" s="16">
        <v>1</v>
      </c>
      <c r="EU380" s="16">
        <v>1</v>
      </c>
      <c r="EV380" s="16">
        <v>0</v>
      </c>
      <c r="EW380" s="16">
        <v>0</v>
      </c>
      <c r="EX380" s="16">
        <v>1</v>
      </c>
      <c r="EY380" s="16">
        <v>0</v>
      </c>
      <c r="EZ380" s="16">
        <v>0</v>
      </c>
      <c r="FA380" s="16">
        <v>0</v>
      </c>
      <c r="FB380" s="16">
        <v>0</v>
      </c>
      <c r="FC380" s="16">
        <v>0</v>
      </c>
      <c r="FD380" s="16">
        <v>0</v>
      </c>
      <c r="FE380" s="16">
        <v>0</v>
      </c>
      <c r="FF380" s="16">
        <v>2</v>
      </c>
      <c r="FG380" s="16">
        <v>0</v>
      </c>
      <c r="FH380" s="16">
        <v>0</v>
      </c>
      <c r="FI380" s="16">
        <v>0</v>
      </c>
      <c r="FJ380" s="16">
        <v>0</v>
      </c>
      <c r="FK380" s="18">
        <v>4.2300000000000004</v>
      </c>
      <c r="FL380" s="18">
        <v>3.51</v>
      </c>
      <c r="FM380" s="18">
        <v>82.978723404255305</v>
      </c>
      <c r="FN380" s="18">
        <v>6.12</v>
      </c>
      <c r="FO380" s="18">
        <v>4.6100000000000003</v>
      </c>
      <c r="FP380" s="18">
        <v>1.74</v>
      </c>
      <c r="FQ380" s="18">
        <v>3.95</v>
      </c>
      <c r="FR380" s="18">
        <v>3.49</v>
      </c>
      <c r="FS380" s="18">
        <f>FR380*100/FQ380</f>
        <v>88.35443037974683</v>
      </c>
      <c r="FT380" s="16">
        <v>6.49</v>
      </c>
      <c r="FU380" s="16">
        <v>3.48</v>
      </c>
      <c r="FV380" s="16">
        <v>2.2599999999999998</v>
      </c>
      <c r="FW380" s="16">
        <v>0</v>
      </c>
      <c r="FX380" s="16">
        <v>0</v>
      </c>
      <c r="FY380" s="16">
        <v>0</v>
      </c>
      <c r="FZ380" s="16">
        <v>1</v>
      </c>
      <c r="GA380" s="16">
        <v>0</v>
      </c>
      <c r="GB380" s="16">
        <v>1</v>
      </c>
      <c r="GC380" s="16">
        <v>0</v>
      </c>
      <c r="GD380" s="16">
        <v>0</v>
      </c>
      <c r="GE380" s="16">
        <v>0</v>
      </c>
      <c r="GF380" s="16">
        <v>0</v>
      </c>
      <c r="GG380" s="16">
        <v>1</v>
      </c>
      <c r="GH380" s="16">
        <v>2</v>
      </c>
      <c r="GI380" s="16">
        <v>0</v>
      </c>
      <c r="GJ380" s="16">
        <v>0</v>
      </c>
      <c r="GK380" s="16">
        <v>0</v>
      </c>
      <c r="GL380" s="16">
        <v>1</v>
      </c>
      <c r="GM380" s="16">
        <v>1</v>
      </c>
      <c r="GN380" s="16">
        <v>2</v>
      </c>
      <c r="GO380" s="16">
        <v>9</v>
      </c>
      <c r="GP380" s="16">
        <v>2</v>
      </c>
      <c r="GQ380" s="7">
        <v>6.5962264150943399</v>
      </c>
      <c r="GR380" s="7">
        <v>23.331403523281782</v>
      </c>
      <c r="GS380" s="7">
        <v>4.4385683256209267</v>
      </c>
      <c r="GT380" s="7">
        <v>10.522885646964456</v>
      </c>
    </row>
    <row r="381" spans="1:202" x14ac:dyDescent="0.6">
      <c r="A381" s="4">
        <v>245</v>
      </c>
      <c r="B381" s="5">
        <v>1</v>
      </c>
      <c r="C381" s="6">
        <v>60.254620123203303</v>
      </c>
      <c r="D381" s="5">
        <v>158</v>
      </c>
      <c r="E381" s="5">
        <v>64</v>
      </c>
      <c r="F381" s="7">
        <v>25.636917160711398</v>
      </c>
      <c r="G381" s="5">
        <v>0</v>
      </c>
      <c r="H381" s="7">
        <v>60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1</v>
      </c>
      <c r="AG381" s="5">
        <v>0</v>
      </c>
      <c r="AH381" s="5">
        <v>0</v>
      </c>
      <c r="AI381" s="5">
        <v>1</v>
      </c>
      <c r="AJ381" s="4">
        <v>0</v>
      </c>
      <c r="AK381" s="4">
        <v>0</v>
      </c>
      <c r="AL381" s="4">
        <v>1</v>
      </c>
      <c r="AM381" s="4">
        <v>0</v>
      </c>
      <c r="AN381" s="4">
        <v>1</v>
      </c>
      <c r="AO381" s="4">
        <v>1</v>
      </c>
      <c r="AP381" s="5">
        <v>1</v>
      </c>
      <c r="AQ381" s="5">
        <v>12</v>
      </c>
      <c r="AR381" s="5">
        <v>48</v>
      </c>
      <c r="AS381" s="4">
        <v>0</v>
      </c>
      <c r="AT381" s="4">
        <v>1</v>
      </c>
      <c r="AU381" s="4">
        <v>0</v>
      </c>
      <c r="AV381" s="4">
        <v>0</v>
      </c>
      <c r="AW381" s="4">
        <v>1</v>
      </c>
      <c r="AX381" s="4">
        <v>0</v>
      </c>
      <c r="AY381" s="4">
        <v>0</v>
      </c>
      <c r="AZ381" s="4">
        <v>140</v>
      </c>
      <c r="BA381" s="4">
        <v>80</v>
      </c>
      <c r="BB381" s="4">
        <v>78</v>
      </c>
      <c r="BC381" s="7">
        <v>2.89</v>
      </c>
      <c r="BD381" s="7">
        <v>2.16</v>
      </c>
      <c r="BE381" s="7">
        <v>74.740484429065702</v>
      </c>
      <c r="BF381" s="7">
        <v>5.49</v>
      </c>
      <c r="BG381" s="7">
        <v>2.0499999999999998</v>
      </c>
      <c r="BH381" s="7">
        <v>0.7</v>
      </c>
      <c r="BI381" s="7">
        <v>2.88</v>
      </c>
      <c r="BJ381" s="7">
        <v>2.0299999999999998</v>
      </c>
      <c r="BK381" s="7">
        <v>70.4861111111111</v>
      </c>
      <c r="BL381" s="7">
        <v>6.66</v>
      </c>
      <c r="BM381" s="7">
        <v>1.63</v>
      </c>
      <c r="BN381" s="7">
        <v>0.45</v>
      </c>
      <c r="BO381" s="4">
        <v>513</v>
      </c>
      <c r="BP381" s="7">
        <f>218+((5.14*D381)-(5.32*C381))-(1.8*E381)+(51.31*B381)</f>
        <v>645.67542094455825</v>
      </c>
      <c r="BQ381" s="7">
        <f>BO381*100/BP381</f>
        <v>79.451684756643289</v>
      </c>
      <c r="BR381" s="4">
        <v>99</v>
      </c>
      <c r="BS381" s="4">
        <v>98</v>
      </c>
      <c r="BT381" s="4">
        <v>75</v>
      </c>
      <c r="BU381" s="4">
        <v>82</v>
      </c>
      <c r="BV381" s="4">
        <v>0</v>
      </c>
      <c r="BW381" s="4">
        <v>0.5</v>
      </c>
      <c r="BX381" s="4">
        <v>1</v>
      </c>
      <c r="BY381" s="4">
        <v>2</v>
      </c>
      <c r="BZ381" s="4">
        <v>90</v>
      </c>
      <c r="CA381" s="4">
        <v>103</v>
      </c>
      <c r="CB381" s="4">
        <v>3</v>
      </c>
      <c r="CC381" s="4">
        <v>4</v>
      </c>
      <c r="CD381" s="4">
        <v>0</v>
      </c>
      <c r="CE381" s="4">
        <v>1</v>
      </c>
      <c r="CF381" s="4">
        <v>1</v>
      </c>
      <c r="CG381" s="4">
        <v>0</v>
      </c>
      <c r="CH381" s="4">
        <v>0</v>
      </c>
      <c r="CI381" s="4">
        <v>0</v>
      </c>
      <c r="CJ381" s="4">
        <v>0</v>
      </c>
      <c r="CK381" s="4">
        <v>1</v>
      </c>
      <c r="CL381" s="4">
        <v>1</v>
      </c>
      <c r="CM381" s="4">
        <v>1</v>
      </c>
      <c r="CN381" s="4">
        <v>0</v>
      </c>
      <c r="CO381" s="4">
        <v>0</v>
      </c>
      <c r="CP381" s="4">
        <v>0</v>
      </c>
      <c r="CQ381" s="4">
        <v>0</v>
      </c>
      <c r="CR381" s="4">
        <v>2</v>
      </c>
      <c r="CS381" s="4">
        <v>2</v>
      </c>
      <c r="CT381" s="4">
        <v>16</v>
      </c>
      <c r="CU381" s="4">
        <v>1</v>
      </c>
      <c r="CV381" s="4">
        <v>2</v>
      </c>
      <c r="CW381" s="4">
        <v>0</v>
      </c>
      <c r="CX381" s="4">
        <v>1</v>
      </c>
      <c r="CY381" s="4">
        <v>1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1</v>
      </c>
      <c r="DG381" s="4">
        <v>0</v>
      </c>
      <c r="DH381" s="4">
        <v>1</v>
      </c>
      <c r="DI381" s="4">
        <v>1</v>
      </c>
      <c r="DJ381" s="4">
        <v>0</v>
      </c>
      <c r="DK381" s="4">
        <v>2</v>
      </c>
      <c r="DL381" s="4">
        <v>2</v>
      </c>
      <c r="DM381" s="4">
        <v>12</v>
      </c>
      <c r="DN381" s="4">
        <v>4</v>
      </c>
      <c r="DO381" s="4">
        <v>8.5</v>
      </c>
      <c r="DP381" s="4">
        <v>4.97</v>
      </c>
      <c r="DQ381" s="28">
        <v>0.45800000000000002</v>
      </c>
      <c r="DR381" s="4">
        <v>148</v>
      </c>
      <c r="DS381" s="4">
        <v>7.9420000000000002</v>
      </c>
      <c r="DT381" s="4"/>
      <c r="DU381" s="7">
        <v>18.5962264150943</v>
      </c>
      <c r="DV381" s="7">
        <v>35.786948970308501</v>
      </c>
      <c r="DW381" s="7">
        <v>3.9663802058740201</v>
      </c>
      <c r="DX381" s="7">
        <v>16.0400060159422</v>
      </c>
      <c r="DY381" s="7">
        <v>33.72</v>
      </c>
      <c r="DZ381" s="7">
        <v>34.229999999999997</v>
      </c>
      <c r="EA381" s="7">
        <v>0.50999999999999801</v>
      </c>
      <c r="EB381" s="8"/>
      <c r="EC381" s="18">
        <v>2.0246575342465754</v>
      </c>
      <c r="ED381" s="18">
        <v>62.279277657449882</v>
      </c>
      <c r="EE381" s="23">
        <v>160</v>
      </c>
      <c r="EF381" s="7">
        <v>62</v>
      </c>
      <c r="EG381" s="26">
        <v>0</v>
      </c>
      <c r="EH381" s="18">
        <v>60</v>
      </c>
      <c r="EI381" s="16">
        <v>0</v>
      </c>
      <c r="EJ381" s="16">
        <v>0</v>
      </c>
      <c r="EK381" s="16">
        <v>0</v>
      </c>
      <c r="EL381" s="16">
        <v>0</v>
      </c>
      <c r="EM381" s="16">
        <v>0</v>
      </c>
      <c r="EN381" s="16">
        <v>0</v>
      </c>
      <c r="EO381" s="16">
        <v>0</v>
      </c>
      <c r="EP381" s="16">
        <v>0</v>
      </c>
      <c r="EQ381" s="16">
        <v>0</v>
      </c>
      <c r="ER381" s="16">
        <v>0</v>
      </c>
      <c r="ES381" s="16">
        <v>0</v>
      </c>
      <c r="ET381" s="16">
        <v>0</v>
      </c>
      <c r="EU381" s="16">
        <v>0</v>
      </c>
      <c r="EV381" s="16">
        <v>0</v>
      </c>
      <c r="EW381" s="16">
        <v>0</v>
      </c>
      <c r="EX381" s="16">
        <v>0</v>
      </c>
      <c r="EY381" s="16">
        <v>0</v>
      </c>
      <c r="EZ381" s="16">
        <v>0</v>
      </c>
      <c r="FA381" s="16">
        <v>0</v>
      </c>
      <c r="FB381" s="16">
        <v>0</v>
      </c>
      <c r="FC381" s="16">
        <v>0</v>
      </c>
      <c r="FD381" s="16">
        <v>0</v>
      </c>
      <c r="FE381" s="16">
        <v>0</v>
      </c>
      <c r="FF381" s="16">
        <v>0</v>
      </c>
      <c r="FG381" s="16">
        <v>0</v>
      </c>
      <c r="FH381" s="16">
        <v>1</v>
      </c>
      <c r="FI381" s="16">
        <v>0</v>
      </c>
      <c r="FJ381" s="16">
        <v>0</v>
      </c>
      <c r="FK381" s="18">
        <v>2.1800000000000002</v>
      </c>
      <c r="FL381" s="18">
        <v>1.73</v>
      </c>
      <c r="FM381" s="18">
        <v>79.357798165137609</v>
      </c>
      <c r="FN381" s="18">
        <v>6.65</v>
      </c>
      <c r="FO381" s="18">
        <v>1.61</v>
      </c>
      <c r="FP381" s="18">
        <v>0.75</v>
      </c>
      <c r="FQ381" s="18">
        <v>2.11</v>
      </c>
      <c r="FR381" s="18">
        <v>1.78</v>
      </c>
      <c r="FS381" s="18">
        <f>FR381*100/FQ381</f>
        <v>84.360189573459721</v>
      </c>
      <c r="FT381" s="16">
        <v>7.27</v>
      </c>
      <c r="FU381" s="16">
        <v>1.81</v>
      </c>
      <c r="FV381" s="16">
        <v>0.71</v>
      </c>
      <c r="FW381" s="16">
        <v>0</v>
      </c>
      <c r="FX381" s="16">
        <v>0</v>
      </c>
      <c r="FY381" s="16">
        <v>0</v>
      </c>
      <c r="FZ381" s="16">
        <v>1</v>
      </c>
      <c r="GA381" s="16">
        <v>1</v>
      </c>
      <c r="GB381" s="16">
        <v>0</v>
      </c>
      <c r="GC381" s="16">
        <v>0</v>
      </c>
      <c r="GD381" s="16">
        <v>0</v>
      </c>
      <c r="GE381" s="16">
        <v>0</v>
      </c>
      <c r="GF381" s="16">
        <v>1</v>
      </c>
      <c r="GG381" s="16">
        <v>0</v>
      </c>
      <c r="GH381" s="16">
        <v>1</v>
      </c>
      <c r="GI381" s="16">
        <v>0</v>
      </c>
      <c r="GJ381" s="16">
        <v>0</v>
      </c>
      <c r="GK381" s="16">
        <v>0</v>
      </c>
      <c r="GL381" s="16">
        <v>0</v>
      </c>
      <c r="GM381" s="16">
        <v>2</v>
      </c>
      <c r="GN381" s="16">
        <v>2</v>
      </c>
      <c r="GO381" s="16">
        <v>8</v>
      </c>
      <c r="GP381" s="16">
        <v>6</v>
      </c>
      <c r="GQ381" s="7">
        <v>0</v>
      </c>
      <c r="GR381" s="7">
        <v>0</v>
      </c>
      <c r="GS381" s="7">
        <v>4.4385683256209267</v>
      </c>
      <c r="GT381" s="7">
        <v>2.3562440467238179</v>
      </c>
    </row>
    <row r="382" spans="1:202" x14ac:dyDescent="0.6">
      <c r="A382" s="4">
        <v>440</v>
      </c>
      <c r="B382" s="5">
        <v>0</v>
      </c>
      <c r="C382" s="22">
        <v>60.276522929500345</v>
      </c>
      <c r="D382" s="5">
        <v>166</v>
      </c>
      <c r="E382" s="5">
        <v>65</v>
      </c>
      <c r="F382" s="23">
        <v>23.588329220496444</v>
      </c>
      <c r="G382" s="5">
        <v>1</v>
      </c>
      <c r="H382" s="7">
        <v>25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4">
        <v>0</v>
      </c>
      <c r="AK382" s="4">
        <v>0</v>
      </c>
      <c r="AL382" s="4">
        <v>1</v>
      </c>
      <c r="AM382" s="17">
        <v>0</v>
      </c>
      <c r="AN382" s="17">
        <v>1</v>
      </c>
      <c r="AO382" s="17">
        <v>1</v>
      </c>
      <c r="AP382" s="21">
        <v>3</v>
      </c>
      <c r="AQ382" s="21">
        <v>6</v>
      </c>
      <c r="AR382" s="21">
        <f>AQ382*4*AP382</f>
        <v>72</v>
      </c>
      <c r="AS382" s="4">
        <v>0</v>
      </c>
      <c r="AT382" s="4">
        <v>1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130</v>
      </c>
      <c r="BA382" s="4">
        <v>85</v>
      </c>
      <c r="BB382" s="4">
        <v>98</v>
      </c>
      <c r="BC382" s="7">
        <v>2.59</v>
      </c>
      <c r="BD382" s="7">
        <v>2.12</v>
      </c>
      <c r="BE382" s="7">
        <v>81.853281853281857</v>
      </c>
      <c r="BF382" s="7">
        <v>6.19</v>
      </c>
      <c r="BG382" s="7">
        <v>1.34</v>
      </c>
      <c r="BH382" s="7">
        <v>3.7</v>
      </c>
      <c r="BI382" s="7">
        <v>2.52</v>
      </c>
      <c r="BJ382" s="7">
        <v>2.1800000000000002</v>
      </c>
      <c r="BK382" s="7">
        <v>86.50793650793652</v>
      </c>
      <c r="BL382" s="7">
        <v>5.62</v>
      </c>
      <c r="BM382" s="7">
        <v>1.04</v>
      </c>
      <c r="BN382" s="7">
        <v>3.87</v>
      </c>
      <c r="BO382" s="4">
        <v>380</v>
      </c>
      <c r="BP382" s="7">
        <f>218+((5.14*D382)-(5.32*C382))-(1.8*E382)+(51.31*B382)</f>
        <v>633.56889801505804</v>
      </c>
      <c r="BQ382" s="7">
        <f>BO382*100/BP382</f>
        <v>59.97769164340648</v>
      </c>
      <c r="BR382" s="4">
        <v>98</v>
      </c>
      <c r="BS382" s="4">
        <v>98</v>
      </c>
      <c r="BT382" s="4">
        <v>71</v>
      </c>
      <c r="BU382" s="4">
        <v>80</v>
      </c>
      <c r="BV382" s="4">
        <v>2</v>
      </c>
      <c r="BW382" s="4">
        <v>2</v>
      </c>
      <c r="BX382" s="4">
        <v>4</v>
      </c>
      <c r="BY382" s="4">
        <v>4</v>
      </c>
      <c r="BZ382" s="4"/>
      <c r="CA382" s="4"/>
      <c r="CB382" s="4">
        <v>1</v>
      </c>
      <c r="CC382" s="4">
        <v>3</v>
      </c>
      <c r="CD382" s="4">
        <v>2</v>
      </c>
      <c r="CE382" s="4">
        <v>1</v>
      </c>
      <c r="CF382" s="4">
        <v>1</v>
      </c>
      <c r="CG382" s="4">
        <v>1</v>
      </c>
      <c r="CH382" s="4">
        <v>0</v>
      </c>
      <c r="CI382" s="4">
        <v>0</v>
      </c>
      <c r="CJ382" s="4">
        <v>0</v>
      </c>
      <c r="CK382" s="4">
        <v>1</v>
      </c>
      <c r="CL382" s="4">
        <v>1</v>
      </c>
      <c r="CM382" s="4">
        <v>1</v>
      </c>
      <c r="CN382" s="4">
        <v>1</v>
      </c>
      <c r="CO382" s="4">
        <v>0</v>
      </c>
      <c r="CP382" s="4">
        <v>0</v>
      </c>
      <c r="CQ382" s="4">
        <v>0</v>
      </c>
      <c r="CR382" s="4">
        <v>2</v>
      </c>
      <c r="CS382" s="4">
        <v>2</v>
      </c>
      <c r="CT382" s="4">
        <f>SUM(CB382:CS382)</f>
        <v>17</v>
      </c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>
        <v>25</v>
      </c>
      <c r="DO382" s="4"/>
      <c r="DP382" s="4"/>
      <c r="DQ382" s="28"/>
      <c r="DR382" s="4"/>
      <c r="DS382" s="4"/>
      <c r="DT382" s="4"/>
      <c r="DU382" s="7">
        <v>41.20754716981132</v>
      </c>
      <c r="DV382" s="7">
        <v>13.456289802332314</v>
      </c>
      <c r="DW382" s="7">
        <v>8.3388421947303808</v>
      </c>
      <c r="DX382" s="7">
        <v>15.348172657542486</v>
      </c>
      <c r="DY382" s="7">
        <v>33.07</v>
      </c>
      <c r="DZ382" s="7">
        <v>33.380000000000003</v>
      </c>
      <c r="EA382" s="7">
        <f>DZ382-DY382</f>
        <v>0.31000000000000227</v>
      </c>
      <c r="EB382" s="8"/>
      <c r="EC382" s="23"/>
      <c r="ED382" s="23"/>
      <c r="EE382" s="23"/>
      <c r="EF382" s="7"/>
      <c r="EG382" s="4"/>
      <c r="EH382" s="4"/>
      <c r="FS382" s="7"/>
      <c r="GQ382" s="7"/>
      <c r="GR382" s="7"/>
      <c r="GS382" s="7"/>
      <c r="GT382" s="7"/>
    </row>
    <row r="383" spans="1:202" x14ac:dyDescent="0.6">
      <c r="A383" s="4">
        <v>115</v>
      </c>
      <c r="B383" s="5">
        <v>1</v>
      </c>
      <c r="C383" s="6">
        <v>60.320328542094501</v>
      </c>
      <c r="D383" s="5">
        <v>172</v>
      </c>
      <c r="E383" s="5">
        <v>76</v>
      </c>
      <c r="F383" s="7">
        <v>25.689561925365101</v>
      </c>
      <c r="G383" s="5">
        <v>1</v>
      </c>
      <c r="H383" s="7">
        <v>12.5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4">
        <v>0</v>
      </c>
      <c r="AK383" s="4">
        <v>0</v>
      </c>
      <c r="AL383" s="4">
        <v>1</v>
      </c>
      <c r="AM383" s="4">
        <v>0</v>
      </c>
      <c r="AN383" s="4">
        <v>1</v>
      </c>
      <c r="AO383" s="4">
        <v>0</v>
      </c>
      <c r="AP383" s="5"/>
      <c r="AQ383" s="5"/>
      <c r="AR383" s="5"/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135</v>
      </c>
      <c r="BA383" s="4">
        <v>80</v>
      </c>
      <c r="BB383" s="4">
        <v>88</v>
      </c>
      <c r="BC383" s="7">
        <v>5.0599999999999996</v>
      </c>
      <c r="BD383" s="7">
        <v>3.67</v>
      </c>
      <c r="BE383" s="7">
        <f>BD383*100/BC383</f>
        <v>72.529644268774703</v>
      </c>
      <c r="BF383" s="7">
        <v>7.45</v>
      </c>
      <c r="BG383" s="7">
        <v>3.26</v>
      </c>
      <c r="BH383" s="7">
        <v>0.81</v>
      </c>
      <c r="BI383" s="7">
        <v>4.83</v>
      </c>
      <c r="BJ383" s="7">
        <v>3.55</v>
      </c>
      <c r="BK383" s="7">
        <v>73.498964803312631</v>
      </c>
      <c r="BL383" s="7">
        <v>6.73</v>
      </c>
      <c r="BM383" s="7">
        <v>3.41</v>
      </c>
      <c r="BN383" s="7">
        <v>0.93</v>
      </c>
      <c r="BO383" s="4">
        <v>480</v>
      </c>
      <c r="BP383" s="7">
        <f>218+((5.14*D383)-(5.32*C383))-(1.8*E383)+(51.31*B383)</f>
        <v>695.68585215605708</v>
      </c>
      <c r="BQ383" s="7">
        <f>BO383*100/BP383</f>
        <v>68.99665970098323</v>
      </c>
      <c r="BR383" s="4">
        <v>98</v>
      </c>
      <c r="BS383" s="4">
        <v>97</v>
      </c>
      <c r="BT383" s="4">
        <v>88</v>
      </c>
      <c r="BU383" s="4">
        <v>101</v>
      </c>
      <c r="BV383" s="4">
        <v>0</v>
      </c>
      <c r="BW383" s="4">
        <v>0</v>
      </c>
      <c r="BX383" s="4">
        <v>0</v>
      </c>
      <c r="BY383" s="4">
        <v>0</v>
      </c>
      <c r="BZ383" s="4"/>
      <c r="CA383" s="4"/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1</v>
      </c>
      <c r="CS383" s="4">
        <v>1</v>
      </c>
      <c r="CT383" s="4">
        <v>2</v>
      </c>
      <c r="CU383" s="4">
        <v>1</v>
      </c>
      <c r="CV383" s="4">
        <v>1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0</v>
      </c>
      <c r="DK383" s="4">
        <v>1</v>
      </c>
      <c r="DL383" s="4">
        <v>1</v>
      </c>
      <c r="DM383" s="4">
        <v>4</v>
      </c>
      <c r="DN383" s="4">
        <v>8</v>
      </c>
      <c r="DO383" s="4">
        <v>6.57</v>
      </c>
      <c r="DP383" s="4">
        <v>4.43</v>
      </c>
      <c r="DQ383" s="28">
        <v>0.39500000000000002</v>
      </c>
      <c r="DR383" s="4">
        <v>137</v>
      </c>
      <c r="DS383" s="4">
        <v>3.1</v>
      </c>
      <c r="DT383" s="4"/>
      <c r="DU383" s="7">
        <v>8.6490566037735803</v>
      </c>
      <c r="DV383" s="7">
        <v>0</v>
      </c>
      <c r="DW383" s="7">
        <v>0</v>
      </c>
      <c r="DX383" s="7">
        <v>1.43630621146037</v>
      </c>
      <c r="DY383" s="7"/>
      <c r="DZ383" s="7"/>
      <c r="EA383" s="7"/>
      <c r="EB383" s="8"/>
      <c r="EC383" s="18">
        <v>2.2109589041095892</v>
      </c>
      <c r="ED383" s="18">
        <v>62.529774127310098</v>
      </c>
      <c r="EE383" s="18">
        <v>172</v>
      </c>
      <c r="EF383" s="18">
        <v>68</v>
      </c>
      <c r="EG383" s="26">
        <v>1</v>
      </c>
      <c r="EH383" s="18">
        <v>13.5</v>
      </c>
      <c r="EI383" s="16">
        <v>0</v>
      </c>
      <c r="EJ383" s="16">
        <v>0</v>
      </c>
      <c r="EK383" s="16">
        <v>0</v>
      </c>
      <c r="EL383" s="16">
        <v>0</v>
      </c>
      <c r="EM383" s="16">
        <v>0</v>
      </c>
      <c r="EN383" s="16">
        <v>0</v>
      </c>
      <c r="EO383" s="16">
        <v>0</v>
      </c>
      <c r="EP383" s="16">
        <v>0</v>
      </c>
      <c r="EQ383" s="16">
        <v>0</v>
      </c>
      <c r="ER383" s="16">
        <v>0</v>
      </c>
      <c r="ES383" s="16">
        <v>0</v>
      </c>
      <c r="ET383" s="16">
        <v>0</v>
      </c>
      <c r="EU383" s="16">
        <v>0</v>
      </c>
      <c r="EV383" s="16">
        <v>0</v>
      </c>
      <c r="EW383" s="16">
        <v>0</v>
      </c>
      <c r="EX383" s="16">
        <v>0</v>
      </c>
      <c r="EY383" s="16">
        <v>0</v>
      </c>
      <c r="EZ383" s="16">
        <v>0</v>
      </c>
      <c r="FA383" s="16">
        <v>0</v>
      </c>
      <c r="FB383" s="16">
        <v>0</v>
      </c>
      <c r="FC383" s="16">
        <v>0</v>
      </c>
      <c r="FD383" s="16">
        <v>0</v>
      </c>
      <c r="FE383" s="16">
        <v>0</v>
      </c>
      <c r="FF383" s="16">
        <v>0</v>
      </c>
      <c r="FG383" s="16">
        <v>0</v>
      </c>
      <c r="FH383" s="16">
        <v>0</v>
      </c>
      <c r="FI383" s="16">
        <v>0</v>
      </c>
      <c r="FJ383" s="16">
        <v>0</v>
      </c>
      <c r="FK383" s="18">
        <v>4.54</v>
      </c>
      <c r="FL383" s="18">
        <v>3.25</v>
      </c>
      <c r="FM383" s="18">
        <v>71.585903083700444</v>
      </c>
      <c r="FN383" s="18">
        <v>7.43</v>
      </c>
      <c r="FO383" s="18">
        <v>2.86</v>
      </c>
      <c r="FP383" s="18">
        <v>0.73</v>
      </c>
      <c r="FQ383" s="18">
        <v>3.44</v>
      </c>
      <c r="FR383" s="18">
        <v>3.39</v>
      </c>
      <c r="FS383" s="18">
        <f>FR383*100/FQ383</f>
        <v>98.54651162790698</v>
      </c>
      <c r="FT383" s="16">
        <v>6.83</v>
      </c>
      <c r="FU383" s="16">
        <v>3.32</v>
      </c>
      <c r="FV383" s="16">
        <v>0.9</v>
      </c>
      <c r="FW383" s="16">
        <v>1</v>
      </c>
      <c r="FX383" s="16">
        <v>1</v>
      </c>
      <c r="FY383" s="16">
        <v>1</v>
      </c>
      <c r="FZ383" s="16">
        <v>1</v>
      </c>
      <c r="GA383" s="16">
        <v>1</v>
      </c>
      <c r="GB383" s="16">
        <v>1</v>
      </c>
      <c r="GC383" s="16">
        <v>1</v>
      </c>
      <c r="GD383" s="16">
        <v>1</v>
      </c>
      <c r="GE383" s="16">
        <v>1</v>
      </c>
      <c r="GF383" s="16">
        <v>1</v>
      </c>
      <c r="GG383" s="16">
        <v>1</v>
      </c>
      <c r="GH383" s="16">
        <v>1</v>
      </c>
      <c r="GI383" s="16">
        <v>1</v>
      </c>
      <c r="GJ383" s="16">
        <v>1</v>
      </c>
      <c r="GK383" s="16">
        <v>1</v>
      </c>
      <c r="GL383" s="16">
        <v>1</v>
      </c>
      <c r="GM383" s="16">
        <v>1</v>
      </c>
      <c r="GN383" s="16">
        <v>1</v>
      </c>
      <c r="GO383" s="16">
        <v>0</v>
      </c>
      <c r="GP383" s="16">
        <v>0</v>
      </c>
      <c r="GQ383" s="7">
        <v>0</v>
      </c>
      <c r="GR383" s="7">
        <v>48.250765031841865</v>
      </c>
      <c r="GS383" s="7">
        <v>28.779865898573991</v>
      </c>
      <c r="GT383" s="7">
        <v>29.901739609966409</v>
      </c>
    </row>
    <row r="384" spans="1:202" x14ac:dyDescent="0.6">
      <c r="A384" s="4">
        <v>8</v>
      </c>
      <c r="B384" s="5">
        <v>1</v>
      </c>
      <c r="C384" s="6">
        <v>60.3230663928816</v>
      </c>
      <c r="D384" s="5">
        <v>175</v>
      </c>
      <c r="E384" s="5">
        <v>70</v>
      </c>
      <c r="F384" s="7">
        <v>22.8571428571429</v>
      </c>
      <c r="G384" s="5">
        <v>0</v>
      </c>
      <c r="H384" s="7">
        <v>70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1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1</v>
      </c>
      <c r="V384" s="5">
        <v>0</v>
      </c>
      <c r="W384" s="5">
        <v>1</v>
      </c>
      <c r="X384" s="5">
        <v>1</v>
      </c>
      <c r="Y384" s="5">
        <v>0</v>
      </c>
      <c r="Z384" s="5">
        <v>0</v>
      </c>
      <c r="AA384" s="5">
        <v>0</v>
      </c>
      <c r="AB384" s="5">
        <v>1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3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5"/>
      <c r="AQ384" s="5"/>
      <c r="AR384" s="5"/>
      <c r="AS384" s="4">
        <v>0</v>
      </c>
      <c r="AT384" s="4">
        <v>1</v>
      </c>
      <c r="AU384" s="4">
        <v>1</v>
      </c>
      <c r="AV384" s="4">
        <v>1</v>
      </c>
      <c r="AW384" s="4">
        <v>0</v>
      </c>
      <c r="AX384" s="4">
        <v>0</v>
      </c>
      <c r="AY384" s="4">
        <v>1</v>
      </c>
      <c r="AZ384" s="4">
        <v>110</v>
      </c>
      <c r="BA384" s="4">
        <v>70</v>
      </c>
      <c r="BB384" s="4">
        <v>68</v>
      </c>
      <c r="BC384" s="7">
        <v>4.2300000000000004</v>
      </c>
      <c r="BD384" s="7">
        <v>3.44</v>
      </c>
      <c r="BE384" s="7">
        <v>81.323877068557906</v>
      </c>
      <c r="BF384" s="7">
        <v>10.17</v>
      </c>
      <c r="BG384" s="7">
        <v>7.22</v>
      </c>
      <c r="BH384" s="7">
        <v>0.91</v>
      </c>
      <c r="BI384" s="7">
        <v>4.1399999999999997</v>
      </c>
      <c r="BJ384" s="7">
        <v>3.38</v>
      </c>
      <c r="BK384" s="7">
        <v>81.642512077294697</v>
      </c>
      <c r="BL384" s="7">
        <v>7.67</v>
      </c>
      <c r="BM384" s="7">
        <v>7.67</v>
      </c>
      <c r="BN384" s="7">
        <v>0.91</v>
      </c>
      <c r="BO384" s="4">
        <v>350</v>
      </c>
      <c r="BP384" s="7">
        <f>218+((5.14*D384)-(5.32*C384))-(1.8*E384)+(51.31*B384)</f>
        <v>721.89128678986981</v>
      </c>
      <c r="BQ384" s="7">
        <f>BO384*100/BP384</f>
        <v>48.483754604712246</v>
      </c>
      <c r="BR384" s="4">
        <v>96</v>
      </c>
      <c r="BS384" s="4">
        <v>95</v>
      </c>
      <c r="BT384" s="4">
        <v>68</v>
      </c>
      <c r="BU384" s="4">
        <v>68</v>
      </c>
      <c r="BV384" s="4">
        <v>0</v>
      </c>
      <c r="BW384" s="4">
        <v>2</v>
      </c>
      <c r="BX384" s="4">
        <v>0</v>
      </c>
      <c r="BY384" s="4">
        <v>0</v>
      </c>
      <c r="BZ384" s="4">
        <v>128</v>
      </c>
      <c r="CA384" s="4">
        <v>91</v>
      </c>
      <c r="CB384" s="4">
        <v>0</v>
      </c>
      <c r="CC384" s="4">
        <v>0</v>
      </c>
      <c r="CD384" s="4">
        <v>3</v>
      </c>
      <c r="CE384" s="4">
        <v>0</v>
      </c>
      <c r="CF384" s="4">
        <v>0</v>
      </c>
      <c r="CG384" s="4">
        <v>2</v>
      </c>
      <c r="CH384" s="4">
        <v>0</v>
      </c>
      <c r="CI384" s="4">
        <v>1</v>
      </c>
      <c r="CJ384" s="4">
        <v>0</v>
      </c>
      <c r="CK384" s="4">
        <v>1</v>
      </c>
      <c r="CL384" s="4">
        <v>3</v>
      </c>
      <c r="CM384" s="4">
        <v>3</v>
      </c>
      <c r="CN384" s="4">
        <v>0</v>
      </c>
      <c r="CO384" s="4">
        <v>0</v>
      </c>
      <c r="CP384" s="4">
        <v>2</v>
      </c>
      <c r="CQ384" s="4">
        <v>1</v>
      </c>
      <c r="CR384" s="4">
        <v>1</v>
      </c>
      <c r="CS384" s="4">
        <v>1</v>
      </c>
      <c r="CT384" s="4">
        <v>18</v>
      </c>
      <c r="CU384" s="4">
        <v>0</v>
      </c>
      <c r="CV384" s="4">
        <v>0</v>
      </c>
      <c r="CW384" s="4">
        <v>3</v>
      </c>
      <c r="CX384" s="4">
        <v>0</v>
      </c>
      <c r="CY384" s="4">
        <v>0</v>
      </c>
      <c r="CZ384" s="4">
        <v>2</v>
      </c>
      <c r="DA384" s="4">
        <v>0</v>
      </c>
      <c r="DB384" s="4">
        <v>0</v>
      </c>
      <c r="DC384" s="4">
        <v>0</v>
      </c>
      <c r="DD384" s="4">
        <v>0</v>
      </c>
      <c r="DE384" s="4">
        <v>3</v>
      </c>
      <c r="DF384" s="4">
        <v>3</v>
      </c>
      <c r="DG384" s="4">
        <v>2</v>
      </c>
      <c r="DH384" s="4">
        <v>0</v>
      </c>
      <c r="DI384" s="4">
        <v>2</v>
      </c>
      <c r="DJ384" s="4">
        <v>1</v>
      </c>
      <c r="DK384" s="4">
        <v>2</v>
      </c>
      <c r="DL384" s="4">
        <v>1</v>
      </c>
      <c r="DM384" s="4">
        <v>19</v>
      </c>
      <c r="DN384" s="4">
        <v>8</v>
      </c>
      <c r="DO384" s="4">
        <v>7.01</v>
      </c>
      <c r="DP384" s="4">
        <v>4.6100000000000003</v>
      </c>
      <c r="DQ384" s="28">
        <v>0.41599999999999998</v>
      </c>
      <c r="DR384" s="4">
        <v>140</v>
      </c>
      <c r="DS384" s="4">
        <v>0.8</v>
      </c>
      <c r="DT384" s="4"/>
      <c r="DU384" s="7">
        <v>15.2452830188679</v>
      </c>
      <c r="DV384" s="7">
        <v>53.527417087089603</v>
      </c>
      <c r="DW384" s="7">
        <v>12.243837945037299</v>
      </c>
      <c r="DX384" s="7">
        <v>25.2544242241941</v>
      </c>
      <c r="DY384" s="7">
        <v>32.39</v>
      </c>
      <c r="DZ384" s="7"/>
      <c r="EA384" s="7"/>
      <c r="EB384" s="8"/>
      <c r="EC384" s="18">
        <v>2.1315068493150684</v>
      </c>
      <c r="ED384" s="18">
        <v>62.453114305270397</v>
      </c>
      <c r="EE384" s="18">
        <v>172</v>
      </c>
      <c r="EF384" s="18">
        <v>80</v>
      </c>
      <c r="EG384" s="26">
        <v>0</v>
      </c>
      <c r="EH384" s="18">
        <v>70</v>
      </c>
      <c r="EI384" s="16">
        <v>0</v>
      </c>
      <c r="EJ384" s="16">
        <v>0</v>
      </c>
      <c r="EK384" s="16">
        <v>0</v>
      </c>
      <c r="EL384" s="16">
        <v>0</v>
      </c>
      <c r="EM384" s="16">
        <v>0</v>
      </c>
      <c r="EN384" s="16">
        <v>1</v>
      </c>
      <c r="EO384" s="16">
        <v>0</v>
      </c>
      <c r="EP384" s="16">
        <v>0</v>
      </c>
      <c r="EQ384" s="16">
        <v>0</v>
      </c>
      <c r="ER384" s="16">
        <v>1</v>
      </c>
      <c r="ES384" s="16">
        <v>0</v>
      </c>
      <c r="ET384" s="16">
        <v>2</v>
      </c>
      <c r="EU384" s="16">
        <v>1</v>
      </c>
      <c r="EV384" s="16">
        <v>0</v>
      </c>
      <c r="EW384" s="16">
        <v>0</v>
      </c>
      <c r="EX384" s="16">
        <v>1</v>
      </c>
      <c r="EY384" s="16">
        <v>1</v>
      </c>
      <c r="EZ384" s="16">
        <v>0</v>
      </c>
      <c r="FA384" s="16">
        <v>0</v>
      </c>
      <c r="FB384" s="16">
        <v>1</v>
      </c>
      <c r="FC384" s="16">
        <v>0</v>
      </c>
      <c r="FD384" s="16">
        <v>1</v>
      </c>
      <c r="FE384" s="16">
        <v>1</v>
      </c>
      <c r="FF384" s="16">
        <v>6</v>
      </c>
      <c r="FG384" s="16">
        <v>1</v>
      </c>
      <c r="FH384" s="16">
        <v>0</v>
      </c>
      <c r="FI384" s="16">
        <v>0</v>
      </c>
      <c r="FJ384" s="16">
        <v>0</v>
      </c>
      <c r="FK384" s="18">
        <v>3.66</v>
      </c>
      <c r="FL384" s="18">
        <v>3.25</v>
      </c>
      <c r="FM384" s="18">
        <v>88.797814207650276</v>
      </c>
      <c r="FN384" s="18">
        <v>9.26</v>
      </c>
      <c r="FO384" s="18">
        <v>8.1300000000000008</v>
      </c>
      <c r="FP384" s="18">
        <v>1.71</v>
      </c>
      <c r="FQ384" s="18">
        <v>3.67</v>
      </c>
      <c r="FR384" s="18">
        <v>3.23</v>
      </c>
      <c r="FS384" s="18">
        <f>FR384*100/FQ384</f>
        <v>88.010899182561303</v>
      </c>
      <c r="FT384" s="16">
        <v>9.9</v>
      </c>
      <c r="FU384" s="16">
        <v>7.53</v>
      </c>
      <c r="FV384" s="16">
        <v>1.79</v>
      </c>
      <c r="FW384" s="16">
        <v>3</v>
      </c>
      <c r="FX384" s="16">
        <v>1</v>
      </c>
      <c r="FY384" s="16">
        <v>2</v>
      </c>
      <c r="FZ384" s="16">
        <v>1</v>
      </c>
      <c r="GA384" s="16">
        <v>1</v>
      </c>
      <c r="GB384" s="16">
        <v>1</v>
      </c>
      <c r="GC384" s="16">
        <v>1</v>
      </c>
      <c r="GD384" s="16">
        <v>1</v>
      </c>
      <c r="GE384" s="16">
        <v>1</v>
      </c>
      <c r="GF384" s="16">
        <v>2</v>
      </c>
      <c r="GG384" s="16">
        <v>4</v>
      </c>
      <c r="GH384" s="16">
        <v>4</v>
      </c>
      <c r="GI384" s="16">
        <v>2</v>
      </c>
      <c r="GJ384" s="16">
        <v>1</v>
      </c>
      <c r="GK384" s="16">
        <v>3</v>
      </c>
      <c r="GL384" s="16">
        <v>3</v>
      </c>
      <c r="GM384" s="16">
        <v>3</v>
      </c>
      <c r="GN384" s="16">
        <v>3</v>
      </c>
      <c r="GO384" s="16">
        <v>19</v>
      </c>
      <c r="GQ384" s="7"/>
      <c r="GR384" s="7"/>
      <c r="GS384" s="7"/>
      <c r="GT384" s="7"/>
    </row>
    <row r="385" spans="1:202" x14ac:dyDescent="0.6">
      <c r="A385" s="4">
        <v>41</v>
      </c>
      <c r="B385" s="5">
        <v>1</v>
      </c>
      <c r="C385" s="6">
        <v>60.3422313483915</v>
      </c>
      <c r="D385" s="5">
        <v>180</v>
      </c>
      <c r="E385" s="5">
        <v>86</v>
      </c>
      <c r="F385" s="7">
        <v>26.543209876543202</v>
      </c>
      <c r="G385" s="5">
        <v>1</v>
      </c>
      <c r="H385" s="7">
        <v>75</v>
      </c>
      <c r="I385" s="5">
        <v>0</v>
      </c>
      <c r="J385" s="5">
        <v>1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1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5"/>
      <c r="AQ385" s="5"/>
      <c r="AR385" s="5"/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140</v>
      </c>
      <c r="BA385" s="4">
        <v>80</v>
      </c>
      <c r="BB385" s="4">
        <v>58</v>
      </c>
      <c r="BC385" s="7">
        <v>4.37</v>
      </c>
      <c r="BD385" s="7">
        <v>3.08</v>
      </c>
      <c r="BE385" s="7">
        <v>70.480549199084706</v>
      </c>
      <c r="BF385" s="7">
        <v>5.13</v>
      </c>
      <c r="BG385" s="7">
        <v>3.17</v>
      </c>
      <c r="BH385" s="7">
        <v>0.6</v>
      </c>
      <c r="BI385" s="7">
        <v>4.12</v>
      </c>
      <c r="BJ385" s="7">
        <v>3.05</v>
      </c>
      <c r="BK385" s="7">
        <v>74.029126213592207</v>
      </c>
      <c r="BL385" s="7">
        <v>5.26</v>
      </c>
      <c r="BM385" s="7">
        <v>3.31</v>
      </c>
      <c r="BN385" s="7">
        <v>0.71</v>
      </c>
      <c r="BO385" s="4">
        <v>450</v>
      </c>
      <c r="BP385" s="7">
        <f>218+((5.14*D385)-(5.32*C385))-(1.8*E385)+(51.31*B385)</f>
        <v>718.68932922655699</v>
      </c>
      <c r="BQ385" s="7">
        <f>BO385*100/BP385</f>
        <v>62.613980992911564</v>
      </c>
      <c r="BR385" s="4">
        <v>97</v>
      </c>
      <c r="BS385" s="4">
        <v>98</v>
      </c>
      <c r="BT385" s="4">
        <v>58</v>
      </c>
      <c r="BU385" s="4">
        <v>79</v>
      </c>
      <c r="BV385" s="4">
        <v>0</v>
      </c>
      <c r="BW385" s="4">
        <v>0</v>
      </c>
      <c r="BX385" s="4">
        <v>0</v>
      </c>
      <c r="BY385" s="4">
        <v>0</v>
      </c>
      <c r="BZ385" s="4">
        <v>86</v>
      </c>
      <c r="CA385" s="4">
        <v>85.6</v>
      </c>
      <c r="CB385" s="4">
        <v>0</v>
      </c>
      <c r="CC385" s="4">
        <v>2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1</v>
      </c>
      <c r="CS385" s="4">
        <v>1</v>
      </c>
      <c r="CT385" s="4">
        <v>4</v>
      </c>
      <c r="CU385" s="4">
        <v>1</v>
      </c>
      <c r="CV385" s="4">
        <v>1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2</v>
      </c>
      <c r="DN385" s="4">
        <v>1</v>
      </c>
      <c r="DO385" s="4">
        <v>8.4499999999999993</v>
      </c>
      <c r="DP385" s="4">
        <v>5.42</v>
      </c>
      <c r="DQ385" s="28">
        <v>0.498</v>
      </c>
      <c r="DR385" s="4">
        <v>176</v>
      </c>
      <c r="DS385" s="4">
        <v>0.9</v>
      </c>
      <c r="DT385" s="4"/>
      <c r="DU385" s="7">
        <v>0</v>
      </c>
      <c r="DV385" s="7">
        <v>0</v>
      </c>
      <c r="DW385" s="7">
        <v>0</v>
      </c>
      <c r="DX385" s="7">
        <v>0</v>
      </c>
      <c r="DY385" s="7">
        <v>21.86</v>
      </c>
      <c r="DZ385" s="7">
        <v>27.47</v>
      </c>
      <c r="EA385" s="7">
        <v>5.61</v>
      </c>
      <c r="EB385" s="8"/>
      <c r="EC385" s="18">
        <v>1.9671232876712328</v>
      </c>
      <c r="ED385" s="18">
        <v>62.308008213552398</v>
      </c>
      <c r="EE385" s="18">
        <v>178</v>
      </c>
      <c r="EF385" s="18">
        <v>84</v>
      </c>
      <c r="EG385" s="26">
        <v>1</v>
      </c>
      <c r="EH385" s="18">
        <v>78</v>
      </c>
      <c r="EI385" s="16">
        <v>1</v>
      </c>
      <c r="EJ385" s="16">
        <v>0</v>
      </c>
      <c r="EK385" s="16">
        <v>0</v>
      </c>
      <c r="EL385" s="16">
        <v>1</v>
      </c>
      <c r="EM385" s="16">
        <v>0</v>
      </c>
      <c r="EN385" s="16">
        <v>0</v>
      </c>
      <c r="EO385" s="16">
        <v>0</v>
      </c>
      <c r="EP385" s="16">
        <v>0</v>
      </c>
      <c r="EQ385" s="16">
        <v>0</v>
      </c>
      <c r="ER385" s="16">
        <v>0</v>
      </c>
      <c r="ES385" s="16">
        <v>0</v>
      </c>
      <c r="ET385" s="16">
        <v>2</v>
      </c>
      <c r="EU385" s="16">
        <v>0</v>
      </c>
      <c r="EV385" s="16">
        <v>0</v>
      </c>
      <c r="EW385" s="16">
        <v>0</v>
      </c>
      <c r="EX385" s="16">
        <v>0</v>
      </c>
      <c r="EY385" s="16">
        <v>0</v>
      </c>
      <c r="EZ385" s="16">
        <v>0</v>
      </c>
      <c r="FA385" s="16">
        <v>0</v>
      </c>
      <c r="FB385" s="16">
        <v>0</v>
      </c>
      <c r="FC385" s="16">
        <v>0</v>
      </c>
      <c r="FD385" s="16">
        <v>0</v>
      </c>
      <c r="FE385" s="16">
        <v>1</v>
      </c>
      <c r="FF385" s="16">
        <v>1</v>
      </c>
      <c r="FG385" s="16">
        <v>1</v>
      </c>
      <c r="FH385" s="16">
        <v>1</v>
      </c>
      <c r="FI385" s="16">
        <v>0</v>
      </c>
      <c r="FJ385" s="16">
        <v>0</v>
      </c>
      <c r="FK385" s="18">
        <v>3.38</v>
      </c>
      <c r="FL385" s="18">
        <v>2.63</v>
      </c>
      <c r="FM385" s="18">
        <v>77.810650887573971</v>
      </c>
      <c r="FN385" s="18">
        <v>4.32</v>
      </c>
      <c r="FO385" s="18">
        <v>3.12</v>
      </c>
      <c r="FP385" s="18">
        <v>0.83</v>
      </c>
      <c r="FQ385" s="18">
        <v>3.47</v>
      </c>
      <c r="FR385" s="18">
        <v>2.74</v>
      </c>
      <c r="FS385" s="18">
        <f>FR385*100/FQ385</f>
        <v>78.962536023054753</v>
      </c>
      <c r="FT385" s="16">
        <v>5.35</v>
      </c>
      <c r="FU385" s="16">
        <v>2.96</v>
      </c>
      <c r="FV385" s="16">
        <v>1.06</v>
      </c>
      <c r="FW385" s="16">
        <v>1</v>
      </c>
      <c r="FX385" s="16">
        <v>1</v>
      </c>
      <c r="FY385" s="16">
        <v>1</v>
      </c>
      <c r="FZ385" s="16">
        <v>1</v>
      </c>
      <c r="GA385" s="16">
        <v>1</v>
      </c>
      <c r="GB385" s="16">
        <v>1</v>
      </c>
      <c r="GC385" s="16">
        <v>1</v>
      </c>
      <c r="GD385" s="16">
        <v>1</v>
      </c>
      <c r="GE385" s="16">
        <v>1</v>
      </c>
      <c r="GF385" s="16">
        <v>1</v>
      </c>
      <c r="GG385" s="16">
        <v>1</v>
      </c>
      <c r="GH385" s="16">
        <v>1</v>
      </c>
      <c r="GI385" s="16">
        <v>1</v>
      </c>
      <c r="GJ385" s="16">
        <v>1</v>
      </c>
      <c r="GK385" s="16">
        <v>1</v>
      </c>
      <c r="GL385" s="16">
        <v>1</v>
      </c>
      <c r="GM385" s="16">
        <v>1</v>
      </c>
      <c r="GN385" s="16">
        <v>1</v>
      </c>
      <c r="GO385" s="16">
        <v>0</v>
      </c>
      <c r="GP385" s="16">
        <v>2</v>
      </c>
      <c r="GQ385" s="7">
        <v>0</v>
      </c>
      <c r="GR385" s="7">
        <v>11.214953271028037</v>
      </c>
      <c r="GS385" s="7">
        <v>0</v>
      </c>
      <c r="GT385" s="7">
        <v>3.533366339213591</v>
      </c>
    </row>
    <row r="386" spans="1:202" x14ac:dyDescent="0.6">
      <c r="A386" s="4">
        <v>417</v>
      </c>
      <c r="B386" s="10">
        <v>1</v>
      </c>
      <c r="C386" s="6">
        <v>60.528405201916499</v>
      </c>
      <c r="D386" s="10">
        <v>170</v>
      </c>
      <c r="E386" s="10">
        <v>72</v>
      </c>
      <c r="F386" s="7">
        <v>24.913494809688583</v>
      </c>
      <c r="G386" s="5">
        <v>1</v>
      </c>
      <c r="H386" s="7">
        <v>90</v>
      </c>
      <c r="I386" s="5">
        <v>1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1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9">
        <v>0</v>
      </c>
      <c r="AK386" s="9">
        <v>0</v>
      </c>
      <c r="AL386" s="9">
        <v>1</v>
      </c>
      <c r="AM386" s="9">
        <v>1</v>
      </c>
      <c r="AN386" s="9">
        <v>0</v>
      </c>
      <c r="AO386" s="9">
        <v>0</v>
      </c>
      <c r="AP386" s="10"/>
      <c r="AQ386" s="10"/>
      <c r="AR386" s="5"/>
      <c r="AS386" s="9">
        <v>0</v>
      </c>
      <c r="AT386" s="9">
        <v>1</v>
      </c>
      <c r="AU386" s="9">
        <v>0</v>
      </c>
      <c r="AV386" s="9">
        <v>0</v>
      </c>
      <c r="AW386" s="9">
        <v>1</v>
      </c>
      <c r="AX386" s="9">
        <v>0</v>
      </c>
      <c r="AY386" s="9">
        <v>0</v>
      </c>
      <c r="AZ386" s="9">
        <v>120</v>
      </c>
      <c r="BA386" s="9">
        <v>80</v>
      </c>
      <c r="BB386" s="9">
        <v>78</v>
      </c>
      <c r="BC386" s="19">
        <v>3.51</v>
      </c>
      <c r="BD386" s="19">
        <v>2.4300000000000002</v>
      </c>
      <c r="BE386" s="7">
        <v>69.230769230769241</v>
      </c>
      <c r="BF386" s="19">
        <v>5.9</v>
      </c>
      <c r="BG386" s="19">
        <v>2.04</v>
      </c>
      <c r="BH386" s="19">
        <v>0.54</v>
      </c>
      <c r="BI386" s="19">
        <v>2.87</v>
      </c>
      <c r="BJ386" s="19">
        <v>2.38</v>
      </c>
      <c r="BK386" s="7">
        <v>82.926829268292678</v>
      </c>
      <c r="BL386" s="19">
        <v>6.95</v>
      </c>
      <c r="BM386" s="19">
        <v>1.7</v>
      </c>
      <c r="BN386" s="19">
        <v>0.35</v>
      </c>
      <c r="BO386" s="9">
        <v>456</v>
      </c>
      <c r="BP386" s="7">
        <f>218+((5.14*D386)-(5.32*C386))-(1.8*E386)+(51.31*B386)</f>
        <v>691.49888432580428</v>
      </c>
      <c r="BQ386" s="7">
        <f>BO386*100/BP386</f>
        <v>65.943707262028283</v>
      </c>
      <c r="BR386" s="9">
        <v>96</v>
      </c>
      <c r="BS386" s="9">
        <v>98</v>
      </c>
      <c r="BT386" s="9">
        <v>78</v>
      </c>
      <c r="BU386" s="9">
        <v>90</v>
      </c>
      <c r="BV386" s="9">
        <v>7</v>
      </c>
      <c r="BW386" s="9">
        <v>7</v>
      </c>
      <c r="BX386" s="9">
        <v>7</v>
      </c>
      <c r="BY386" s="9">
        <v>7</v>
      </c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9">
        <v>4</v>
      </c>
      <c r="CV386" s="9">
        <v>0</v>
      </c>
      <c r="CW386" s="9">
        <v>0</v>
      </c>
      <c r="CX386" s="9">
        <v>0</v>
      </c>
      <c r="CY386" s="9">
        <v>0</v>
      </c>
      <c r="CZ386" s="9">
        <v>1</v>
      </c>
      <c r="DA386" s="9">
        <v>0</v>
      </c>
      <c r="DB386" s="9">
        <v>0</v>
      </c>
      <c r="DC386" s="9">
        <v>0</v>
      </c>
      <c r="DD386" s="9">
        <v>0</v>
      </c>
      <c r="DE386" s="9">
        <v>1</v>
      </c>
      <c r="DF386" s="9">
        <v>1</v>
      </c>
      <c r="DG386" s="9">
        <v>0</v>
      </c>
      <c r="DH386" s="9">
        <v>0</v>
      </c>
      <c r="DI386" s="9">
        <v>0</v>
      </c>
      <c r="DJ386" s="9">
        <v>0</v>
      </c>
      <c r="DK386" s="9">
        <v>2</v>
      </c>
      <c r="DL386" s="9">
        <v>2</v>
      </c>
      <c r="DM386" s="15">
        <f>SUM(CU386:DL386)</f>
        <v>11</v>
      </c>
      <c r="DN386" s="4">
        <v>9</v>
      </c>
      <c r="DO386" s="4"/>
      <c r="DP386" s="4"/>
      <c r="DQ386" s="28"/>
      <c r="DR386" s="4"/>
      <c r="DS386" s="4"/>
      <c r="DT386" s="4"/>
      <c r="DU386" s="7">
        <v>22.883018867924523</v>
      </c>
      <c r="DV386" s="7">
        <v>5.9631130593003059</v>
      </c>
      <c r="DW386" s="7">
        <v>3.8294456511474166</v>
      </c>
      <c r="DX386" s="7">
        <v>7.6402466536321239</v>
      </c>
      <c r="DY386" s="19">
        <v>34.47</v>
      </c>
      <c r="DZ386" s="19">
        <v>34.340000000000003</v>
      </c>
      <c r="EA386" s="7">
        <f>DZ386-DY386</f>
        <v>-0.12999999999999545</v>
      </c>
      <c r="EB386" s="8"/>
      <c r="EC386" s="23"/>
      <c r="ED386" s="23"/>
      <c r="EE386" s="23"/>
      <c r="EF386" s="7"/>
      <c r="EG386" s="4"/>
      <c r="EH386" s="4"/>
      <c r="FS386" s="7"/>
      <c r="GQ386" s="7"/>
      <c r="GR386" s="7"/>
      <c r="GS386" s="7"/>
      <c r="GT386" s="7"/>
    </row>
    <row r="387" spans="1:202" x14ac:dyDescent="0.6">
      <c r="A387" s="17">
        <v>221</v>
      </c>
      <c r="B387" s="5">
        <v>0</v>
      </c>
      <c r="C387" s="6">
        <v>60.624229979466101</v>
      </c>
      <c r="D387" s="5">
        <v>155</v>
      </c>
      <c r="E387" s="5">
        <v>55</v>
      </c>
      <c r="F387" s="7">
        <v>22.8928199791883</v>
      </c>
      <c r="G387" s="5">
        <v>1</v>
      </c>
      <c r="H387" s="7">
        <v>52.5</v>
      </c>
      <c r="I387" s="5">
        <v>0</v>
      </c>
      <c r="J387" s="5">
        <v>1</v>
      </c>
      <c r="K387" s="5">
        <v>1</v>
      </c>
      <c r="L387" s="5">
        <v>0</v>
      </c>
      <c r="M387" s="5">
        <v>1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1</v>
      </c>
      <c r="U387" s="5">
        <v>4</v>
      </c>
      <c r="V387" s="5">
        <v>1</v>
      </c>
      <c r="W387" s="5">
        <v>0</v>
      </c>
      <c r="X387" s="5">
        <v>0</v>
      </c>
      <c r="Y387" s="5">
        <v>1</v>
      </c>
      <c r="Z387" s="5">
        <v>1</v>
      </c>
      <c r="AA387" s="5">
        <v>0</v>
      </c>
      <c r="AB387" s="5">
        <v>0</v>
      </c>
      <c r="AC387" s="5">
        <v>0</v>
      </c>
      <c r="AD387" s="5">
        <v>0</v>
      </c>
      <c r="AE387" s="5">
        <v>1</v>
      </c>
      <c r="AF387" s="5">
        <v>0</v>
      </c>
      <c r="AG387" s="5">
        <v>0</v>
      </c>
      <c r="AH387" s="5">
        <v>0</v>
      </c>
      <c r="AI387" s="5">
        <v>4</v>
      </c>
      <c r="AJ387" s="4">
        <v>0</v>
      </c>
      <c r="AK387" s="4">
        <v>0</v>
      </c>
      <c r="AL387" s="4">
        <v>1</v>
      </c>
      <c r="AM387" s="4">
        <v>1</v>
      </c>
      <c r="AN387" s="4">
        <v>1</v>
      </c>
      <c r="AO387" s="4">
        <v>1</v>
      </c>
      <c r="AP387" s="5">
        <v>7</v>
      </c>
      <c r="AQ387" s="5">
        <v>12</v>
      </c>
      <c r="AR387" s="5">
        <v>365</v>
      </c>
      <c r="AS387" s="4">
        <v>0</v>
      </c>
      <c r="AT387" s="4">
        <v>1</v>
      </c>
      <c r="AU387" s="4">
        <v>1</v>
      </c>
      <c r="AV387" s="4">
        <v>1</v>
      </c>
      <c r="AW387" s="4">
        <v>0</v>
      </c>
      <c r="AX387" s="4">
        <v>1</v>
      </c>
      <c r="AY387" s="4">
        <v>0</v>
      </c>
      <c r="AZ387" s="4">
        <v>120</v>
      </c>
      <c r="BA387" s="4">
        <v>70</v>
      </c>
      <c r="BB387" s="4">
        <v>70</v>
      </c>
      <c r="BC387" s="7">
        <v>2.41</v>
      </c>
      <c r="BD387" s="7">
        <v>1.57</v>
      </c>
      <c r="BE387" s="7">
        <f>BD387*100/BC387</f>
        <v>65.145228215767631</v>
      </c>
      <c r="BF387" s="7">
        <v>4.7</v>
      </c>
      <c r="BG387" s="7">
        <v>1.06</v>
      </c>
      <c r="BH387" s="7">
        <v>0.46</v>
      </c>
      <c r="BI387" s="7">
        <v>2.68</v>
      </c>
      <c r="BJ387" s="7">
        <v>1.81</v>
      </c>
      <c r="BK387" s="7">
        <v>67.537313432835816</v>
      </c>
      <c r="BL387" s="7">
        <v>5.0999999999999996</v>
      </c>
      <c r="BM387" s="7">
        <v>1.27</v>
      </c>
      <c r="BN387" s="7">
        <v>0.47</v>
      </c>
      <c r="BO387" s="4"/>
      <c r="BP387" s="7"/>
      <c r="BQ387" s="7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>
        <v>4</v>
      </c>
      <c r="CV387" s="4">
        <v>4</v>
      </c>
      <c r="CW387" s="4">
        <v>3</v>
      </c>
      <c r="CX387" s="4">
        <v>1</v>
      </c>
      <c r="CY387" s="4">
        <v>1</v>
      </c>
      <c r="CZ387" s="4">
        <v>1</v>
      </c>
      <c r="DA387" s="4">
        <v>1</v>
      </c>
      <c r="DB387" s="4">
        <v>0</v>
      </c>
      <c r="DC387" s="4">
        <v>0</v>
      </c>
      <c r="DD387" s="4">
        <v>2</v>
      </c>
      <c r="DE387" s="4">
        <v>2</v>
      </c>
      <c r="DF387" s="4">
        <v>2</v>
      </c>
      <c r="DG387" s="4">
        <v>1</v>
      </c>
      <c r="DH387" s="4">
        <v>1</v>
      </c>
      <c r="DI387" s="4">
        <v>1</v>
      </c>
      <c r="DJ387" s="4">
        <v>0</v>
      </c>
      <c r="DK387" s="4">
        <v>2</v>
      </c>
      <c r="DL387" s="4">
        <v>2</v>
      </c>
      <c r="DM387" s="4">
        <v>28</v>
      </c>
      <c r="DN387" s="4">
        <v>17</v>
      </c>
      <c r="DO387" s="4"/>
      <c r="DP387" s="4"/>
      <c r="DQ387" s="28"/>
      <c r="DR387" s="4"/>
      <c r="DS387" s="4"/>
      <c r="DT387" s="4"/>
      <c r="DU387" s="7"/>
      <c r="DV387" s="7"/>
      <c r="DW387" s="7"/>
      <c r="DX387" s="7"/>
      <c r="DY387" s="7"/>
      <c r="DZ387" s="7"/>
      <c r="EA387" s="7"/>
      <c r="EB387" s="8"/>
      <c r="EC387" s="18">
        <v>2.7260273972602738</v>
      </c>
      <c r="ED387" s="18">
        <v>63.348391512662602</v>
      </c>
      <c r="EE387" s="18">
        <v>153</v>
      </c>
      <c r="EF387" s="18">
        <v>55</v>
      </c>
      <c r="EG387" s="26">
        <v>1</v>
      </c>
      <c r="EH387" s="18">
        <v>54.5</v>
      </c>
      <c r="EI387" s="16">
        <v>0</v>
      </c>
      <c r="EJ387" s="16">
        <v>0</v>
      </c>
      <c r="EK387" s="16">
        <v>0</v>
      </c>
      <c r="EL387" s="16">
        <v>0</v>
      </c>
      <c r="EM387" s="16">
        <v>0</v>
      </c>
      <c r="EN387" s="16">
        <v>0</v>
      </c>
      <c r="EO387" s="16">
        <v>0</v>
      </c>
      <c r="EP387" s="16">
        <v>0</v>
      </c>
      <c r="EQ387" s="16">
        <v>0</v>
      </c>
      <c r="ER387" s="16">
        <v>0</v>
      </c>
      <c r="ES387" s="16">
        <v>0</v>
      </c>
      <c r="ET387" s="16">
        <v>0</v>
      </c>
      <c r="EU387" s="16">
        <v>0</v>
      </c>
      <c r="EV387" s="16">
        <v>0</v>
      </c>
      <c r="EW387" s="16">
        <v>0</v>
      </c>
      <c r="EX387" s="16">
        <v>0</v>
      </c>
      <c r="EY387" s="16">
        <v>0</v>
      </c>
      <c r="EZ387" s="16">
        <v>0</v>
      </c>
      <c r="FA387" s="16">
        <v>0</v>
      </c>
      <c r="FB387" s="16">
        <v>0</v>
      </c>
      <c r="FC387" s="16">
        <v>0</v>
      </c>
      <c r="FD387" s="16">
        <v>0</v>
      </c>
      <c r="FE387" s="16">
        <v>1</v>
      </c>
      <c r="FF387" s="16">
        <v>1</v>
      </c>
      <c r="FG387" s="16">
        <v>0</v>
      </c>
      <c r="FH387" s="16">
        <v>0</v>
      </c>
      <c r="FI387" s="16">
        <v>0</v>
      </c>
      <c r="FJ387" s="16">
        <v>0</v>
      </c>
      <c r="FK387" s="18">
        <v>2.4700000000000002</v>
      </c>
      <c r="FL387" s="18">
        <v>1.52</v>
      </c>
      <c r="FM387" s="18">
        <v>61.538461538461533</v>
      </c>
      <c r="FN387" s="18">
        <v>4.38</v>
      </c>
      <c r="FO387" s="18">
        <v>1.04</v>
      </c>
      <c r="FP387" s="18">
        <v>0.36</v>
      </c>
      <c r="FQ387" s="18">
        <v>2.5499999999999998</v>
      </c>
      <c r="FR387" s="18">
        <v>1.68</v>
      </c>
      <c r="FS387" s="18">
        <f>FR387*100/FQ387</f>
        <v>65.882352941176478</v>
      </c>
      <c r="FT387" s="16">
        <v>5.16</v>
      </c>
      <c r="FU387" s="16">
        <v>1.34</v>
      </c>
      <c r="FV387" s="16">
        <v>0.38</v>
      </c>
      <c r="FW387" s="16">
        <v>4</v>
      </c>
      <c r="FX387" s="16">
        <v>2</v>
      </c>
      <c r="FY387" s="16">
        <v>2</v>
      </c>
      <c r="FZ387" s="16">
        <v>2</v>
      </c>
      <c r="GA387" s="16">
        <v>2</v>
      </c>
      <c r="GB387" s="16">
        <v>2</v>
      </c>
      <c r="GC387" s="16">
        <v>1</v>
      </c>
      <c r="GD387" s="16">
        <v>1</v>
      </c>
      <c r="GE387" s="16">
        <v>1</v>
      </c>
      <c r="GF387" s="16">
        <v>2</v>
      </c>
      <c r="GG387" s="16">
        <v>3</v>
      </c>
      <c r="GH387" s="16">
        <v>3</v>
      </c>
      <c r="GI387" s="16">
        <v>1</v>
      </c>
      <c r="GJ387" s="16">
        <v>1</v>
      </c>
      <c r="GK387" s="16">
        <v>1</v>
      </c>
      <c r="GL387" s="16">
        <v>1</v>
      </c>
      <c r="GM387" s="16">
        <v>3</v>
      </c>
      <c r="GN387" s="16">
        <v>3</v>
      </c>
      <c r="GO387" s="16">
        <v>17</v>
      </c>
      <c r="GP387" s="16">
        <v>25</v>
      </c>
      <c r="GQ387" s="18"/>
      <c r="GR387" s="7"/>
      <c r="GS387" s="7"/>
      <c r="GT387" s="7"/>
    </row>
    <row r="388" spans="1:202" x14ac:dyDescent="0.6">
      <c r="A388" s="4">
        <v>83</v>
      </c>
      <c r="B388" s="5">
        <v>1</v>
      </c>
      <c r="C388" s="6">
        <v>60.684462696783001</v>
      </c>
      <c r="D388" s="5">
        <v>168</v>
      </c>
      <c r="E388" s="5">
        <v>74</v>
      </c>
      <c r="F388" s="7">
        <v>26.218820861678001</v>
      </c>
      <c r="G388" s="5">
        <v>1</v>
      </c>
      <c r="H388" s="7">
        <v>61.5</v>
      </c>
      <c r="I388" s="5">
        <v>0</v>
      </c>
      <c r="J388" s="5">
        <v>1</v>
      </c>
      <c r="K388" s="5">
        <v>0</v>
      </c>
      <c r="L388" s="5">
        <v>1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2</v>
      </c>
      <c r="V388" s="5">
        <v>0</v>
      </c>
      <c r="W388" s="5">
        <v>1</v>
      </c>
      <c r="X388" s="5">
        <v>1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1</v>
      </c>
      <c r="AH388" s="5">
        <v>0</v>
      </c>
      <c r="AI388" s="5">
        <v>3</v>
      </c>
      <c r="AJ388" s="4">
        <v>0</v>
      </c>
      <c r="AK388" s="4">
        <v>0</v>
      </c>
      <c r="AL388" s="4">
        <v>1</v>
      </c>
      <c r="AM388" s="4">
        <v>0</v>
      </c>
      <c r="AN388" s="4">
        <v>1</v>
      </c>
      <c r="AO388" s="4">
        <v>1</v>
      </c>
      <c r="AP388" s="5">
        <v>4</v>
      </c>
      <c r="AQ388" s="5">
        <v>12</v>
      </c>
      <c r="AR388" s="5">
        <v>192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145</v>
      </c>
      <c r="BA388" s="4">
        <v>80</v>
      </c>
      <c r="BB388" s="4">
        <v>78</v>
      </c>
      <c r="BC388" s="7">
        <v>4.22</v>
      </c>
      <c r="BD388" s="7">
        <v>2.87</v>
      </c>
      <c r="BE388" s="7">
        <v>68.009478672985793</v>
      </c>
      <c r="BF388" s="7">
        <v>5.75</v>
      </c>
      <c r="BG388" s="7">
        <v>2.1</v>
      </c>
      <c r="BH388" s="7">
        <v>0.63</v>
      </c>
      <c r="BI388" s="7">
        <v>3.99</v>
      </c>
      <c r="BJ388" s="7">
        <v>2.78</v>
      </c>
      <c r="BK388" s="7">
        <v>69.6741854636591</v>
      </c>
      <c r="BL388" s="7">
        <v>5.0199999999999996</v>
      </c>
      <c r="BM388" s="7">
        <v>2.34</v>
      </c>
      <c r="BN388" s="7">
        <v>0.65</v>
      </c>
      <c r="BO388" s="4">
        <v>480</v>
      </c>
      <c r="BP388" s="7">
        <f>218+((5.14*D388)-(5.32*C388))-(1.8*E388)+(51.31*B388)</f>
        <v>676.78865845311429</v>
      </c>
      <c r="BQ388" s="7">
        <f>BO388*100/BP388</f>
        <v>70.923174318124723</v>
      </c>
      <c r="BR388" s="4">
        <v>96</v>
      </c>
      <c r="BS388" s="4">
        <v>97</v>
      </c>
      <c r="BT388" s="4">
        <v>75</v>
      </c>
      <c r="BU388" s="4">
        <v>85</v>
      </c>
      <c r="BV388" s="4">
        <v>0</v>
      </c>
      <c r="BW388" s="4">
        <v>0</v>
      </c>
      <c r="BX388" s="4">
        <v>1</v>
      </c>
      <c r="BY388" s="4">
        <v>1</v>
      </c>
      <c r="BZ388" s="4">
        <v>83.3</v>
      </c>
      <c r="CA388" s="4">
        <v>82.8</v>
      </c>
      <c r="CB388" s="4">
        <v>4</v>
      </c>
      <c r="CC388" s="4">
        <v>4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0</v>
      </c>
      <c r="CK388" s="4">
        <v>2</v>
      </c>
      <c r="CL388" s="4">
        <v>3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2</v>
      </c>
      <c r="CS388" s="4">
        <v>2</v>
      </c>
      <c r="CT388" s="4">
        <v>17</v>
      </c>
      <c r="CU388" s="4">
        <v>4</v>
      </c>
      <c r="CV388" s="4">
        <v>4</v>
      </c>
      <c r="CW388" s="4">
        <v>0</v>
      </c>
      <c r="CX388" s="4">
        <v>1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3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1</v>
      </c>
      <c r="DL388" s="4">
        <v>1</v>
      </c>
      <c r="DM388" s="4">
        <v>14</v>
      </c>
      <c r="DN388" s="4">
        <v>14</v>
      </c>
      <c r="DO388" s="4">
        <v>7.19</v>
      </c>
      <c r="DP388" s="4">
        <v>5.03</v>
      </c>
      <c r="DQ388" s="28">
        <v>0.41699999999999998</v>
      </c>
      <c r="DR388" s="4">
        <v>139</v>
      </c>
      <c r="DS388" s="4">
        <v>18.3</v>
      </c>
      <c r="DT388" s="4"/>
      <c r="DU388" s="7">
        <v>27.954716981132101</v>
      </c>
      <c r="DV388" s="7">
        <v>24.282524191547399</v>
      </c>
      <c r="DW388" s="7">
        <v>17.1498725092077</v>
      </c>
      <c r="DX388" s="7">
        <v>21.1059307163985</v>
      </c>
      <c r="DY388" s="7">
        <v>26.27</v>
      </c>
      <c r="DZ388" s="7">
        <v>24.29</v>
      </c>
      <c r="EA388" s="7">
        <v>-1.98</v>
      </c>
      <c r="EB388" s="8"/>
      <c r="EC388" s="18"/>
      <c r="ED388" s="18"/>
      <c r="EE388" s="18"/>
      <c r="EF388" s="18"/>
      <c r="EG388" s="26"/>
      <c r="EH388" s="18"/>
      <c r="FS388" s="18"/>
      <c r="GQ388" s="7"/>
      <c r="GR388" s="7"/>
      <c r="GS388" s="7"/>
      <c r="GT388" s="7"/>
    </row>
    <row r="389" spans="1:202" x14ac:dyDescent="0.6">
      <c r="A389" s="17">
        <v>355</v>
      </c>
      <c r="B389" s="21">
        <v>1</v>
      </c>
      <c r="C389" s="22">
        <v>60.802190280629702</v>
      </c>
      <c r="D389" s="21">
        <v>187</v>
      </c>
      <c r="E389" s="21">
        <v>88</v>
      </c>
      <c r="F389" s="23">
        <v>25.165146272412699</v>
      </c>
      <c r="G389" s="21">
        <v>0</v>
      </c>
      <c r="H389" s="23">
        <v>102.5</v>
      </c>
      <c r="I389" s="21">
        <v>0</v>
      </c>
      <c r="J389" s="21">
        <v>1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1</v>
      </c>
      <c r="V389" s="21">
        <v>1</v>
      </c>
      <c r="W389" s="21">
        <v>0</v>
      </c>
      <c r="X389" s="21">
        <v>0</v>
      </c>
      <c r="Y389" s="21">
        <v>1</v>
      </c>
      <c r="Z389" s="21">
        <v>0</v>
      </c>
      <c r="AA389" s="21">
        <v>0</v>
      </c>
      <c r="AB389" s="21">
        <v>0</v>
      </c>
      <c r="AC389" s="21">
        <v>1</v>
      </c>
      <c r="AD389" s="21">
        <v>0</v>
      </c>
      <c r="AE389" s="21">
        <v>0</v>
      </c>
      <c r="AF389" s="21">
        <v>1</v>
      </c>
      <c r="AG389" s="21">
        <v>0</v>
      </c>
      <c r="AH389" s="21">
        <v>0</v>
      </c>
      <c r="AI389" s="21">
        <v>4</v>
      </c>
      <c r="AJ389" s="17">
        <v>0</v>
      </c>
      <c r="AK389" s="17">
        <v>0</v>
      </c>
      <c r="AL389" s="17">
        <v>1</v>
      </c>
      <c r="AM389" s="17">
        <v>1</v>
      </c>
      <c r="AN389" s="17">
        <v>1</v>
      </c>
      <c r="AO389" s="17">
        <v>1</v>
      </c>
      <c r="AP389" s="21">
        <v>7</v>
      </c>
      <c r="AQ389" s="21">
        <v>12</v>
      </c>
      <c r="AR389" s="21">
        <v>336</v>
      </c>
      <c r="AS389" s="17">
        <v>0</v>
      </c>
      <c r="AT389" s="17">
        <v>2</v>
      </c>
      <c r="AU389" s="17">
        <v>1</v>
      </c>
      <c r="AV389" s="17">
        <v>1</v>
      </c>
      <c r="AW389" s="17">
        <v>1</v>
      </c>
      <c r="AX389" s="17">
        <v>0</v>
      </c>
      <c r="AY389" s="17">
        <v>1</v>
      </c>
      <c r="AZ389" s="17">
        <v>135</v>
      </c>
      <c r="BA389" s="17">
        <v>90</v>
      </c>
      <c r="BB389" s="17">
        <v>72</v>
      </c>
      <c r="BC389" s="23">
        <v>4.3</v>
      </c>
      <c r="BD389" s="23">
        <v>2.77</v>
      </c>
      <c r="BE389" s="23">
        <v>64.418604651162795</v>
      </c>
      <c r="BF389" s="23">
        <v>9.1300000000000008</v>
      </c>
      <c r="BG389" s="23">
        <v>1.81</v>
      </c>
      <c r="BH389" s="23">
        <v>0.62</v>
      </c>
      <c r="BI389" s="23">
        <v>4.75</v>
      </c>
      <c r="BJ389" s="23">
        <v>3.05</v>
      </c>
      <c r="BK389" s="23">
        <v>64.210526315789494</v>
      </c>
      <c r="BL389" s="23">
        <v>9.27</v>
      </c>
      <c r="BM389" s="23">
        <v>1.89</v>
      </c>
      <c r="BN389" s="23">
        <v>0.56000000000000005</v>
      </c>
      <c r="BO389" s="17">
        <v>284</v>
      </c>
      <c r="BP389" s="23">
        <f>218+((5.14*D389)-(5.32*C389))-(1.8*E389)+(51.31*B389)</f>
        <v>748.62234770705004</v>
      </c>
      <c r="BQ389" s="23">
        <f>BO389*100/BP389</f>
        <v>37.936350800889329</v>
      </c>
      <c r="BR389" s="17">
        <v>97</v>
      </c>
      <c r="BS389" s="17">
        <v>97</v>
      </c>
      <c r="BT389" s="17">
        <v>84</v>
      </c>
      <c r="BU389" s="17">
        <v>93</v>
      </c>
      <c r="BV389" s="17">
        <v>2</v>
      </c>
      <c r="BW389" s="17">
        <v>4</v>
      </c>
      <c r="BX389" s="17">
        <v>4</v>
      </c>
      <c r="BY389" s="17">
        <v>5</v>
      </c>
      <c r="BZ389" s="17">
        <v>49.5</v>
      </c>
      <c r="CA389" s="17">
        <v>59.9</v>
      </c>
      <c r="CB389" s="17">
        <v>3</v>
      </c>
      <c r="CC389" s="17">
        <v>3</v>
      </c>
      <c r="CD389" s="17">
        <v>3</v>
      </c>
      <c r="CE389" s="17">
        <v>1</v>
      </c>
      <c r="CF389" s="17">
        <v>1</v>
      </c>
      <c r="CG389" s="17">
        <v>2</v>
      </c>
      <c r="CH389" s="17">
        <v>2</v>
      </c>
      <c r="CI389" s="17">
        <v>1</v>
      </c>
      <c r="CJ389" s="17">
        <v>1</v>
      </c>
      <c r="CK389" s="17">
        <v>3</v>
      </c>
      <c r="CL389" s="17">
        <v>3</v>
      </c>
      <c r="CM389" s="17">
        <v>3</v>
      </c>
      <c r="CN389" s="17">
        <v>3</v>
      </c>
      <c r="CO389" s="17">
        <v>1</v>
      </c>
      <c r="CP389" s="17">
        <v>3</v>
      </c>
      <c r="CQ389" s="17">
        <v>2</v>
      </c>
      <c r="CR389" s="17">
        <v>3</v>
      </c>
      <c r="CS389" s="17">
        <v>3</v>
      </c>
      <c r="CT389" s="17">
        <v>41</v>
      </c>
      <c r="CU389" s="17">
        <v>3</v>
      </c>
      <c r="CV389" s="17">
        <v>3</v>
      </c>
      <c r="CW389" s="17">
        <v>3</v>
      </c>
      <c r="CX389" s="17">
        <v>1</v>
      </c>
      <c r="CY389" s="17">
        <v>1</v>
      </c>
      <c r="CZ389" s="17">
        <v>2</v>
      </c>
      <c r="DA389" s="17">
        <v>2</v>
      </c>
      <c r="DB389" s="17">
        <v>1</v>
      </c>
      <c r="DC389" s="17">
        <v>1</v>
      </c>
      <c r="DD389" s="17">
        <v>3</v>
      </c>
      <c r="DE389" s="17">
        <v>3</v>
      </c>
      <c r="DF389" s="17">
        <v>3</v>
      </c>
      <c r="DG389" s="17">
        <v>3</v>
      </c>
      <c r="DH389" s="17">
        <v>1</v>
      </c>
      <c r="DI389" s="17">
        <v>3</v>
      </c>
      <c r="DJ389" s="17">
        <v>2</v>
      </c>
      <c r="DK389" s="17">
        <v>3</v>
      </c>
      <c r="DL389" s="17">
        <v>3</v>
      </c>
      <c r="DM389" s="17">
        <v>41</v>
      </c>
      <c r="DN389" s="17">
        <v>25</v>
      </c>
      <c r="DO389" s="17">
        <v>10</v>
      </c>
      <c r="DP389" s="17">
        <v>4.71</v>
      </c>
      <c r="DQ389" s="29">
        <v>0.439</v>
      </c>
      <c r="DR389" s="17">
        <v>142</v>
      </c>
      <c r="DS389" s="17"/>
      <c r="DT389" s="17"/>
      <c r="DU389" s="23">
        <v>63.3056603773585</v>
      </c>
      <c r="DV389" s="23">
        <v>72.822760731122301</v>
      </c>
      <c r="DW389" s="23">
        <v>46.5058079138729</v>
      </c>
      <c r="DX389" s="23">
        <v>57.271770191006198</v>
      </c>
      <c r="DY389" s="23">
        <v>34.229999999999997</v>
      </c>
      <c r="DZ389" s="23">
        <v>33.99</v>
      </c>
      <c r="EA389" s="23">
        <v>-0.239999999999995</v>
      </c>
      <c r="EB389" s="8"/>
      <c r="EC389" s="18">
        <v>2.0465753424657533</v>
      </c>
      <c r="ED389" s="18">
        <v>62.848765623095453</v>
      </c>
      <c r="EE389" s="23">
        <v>187</v>
      </c>
      <c r="EF389" s="23">
        <v>90</v>
      </c>
      <c r="EG389" s="26">
        <v>0</v>
      </c>
      <c r="EH389" s="18">
        <v>102.5</v>
      </c>
      <c r="EI389" s="16">
        <v>0</v>
      </c>
      <c r="EJ389" s="16">
        <v>0</v>
      </c>
      <c r="EK389" s="16">
        <v>0</v>
      </c>
      <c r="EL389" s="16">
        <v>0</v>
      </c>
      <c r="EM389" s="16">
        <v>0</v>
      </c>
      <c r="EN389" s="16">
        <v>0</v>
      </c>
      <c r="EO389" s="16">
        <v>0</v>
      </c>
      <c r="EP389" s="16">
        <v>0</v>
      </c>
      <c r="EQ389" s="16">
        <v>0</v>
      </c>
      <c r="ER389" s="16">
        <v>0</v>
      </c>
      <c r="ES389" s="16">
        <v>0</v>
      </c>
      <c r="ET389" s="16">
        <v>0</v>
      </c>
      <c r="EU389" s="16">
        <v>0</v>
      </c>
      <c r="EV389" s="16">
        <v>0</v>
      </c>
      <c r="EW389" s="16">
        <v>0</v>
      </c>
      <c r="EX389" s="16">
        <v>0</v>
      </c>
      <c r="EY389" s="16">
        <v>0</v>
      </c>
      <c r="EZ389" s="16">
        <v>0</v>
      </c>
      <c r="FA389" s="16">
        <v>0</v>
      </c>
      <c r="FB389" s="16">
        <v>0</v>
      </c>
      <c r="FC389" s="16">
        <v>0</v>
      </c>
      <c r="FD389" s="16">
        <v>2</v>
      </c>
      <c r="FE389" s="16">
        <v>0</v>
      </c>
      <c r="FF389" s="16">
        <v>2</v>
      </c>
      <c r="FG389" s="16">
        <v>2</v>
      </c>
      <c r="FH389" s="16">
        <v>1</v>
      </c>
      <c r="FI389" s="16">
        <v>0</v>
      </c>
      <c r="FJ389" s="16">
        <v>0</v>
      </c>
      <c r="FK389" s="18">
        <v>3.46</v>
      </c>
      <c r="FL389" s="18">
        <v>2.21</v>
      </c>
      <c r="FM389" s="18">
        <v>63.872832369942195</v>
      </c>
      <c r="FN389" s="18">
        <v>7.33</v>
      </c>
      <c r="FO389" s="18">
        <v>1.32</v>
      </c>
      <c r="FP389" s="18">
        <v>0.69</v>
      </c>
      <c r="FQ389" s="18">
        <v>3.72</v>
      </c>
      <c r="FR389" s="18">
        <v>2.34</v>
      </c>
      <c r="FS389" s="18">
        <f>FR389*100/FQ389</f>
        <v>62.903225806451609</v>
      </c>
      <c r="FT389" s="18">
        <v>7.1</v>
      </c>
      <c r="FU389" s="16">
        <v>1.44</v>
      </c>
      <c r="FV389" s="16">
        <v>0.64</v>
      </c>
      <c r="FW389" s="16">
        <v>2</v>
      </c>
      <c r="FX389" s="16">
        <v>2</v>
      </c>
      <c r="FY389" s="16">
        <v>2</v>
      </c>
      <c r="FZ389" s="16">
        <v>1</v>
      </c>
      <c r="GA389" s="16">
        <v>1</v>
      </c>
      <c r="GB389" s="16">
        <v>2</v>
      </c>
      <c r="GC389" s="16">
        <v>2</v>
      </c>
      <c r="GD389" s="16">
        <v>1</v>
      </c>
      <c r="GE389" s="16">
        <v>2</v>
      </c>
      <c r="GF389" s="16">
        <v>2</v>
      </c>
      <c r="GG389" s="16">
        <v>2</v>
      </c>
      <c r="GH389" s="16">
        <v>3</v>
      </c>
      <c r="GI389" s="16">
        <v>1</v>
      </c>
      <c r="GJ389" s="16">
        <v>1</v>
      </c>
      <c r="GK389" s="16">
        <v>2</v>
      </c>
      <c r="GL389" s="16">
        <v>2</v>
      </c>
      <c r="GM389" s="16">
        <v>3</v>
      </c>
      <c r="GN389" s="16">
        <v>2</v>
      </c>
      <c r="GO389" s="16">
        <v>33</v>
      </c>
      <c r="GP389" s="16">
        <v>18</v>
      </c>
      <c r="GQ389" s="23">
        <v>56.558490566037733</v>
      </c>
      <c r="GR389" s="23">
        <v>42.965842362087507</v>
      </c>
      <c r="GS389" s="23">
        <v>37.520067995089242</v>
      </c>
      <c r="GT389" s="23">
        <v>42.332180277736001</v>
      </c>
    </row>
    <row r="390" spans="1:202" x14ac:dyDescent="0.6">
      <c r="A390" s="4">
        <v>325</v>
      </c>
      <c r="B390" s="5">
        <v>1</v>
      </c>
      <c r="C390" s="6">
        <v>60.818617385352503</v>
      </c>
      <c r="D390" s="5">
        <v>175</v>
      </c>
      <c r="E390" s="5">
        <v>83</v>
      </c>
      <c r="F390" s="7">
        <v>27.1020408163265</v>
      </c>
      <c r="G390" s="5">
        <v>1</v>
      </c>
      <c r="H390" s="7">
        <v>40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4">
        <v>0</v>
      </c>
      <c r="AK390" s="4">
        <v>0</v>
      </c>
      <c r="AL390" s="4">
        <v>1</v>
      </c>
      <c r="AM390" s="4">
        <v>1</v>
      </c>
      <c r="AN390" s="4">
        <v>1</v>
      </c>
      <c r="AO390" s="4">
        <v>0</v>
      </c>
      <c r="AP390" s="5"/>
      <c r="AQ390" s="5"/>
      <c r="AR390" s="5"/>
      <c r="AS390" s="4">
        <v>0</v>
      </c>
      <c r="AT390" s="4">
        <v>1</v>
      </c>
      <c r="AU390" s="4">
        <v>0</v>
      </c>
      <c r="AV390" s="4">
        <v>0</v>
      </c>
      <c r="AW390" s="4">
        <v>1</v>
      </c>
      <c r="AX390" s="4">
        <v>0</v>
      </c>
      <c r="AY390" s="4">
        <v>1</v>
      </c>
      <c r="AZ390" s="4">
        <v>140</v>
      </c>
      <c r="BA390" s="4">
        <v>75</v>
      </c>
      <c r="BB390" s="4">
        <v>76</v>
      </c>
      <c r="BC390" s="7">
        <v>3.4</v>
      </c>
      <c r="BD390" s="7">
        <v>2.59</v>
      </c>
      <c r="BE390" s="7">
        <v>76.176470588235304</v>
      </c>
      <c r="BF390" s="7">
        <v>8.11</v>
      </c>
      <c r="BG390" s="7">
        <v>2.5499999999999998</v>
      </c>
      <c r="BH390" s="7">
        <v>0.69</v>
      </c>
      <c r="BI390" s="7">
        <v>3.22</v>
      </c>
      <c r="BJ390" s="7">
        <v>2.58</v>
      </c>
      <c r="BK390" s="7">
        <v>80.124223602484506</v>
      </c>
      <c r="BL390" s="7">
        <v>8.1300000000000008</v>
      </c>
      <c r="BM390" s="7">
        <v>4.0999999999999996</v>
      </c>
      <c r="BN390" s="7">
        <v>0.9</v>
      </c>
      <c r="BO390" s="4">
        <v>524</v>
      </c>
      <c r="BP390" s="7">
        <f>218+((5.14*D390)-(5.32*C390))-(1.8*E390)+(51.31*B390)</f>
        <v>695.85495550992482</v>
      </c>
      <c r="BQ390" s="7">
        <f>BO390*100/BP390</f>
        <v>75.303049270664616</v>
      </c>
      <c r="BR390" s="4">
        <v>97</v>
      </c>
      <c r="BS390" s="4">
        <v>99</v>
      </c>
      <c r="BT390" s="4">
        <v>79</v>
      </c>
      <c r="BU390" s="4">
        <v>103</v>
      </c>
      <c r="BV390" s="4">
        <v>0</v>
      </c>
      <c r="BW390" s="4">
        <v>0.5</v>
      </c>
      <c r="BX390" s="4">
        <v>1</v>
      </c>
      <c r="BY390" s="4">
        <v>3</v>
      </c>
      <c r="BZ390" s="4">
        <v>87</v>
      </c>
      <c r="CA390" s="4">
        <v>120.8</v>
      </c>
      <c r="CB390" s="4">
        <v>1</v>
      </c>
      <c r="CC390" s="4">
        <v>1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1</v>
      </c>
      <c r="CL390" s="4">
        <v>1</v>
      </c>
      <c r="CM390" s="4">
        <v>1</v>
      </c>
      <c r="CN390" s="4">
        <v>0</v>
      </c>
      <c r="CO390" s="4">
        <v>0</v>
      </c>
      <c r="CP390" s="4">
        <v>0</v>
      </c>
      <c r="CQ390" s="4">
        <v>0</v>
      </c>
      <c r="CR390" s="4">
        <v>1</v>
      </c>
      <c r="CS390" s="4">
        <v>1</v>
      </c>
      <c r="CT390" s="4">
        <v>7</v>
      </c>
      <c r="CU390" s="4">
        <v>1</v>
      </c>
      <c r="CV390" s="4">
        <v>1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1</v>
      </c>
      <c r="DE390" s="4">
        <v>1</v>
      </c>
      <c r="DF390" s="4">
        <v>1</v>
      </c>
      <c r="DG390" s="4">
        <v>0</v>
      </c>
      <c r="DH390" s="4">
        <v>0</v>
      </c>
      <c r="DI390" s="4">
        <v>1</v>
      </c>
      <c r="DJ390" s="4">
        <v>1</v>
      </c>
      <c r="DK390" s="4">
        <v>0</v>
      </c>
      <c r="DL390" s="4">
        <v>0</v>
      </c>
      <c r="DM390" s="4">
        <v>7</v>
      </c>
      <c r="DN390" s="4">
        <v>5</v>
      </c>
      <c r="DO390" s="4">
        <v>5</v>
      </c>
      <c r="DP390" s="4">
        <v>4.78</v>
      </c>
      <c r="DQ390" s="28">
        <v>0.44800000000000001</v>
      </c>
      <c r="DR390" s="4">
        <v>148</v>
      </c>
      <c r="DS390" s="4">
        <v>1.647</v>
      </c>
      <c r="DT390" s="4"/>
      <c r="DU390" s="7">
        <v>6.3245283018867902</v>
      </c>
      <c r="DV390" s="7">
        <v>23.3314035232818</v>
      </c>
      <c r="DW390" s="7">
        <v>0</v>
      </c>
      <c r="DX390" s="7">
        <v>8.1215220333884801</v>
      </c>
      <c r="DY390" s="7">
        <v>33.840000000000003</v>
      </c>
      <c r="DZ390" s="7">
        <v>33.21</v>
      </c>
      <c r="EA390" s="7">
        <v>-0.630000000000003</v>
      </c>
      <c r="EB390" s="8"/>
      <c r="EC390" s="18">
        <v>2.1534246575342464</v>
      </c>
      <c r="ED390" s="18">
        <v>62.972042042886748</v>
      </c>
      <c r="EE390" s="23">
        <v>175</v>
      </c>
      <c r="EF390" s="7">
        <v>83</v>
      </c>
      <c r="EG390" s="26">
        <v>1</v>
      </c>
      <c r="EH390" s="18">
        <v>42</v>
      </c>
      <c r="EI390" s="16">
        <v>0</v>
      </c>
      <c r="EJ390" s="16">
        <v>0</v>
      </c>
      <c r="EK390" s="16">
        <v>0</v>
      </c>
      <c r="EL390" s="16">
        <v>0</v>
      </c>
      <c r="EM390" s="16">
        <v>0</v>
      </c>
      <c r="EN390" s="16">
        <v>0</v>
      </c>
      <c r="EO390" s="16">
        <v>0</v>
      </c>
      <c r="EP390" s="16">
        <v>0</v>
      </c>
      <c r="EQ390" s="16">
        <v>0</v>
      </c>
      <c r="ER390" s="16">
        <v>0</v>
      </c>
      <c r="ES390" s="16">
        <v>0</v>
      </c>
      <c r="ET390" s="16">
        <v>0</v>
      </c>
      <c r="EU390" s="16">
        <v>0</v>
      </c>
      <c r="EV390" s="16">
        <v>0</v>
      </c>
      <c r="EW390" s="16">
        <v>1</v>
      </c>
      <c r="EX390" s="16">
        <v>0</v>
      </c>
      <c r="EY390" s="16">
        <v>0</v>
      </c>
      <c r="EZ390" s="16">
        <v>0</v>
      </c>
      <c r="FA390" s="16">
        <v>0</v>
      </c>
      <c r="FB390" s="16">
        <v>0</v>
      </c>
      <c r="FC390" s="16">
        <v>0</v>
      </c>
      <c r="FD390" s="16">
        <v>0</v>
      </c>
      <c r="FE390" s="16">
        <v>0</v>
      </c>
      <c r="FF390" s="16">
        <v>1</v>
      </c>
      <c r="FG390" s="16">
        <v>1</v>
      </c>
      <c r="FH390" s="16">
        <v>1</v>
      </c>
      <c r="FI390" s="16">
        <v>0</v>
      </c>
      <c r="FJ390" s="16">
        <v>0</v>
      </c>
      <c r="FK390" s="18">
        <v>2.6</v>
      </c>
      <c r="FL390" s="18">
        <v>2.21</v>
      </c>
      <c r="FM390" s="18">
        <v>85</v>
      </c>
      <c r="FN390" s="18">
        <v>5.07</v>
      </c>
      <c r="FO390" s="18">
        <v>2.39</v>
      </c>
      <c r="FP390" s="18">
        <v>0.57999999999999996</v>
      </c>
      <c r="FQ390" s="18">
        <v>2.5099999999999998</v>
      </c>
      <c r="FR390" s="18">
        <v>2.4500000000000002</v>
      </c>
      <c r="FS390" s="18">
        <f>FR390*100/FQ390</f>
        <v>97.609561752988071</v>
      </c>
      <c r="FT390" s="16">
        <v>4.92</v>
      </c>
      <c r="FU390" s="16">
        <v>2.21</v>
      </c>
      <c r="FV390" s="16">
        <v>0.93</v>
      </c>
      <c r="FW390" s="16">
        <v>0</v>
      </c>
      <c r="FX390" s="16">
        <v>0</v>
      </c>
      <c r="FY390" s="16">
        <v>0</v>
      </c>
      <c r="FZ390" s="16">
        <v>1</v>
      </c>
      <c r="GA390" s="16">
        <v>1</v>
      </c>
      <c r="GB390" s="16">
        <v>1</v>
      </c>
      <c r="GC390" s="16">
        <v>0</v>
      </c>
      <c r="GD390" s="16">
        <v>0</v>
      </c>
      <c r="GE390" s="16">
        <v>0</v>
      </c>
      <c r="GF390" s="16">
        <v>1</v>
      </c>
      <c r="GG390" s="16">
        <v>2</v>
      </c>
      <c r="GH390" s="16">
        <v>2</v>
      </c>
      <c r="GI390" s="16">
        <v>0</v>
      </c>
      <c r="GJ390" s="16">
        <v>0</v>
      </c>
      <c r="GK390" s="16">
        <v>0</v>
      </c>
      <c r="GL390" s="16">
        <v>1</v>
      </c>
      <c r="GM390" s="16">
        <v>1</v>
      </c>
      <c r="GN390" s="16">
        <v>2</v>
      </c>
      <c r="GO390" s="16">
        <v>12</v>
      </c>
      <c r="GP390" s="16">
        <v>8</v>
      </c>
      <c r="GQ390" s="7">
        <v>0</v>
      </c>
      <c r="GR390" s="7">
        <v>30.593003060127366</v>
      </c>
      <c r="GS390" s="7">
        <v>11.08697705165738</v>
      </c>
      <c r="GT390" s="7">
        <v>15.157667819722265</v>
      </c>
    </row>
    <row r="391" spans="1:202" x14ac:dyDescent="0.6">
      <c r="A391" s="4">
        <v>369</v>
      </c>
      <c r="B391" s="5">
        <v>0</v>
      </c>
      <c r="C391" s="6">
        <v>60.821355236139603</v>
      </c>
      <c r="D391" s="5">
        <v>150</v>
      </c>
      <c r="E391" s="5">
        <v>52</v>
      </c>
      <c r="F391" s="7">
        <v>23.1111111111111</v>
      </c>
      <c r="G391" s="5">
        <v>1</v>
      </c>
      <c r="H391" s="7">
        <v>45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4">
        <v>0</v>
      </c>
      <c r="AK391" s="4">
        <v>0</v>
      </c>
      <c r="AL391" s="4">
        <v>1</v>
      </c>
      <c r="AM391" s="4">
        <v>1</v>
      </c>
      <c r="AN391" s="4">
        <v>1</v>
      </c>
      <c r="AO391" s="4">
        <v>1</v>
      </c>
      <c r="AP391" s="5">
        <v>4.5</v>
      </c>
      <c r="AQ391" s="5">
        <v>12</v>
      </c>
      <c r="AR391" s="5">
        <v>216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135</v>
      </c>
      <c r="BA391" s="4">
        <v>90</v>
      </c>
      <c r="BB391" s="4">
        <v>67</v>
      </c>
      <c r="BC391" s="7">
        <v>3.28</v>
      </c>
      <c r="BD391" s="7">
        <v>2.73</v>
      </c>
      <c r="BE391" s="7">
        <v>83.231707317073202</v>
      </c>
      <c r="BF391" s="7">
        <v>6.42</v>
      </c>
      <c r="BG391" s="7">
        <v>3.46</v>
      </c>
      <c r="BH391" s="7">
        <v>1.25</v>
      </c>
      <c r="BI391" s="7">
        <v>3.45</v>
      </c>
      <c r="BJ391" s="7">
        <v>2.87</v>
      </c>
      <c r="BK391" s="7">
        <v>83.188405797101495</v>
      </c>
      <c r="BL391" s="7">
        <v>7.24</v>
      </c>
      <c r="BM391" s="7">
        <v>3.75</v>
      </c>
      <c r="BN391" s="7">
        <v>1.22</v>
      </c>
      <c r="BO391" s="4">
        <v>345</v>
      </c>
      <c r="BP391" s="7">
        <f>218+((5.14*D391)-(5.32*C391))-(1.8*E391)+(51.31*B391)</f>
        <v>571.83039014373719</v>
      </c>
      <c r="BQ391" s="7">
        <f>BO391*100/BP391</f>
        <v>60.332575173781798</v>
      </c>
      <c r="BR391" s="4">
        <v>99</v>
      </c>
      <c r="BS391" s="4">
        <v>99</v>
      </c>
      <c r="BT391" s="4">
        <v>67</v>
      </c>
      <c r="BU391" s="4">
        <v>74</v>
      </c>
      <c r="BV391" s="4">
        <v>0</v>
      </c>
      <c r="BW391" s="4">
        <v>1</v>
      </c>
      <c r="BX391" s="4">
        <v>1</v>
      </c>
      <c r="BY391" s="4">
        <v>3</v>
      </c>
      <c r="BZ391" s="4">
        <v>88.4</v>
      </c>
      <c r="CA391" s="4">
        <v>74.7</v>
      </c>
      <c r="CB391" s="4">
        <v>0</v>
      </c>
      <c r="CC391" s="4">
        <v>3</v>
      </c>
      <c r="CD391" s="4">
        <v>0</v>
      </c>
      <c r="CE391" s="4">
        <v>0</v>
      </c>
      <c r="CF391" s="4">
        <v>0</v>
      </c>
      <c r="CG391" s="4">
        <v>1</v>
      </c>
      <c r="CH391" s="4">
        <v>0</v>
      </c>
      <c r="CI391" s="4">
        <v>0</v>
      </c>
      <c r="CJ391" s="4">
        <v>0</v>
      </c>
      <c r="CK391" s="4">
        <v>1</v>
      </c>
      <c r="CL391" s="4">
        <v>2</v>
      </c>
      <c r="CM391" s="4">
        <v>0</v>
      </c>
      <c r="CN391" s="4">
        <v>0</v>
      </c>
      <c r="CO391" s="4">
        <v>1</v>
      </c>
      <c r="CP391" s="4">
        <v>1</v>
      </c>
      <c r="CQ391" s="4">
        <v>0</v>
      </c>
      <c r="CR391" s="4">
        <v>1</v>
      </c>
      <c r="CS391" s="4">
        <v>0</v>
      </c>
      <c r="CT391" s="4">
        <v>10</v>
      </c>
      <c r="CU391" s="4">
        <v>4</v>
      </c>
      <c r="CV391" s="4">
        <v>4</v>
      </c>
      <c r="CW391" s="4">
        <v>0</v>
      </c>
      <c r="CX391" s="4">
        <v>0</v>
      </c>
      <c r="CY391" s="4">
        <v>0</v>
      </c>
      <c r="CZ391" s="4">
        <v>1</v>
      </c>
      <c r="DA391" s="4">
        <v>0</v>
      </c>
      <c r="DB391" s="4">
        <v>0</v>
      </c>
      <c r="DC391" s="4">
        <v>0</v>
      </c>
      <c r="DD391" s="4">
        <v>1</v>
      </c>
      <c r="DE391" s="4">
        <v>1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2</v>
      </c>
      <c r="DL391" s="4">
        <v>0</v>
      </c>
      <c r="DM391" s="4">
        <v>13</v>
      </c>
      <c r="DN391" s="4">
        <v>11</v>
      </c>
      <c r="DO391" s="4">
        <v>7.4</v>
      </c>
      <c r="DP391" s="4">
        <v>4.6500000000000004</v>
      </c>
      <c r="DQ391" s="28">
        <v>0.443</v>
      </c>
      <c r="DR391" s="4">
        <v>149</v>
      </c>
      <c r="DS391" s="4">
        <v>2.528</v>
      </c>
      <c r="DT391" s="4"/>
      <c r="DU391" s="7">
        <v>30.641509433962302</v>
      </c>
      <c r="DV391" s="7">
        <v>17.442725994541401</v>
      </c>
      <c r="DW391" s="7">
        <v>0</v>
      </c>
      <c r="DX391" s="7">
        <v>10.374993733393501</v>
      </c>
      <c r="DY391" s="7">
        <v>33.82</v>
      </c>
      <c r="DZ391" s="7">
        <v>33.76</v>
      </c>
      <c r="EA391" s="7">
        <v>-6.0000000000002301E-2</v>
      </c>
      <c r="EB391" s="8"/>
      <c r="EC391" s="18">
        <v>1.989041095890411</v>
      </c>
      <c r="ED391" s="18">
        <v>62.810396332030017</v>
      </c>
      <c r="EE391" s="23">
        <v>150</v>
      </c>
      <c r="EF391" s="7">
        <v>52</v>
      </c>
      <c r="EG391" s="26">
        <v>1</v>
      </c>
      <c r="EH391" s="18">
        <v>47</v>
      </c>
      <c r="EI391" s="16">
        <v>1</v>
      </c>
      <c r="EJ391" s="16">
        <v>0</v>
      </c>
      <c r="EK391" s="16">
        <v>0</v>
      </c>
      <c r="EL391" s="16">
        <v>0</v>
      </c>
      <c r="EM391" s="16">
        <v>0</v>
      </c>
      <c r="EN391" s="16">
        <v>0</v>
      </c>
      <c r="EO391" s="16">
        <v>0</v>
      </c>
      <c r="EP391" s="16">
        <v>0</v>
      </c>
      <c r="EQ391" s="16">
        <v>0</v>
      </c>
      <c r="ER391" s="16">
        <v>0</v>
      </c>
      <c r="ES391" s="16">
        <v>0</v>
      </c>
      <c r="ET391" s="16">
        <v>1</v>
      </c>
      <c r="EU391" s="16">
        <v>1</v>
      </c>
      <c r="EV391" s="16">
        <v>0</v>
      </c>
      <c r="EW391" s="16">
        <v>1</v>
      </c>
      <c r="EX391" s="16">
        <v>0</v>
      </c>
      <c r="EY391" s="16">
        <v>0</v>
      </c>
      <c r="EZ391" s="16">
        <v>0</v>
      </c>
      <c r="FA391" s="16">
        <v>0</v>
      </c>
      <c r="FB391" s="16">
        <v>0</v>
      </c>
      <c r="FC391" s="16">
        <v>0</v>
      </c>
      <c r="FD391" s="16">
        <v>0</v>
      </c>
      <c r="FE391" s="16">
        <v>0</v>
      </c>
      <c r="FF391" s="16">
        <v>2</v>
      </c>
      <c r="FG391" s="16">
        <v>0</v>
      </c>
      <c r="FH391" s="16">
        <v>0</v>
      </c>
      <c r="FI391" s="16">
        <v>0</v>
      </c>
      <c r="FJ391" s="16">
        <v>0</v>
      </c>
      <c r="FK391" s="18">
        <v>2.88</v>
      </c>
      <c r="FL391" s="18">
        <v>2.54</v>
      </c>
      <c r="FM391" s="18">
        <v>88.194444444444443</v>
      </c>
      <c r="FN391" s="18">
        <v>5.96</v>
      </c>
      <c r="FO391" s="18">
        <v>3.56</v>
      </c>
      <c r="FP391" s="18">
        <v>1.27</v>
      </c>
      <c r="FQ391" s="18">
        <v>2.86</v>
      </c>
      <c r="FR391" s="18">
        <v>2.42</v>
      </c>
      <c r="FS391" s="18">
        <f>FR391*100/FQ391</f>
        <v>84.615384615384613</v>
      </c>
      <c r="FT391" s="16">
        <v>4.8099999999999996</v>
      </c>
      <c r="FU391" s="16">
        <v>3.65</v>
      </c>
      <c r="FV391" s="16">
        <v>1.1299999999999999</v>
      </c>
      <c r="FW391" s="16">
        <v>2</v>
      </c>
      <c r="FX391" s="16">
        <v>2</v>
      </c>
      <c r="FY391" s="16">
        <v>1</v>
      </c>
      <c r="FZ391" s="16">
        <v>1</v>
      </c>
      <c r="GA391" s="16">
        <v>0</v>
      </c>
      <c r="GB391" s="16">
        <v>1</v>
      </c>
      <c r="GC391" s="16">
        <v>0</v>
      </c>
      <c r="GD391" s="16">
        <v>0</v>
      </c>
      <c r="GE391" s="16">
        <v>0</v>
      </c>
      <c r="GF391" s="16">
        <v>1</v>
      </c>
      <c r="GG391" s="16">
        <v>1</v>
      </c>
      <c r="GH391" s="16">
        <v>0</v>
      </c>
      <c r="GI391" s="16">
        <v>0</v>
      </c>
      <c r="GJ391" s="16">
        <v>1</v>
      </c>
      <c r="GK391" s="16">
        <v>1</v>
      </c>
      <c r="GL391" s="16">
        <v>1</v>
      </c>
      <c r="GM391" s="16">
        <v>2</v>
      </c>
      <c r="GN391" s="16">
        <v>0</v>
      </c>
      <c r="GO391" s="16">
        <v>14</v>
      </c>
      <c r="GP391" s="16">
        <v>13</v>
      </c>
      <c r="GQ391" s="7">
        <v>32.679245283018865</v>
      </c>
      <c r="GR391" s="7">
        <v>35.604995451162026</v>
      </c>
      <c r="GS391" s="7">
        <v>12.40910378694872</v>
      </c>
      <c r="GT391" s="7">
        <v>22.80543440116308</v>
      </c>
    </row>
    <row r="392" spans="1:202" x14ac:dyDescent="0.6">
      <c r="A392" s="4">
        <v>439</v>
      </c>
      <c r="B392" s="5">
        <v>0</v>
      </c>
      <c r="C392" s="22">
        <v>60.821355236139631</v>
      </c>
      <c r="D392" s="5">
        <v>164</v>
      </c>
      <c r="E392" s="5">
        <v>85</v>
      </c>
      <c r="F392" s="23">
        <v>31.603212373587155</v>
      </c>
      <c r="G392" s="5">
        <v>1</v>
      </c>
      <c r="H392" s="7">
        <v>22</v>
      </c>
      <c r="I392" s="5">
        <v>1</v>
      </c>
      <c r="J392" s="5">
        <v>1</v>
      </c>
      <c r="K392" s="5">
        <v>1</v>
      </c>
      <c r="L392" s="5">
        <v>0</v>
      </c>
      <c r="M392" s="5">
        <v>1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3</v>
      </c>
      <c r="V392" s="5">
        <v>0</v>
      </c>
      <c r="W392" s="5">
        <v>0</v>
      </c>
      <c r="X392" s="5">
        <v>0</v>
      </c>
      <c r="Y392" s="5">
        <v>0</v>
      </c>
      <c r="Z392" s="5">
        <v>1</v>
      </c>
      <c r="AA392" s="5">
        <v>0</v>
      </c>
      <c r="AB392" s="5">
        <v>0</v>
      </c>
      <c r="AC392" s="5">
        <v>0</v>
      </c>
      <c r="AD392" s="5">
        <v>0</v>
      </c>
      <c r="AE392" s="5">
        <v>1</v>
      </c>
      <c r="AF392" s="5">
        <v>0</v>
      </c>
      <c r="AG392" s="5">
        <v>0</v>
      </c>
      <c r="AH392" s="5">
        <v>0</v>
      </c>
      <c r="AI392" s="5">
        <v>2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5"/>
      <c r="AQ392" s="5"/>
      <c r="AR392" s="5"/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120</v>
      </c>
      <c r="BA392" s="4">
        <v>70</v>
      </c>
      <c r="BB392" s="4">
        <v>70</v>
      </c>
      <c r="BC392" s="7">
        <v>2.88</v>
      </c>
      <c r="BD392" s="7">
        <v>2.4300000000000002</v>
      </c>
      <c r="BE392" s="7">
        <v>84.375000000000014</v>
      </c>
      <c r="BF392" s="7">
        <v>6.77</v>
      </c>
      <c r="BG392" s="7">
        <v>2.92</v>
      </c>
      <c r="BH392" s="7">
        <v>3.15</v>
      </c>
      <c r="BI392" s="7">
        <v>2.9</v>
      </c>
      <c r="BJ392" s="7">
        <v>2.41</v>
      </c>
      <c r="BK392" s="7">
        <v>83.103448275862078</v>
      </c>
      <c r="BL392" s="7">
        <v>6.66</v>
      </c>
      <c r="BM392" s="7">
        <v>2.79</v>
      </c>
      <c r="BN392" s="7">
        <v>3.22</v>
      </c>
      <c r="BO392" s="4">
        <v>495</v>
      </c>
      <c r="BP392" s="7">
        <f>218+((5.14*D392)-(5.32*C392))-(1.8*E392)+(51.31*B392)</f>
        <v>584.39039014373702</v>
      </c>
      <c r="BQ392" s="7">
        <f>BO392*100/BP392</f>
        <v>84.703651591233296</v>
      </c>
      <c r="BR392" s="4">
        <v>96</v>
      </c>
      <c r="BS392" s="4">
        <v>98</v>
      </c>
      <c r="BT392" s="4">
        <v>70</v>
      </c>
      <c r="BU392" s="4">
        <v>114</v>
      </c>
      <c r="BV392" s="4">
        <v>0</v>
      </c>
      <c r="BW392" s="4">
        <v>0</v>
      </c>
      <c r="BX392" s="4">
        <v>0</v>
      </c>
      <c r="BY392" s="4">
        <v>0</v>
      </c>
      <c r="BZ392" s="4"/>
      <c r="CA392" s="4"/>
      <c r="CB392" s="4">
        <v>0</v>
      </c>
      <c r="CC392" s="4">
        <v>2</v>
      </c>
      <c r="CD392" s="4">
        <v>1</v>
      </c>
      <c r="CE392" s="4">
        <v>1</v>
      </c>
      <c r="CF392" s="4">
        <v>1</v>
      </c>
      <c r="CG392" s="4">
        <v>1</v>
      </c>
      <c r="CH392" s="4">
        <v>1</v>
      </c>
      <c r="CI392" s="4">
        <v>0</v>
      </c>
      <c r="CJ392" s="4">
        <v>0</v>
      </c>
      <c r="CK392" s="4">
        <v>1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f>SUM(CB392:CS392)</f>
        <v>8</v>
      </c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>
        <v>7</v>
      </c>
      <c r="DO392" s="4"/>
      <c r="DP392" s="4"/>
      <c r="DQ392" s="28"/>
      <c r="DR392" s="4"/>
      <c r="DS392" s="4"/>
      <c r="DT392" s="4"/>
      <c r="DU392" s="7">
        <v>0</v>
      </c>
      <c r="DV392" s="7">
        <v>5.2518402117277319</v>
      </c>
      <c r="DW392" s="7">
        <v>0</v>
      </c>
      <c r="DX392" s="7">
        <v>1.5917180528400261</v>
      </c>
      <c r="DY392" s="7">
        <v>30.92</v>
      </c>
      <c r="DZ392" s="7">
        <v>31.71</v>
      </c>
      <c r="EA392" s="7">
        <f>DZ392-DY392</f>
        <v>0.78999999999999915</v>
      </c>
      <c r="EB392" s="8"/>
      <c r="EC392" s="23"/>
      <c r="ED392" s="23"/>
      <c r="EE392" s="23"/>
      <c r="EF392" s="7"/>
      <c r="EG392" s="4"/>
      <c r="EH392" s="4"/>
      <c r="FS392" s="7"/>
      <c r="GQ392" s="7"/>
      <c r="GR392" s="7"/>
      <c r="GS392" s="7"/>
      <c r="GT392" s="7"/>
    </row>
    <row r="393" spans="1:202" x14ac:dyDescent="0.6">
      <c r="A393" s="4">
        <v>137</v>
      </c>
      <c r="B393" s="5">
        <v>1</v>
      </c>
      <c r="C393" s="6">
        <v>60.993839835728998</v>
      </c>
      <c r="D393" s="5">
        <v>179</v>
      </c>
      <c r="E393" s="5">
        <v>74</v>
      </c>
      <c r="F393" s="7">
        <v>23.095409007209501</v>
      </c>
      <c r="G393" s="5">
        <v>1</v>
      </c>
      <c r="H393" s="7">
        <v>35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4">
        <v>0</v>
      </c>
      <c r="AK393" s="4">
        <v>0</v>
      </c>
      <c r="AL393" s="4">
        <v>1</v>
      </c>
      <c r="AM393" s="4">
        <v>0</v>
      </c>
      <c r="AN393" s="4">
        <v>1</v>
      </c>
      <c r="AO393" s="4">
        <v>0</v>
      </c>
      <c r="AP393" s="5"/>
      <c r="AQ393" s="5"/>
      <c r="AR393" s="5"/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1</v>
      </c>
      <c r="AY393" s="4">
        <v>1</v>
      </c>
      <c r="AZ393" s="4">
        <v>110</v>
      </c>
      <c r="BA393" s="4">
        <v>70</v>
      </c>
      <c r="BB393" s="4">
        <v>84</v>
      </c>
      <c r="BC393" s="7">
        <v>5.42</v>
      </c>
      <c r="BD393" s="7">
        <v>3.27</v>
      </c>
      <c r="BE393" s="7">
        <v>60.332103321033202</v>
      </c>
      <c r="BF393" s="7">
        <v>7.31</v>
      </c>
      <c r="BG393" s="7">
        <v>2.34</v>
      </c>
      <c r="BH393" s="7">
        <v>0.73</v>
      </c>
      <c r="BI393" s="7">
        <v>5.42</v>
      </c>
      <c r="BJ393" s="7">
        <v>3.27</v>
      </c>
      <c r="BK393" s="7">
        <v>60.332103321033202</v>
      </c>
      <c r="BL393" s="7">
        <v>7.31</v>
      </c>
      <c r="BM393" s="7">
        <v>2.34</v>
      </c>
      <c r="BN393" s="7">
        <v>0.73</v>
      </c>
      <c r="BO393" s="4">
        <v>535</v>
      </c>
      <c r="BP393" s="7">
        <f>218+((5.14*D393)-(5.32*C393))-(1.8*E393)+(51.31*B393)</f>
        <v>731.68277207392157</v>
      </c>
      <c r="BQ393" s="7">
        <f>BO393*100/BP393</f>
        <v>73.119119435266569</v>
      </c>
      <c r="BR393" s="4">
        <v>96</v>
      </c>
      <c r="BS393" s="4">
        <v>98</v>
      </c>
      <c r="BT393" s="4">
        <v>89</v>
      </c>
      <c r="BU393" s="4">
        <v>114</v>
      </c>
      <c r="BV393" s="4">
        <v>0</v>
      </c>
      <c r="BW393" s="4">
        <v>0</v>
      </c>
      <c r="BX393" s="4">
        <v>0</v>
      </c>
      <c r="BY393" s="4">
        <v>0</v>
      </c>
      <c r="BZ393" s="4">
        <v>51</v>
      </c>
      <c r="CA393" s="4">
        <v>43</v>
      </c>
      <c r="CB393" s="4">
        <v>4</v>
      </c>
      <c r="CC393" s="4">
        <v>0</v>
      </c>
      <c r="CD393" s="4">
        <v>0</v>
      </c>
      <c r="CE393" s="4">
        <v>1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1</v>
      </c>
      <c r="CN393" s="4">
        <v>0</v>
      </c>
      <c r="CO393" s="4">
        <v>0</v>
      </c>
      <c r="CP393" s="4">
        <v>0</v>
      </c>
      <c r="CQ393" s="4">
        <v>0</v>
      </c>
      <c r="CR393" s="4">
        <v>1</v>
      </c>
      <c r="CS393" s="4">
        <v>1</v>
      </c>
      <c r="CT393" s="4">
        <v>8</v>
      </c>
      <c r="CU393" s="4">
        <v>4</v>
      </c>
      <c r="CV393" s="4">
        <v>1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1</v>
      </c>
      <c r="DG393" s="4">
        <v>0</v>
      </c>
      <c r="DH393" s="4">
        <v>0</v>
      </c>
      <c r="DI393" s="4">
        <v>0</v>
      </c>
      <c r="DJ393" s="4">
        <v>0</v>
      </c>
      <c r="DK393" s="4">
        <v>1</v>
      </c>
      <c r="DL393" s="4">
        <v>1</v>
      </c>
      <c r="DM393" s="4">
        <v>8</v>
      </c>
      <c r="DN393" s="4">
        <v>2</v>
      </c>
      <c r="DO393" s="4">
        <v>15.3</v>
      </c>
      <c r="DP393" s="4">
        <v>4.67</v>
      </c>
      <c r="DQ393" s="28">
        <v>0.42199999999999999</v>
      </c>
      <c r="DR393" s="4">
        <v>142</v>
      </c>
      <c r="DS393" s="4">
        <v>5.5</v>
      </c>
      <c r="DT393" s="4"/>
      <c r="DU393" s="7">
        <v>12.1660377358491</v>
      </c>
      <c r="DV393" s="7">
        <v>0</v>
      </c>
      <c r="DW393" s="7">
        <v>0</v>
      </c>
      <c r="DX393" s="7">
        <v>2.0203539379355302</v>
      </c>
      <c r="DY393" s="7">
        <v>34.409999999999997</v>
      </c>
      <c r="DZ393" s="7">
        <v>34.51</v>
      </c>
      <c r="EA393" s="7">
        <v>0.100000000000001</v>
      </c>
      <c r="EB393" s="8"/>
      <c r="EC393" s="18">
        <v>1.9753424657534246</v>
      </c>
      <c r="ED393" s="18">
        <v>62.967830253251201</v>
      </c>
      <c r="EE393" s="18">
        <v>178</v>
      </c>
      <c r="EF393" s="18">
        <v>74</v>
      </c>
      <c r="EG393" s="26">
        <v>1</v>
      </c>
      <c r="EH393" s="18">
        <v>36.799999999999997</v>
      </c>
      <c r="EI393" s="16">
        <v>0</v>
      </c>
      <c r="EJ393" s="16">
        <v>0</v>
      </c>
      <c r="EK393" s="16">
        <v>0</v>
      </c>
      <c r="EL393" s="16">
        <v>0</v>
      </c>
      <c r="EM393" s="16">
        <v>0</v>
      </c>
      <c r="EN393" s="16">
        <v>0</v>
      </c>
      <c r="EO393" s="16">
        <v>0</v>
      </c>
      <c r="EP393" s="16">
        <v>0</v>
      </c>
      <c r="EQ393" s="16">
        <v>0</v>
      </c>
      <c r="ER393" s="16">
        <v>0</v>
      </c>
      <c r="ES393" s="16">
        <v>0</v>
      </c>
      <c r="ET393" s="16">
        <v>0</v>
      </c>
      <c r="EU393" s="16">
        <v>0</v>
      </c>
      <c r="EV393" s="16">
        <v>0</v>
      </c>
      <c r="EW393" s="16">
        <v>0</v>
      </c>
      <c r="EX393" s="16">
        <v>0</v>
      </c>
      <c r="EY393" s="16">
        <v>0</v>
      </c>
      <c r="EZ393" s="16">
        <v>0</v>
      </c>
      <c r="FA393" s="16">
        <v>0</v>
      </c>
      <c r="FB393" s="16">
        <v>0</v>
      </c>
      <c r="FC393" s="16">
        <v>1</v>
      </c>
      <c r="FD393" s="16">
        <v>0</v>
      </c>
      <c r="FE393" s="16">
        <v>0</v>
      </c>
      <c r="FF393" s="16">
        <v>1</v>
      </c>
      <c r="FG393" s="16">
        <v>0</v>
      </c>
      <c r="FH393" s="16">
        <v>0</v>
      </c>
      <c r="FI393" s="16">
        <v>1</v>
      </c>
      <c r="FJ393" s="16">
        <v>0</v>
      </c>
      <c r="FK393" s="18">
        <v>5.43</v>
      </c>
      <c r="FL393" s="18">
        <v>3.17</v>
      </c>
      <c r="FM393" s="18">
        <v>58.379373848987115</v>
      </c>
      <c r="FN393" s="18">
        <v>7.79</v>
      </c>
      <c r="FO393" s="18">
        <v>2.08</v>
      </c>
      <c r="FP393" s="18">
        <v>0.71</v>
      </c>
      <c r="FQ393" s="18">
        <v>5.43</v>
      </c>
      <c r="FR393" s="18">
        <v>3.2</v>
      </c>
      <c r="FS393" s="18">
        <f>FR393*100/FQ393</f>
        <v>58.931860036832418</v>
      </c>
      <c r="FT393" s="16">
        <v>8.23</v>
      </c>
      <c r="FU393" s="16">
        <v>2.23</v>
      </c>
      <c r="FV393" s="16">
        <v>0.84</v>
      </c>
      <c r="FW393" s="16">
        <v>4</v>
      </c>
      <c r="FX393" s="16">
        <v>1</v>
      </c>
      <c r="FY393" s="16">
        <v>2</v>
      </c>
      <c r="FZ393" s="16">
        <v>2</v>
      </c>
      <c r="GA393" s="16">
        <v>1</v>
      </c>
      <c r="GB393" s="16">
        <v>2</v>
      </c>
      <c r="GC393" s="16">
        <v>1</v>
      </c>
      <c r="GD393" s="16">
        <v>1</v>
      </c>
      <c r="GE393" s="16">
        <v>1</v>
      </c>
      <c r="GF393" s="16">
        <v>1</v>
      </c>
      <c r="GG393" s="16">
        <v>2</v>
      </c>
      <c r="GH393" s="16">
        <v>3</v>
      </c>
      <c r="GI393" s="16">
        <v>1</v>
      </c>
      <c r="GJ393" s="16">
        <v>1</v>
      </c>
      <c r="GK393" s="16">
        <v>1</v>
      </c>
      <c r="GL393" s="16">
        <v>1</v>
      </c>
      <c r="GM393" s="16">
        <v>2</v>
      </c>
      <c r="GN393" s="16">
        <v>2</v>
      </c>
      <c r="GO393" s="16">
        <v>11</v>
      </c>
      <c r="GP393" s="16">
        <v>1</v>
      </c>
      <c r="GQ393" s="7">
        <v>6.3245283018867919</v>
      </c>
      <c r="GR393" s="7">
        <v>0</v>
      </c>
      <c r="GS393" s="7">
        <v>0</v>
      </c>
      <c r="GT393" s="7">
        <v>1.0502832506141273</v>
      </c>
    </row>
    <row r="394" spans="1:202" x14ac:dyDescent="0.6">
      <c r="A394" s="4">
        <v>448</v>
      </c>
      <c r="B394" s="5">
        <v>1</v>
      </c>
      <c r="C394" s="22">
        <v>61.054072553045856</v>
      </c>
      <c r="D394" s="5">
        <v>174</v>
      </c>
      <c r="E394" s="5">
        <v>80</v>
      </c>
      <c r="F394" s="23">
        <v>26.423569824283259</v>
      </c>
      <c r="G394" s="5">
        <v>0</v>
      </c>
      <c r="H394" s="7">
        <v>40</v>
      </c>
      <c r="I394" s="5">
        <v>0</v>
      </c>
      <c r="J394" s="5">
        <v>1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1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5"/>
      <c r="AQ394" s="5"/>
      <c r="AR394" s="5"/>
      <c r="AS394" s="4">
        <v>0</v>
      </c>
      <c r="AT394" s="4">
        <v>0</v>
      </c>
      <c r="AU394" s="4">
        <v>0</v>
      </c>
      <c r="AV394" s="4">
        <v>0</v>
      </c>
      <c r="AW394" s="4">
        <v>1</v>
      </c>
      <c r="AX394" s="4">
        <v>0</v>
      </c>
      <c r="AY394" s="4">
        <v>0</v>
      </c>
      <c r="AZ394" s="4">
        <v>150</v>
      </c>
      <c r="BA394" s="4">
        <v>90</v>
      </c>
      <c r="BB394" s="4">
        <v>77</v>
      </c>
      <c r="BC394" s="7">
        <v>4.2</v>
      </c>
      <c r="BD394" s="7">
        <v>3.04</v>
      </c>
      <c r="BE394" s="7">
        <v>72.38095238095238</v>
      </c>
      <c r="BF394" s="7">
        <v>9.48</v>
      </c>
      <c r="BG394" s="7">
        <v>2</v>
      </c>
      <c r="BH394" s="7">
        <v>2.93</v>
      </c>
      <c r="BI394" s="7">
        <v>3.94</v>
      </c>
      <c r="BJ394" s="7">
        <v>3.09</v>
      </c>
      <c r="BK394" s="7">
        <v>78.426395939086291</v>
      </c>
      <c r="BL394" s="7">
        <v>8.6</v>
      </c>
      <c r="BM394" s="7">
        <v>2.79</v>
      </c>
      <c r="BN394" s="7">
        <v>3.72</v>
      </c>
      <c r="BO394" s="4">
        <v>400</v>
      </c>
      <c r="BP394" s="7">
        <f>218+((5.14*D394)-(5.32*C394))-(1.8*E394)+(51.31*B394)</f>
        <v>694.862334017796</v>
      </c>
      <c r="BQ394" s="7">
        <f>BO394*100/BP394</f>
        <v>57.565359412581955</v>
      </c>
      <c r="BR394" s="4">
        <v>96</v>
      </c>
      <c r="BS394" s="4">
        <v>96</v>
      </c>
      <c r="BT394" s="4">
        <v>85</v>
      </c>
      <c r="BU394" s="4">
        <v>85</v>
      </c>
      <c r="BV394" s="4">
        <v>0</v>
      </c>
      <c r="BW394" s="4">
        <v>0</v>
      </c>
      <c r="BX394" s="4">
        <v>1</v>
      </c>
      <c r="BY394" s="4">
        <v>1</v>
      </c>
      <c r="BZ394" s="4"/>
      <c r="CA394" s="4"/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1</v>
      </c>
      <c r="CN394" s="4">
        <v>0</v>
      </c>
      <c r="CO394" s="4">
        <v>0</v>
      </c>
      <c r="CP394" s="4">
        <v>1</v>
      </c>
      <c r="CQ394" s="4">
        <v>0</v>
      </c>
      <c r="CR394" s="4">
        <v>1</v>
      </c>
      <c r="CS394" s="4">
        <v>1</v>
      </c>
      <c r="CT394" s="4">
        <f>SUM(CB394:CS394)</f>
        <v>4</v>
      </c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>
        <v>3</v>
      </c>
      <c r="DO394" s="4"/>
      <c r="DP394" s="4"/>
      <c r="DQ394" s="28"/>
      <c r="DR394" s="4"/>
      <c r="DS394" s="4"/>
      <c r="DT394" s="4"/>
      <c r="DU394" s="7">
        <v>13.916981132075474</v>
      </c>
      <c r="DV394" s="7">
        <v>12.745016954759739</v>
      </c>
      <c r="DW394" s="7">
        <v>4.1977523845500047</v>
      </c>
      <c r="DX394" s="7">
        <v>8.4022660049130202</v>
      </c>
      <c r="DY394" s="7">
        <v>34.06</v>
      </c>
      <c r="DZ394" s="7"/>
      <c r="EA394" s="7"/>
      <c r="EB394" s="8"/>
      <c r="EC394" s="23"/>
      <c r="ED394" s="23"/>
      <c r="EE394" s="23"/>
      <c r="EF394" s="7"/>
      <c r="EG394" s="4"/>
      <c r="EH394" s="4"/>
      <c r="FS394" s="7"/>
      <c r="GQ394" s="7"/>
      <c r="GR394" s="7"/>
      <c r="GS394" s="7"/>
      <c r="GT394" s="7"/>
    </row>
    <row r="395" spans="1:202" x14ac:dyDescent="0.6">
      <c r="A395" s="17">
        <v>223</v>
      </c>
      <c r="B395" s="5">
        <v>1</v>
      </c>
      <c r="C395" s="6">
        <v>61.065023956194402</v>
      </c>
      <c r="D395" s="5"/>
      <c r="E395" s="5"/>
      <c r="F395" s="7"/>
      <c r="G395" s="5"/>
      <c r="H395" s="7">
        <v>20</v>
      </c>
      <c r="I395" s="5"/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5"/>
      <c r="AQ395" s="5"/>
      <c r="AR395" s="5"/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/>
      <c r="BA395" s="4"/>
      <c r="BB395" s="4"/>
      <c r="BC395" s="7"/>
      <c r="BD395" s="7"/>
      <c r="BE395" s="7"/>
      <c r="BF395" s="7"/>
      <c r="BG395" s="7"/>
      <c r="BH395" s="7"/>
      <c r="BK395" s="7"/>
      <c r="BL395" s="7"/>
      <c r="BM395" s="7"/>
      <c r="BN395" s="7"/>
      <c r="BO395" s="4"/>
      <c r="BP395" s="7"/>
      <c r="BQ395" s="7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>
        <v>2</v>
      </c>
      <c r="CV395" s="4">
        <v>2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1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1</v>
      </c>
      <c r="DL395" s="4">
        <v>1</v>
      </c>
      <c r="DM395" s="4">
        <v>7</v>
      </c>
      <c r="DN395" s="4">
        <v>6</v>
      </c>
      <c r="DO395" s="4"/>
      <c r="DP395" s="4"/>
      <c r="DQ395" s="28"/>
      <c r="DR395" s="4"/>
      <c r="DS395" s="4"/>
      <c r="DT395" s="4"/>
      <c r="DU395" s="7"/>
      <c r="DV395" s="7"/>
      <c r="DW395" s="7"/>
      <c r="DX395" s="7"/>
      <c r="DY395" s="7"/>
      <c r="DZ395" s="7"/>
      <c r="EA395" s="7"/>
      <c r="EB395" s="8"/>
      <c r="EC395" s="18">
        <v>1.9150684931506849</v>
      </c>
      <c r="ED395" s="18">
        <v>62.978781656399697</v>
      </c>
      <c r="EE395" s="18">
        <v>180</v>
      </c>
      <c r="EF395" s="18">
        <v>79</v>
      </c>
      <c r="EG395" s="26">
        <v>0</v>
      </c>
      <c r="EH395" s="18">
        <v>20</v>
      </c>
      <c r="EI395" s="16">
        <v>0</v>
      </c>
      <c r="EJ395" s="16">
        <v>0</v>
      </c>
      <c r="EK395" s="16">
        <v>0</v>
      </c>
      <c r="EL395" s="16">
        <v>0</v>
      </c>
      <c r="EM395" s="16">
        <v>0</v>
      </c>
      <c r="EN395" s="16">
        <v>0</v>
      </c>
      <c r="EO395" s="16">
        <v>1</v>
      </c>
      <c r="EP395" s="16">
        <v>0</v>
      </c>
      <c r="EQ395" s="16">
        <v>0</v>
      </c>
      <c r="ER395" s="16">
        <v>0</v>
      </c>
      <c r="ES395" s="16">
        <v>0</v>
      </c>
      <c r="ET395" s="16">
        <v>1</v>
      </c>
      <c r="EU395" s="16">
        <v>1</v>
      </c>
      <c r="EV395" s="16">
        <v>0</v>
      </c>
      <c r="EW395" s="16">
        <v>0</v>
      </c>
      <c r="EX395" s="16">
        <v>0</v>
      </c>
      <c r="EY395" s="16">
        <v>1</v>
      </c>
      <c r="EZ395" s="16">
        <v>0</v>
      </c>
      <c r="FA395" s="16">
        <v>0</v>
      </c>
      <c r="FB395" s="16">
        <v>0</v>
      </c>
      <c r="FC395" s="16">
        <v>0</v>
      </c>
      <c r="FD395" s="16">
        <v>1</v>
      </c>
      <c r="FE395" s="16">
        <v>1</v>
      </c>
      <c r="FF395" s="16">
        <v>4</v>
      </c>
      <c r="FG395" s="16">
        <v>2</v>
      </c>
      <c r="FK395" s="18">
        <v>4.21</v>
      </c>
      <c r="FL395" s="18">
        <v>3.39</v>
      </c>
      <c r="FM395" s="18">
        <v>80.52256532066508</v>
      </c>
      <c r="FN395" s="18">
        <v>8.7899999999999991</v>
      </c>
      <c r="FO395" s="18">
        <v>4.4000000000000004</v>
      </c>
      <c r="FP395" s="18">
        <v>1.1200000000000001</v>
      </c>
      <c r="FS395" s="18"/>
      <c r="FW395" s="16">
        <v>3</v>
      </c>
      <c r="FX395" s="16">
        <v>1</v>
      </c>
      <c r="FY395" s="16">
        <v>3</v>
      </c>
      <c r="FZ395" s="16">
        <v>1</v>
      </c>
      <c r="GA395" s="16">
        <v>1</v>
      </c>
      <c r="GB395" s="16">
        <v>2</v>
      </c>
      <c r="GC395" s="16">
        <v>2</v>
      </c>
      <c r="GD395" s="16">
        <v>2</v>
      </c>
      <c r="GE395" s="16">
        <v>2</v>
      </c>
      <c r="GF395" s="16">
        <v>2</v>
      </c>
      <c r="GG395" s="16">
        <v>3</v>
      </c>
      <c r="GH395" s="16">
        <v>4</v>
      </c>
      <c r="GI395" s="16">
        <v>1</v>
      </c>
      <c r="GJ395" s="16">
        <v>2</v>
      </c>
      <c r="GK395" s="16">
        <v>2</v>
      </c>
      <c r="GL395" s="16">
        <v>2</v>
      </c>
      <c r="GM395" s="16">
        <v>4</v>
      </c>
      <c r="GN395" s="16">
        <v>3</v>
      </c>
      <c r="GO395" s="16">
        <v>22</v>
      </c>
      <c r="GP395" s="16">
        <v>8</v>
      </c>
      <c r="GQ395" s="18"/>
      <c r="GR395" s="7"/>
      <c r="GS395" s="7"/>
      <c r="GT395" s="7"/>
    </row>
    <row r="396" spans="1:202" x14ac:dyDescent="0.6">
      <c r="A396" s="4">
        <v>52</v>
      </c>
      <c r="B396" s="5">
        <v>0</v>
      </c>
      <c r="C396" s="6">
        <v>61.308692676249102</v>
      </c>
      <c r="D396" s="5">
        <v>158</v>
      </c>
      <c r="E396" s="5">
        <v>49</v>
      </c>
      <c r="F396" s="7">
        <v>19.628264701169702</v>
      </c>
      <c r="G396" s="5">
        <v>1</v>
      </c>
      <c r="H396" s="7">
        <v>40</v>
      </c>
      <c r="I396" s="5">
        <v>0</v>
      </c>
      <c r="J396" s="5">
        <v>1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1</v>
      </c>
      <c r="V396" s="5">
        <v>0</v>
      </c>
      <c r="W396" s="5">
        <v>1</v>
      </c>
      <c r="X396" s="5">
        <v>1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2</v>
      </c>
      <c r="AJ396" s="4">
        <v>0</v>
      </c>
      <c r="AK396" s="4">
        <v>0</v>
      </c>
      <c r="AL396" s="4">
        <v>1</v>
      </c>
      <c r="AM396" s="4">
        <v>1</v>
      </c>
      <c r="AN396" s="4">
        <v>1</v>
      </c>
      <c r="AO396" s="4">
        <v>1</v>
      </c>
      <c r="AP396" s="5">
        <v>5</v>
      </c>
      <c r="AQ396" s="5">
        <v>12</v>
      </c>
      <c r="AR396" s="5">
        <v>240</v>
      </c>
      <c r="AS396" s="4">
        <v>1</v>
      </c>
      <c r="AT396" s="4">
        <v>1</v>
      </c>
      <c r="AU396" s="4">
        <v>0</v>
      </c>
      <c r="AV396" s="4">
        <v>1</v>
      </c>
      <c r="AW396" s="4">
        <v>1</v>
      </c>
      <c r="AX396" s="4">
        <v>0</v>
      </c>
      <c r="AY396" s="4">
        <v>0</v>
      </c>
      <c r="AZ396" s="4">
        <v>150</v>
      </c>
      <c r="BA396" s="4">
        <v>80</v>
      </c>
      <c r="BB396" s="4">
        <v>83</v>
      </c>
      <c r="BC396" s="7">
        <v>3.04</v>
      </c>
      <c r="BD396" s="7">
        <v>1.99</v>
      </c>
      <c r="BE396" s="7">
        <v>65.460526315789494</v>
      </c>
      <c r="BF396" s="7">
        <v>5.47</v>
      </c>
      <c r="BG396" s="7">
        <v>1.0900000000000001</v>
      </c>
      <c r="BH396" s="7">
        <v>0.28999999999999998</v>
      </c>
      <c r="BI396" s="7">
        <v>3.03</v>
      </c>
      <c r="BJ396" s="7">
        <v>2.0699999999999998</v>
      </c>
      <c r="BK396" s="7">
        <v>68.316831683168303</v>
      </c>
      <c r="BL396" s="7">
        <v>4.9800000000000004</v>
      </c>
      <c r="BM396" s="7">
        <v>1.5</v>
      </c>
      <c r="BN396" s="7">
        <v>0.35</v>
      </c>
      <c r="BO396" s="4">
        <v>460</v>
      </c>
      <c r="BP396" s="7">
        <f>218+((5.14*D396)-(5.32*C396))-(1.8*E396)+(51.31*B396)</f>
        <v>615.75775496235474</v>
      </c>
      <c r="BQ396" s="7">
        <f>BO396*100/BP396</f>
        <v>74.704702668035864</v>
      </c>
      <c r="BR396" s="4">
        <v>96</v>
      </c>
      <c r="BS396" s="4">
        <v>99</v>
      </c>
      <c r="BT396" s="4">
        <v>81</v>
      </c>
      <c r="BU396" s="4">
        <v>86</v>
      </c>
      <c r="BV396" s="4">
        <v>1</v>
      </c>
      <c r="BW396" s="4">
        <v>1</v>
      </c>
      <c r="BX396" s="4">
        <v>2</v>
      </c>
      <c r="BY396" s="4">
        <v>2</v>
      </c>
      <c r="BZ396" s="4">
        <v>39.700000000000003</v>
      </c>
      <c r="CA396" s="4">
        <v>39.6</v>
      </c>
      <c r="CB396" s="4">
        <v>3</v>
      </c>
      <c r="CC396" s="4">
        <v>4</v>
      </c>
      <c r="CD396" s="4">
        <v>4</v>
      </c>
      <c r="CE396" s="4">
        <v>1</v>
      </c>
      <c r="CF396" s="4">
        <v>1</v>
      </c>
      <c r="CG396" s="4">
        <v>1</v>
      </c>
      <c r="CH396" s="4">
        <v>2</v>
      </c>
      <c r="CI396" s="4">
        <v>2</v>
      </c>
      <c r="CJ396" s="4">
        <v>1</v>
      </c>
      <c r="CK396" s="4">
        <v>0</v>
      </c>
      <c r="CL396" s="4">
        <v>3</v>
      </c>
      <c r="CM396" s="4">
        <v>3</v>
      </c>
      <c r="CN396" s="4">
        <v>2</v>
      </c>
      <c r="CO396" s="4">
        <v>2</v>
      </c>
      <c r="CP396" s="4">
        <v>2</v>
      </c>
      <c r="CQ396" s="4">
        <v>2</v>
      </c>
      <c r="CR396" s="4">
        <v>3</v>
      </c>
      <c r="CS396" s="4">
        <v>2</v>
      </c>
      <c r="CT396" s="4">
        <v>38</v>
      </c>
      <c r="CU396" s="4">
        <v>3</v>
      </c>
      <c r="CV396" s="4">
        <v>2</v>
      </c>
      <c r="CW396" s="4">
        <v>3</v>
      </c>
      <c r="CX396" s="4">
        <v>1</v>
      </c>
      <c r="CY396" s="4">
        <v>1</v>
      </c>
      <c r="CZ396" s="4">
        <v>2</v>
      </c>
      <c r="DA396" s="4">
        <v>2</v>
      </c>
      <c r="DB396" s="4">
        <v>2</v>
      </c>
      <c r="DC396" s="4">
        <v>1</v>
      </c>
      <c r="DD396" s="4">
        <v>3</v>
      </c>
      <c r="DE396" s="4">
        <v>3</v>
      </c>
      <c r="DF396" s="4">
        <v>3</v>
      </c>
      <c r="DG396" s="4">
        <v>3</v>
      </c>
      <c r="DH396" s="4">
        <v>1</v>
      </c>
      <c r="DI396" s="4">
        <v>1</v>
      </c>
      <c r="DJ396" s="4">
        <v>2</v>
      </c>
      <c r="DK396" s="4">
        <v>3</v>
      </c>
      <c r="DL396" s="4">
        <v>3</v>
      </c>
      <c r="DM396" s="4">
        <v>39</v>
      </c>
      <c r="DN396" s="4">
        <v>37</v>
      </c>
      <c r="DO396" s="4">
        <v>8.06</v>
      </c>
      <c r="DP396" s="4">
        <v>4.6900000000000004</v>
      </c>
      <c r="DQ396" s="28">
        <v>0.40899999999999997</v>
      </c>
      <c r="DR396" s="4">
        <v>134</v>
      </c>
      <c r="DS396" s="4">
        <v>3.1</v>
      </c>
      <c r="DT396" s="4"/>
      <c r="DU396" s="7">
        <v>64.739622641509399</v>
      </c>
      <c r="DV396" s="7">
        <v>12.141262095773699</v>
      </c>
      <c r="DW396" s="7">
        <v>23.859665690811202</v>
      </c>
      <c r="DX396" s="7">
        <v>27.0968065373239</v>
      </c>
      <c r="DY396" s="7">
        <v>26.37</v>
      </c>
      <c r="DZ396" s="7">
        <v>29.93</v>
      </c>
      <c r="EA396" s="7">
        <v>3.56</v>
      </c>
      <c r="EB396" s="8"/>
      <c r="EC396" s="18">
        <v>2.0876712328767124</v>
      </c>
      <c r="ED396" s="18">
        <v>63.3949349760438</v>
      </c>
      <c r="EE396" s="18">
        <v>160</v>
      </c>
      <c r="EF396" s="18">
        <v>52</v>
      </c>
      <c r="EG396" s="26">
        <v>1</v>
      </c>
      <c r="EH396" s="18">
        <v>42</v>
      </c>
      <c r="EI396" s="16">
        <v>1</v>
      </c>
      <c r="EJ396" s="16">
        <v>0</v>
      </c>
      <c r="EK396" s="16">
        <v>0</v>
      </c>
      <c r="EL396" s="16">
        <v>1</v>
      </c>
      <c r="EM396" s="16">
        <v>0</v>
      </c>
      <c r="EN396" s="16">
        <v>0</v>
      </c>
      <c r="EO396" s="16">
        <v>0</v>
      </c>
      <c r="EP396" s="16">
        <v>0</v>
      </c>
      <c r="EQ396" s="16">
        <v>0</v>
      </c>
      <c r="ER396" s="16">
        <v>0</v>
      </c>
      <c r="ES396" s="16">
        <v>0</v>
      </c>
      <c r="ET396" s="16">
        <v>2</v>
      </c>
      <c r="EU396" s="16">
        <v>0</v>
      </c>
      <c r="EV396" s="16">
        <v>1</v>
      </c>
      <c r="EW396" s="16">
        <v>1</v>
      </c>
      <c r="EX396" s="16">
        <v>0</v>
      </c>
      <c r="EY396" s="16">
        <v>0</v>
      </c>
      <c r="EZ396" s="16">
        <v>0</v>
      </c>
      <c r="FA396" s="16">
        <v>0</v>
      </c>
      <c r="FB396" s="16">
        <v>0</v>
      </c>
      <c r="FC396" s="16">
        <v>0</v>
      </c>
      <c r="FD396" s="16">
        <v>1</v>
      </c>
      <c r="FE396" s="16">
        <v>0</v>
      </c>
      <c r="FF396" s="16">
        <v>3</v>
      </c>
      <c r="FG396" s="16">
        <v>1</v>
      </c>
      <c r="FH396" s="16">
        <v>1</v>
      </c>
      <c r="FI396" s="16">
        <v>0</v>
      </c>
      <c r="FJ396" s="16">
        <v>0</v>
      </c>
      <c r="FK396" s="18">
        <v>2.4300000000000002</v>
      </c>
      <c r="FL396" s="18">
        <v>1.67</v>
      </c>
      <c r="FM396" s="18">
        <v>68.724279835390945</v>
      </c>
      <c r="FN396" s="18">
        <v>5.46</v>
      </c>
      <c r="FO396" s="18">
        <v>1.17</v>
      </c>
      <c r="FP396" s="18">
        <v>0.44</v>
      </c>
      <c r="FQ396" s="18">
        <v>2.39</v>
      </c>
      <c r="FR396" s="18">
        <v>1.65</v>
      </c>
      <c r="FS396" s="18">
        <f>FR396*100/FQ396</f>
        <v>69.037656903765694</v>
      </c>
      <c r="FT396" s="16">
        <v>4.91</v>
      </c>
      <c r="FU396" s="16">
        <v>1.1200000000000001</v>
      </c>
      <c r="FV396" s="16">
        <v>33</v>
      </c>
      <c r="FW396" s="16">
        <v>3</v>
      </c>
      <c r="FX396" s="16">
        <v>2</v>
      </c>
      <c r="FY396" s="16">
        <v>3</v>
      </c>
      <c r="FZ396" s="16">
        <v>1</v>
      </c>
      <c r="GA396" s="16">
        <v>1</v>
      </c>
      <c r="GB396" s="16">
        <v>3</v>
      </c>
      <c r="GC396" s="16">
        <v>3</v>
      </c>
      <c r="GD396" s="16">
        <v>3</v>
      </c>
      <c r="GE396" s="16">
        <v>3</v>
      </c>
      <c r="GF396" s="16">
        <v>3</v>
      </c>
      <c r="GG396" s="16">
        <v>4</v>
      </c>
      <c r="GH396" s="16">
        <v>4</v>
      </c>
      <c r="GI396" s="16">
        <v>3</v>
      </c>
      <c r="GJ396" s="16">
        <v>3</v>
      </c>
      <c r="GK396" s="16">
        <v>4</v>
      </c>
      <c r="GL396" s="16">
        <v>3</v>
      </c>
      <c r="GM396" s="16">
        <v>4</v>
      </c>
      <c r="GN396" s="16">
        <v>4</v>
      </c>
      <c r="GO396" s="16">
        <v>36</v>
      </c>
      <c r="GP396" s="16">
        <v>21</v>
      </c>
      <c r="GQ396" s="7">
        <v>18.596226415094343</v>
      </c>
      <c r="GR396" s="7">
        <v>23.331403523281782</v>
      </c>
      <c r="GS396" s="7">
        <v>1.9831901029370098</v>
      </c>
      <c r="GT396" s="7">
        <v>11.212212362761317</v>
      </c>
    </row>
    <row r="397" spans="1:202" x14ac:dyDescent="0.6">
      <c r="A397" s="4">
        <v>145</v>
      </c>
      <c r="B397" s="5">
        <v>1</v>
      </c>
      <c r="C397" s="6">
        <v>61.385352498288803</v>
      </c>
      <c r="D397" s="5">
        <v>184</v>
      </c>
      <c r="E397" s="5">
        <v>90</v>
      </c>
      <c r="F397" s="7">
        <v>26.5831758034026</v>
      </c>
      <c r="G397" s="5"/>
      <c r="H397" s="7">
        <v>40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4"/>
      <c r="AK397" s="4"/>
      <c r="AL397" s="4"/>
      <c r="AM397" s="4"/>
      <c r="AN397" s="4"/>
      <c r="AO397" s="4"/>
      <c r="AP397" s="5"/>
      <c r="AQ397" s="5"/>
      <c r="AR397" s="5"/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125</v>
      </c>
      <c r="BA397" s="4">
        <v>90</v>
      </c>
      <c r="BB397" s="4">
        <v>103</v>
      </c>
      <c r="BC397" s="7">
        <v>5.57</v>
      </c>
      <c r="BD397" s="7">
        <v>4.43</v>
      </c>
      <c r="BE397" s="7">
        <v>79.533213644524196</v>
      </c>
      <c r="BF397" s="7">
        <v>10.55</v>
      </c>
      <c r="BG397" s="7">
        <v>5.43</v>
      </c>
      <c r="BH397" s="7">
        <v>1.74</v>
      </c>
      <c r="BI397" s="7">
        <v>5.57</v>
      </c>
      <c r="BJ397" s="7">
        <v>4.43</v>
      </c>
      <c r="BK397" s="7">
        <v>79.533213644524196</v>
      </c>
      <c r="BL397" s="7">
        <v>10.55</v>
      </c>
      <c r="BM397" s="7">
        <v>5.43</v>
      </c>
      <c r="BN397" s="7">
        <v>1.74</v>
      </c>
      <c r="BO397" s="4"/>
      <c r="BP397" s="4"/>
      <c r="BQ397" s="7"/>
      <c r="BR397" s="4">
        <v>97</v>
      </c>
      <c r="BS397" s="4">
        <v>96</v>
      </c>
      <c r="BT397" s="4">
        <v>120</v>
      </c>
      <c r="BU397" s="4">
        <v>116</v>
      </c>
      <c r="BV397" s="4">
        <v>0</v>
      </c>
      <c r="BW397" s="4">
        <v>0</v>
      </c>
      <c r="BX397" s="4">
        <v>1</v>
      </c>
      <c r="BY397" s="4">
        <v>1</v>
      </c>
      <c r="BZ397" s="4">
        <v>85</v>
      </c>
      <c r="CA397" s="4">
        <v>74</v>
      </c>
      <c r="CB397" s="4">
        <v>2</v>
      </c>
      <c r="CC397" s="4">
        <v>2</v>
      </c>
      <c r="CD397" s="4">
        <v>2</v>
      </c>
      <c r="CE397" s="4">
        <v>1</v>
      </c>
      <c r="CF397" s="4">
        <v>0</v>
      </c>
      <c r="CG397" s="4">
        <v>1</v>
      </c>
      <c r="CH397" s="4">
        <v>0</v>
      </c>
      <c r="CI397" s="4">
        <v>0</v>
      </c>
      <c r="CJ397" s="4">
        <v>0</v>
      </c>
      <c r="CK397" s="4">
        <v>0</v>
      </c>
      <c r="CL397" s="4">
        <v>1</v>
      </c>
      <c r="CM397" s="4">
        <v>1</v>
      </c>
      <c r="CN397" s="4">
        <v>0</v>
      </c>
      <c r="CO397" s="4">
        <v>0</v>
      </c>
      <c r="CP397" s="4">
        <v>0</v>
      </c>
      <c r="CQ397" s="4">
        <v>0</v>
      </c>
      <c r="CR397" s="4">
        <v>1</v>
      </c>
      <c r="CS397" s="4">
        <v>1</v>
      </c>
      <c r="CT397" s="4">
        <v>12</v>
      </c>
      <c r="CU397" s="4">
        <v>1</v>
      </c>
      <c r="CV397" s="4">
        <v>2</v>
      </c>
      <c r="CW397" s="4">
        <v>1</v>
      </c>
      <c r="CX397" s="4">
        <v>0</v>
      </c>
      <c r="CY397" s="4">
        <v>0</v>
      </c>
      <c r="CZ397" s="4">
        <v>1</v>
      </c>
      <c r="DA397" s="4">
        <v>1</v>
      </c>
      <c r="DB397" s="4">
        <v>0</v>
      </c>
      <c r="DC397" s="4">
        <v>0</v>
      </c>
      <c r="DD397" s="4">
        <v>0</v>
      </c>
      <c r="DE397" s="4">
        <v>0</v>
      </c>
      <c r="DF397" s="4">
        <v>0</v>
      </c>
      <c r="DG397" s="4">
        <v>0</v>
      </c>
      <c r="DH397" s="4">
        <v>0</v>
      </c>
      <c r="DI397" s="4">
        <v>0</v>
      </c>
      <c r="DJ397" s="4">
        <v>0</v>
      </c>
      <c r="DK397" s="4">
        <v>1</v>
      </c>
      <c r="DL397" s="4">
        <v>1</v>
      </c>
      <c r="DM397" s="4">
        <v>8</v>
      </c>
      <c r="DN397" s="4">
        <v>7</v>
      </c>
      <c r="DO397" s="4"/>
      <c r="DP397" s="4"/>
      <c r="DQ397" s="28"/>
      <c r="DR397" s="4"/>
      <c r="DS397" s="4"/>
      <c r="DT397" s="4"/>
      <c r="DU397" s="7">
        <v>48.498113207547199</v>
      </c>
      <c r="DV397" s="7">
        <v>5.9631130593003103</v>
      </c>
      <c r="DW397" s="7">
        <v>5.79847011049202</v>
      </c>
      <c r="DX397" s="7">
        <v>12.9392891161578</v>
      </c>
      <c r="DY397" s="7">
        <v>34.75</v>
      </c>
      <c r="DZ397" s="7">
        <v>34.85</v>
      </c>
      <c r="EA397" s="7">
        <v>0.100000000000001</v>
      </c>
      <c r="EB397" s="8"/>
      <c r="EC397" s="18">
        <v>1.6849315068493151</v>
      </c>
      <c r="ED397" s="18">
        <v>63.0691307323751</v>
      </c>
      <c r="EE397" s="18">
        <v>184</v>
      </c>
      <c r="EF397" s="18">
        <v>88</v>
      </c>
      <c r="EG397" s="26">
        <v>0</v>
      </c>
      <c r="EH397" s="18">
        <v>42</v>
      </c>
      <c r="EI397" s="16">
        <v>0</v>
      </c>
      <c r="EJ397" s="16">
        <v>0</v>
      </c>
      <c r="EK397" s="16">
        <v>0</v>
      </c>
      <c r="EL397" s="16">
        <v>0</v>
      </c>
      <c r="EM397" s="16">
        <v>0</v>
      </c>
      <c r="EN397" s="16">
        <v>0</v>
      </c>
      <c r="EO397" s="16">
        <v>0</v>
      </c>
      <c r="EP397" s="16">
        <v>0</v>
      </c>
      <c r="EQ397" s="16">
        <v>0</v>
      </c>
      <c r="ER397" s="16">
        <v>0</v>
      </c>
      <c r="ES397" s="16">
        <v>0</v>
      </c>
      <c r="ET397" s="16">
        <v>0</v>
      </c>
      <c r="EU397" s="16">
        <v>0</v>
      </c>
      <c r="EV397" s="16">
        <v>0</v>
      </c>
      <c r="EW397" s="16">
        <v>0</v>
      </c>
      <c r="EX397" s="16">
        <v>0</v>
      </c>
      <c r="EY397" s="16">
        <v>0</v>
      </c>
      <c r="EZ397" s="16">
        <v>0</v>
      </c>
      <c r="FA397" s="16">
        <v>0</v>
      </c>
      <c r="FB397" s="16">
        <v>0</v>
      </c>
      <c r="FC397" s="16">
        <v>0</v>
      </c>
      <c r="FD397" s="16">
        <v>0</v>
      </c>
      <c r="FE397" s="16">
        <v>0</v>
      </c>
      <c r="FF397" s="16">
        <v>0</v>
      </c>
      <c r="FG397" s="16">
        <v>0</v>
      </c>
      <c r="FH397" s="16">
        <v>1</v>
      </c>
      <c r="FI397" s="16">
        <v>0</v>
      </c>
      <c r="FJ397" s="16">
        <v>0</v>
      </c>
      <c r="FK397" s="18">
        <v>5.97</v>
      </c>
      <c r="FL397" s="18">
        <v>4.3499999999999996</v>
      </c>
      <c r="FM397" s="18">
        <v>72.8643216080402</v>
      </c>
      <c r="FN397" s="18">
        <v>10.98</v>
      </c>
      <c r="FO397" s="18">
        <v>4.05</v>
      </c>
      <c r="FP397" s="18">
        <v>1.17</v>
      </c>
      <c r="FQ397" s="18">
        <v>5.6</v>
      </c>
      <c r="FR397" s="18">
        <v>4.37</v>
      </c>
      <c r="FS397" s="18">
        <f>FR397*100/FQ397</f>
        <v>78.035714285714292</v>
      </c>
      <c r="FT397" s="16">
        <v>11.43</v>
      </c>
      <c r="FU397" s="16">
        <v>4.7699999999999996</v>
      </c>
      <c r="FV397" s="16">
        <v>1.55</v>
      </c>
      <c r="FW397" s="16">
        <v>3</v>
      </c>
      <c r="FX397" s="16">
        <v>3</v>
      </c>
      <c r="FY397" s="16">
        <v>3</v>
      </c>
      <c r="FZ397" s="16">
        <v>1</v>
      </c>
      <c r="GA397" s="16">
        <v>2</v>
      </c>
      <c r="GB397" s="16">
        <v>2</v>
      </c>
      <c r="GC397" s="16">
        <v>1</v>
      </c>
      <c r="GD397" s="16">
        <v>1</v>
      </c>
      <c r="GE397" s="16">
        <v>1</v>
      </c>
      <c r="GF397" s="16">
        <v>1</v>
      </c>
      <c r="GG397" s="16">
        <v>1</v>
      </c>
      <c r="GH397" s="16">
        <v>1</v>
      </c>
      <c r="GI397" s="16">
        <v>1</v>
      </c>
      <c r="GJ397" s="16">
        <v>1</v>
      </c>
      <c r="GK397" s="16">
        <v>1</v>
      </c>
      <c r="GL397" s="16">
        <v>1</v>
      </c>
      <c r="GM397" s="16">
        <v>1</v>
      </c>
      <c r="GN397" s="16">
        <v>1</v>
      </c>
      <c r="GO397" s="16">
        <v>8</v>
      </c>
      <c r="GP397" s="16">
        <v>6</v>
      </c>
      <c r="GQ397" s="7"/>
      <c r="GR397" s="7"/>
      <c r="GS397" s="7"/>
      <c r="GT397" s="7"/>
    </row>
    <row r="398" spans="1:202" x14ac:dyDescent="0.6">
      <c r="A398" s="4">
        <v>79</v>
      </c>
      <c r="B398" s="5">
        <v>0</v>
      </c>
      <c r="C398" s="6">
        <v>61.399041752224498</v>
      </c>
      <c r="D398" s="5">
        <v>156</v>
      </c>
      <c r="E398" s="5">
        <v>57</v>
      </c>
      <c r="F398" s="7">
        <v>23.422090729783001</v>
      </c>
      <c r="G398" s="5">
        <v>1</v>
      </c>
      <c r="H398" s="7">
        <v>80</v>
      </c>
      <c r="I398" s="5">
        <v>0</v>
      </c>
      <c r="J398" s="5">
        <v>1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1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5"/>
      <c r="AQ398" s="5"/>
      <c r="AR398" s="5"/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120</v>
      </c>
      <c r="BA398" s="4">
        <v>80</v>
      </c>
      <c r="BB398" s="4">
        <v>69</v>
      </c>
      <c r="BC398" s="7">
        <v>3.78</v>
      </c>
      <c r="BD398" s="7">
        <v>2.56</v>
      </c>
      <c r="BE398" s="7">
        <v>67.724867724867707</v>
      </c>
      <c r="BF398" s="7">
        <v>3.55</v>
      </c>
      <c r="BG398" s="7">
        <v>1.92</v>
      </c>
      <c r="BH398" s="7">
        <v>0.46</v>
      </c>
      <c r="BI398" s="7">
        <v>3.78</v>
      </c>
      <c r="BJ398" s="7">
        <v>2.73</v>
      </c>
      <c r="BK398" s="7">
        <v>72.2222222222222</v>
      </c>
      <c r="BL398" s="7">
        <v>4.8099999999999996</v>
      </c>
      <c r="BM398" s="7">
        <v>2.5499999999999998</v>
      </c>
      <c r="BN398" s="7">
        <v>0.61</v>
      </c>
      <c r="BO398" s="4">
        <v>500</v>
      </c>
      <c r="BP398" s="7">
        <f>218+((5.14*D398)-(5.32*C398))-(1.8*E398)+(51.31*B398)</f>
        <v>590.59709787816553</v>
      </c>
      <c r="BQ398" s="7">
        <f>BO398*100/BP398</f>
        <v>84.660084141345578</v>
      </c>
      <c r="BR398" s="4">
        <v>96</v>
      </c>
      <c r="BS398" s="4">
        <v>98</v>
      </c>
      <c r="BT398" s="4">
        <v>78</v>
      </c>
      <c r="BU398" s="4">
        <v>78</v>
      </c>
      <c r="BV398" s="4">
        <v>0</v>
      </c>
      <c r="BW398" s="4">
        <v>1</v>
      </c>
      <c r="BX398" s="4">
        <v>0</v>
      </c>
      <c r="BY398" s="4">
        <v>1</v>
      </c>
      <c r="BZ398" s="4">
        <v>62.6</v>
      </c>
      <c r="CA398" s="4">
        <v>62.1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1</v>
      </c>
      <c r="CH398" s="4">
        <v>0</v>
      </c>
      <c r="CI398" s="4">
        <v>0</v>
      </c>
      <c r="CJ398" s="4">
        <v>0</v>
      </c>
      <c r="CK398" s="4">
        <v>0</v>
      </c>
      <c r="CL398" s="4">
        <v>1</v>
      </c>
      <c r="CM398" s="4">
        <v>1</v>
      </c>
      <c r="CN398" s="4">
        <v>2</v>
      </c>
      <c r="CO398" s="4">
        <v>0</v>
      </c>
      <c r="CP398" s="4">
        <v>0</v>
      </c>
      <c r="CQ398" s="4">
        <v>0</v>
      </c>
      <c r="CR398" s="4">
        <v>1</v>
      </c>
      <c r="CS398" s="4">
        <v>1</v>
      </c>
      <c r="CT398" s="4">
        <v>7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1</v>
      </c>
      <c r="DG398" s="4">
        <v>0</v>
      </c>
      <c r="DH398" s="4">
        <v>0</v>
      </c>
      <c r="DI398" s="4">
        <v>0</v>
      </c>
      <c r="DJ398" s="4">
        <v>0</v>
      </c>
      <c r="DK398" s="4">
        <v>1</v>
      </c>
      <c r="DL398" s="4">
        <v>1</v>
      </c>
      <c r="DM398" s="4">
        <v>3</v>
      </c>
      <c r="DN398" s="4">
        <v>0</v>
      </c>
      <c r="DO398" s="4">
        <v>5.94</v>
      </c>
      <c r="DP398" s="4">
        <v>4.1399999999999997</v>
      </c>
      <c r="DQ398" s="28">
        <v>0.36099999999999999</v>
      </c>
      <c r="DR398" s="4">
        <v>123</v>
      </c>
      <c r="DS398" s="4">
        <v>1.2</v>
      </c>
      <c r="DT398" s="4"/>
      <c r="DU398" s="7">
        <v>0</v>
      </c>
      <c r="DV398" s="7">
        <v>0</v>
      </c>
      <c r="DW398" s="7">
        <v>0</v>
      </c>
      <c r="DX398" s="7">
        <v>0</v>
      </c>
      <c r="DY398" s="7">
        <v>29.58</v>
      </c>
      <c r="DZ398" s="7">
        <v>28.35</v>
      </c>
      <c r="EA398" s="7">
        <v>-1.23</v>
      </c>
      <c r="EB398" s="8"/>
      <c r="EC398" s="18">
        <v>2.2219178082191782</v>
      </c>
      <c r="ED398" s="18">
        <v>63.619438740588599</v>
      </c>
      <c r="EE398" s="18">
        <v>163</v>
      </c>
      <c r="EF398" s="18">
        <v>67</v>
      </c>
      <c r="EG398" s="26">
        <v>1</v>
      </c>
      <c r="EH398" s="18">
        <v>84</v>
      </c>
      <c r="EI398" s="16">
        <v>1</v>
      </c>
      <c r="EJ398" s="16">
        <v>0</v>
      </c>
      <c r="EK398" s="16">
        <v>0</v>
      </c>
      <c r="EL398" s="16">
        <v>0</v>
      </c>
      <c r="EM398" s="16">
        <v>0</v>
      </c>
      <c r="EN398" s="16">
        <v>0</v>
      </c>
      <c r="EO398" s="16">
        <v>1</v>
      </c>
      <c r="EP398" s="16">
        <v>1</v>
      </c>
      <c r="EQ398" s="16">
        <v>0</v>
      </c>
      <c r="ER398" s="16">
        <v>0</v>
      </c>
      <c r="ES398" s="16">
        <v>0</v>
      </c>
      <c r="ET398" s="16">
        <v>3</v>
      </c>
      <c r="EU398" s="16">
        <v>0</v>
      </c>
      <c r="EV398" s="16">
        <v>1</v>
      </c>
      <c r="EW398" s="16">
        <v>0</v>
      </c>
      <c r="EX398" s="16">
        <v>0</v>
      </c>
      <c r="EY398" s="16">
        <v>0</v>
      </c>
      <c r="EZ398" s="16">
        <v>0</v>
      </c>
      <c r="FA398" s="16">
        <v>1</v>
      </c>
      <c r="FB398" s="16">
        <v>0</v>
      </c>
      <c r="FC398" s="16">
        <v>1</v>
      </c>
      <c r="FD398" s="16">
        <v>2</v>
      </c>
      <c r="FE398" s="16">
        <v>0</v>
      </c>
      <c r="FF398" s="16">
        <v>5</v>
      </c>
      <c r="FG398" s="16">
        <v>1</v>
      </c>
      <c r="FH398" s="16">
        <v>0</v>
      </c>
      <c r="FI398" s="16">
        <v>0</v>
      </c>
      <c r="FJ398" s="16">
        <v>0</v>
      </c>
      <c r="FK398" s="18">
        <v>3.02</v>
      </c>
      <c r="FL398" s="18">
        <v>2.21</v>
      </c>
      <c r="FM398" s="18">
        <v>73.178807947019862</v>
      </c>
      <c r="FN398" s="18">
        <v>4.6399999999999997</v>
      </c>
      <c r="FO398" s="18">
        <v>2.0699999999999998</v>
      </c>
      <c r="FP398" s="18">
        <v>0.45</v>
      </c>
      <c r="FQ398" s="18">
        <v>3.14</v>
      </c>
      <c r="FR398" s="18">
        <v>2.29</v>
      </c>
      <c r="FS398" s="18">
        <f>FR398*100/FQ398</f>
        <v>72.929936305732483</v>
      </c>
      <c r="FT398" s="16">
        <v>4.25</v>
      </c>
      <c r="FU398" s="16">
        <v>2.61</v>
      </c>
      <c r="FV398" s="16">
        <v>0.62</v>
      </c>
      <c r="FW398" s="16">
        <v>1</v>
      </c>
      <c r="FX398" s="16">
        <v>1</v>
      </c>
      <c r="FY398" s="16">
        <v>1</v>
      </c>
      <c r="FZ398" s="16">
        <v>1</v>
      </c>
      <c r="GA398" s="16">
        <v>1</v>
      </c>
      <c r="GB398" s="16">
        <v>1</v>
      </c>
      <c r="GC398" s="16">
        <v>1</v>
      </c>
      <c r="GD398" s="16">
        <v>1</v>
      </c>
      <c r="GE398" s="16">
        <v>1</v>
      </c>
      <c r="GF398" s="16">
        <v>1</v>
      </c>
      <c r="GG398" s="16">
        <v>2</v>
      </c>
      <c r="GH398" s="16">
        <v>2</v>
      </c>
      <c r="GI398" s="16">
        <v>1</v>
      </c>
      <c r="GJ398" s="16">
        <v>1</v>
      </c>
      <c r="GK398" s="16">
        <v>1</v>
      </c>
      <c r="GL398" s="16">
        <v>1</v>
      </c>
      <c r="GM398" s="16">
        <v>2</v>
      </c>
      <c r="GN398" s="16">
        <v>2</v>
      </c>
      <c r="GO398" s="16">
        <v>4</v>
      </c>
      <c r="GQ398" s="7">
        <v>8.7999999999999989</v>
      </c>
      <c r="GR398" s="7">
        <v>5.9631130593003059</v>
      </c>
      <c r="GS398" s="7">
        <v>3.735008027198035</v>
      </c>
      <c r="GT398" s="7">
        <v>5.2514162530706363</v>
      </c>
    </row>
    <row r="399" spans="1:202" x14ac:dyDescent="0.6">
      <c r="A399" s="4">
        <v>86</v>
      </c>
      <c r="B399" s="5">
        <v>0</v>
      </c>
      <c r="C399" s="6">
        <v>61.4127310061602</v>
      </c>
      <c r="D399" s="5">
        <v>164</v>
      </c>
      <c r="E399" s="5">
        <v>75</v>
      </c>
      <c r="F399" s="7">
        <v>27.8851873884593</v>
      </c>
      <c r="G399" s="5">
        <v>1</v>
      </c>
      <c r="H399" s="7">
        <v>63</v>
      </c>
      <c r="I399" s="5">
        <v>0</v>
      </c>
      <c r="J399" s="5">
        <v>1</v>
      </c>
      <c r="K399" s="5">
        <v>0</v>
      </c>
      <c r="L399" s="5">
        <v>0</v>
      </c>
      <c r="M399" s="5">
        <v>1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2</v>
      </c>
      <c r="V399" s="5">
        <v>1</v>
      </c>
      <c r="W399" s="5">
        <v>0</v>
      </c>
      <c r="X399" s="5">
        <v>0</v>
      </c>
      <c r="Y399" s="5">
        <v>1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2</v>
      </c>
      <c r="AJ399" s="4">
        <v>0</v>
      </c>
      <c r="AK399" s="4">
        <v>0</v>
      </c>
      <c r="AL399" s="4">
        <v>1</v>
      </c>
      <c r="AM399" s="4">
        <v>1</v>
      </c>
      <c r="AN399" s="4">
        <v>1</v>
      </c>
      <c r="AO399" s="4">
        <v>1</v>
      </c>
      <c r="AP399" s="5">
        <v>2</v>
      </c>
      <c r="AQ399" s="5">
        <v>12</v>
      </c>
      <c r="AR399" s="5">
        <v>96</v>
      </c>
      <c r="AS399" s="4">
        <v>0</v>
      </c>
      <c r="AT399" s="4">
        <v>1</v>
      </c>
      <c r="AU399" s="4">
        <v>1</v>
      </c>
      <c r="AV399" s="4">
        <v>1</v>
      </c>
      <c r="AW399" s="4">
        <v>1</v>
      </c>
      <c r="AX399" s="4">
        <v>0</v>
      </c>
      <c r="AY399" s="4">
        <v>1</v>
      </c>
      <c r="AZ399" s="4">
        <v>120</v>
      </c>
      <c r="BA399" s="4">
        <v>75</v>
      </c>
      <c r="BB399" s="4">
        <v>65</v>
      </c>
      <c r="BC399" s="7">
        <v>3.53</v>
      </c>
      <c r="BD399" s="7">
        <v>2.46</v>
      </c>
      <c r="BE399" s="7">
        <v>69.688385269121795</v>
      </c>
      <c r="BF399" s="7">
        <v>5.34</v>
      </c>
      <c r="BG399" s="7">
        <v>1.96</v>
      </c>
      <c r="BH399" s="7">
        <v>0.46</v>
      </c>
      <c r="BI399" s="7">
        <v>3.33</v>
      </c>
      <c r="BJ399" s="7">
        <v>2.4</v>
      </c>
      <c r="BK399" s="7">
        <v>72.072072072072103</v>
      </c>
      <c r="BL399" s="7">
        <v>5.15</v>
      </c>
      <c r="BM399" s="7">
        <v>2.19</v>
      </c>
      <c r="BN399" s="7">
        <v>0.41</v>
      </c>
      <c r="BO399" s="4">
        <v>450</v>
      </c>
      <c r="BP399" s="7">
        <f>218+((5.14*D399)-(5.32*C399))-(1.8*E399)+(51.31*B399)</f>
        <v>599.24427104722758</v>
      </c>
      <c r="BQ399" s="7">
        <f>BO399*100/BP399</f>
        <v>75.094585253787869</v>
      </c>
      <c r="BR399" s="4">
        <v>95</v>
      </c>
      <c r="BS399" s="4">
        <v>97</v>
      </c>
      <c r="BT399" s="4">
        <v>57</v>
      </c>
      <c r="BU399" s="4">
        <v>74</v>
      </c>
      <c r="BV399" s="4">
        <v>1</v>
      </c>
      <c r="BW399" s="4">
        <v>3</v>
      </c>
      <c r="BX399" s="4">
        <v>0</v>
      </c>
      <c r="BY399" s="4">
        <v>1</v>
      </c>
      <c r="BZ399" s="4">
        <v>75.3</v>
      </c>
      <c r="CA399" s="4">
        <v>74.900000000000006</v>
      </c>
      <c r="CB399" s="4">
        <v>1</v>
      </c>
      <c r="CC399" s="4">
        <v>3</v>
      </c>
      <c r="CD399" s="4">
        <v>2</v>
      </c>
      <c r="CE399" s="4">
        <v>1</v>
      </c>
      <c r="CF399" s="4">
        <v>1</v>
      </c>
      <c r="CG399" s="4">
        <v>1</v>
      </c>
      <c r="CH399" s="4">
        <v>1</v>
      </c>
      <c r="CI399" s="4">
        <v>1</v>
      </c>
      <c r="CJ399" s="4">
        <v>0</v>
      </c>
      <c r="CK399" s="4">
        <v>2</v>
      </c>
      <c r="CL399" s="4">
        <v>3</v>
      </c>
      <c r="CM399" s="4">
        <v>2</v>
      </c>
      <c r="CN399" s="4">
        <v>1</v>
      </c>
      <c r="CO399" s="4">
        <v>0</v>
      </c>
      <c r="CP399" s="4">
        <v>1</v>
      </c>
      <c r="CQ399" s="4">
        <v>0</v>
      </c>
      <c r="CR399" s="4">
        <v>2</v>
      </c>
      <c r="CS399" s="4">
        <v>2</v>
      </c>
      <c r="CT399" s="4">
        <v>24</v>
      </c>
      <c r="CU399" s="4">
        <v>2</v>
      </c>
      <c r="CV399" s="4">
        <v>2</v>
      </c>
      <c r="CW399" s="4">
        <v>2</v>
      </c>
      <c r="CX399" s="4">
        <v>1</v>
      </c>
      <c r="CY399" s="4">
        <v>1</v>
      </c>
      <c r="CZ399" s="4">
        <v>1</v>
      </c>
      <c r="DA399" s="4">
        <v>1</v>
      </c>
      <c r="DB399" s="4">
        <v>0</v>
      </c>
      <c r="DC399" s="4">
        <v>1</v>
      </c>
      <c r="DD399" s="4">
        <v>1</v>
      </c>
      <c r="DE399" s="4">
        <v>2</v>
      </c>
      <c r="DF399" s="4">
        <v>2</v>
      </c>
      <c r="DG399" s="4">
        <v>1</v>
      </c>
      <c r="DH399" s="4">
        <v>0</v>
      </c>
      <c r="DI399" s="4">
        <v>0</v>
      </c>
      <c r="DJ399" s="4">
        <v>0</v>
      </c>
      <c r="DK399" s="4">
        <v>2</v>
      </c>
      <c r="DL399" s="4">
        <v>2</v>
      </c>
      <c r="DM399" s="4">
        <v>21</v>
      </c>
      <c r="DN399" s="4">
        <v>13</v>
      </c>
      <c r="DO399" s="4">
        <v>6.37</v>
      </c>
      <c r="DP399" s="4">
        <v>4.67</v>
      </c>
      <c r="DQ399" s="28">
        <v>0.45</v>
      </c>
      <c r="DR399" s="4">
        <v>150</v>
      </c>
      <c r="DS399" s="4">
        <v>3</v>
      </c>
      <c r="DT399" s="4"/>
      <c r="DU399" s="7">
        <v>41.041509433962297</v>
      </c>
      <c r="DV399" s="7">
        <v>53.618393846662798</v>
      </c>
      <c r="DW399" s="7">
        <v>8.61743318538106</v>
      </c>
      <c r="DX399" s="7">
        <v>27.6407479821527</v>
      </c>
      <c r="DY399" s="7">
        <v>34.229999999999997</v>
      </c>
      <c r="DZ399" s="7">
        <v>34.229999999999997</v>
      </c>
      <c r="EA399" s="7">
        <v>0</v>
      </c>
      <c r="EB399" s="8"/>
      <c r="EC399" s="18">
        <v>2.2054794520547945</v>
      </c>
      <c r="ED399" s="18">
        <v>63.6167008898015</v>
      </c>
      <c r="EE399" s="18">
        <v>167</v>
      </c>
      <c r="EF399" s="18">
        <v>78</v>
      </c>
      <c r="EG399" s="26">
        <v>1</v>
      </c>
      <c r="EH399" s="18">
        <v>66</v>
      </c>
      <c r="EI399" s="16">
        <v>1</v>
      </c>
      <c r="EJ399" s="16">
        <v>0</v>
      </c>
      <c r="EK399" s="16">
        <v>0</v>
      </c>
      <c r="EL399" s="16">
        <v>1</v>
      </c>
      <c r="EM399" s="16">
        <v>0</v>
      </c>
      <c r="EN399" s="16">
        <v>0</v>
      </c>
      <c r="EO399" s="16">
        <v>0</v>
      </c>
      <c r="EP399" s="16">
        <v>0</v>
      </c>
      <c r="EQ399" s="16">
        <v>0</v>
      </c>
      <c r="ER399" s="16">
        <v>0</v>
      </c>
      <c r="ES399" s="16">
        <v>0</v>
      </c>
      <c r="ET399" s="16">
        <v>2</v>
      </c>
      <c r="EU399" s="16">
        <v>1</v>
      </c>
      <c r="EV399" s="16">
        <v>0</v>
      </c>
      <c r="EW399" s="16">
        <v>0</v>
      </c>
      <c r="EX399" s="16">
        <v>1</v>
      </c>
      <c r="EY399" s="16">
        <v>1</v>
      </c>
      <c r="EZ399" s="16">
        <v>0</v>
      </c>
      <c r="FA399" s="16">
        <v>0</v>
      </c>
      <c r="FB399" s="16">
        <v>0</v>
      </c>
      <c r="FC399" s="16">
        <v>0</v>
      </c>
      <c r="FD399" s="16">
        <v>0</v>
      </c>
      <c r="FE399" s="16">
        <v>1</v>
      </c>
      <c r="FF399" s="16">
        <v>4</v>
      </c>
      <c r="FG399" s="16">
        <v>1</v>
      </c>
      <c r="FH399" s="16">
        <v>0</v>
      </c>
      <c r="FI399" s="16">
        <v>1</v>
      </c>
      <c r="FJ399" s="16">
        <v>0</v>
      </c>
      <c r="FK399" s="18">
        <v>2.39</v>
      </c>
      <c r="FL399" s="18">
        <v>1.82</v>
      </c>
      <c r="FM399" s="18">
        <v>76.15062761506276</v>
      </c>
      <c r="FN399" s="18">
        <v>4.04</v>
      </c>
      <c r="FO399" s="18">
        <v>1.61</v>
      </c>
      <c r="FP399" s="18">
        <v>0.55000000000000004</v>
      </c>
      <c r="FQ399" s="18">
        <v>2.2599999999999998</v>
      </c>
      <c r="FR399" s="18">
        <v>1.82</v>
      </c>
      <c r="FS399" s="18">
        <f>FR399*100/FQ399</f>
        <v>80.530973451327441</v>
      </c>
      <c r="FT399" s="16">
        <v>4.0999999999999996</v>
      </c>
      <c r="FU399" s="16">
        <v>1.78</v>
      </c>
      <c r="FV399" s="16">
        <v>0.48</v>
      </c>
      <c r="FW399" s="16">
        <v>2</v>
      </c>
      <c r="FX399" s="16">
        <v>2</v>
      </c>
      <c r="FY399" s="16">
        <v>3</v>
      </c>
      <c r="FZ399" s="16">
        <v>2</v>
      </c>
      <c r="GA399" s="16">
        <v>2</v>
      </c>
      <c r="GB399" s="16">
        <v>2</v>
      </c>
      <c r="GC399" s="16">
        <v>1</v>
      </c>
      <c r="GD399" s="16">
        <v>2</v>
      </c>
      <c r="GE399" s="16">
        <v>2</v>
      </c>
      <c r="GF399" s="16">
        <v>2</v>
      </c>
      <c r="GG399" s="16">
        <v>3</v>
      </c>
      <c r="GH399" s="16">
        <v>3</v>
      </c>
      <c r="GI399" s="16">
        <v>2</v>
      </c>
      <c r="GJ399" s="16">
        <v>1</v>
      </c>
      <c r="GK399" s="16">
        <v>2</v>
      </c>
      <c r="GL399" s="16">
        <v>2</v>
      </c>
      <c r="GM399" s="16">
        <v>3</v>
      </c>
      <c r="GN399" s="16">
        <v>3</v>
      </c>
      <c r="GO399" s="16">
        <v>21</v>
      </c>
      <c r="GP399" s="16">
        <v>9</v>
      </c>
      <c r="GQ399" s="7">
        <v>38.022641509433967</v>
      </c>
      <c r="GR399" s="7">
        <v>41.766603258622119</v>
      </c>
      <c r="GS399" s="7">
        <v>11.502502597034656</v>
      </c>
      <c r="GT399" s="7">
        <v>25.078959241991278</v>
      </c>
    </row>
    <row r="400" spans="1:202" x14ac:dyDescent="0.6">
      <c r="A400" s="4">
        <v>436</v>
      </c>
      <c r="B400" s="5">
        <v>0</v>
      </c>
      <c r="C400" s="22">
        <v>61.481177275838469</v>
      </c>
      <c r="D400" s="5">
        <v>165</v>
      </c>
      <c r="E400" s="5">
        <v>60</v>
      </c>
      <c r="F400" s="23">
        <v>22.03856749311295</v>
      </c>
      <c r="G400" s="5">
        <v>1</v>
      </c>
      <c r="H400" s="7">
        <v>28</v>
      </c>
      <c r="I400" s="5">
        <v>0</v>
      </c>
      <c r="J400" s="5">
        <v>1</v>
      </c>
      <c r="K400" s="5">
        <v>0</v>
      </c>
      <c r="L400" s="5">
        <v>0</v>
      </c>
      <c r="M400" s="5">
        <v>1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2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1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1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5"/>
      <c r="AQ400" s="5"/>
      <c r="AR400" s="5"/>
      <c r="AS400" s="4">
        <v>0</v>
      </c>
      <c r="AT400" s="4">
        <v>1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105</v>
      </c>
      <c r="BA400" s="4">
        <v>65</v>
      </c>
      <c r="BB400" s="4">
        <v>57</v>
      </c>
      <c r="BC400" s="7">
        <v>2.78</v>
      </c>
      <c r="BD400" s="7">
        <v>2.3199999999999998</v>
      </c>
      <c r="BE400" s="7">
        <v>83.453237410071935</v>
      </c>
      <c r="BF400" s="7">
        <v>5.34</v>
      </c>
      <c r="BG400" s="7">
        <v>2.57</v>
      </c>
      <c r="BH400" s="7">
        <v>3.33</v>
      </c>
      <c r="BI400" s="7">
        <v>2.85</v>
      </c>
      <c r="BJ400" s="7">
        <v>2.35</v>
      </c>
      <c r="BK400" s="7">
        <v>82.456140350877192</v>
      </c>
      <c r="BL400" s="7">
        <v>5.18</v>
      </c>
      <c r="BM400" s="7">
        <v>2.84</v>
      </c>
      <c r="BN400" s="7">
        <v>3.44</v>
      </c>
      <c r="BO400" s="4">
        <v>390</v>
      </c>
      <c r="BP400" s="7">
        <f>218+((5.14*D400)-(5.32*C400))-(1.8*E400)+(51.31*B400)</f>
        <v>631.02013689253931</v>
      </c>
      <c r="BQ400" s="7">
        <f>BO400*100/BP400</f>
        <v>61.804683749167857</v>
      </c>
      <c r="BR400" s="4">
        <v>99</v>
      </c>
      <c r="BS400" s="4">
        <v>99</v>
      </c>
      <c r="BT400" s="4">
        <v>60</v>
      </c>
      <c r="BU400" s="4">
        <v>81</v>
      </c>
      <c r="BV400" s="4">
        <v>0</v>
      </c>
      <c r="BW400" s="4">
        <v>0</v>
      </c>
      <c r="BX400" s="4">
        <v>0</v>
      </c>
      <c r="BY400" s="4">
        <v>0</v>
      </c>
      <c r="BZ400" s="4"/>
      <c r="CA400" s="4"/>
      <c r="CB400" s="4">
        <v>1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1</v>
      </c>
      <c r="CM400" s="4">
        <v>1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f>SUM(CB400:CS400)</f>
        <v>3</v>
      </c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>
        <v>14</v>
      </c>
      <c r="DO400" s="4"/>
      <c r="DP400" s="4"/>
      <c r="DQ400" s="28"/>
      <c r="DR400" s="4"/>
      <c r="DS400" s="4"/>
      <c r="DT400" s="4"/>
      <c r="DU400" s="7">
        <v>0</v>
      </c>
      <c r="DV400" s="7">
        <v>0</v>
      </c>
      <c r="DW400" s="7">
        <v>4.1977523845500047</v>
      </c>
      <c r="DX400" s="7">
        <v>2.2284052739760365</v>
      </c>
      <c r="DY400" s="7">
        <v>32.15</v>
      </c>
      <c r="DZ400" s="7"/>
      <c r="EA400" s="7"/>
      <c r="EB400" s="8"/>
      <c r="EC400" s="23"/>
      <c r="ED400" s="23"/>
      <c r="EE400" s="23"/>
      <c r="EF400" s="7"/>
      <c r="EG400" s="4"/>
      <c r="EH400" s="4"/>
      <c r="FS400" s="7"/>
      <c r="GQ400" s="7"/>
      <c r="GR400" s="7"/>
      <c r="GS400" s="7"/>
      <c r="GT400" s="7"/>
    </row>
    <row r="401" spans="1:202" x14ac:dyDescent="0.6">
      <c r="A401" s="4">
        <v>390</v>
      </c>
      <c r="B401" s="10">
        <v>0</v>
      </c>
      <c r="C401" s="6">
        <v>61.497604380561256</v>
      </c>
      <c r="D401" s="10">
        <v>163</v>
      </c>
      <c r="E401" s="10">
        <v>78</v>
      </c>
      <c r="F401" s="7">
        <v>29.357521924046825</v>
      </c>
      <c r="G401" s="5">
        <v>1</v>
      </c>
      <c r="H401" s="7">
        <v>30</v>
      </c>
      <c r="I401" s="5">
        <v>0</v>
      </c>
      <c r="J401" s="5">
        <v>1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1</v>
      </c>
      <c r="V401" s="5">
        <v>0</v>
      </c>
      <c r="W401" s="5">
        <v>0</v>
      </c>
      <c r="X401" s="5">
        <v>0</v>
      </c>
      <c r="Y401" s="5">
        <v>1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1</v>
      </c>
      <c r="AJ401" s="9">
        <v>0</v>
      </c>
      <c r="AK401" s="9">
        <v>0</v>
      </c>
      <c r="AL401" s="9">
        <v>0</v>
      </c>
      <c r="AM401" s="9">
        <v>1</v>
      </c>
      <c r="AN401" s="9">
        <v>1</v>
      </c>
      <c r="AO401" s="9">
        <v>0</v>
      </c>
      <c r="AP401" s="10"/>
      <c r="AQ401" s="10"/>
      <c r="AR401" s="5"/>
      <c r="AS401" s="9">
        <v>0</v>
      </c>
      <c r="AT401" s="9">
        <v>1</v>
      </c>
      <c r="AU401" s="9">
        <v>0</v>
      </c>
      <c r="AV401" s="9">
        <v>1</v>
      </c>
      <c r="AW401" s="9">
        <v>0</v>
      </c>
      <c r="AX401" s="9">
        <v>0</v>
      </c>
      <c r="AY401" s="9">
        <v>0</v>
      </c>
      <c r="AZ401" s="9">
        <v>140</v>
      </c>
      <c r="BA401" s="9">
        <v>70</v>
      </c>
      <c r="BB401" s="9">
        <v>74</v>
      </c>
      <c r="BC401" s="19">
        <v>2.65</v>
      </c>
      <c r="BD401" s="19">
        <v>2.06</v>
      </c>
      <c r="BE401" s="7">
        <v>77.735849056603783</v>
      </c>
      <c r="BF401" s="19">
        <v>3.95</v>
      </c>
      <c r="BG401" s="19">
        <v>2.63</v>
      </c>
      <c r="BH401" s="19">
        <v>0.65</v>
      </c>
      <c r="BI401" s="19">
        <v>2.78</v>
      </c>
      <c r="BJ401" s="19">
        <v>2.17</v>
      </c>
      <c r="BK401" s="7">
        <v>78.057553956834539</v>
      </c>
      <c r="BL401" s="19">
        <v>5.54</v>
      </c>
      <c r="BM401" s="19">
        <v>2.99</v>
      </c>
      <c r="BN401" s="19">
        <v>0.64</v>
      </c>
      <c r="BO401" s="9">
        <v>317</v>
      </c>
      <c r="BP401" s="7">
        <f>218+((5.14*D401)-(5.32*C401))-(1.8*E401)+(51.31*B401)</f>
        <v>588.25274469541398</v>
      </c>
      <c r="BQ401" s="7">
        <f>BO401*100/BP401</f>
        <v>53.888401347644631</v>
      </c>
      <c r="BR401" s="9">
        <v>98</v>
      </c>
      <c r="BS401" s="9">
        <v>95</v>
      </c>
      <c r="BT401" s="9">
        <v>84</v>
      </c>
      <c r="BU401" s="9">
        <v>86</v>
      </c>
      <c r="BV401" s="9">
        <v>0</v>
      </c>
      <c r="BW401" s="9">
        <v>1</v>
      </c>
      <c r="BX401" s="9">
        <v>2</v>
      </c>
      <c r="BY401" s="9">
        <v>3</v>
      </c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9">
        <v>4</v>
      </c>
      <c r="CV401" s="9">
        <v>4</v>
      </c>
      <c r="CW401" s="9">
        <v>1</v>
      </c>
      <c r="CX401" s="9">
        <v>1</v>
      </c>
      <c r="CY401" s="9">
        <v>1</v>
      </c>
      <c r="CZ401" s="9">
        <v>1</v>
      </c>
      <c r="DA401" s="9">
        <v>0</v>
      </c>
      <c r="DB401" s="9">
        <v>0</v>
      </c>
      <c r="DC401" s="9">
        <v>0</v>
      </c>
      <c r="DD401" s="9">
        <v>1</v>
      </c>
      <c r="DE401" s="9">
        <v>3</v>
      </c>
      <c r="DF401" s="9">
        <v>1</v>
      </c>
      <c r="DG401" s="9">
        <v>0</v>
      </c>
      <c r="DH401" s="9">
        <v>0</v>
      </c>
      <c r="DI401" s="9">
        <v>0</v>
      </c>
      <c r="DJ401" s="9">
        <v>0</v>
      </c>
      <c r="DK401" s="9">
        <v>2</v>
      </c>
      <c r="DL401" s="9">
        <v>2</v>
      </c>
      <c r="DM401" s="15">
        <f>SUM(CU401:DL401)</f>
        <v>21</v>
      </c>
      <c r="DN401" s="4">
        <v>7</v>
      </c>
      <c r="DO401" s="4"/>
      <c r="DP401" s="4"/>
      <c r="DQ401" s="28"/>
      <c r="DR401" s="4"/>
      <c r="DS401" s="4"/>
      <c r="DT401" s="4"/>
      <c r="DU401" s="7">
        <v>39.652830188679253</v>
      </c>
      <c r="DV401" s="7">
        <v>19.667521296832355</v>
      </c>
      <c r="DW401" s="7">
        <v>19.20861271130418</v>
      </c>
      <c r="DX401" s="7">
        <v>22.742768336090638</v>
      </c>
      <c r="DY401" s="19">
        <v>32.18</v>
      </c>
      <c r="DZ401" s="19">
        <v>33.549999999999997</v>
      </c>
      <c r="EA401" s="7">
        <f>DZ401-DY401</f>
        <v>1.3699999999999974</v>
      </c>
      <c r="EB401" s="8"/>
      <c r="EC401" s="23"/>
      <c r="ED401" s="23"/>
      <c r="EE401" s="23"/>
      <c r="EF401" s="7"/>
      <c r="EG401" s="4"/>
      <c r="EH401" s="4"/>
      <c r="FS401" s="7"/>
      <c r="GQ401" s="7"/>
      <c r="GR401" s="7"/>
      <c r="GS401" s="7"/>
      <c r="GT401" s="7"/>
    </row>
    <row r="402" spans="1:202" x14ac:dyDescent="0.6">
      <c r="A402" s="4">
        <v>376</v>
      </c>
      <c r="B402" s="5">
        <v>1</v>
      </c>
      <c r="C402" s="6">
        <v>61.500342231348398</v>
      </c>
      <c r="D402" s="5">
        <v>168</v>
      </c>
      <c r="E402" s="5">
        <v>75</v>
      </c>
      <c r="F402" s="7">
        <v>26.573129251700699</v>
      </c>
      <c r="G402" s="5">
        <v>0</v>
      </c>
      <c r="H402" s="7">
        <v>42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5"/>
      <c r="AQ402" s="5"/>
      <c r="AR402" s="5"/>
      <c r="AS402" s="4">
        <v>0</v>
      </c>
      <c r="AT402" s="4">
        <v>1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130</v>
      </c>
      <c r="BA402" s="4">
        <v>80</v>
      </c>
      <c r="BB402" s="4">
        <v>70</v>
      </c>
      <c r="BC402" s="7">
        <v>4.01</v>
      </c>
      <c r="BD402" s="7">
        <v>3.48</v>
      </c>
      <c r="BE402" s="7">
        <v>86.783042394014998</v>
      </c>
      <c r="BF402" s="7">
        <v>11.69</v>
      </c>
      <c r="BG402" s="7">
        <v>6.63</v>
      </c>
      <c r="BH402" s="7">
        <v>1.78</v>
      </c>
      <c r="BI402" s="7">
        <v>4.18</v>
      </c>
      <c r="BJ402" s="7">
        <v>3.63</v>
      </c>
      <c r="BK402" s="7">
        <v>86.842105263157904</v>
      </c>
      <c r="BL402" s="7">
        <v>11.35</v>
      </c>
      <c r="BM402" s="7">
        <v>7.34</v>
      </c>
      <c r="BN402" s="7">
        <v>1.84</v>
      </c>
      <c r="BO402" s="4">
        <v>329</v>
      </c>
      <c r="BP402" s="7">
        <f>218+((5.14*D402)-(5.32*C402))-(1.8*E402)+(51.31*B402)</f>
        <v>670.64817932922642</v>
      </c>
      <c r="BQ402" s="7">
        <f>BO402*100/BP402</f>
        <v>49.057018290732039</v>
      </c>
      <c r="BR402" s="4">
        <v>98</v>
      </c>
      <c r="BS402" s="4">
        <v>98</v>
      </c>
      <c r="BT402" s="4">
        <v>72</v>
      </c>
      <c r="BU402" s="4">
        <v>74</v>
      </c>
      <c r="BV402" s="4">
        <v>0</v>
      </c>
      <c r="BW402" s="4">
        <v>0.5</v>
      </c>
      <c r="BX402" s="4">
        <v>2</v>
      </c>
      <c r="BY402" s="4">
        <v>3</v>
      </c>
      <c r="BZ402" s="4">
        <v>94.2</v>
      </c>
      <c r="CA402" s="4">
        <v>111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1</v>
      </c>
      <c r="CN402" s="4">
        <v>0</v>
      </c>
      <c r="CO402" s="4">
        <v>0</v>
      </c>
      <c r="CP402" s="4">
        <v>0</v>
      </c>
      <c r="CQ402" s="4">
        <v>0</v>
      </c>
      <c r="CR402" s="4">
        <v>1</v>
      </c>
      <c r="CS402" s="4">
        <v>1</v>
      </c>
      <c r="CT402" s="4">
        <v>3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1</v>
      </c>
      <c r="DF402" s="4">
        <v>1</v>
      </c>
      <c r="DG402" s="4">
        <v>0</v>
      </c>
      <c r="DH402" s="4">
        <v>0</v>
      </c>
      <c r="DI402" s="4">
        <v>0</v>
      </c>
      <c r="DJ402" s="4">
        <v>0</v>
      </c>
      <c r="DK402" s="4">
        <v>1</v>
      </c>
      <c r="DL402" s="4">
        <v>1</v>
      </c>
      <c r="DM402" s="4">
        <v>4</v>
      </c>
      <c r="DN402" s="4">
        <v>12</v>
      </c>
      <c r="DO402" s="4">
        <v>8.5</v>
      </c>
      <c r="DP402" s="4">
        <v>4.8</v>
      </c>
      <c r="DQ402" s="28">
        <v>0.44600000000000001</v>
      </c>
      <c r="DR402" s="4">
        <v>148</v>
      </c>
      <c r="DS402" s="4">
        <v>1.9410000000000001</v>
      </c>
      <c r="DT402" s="4"/>
      <c r="DU402" s="7">
        <v>0</v>
      </c>
      <c r="DV402" s="7">
        <v>23.3314035232818</v>
      </c>
      <c r="DW402" s="7">
        <v>4.2544149589196296</v>
      </c>
      <c r="DX402" s="7">
        <v>9.3297237679851595</v>
      </c>
      <c r="DY402" s="7">
        <v>34.06</v>
      </c>
      <c r="DZ402" s="7">
        <v>34.26</v>
      </c>
      <c r="EA402" s="7">
        <v>0.19999999999999599</v>
      </c>
      <c r="EB402" s="8"/>
      <c r="EC402" s="18">
        <v>1.9753424657534246</v>
      </c>
      <c r="ED402" s="18">
        <v>63.475684697101826</v>
      </c>
      <c r="EE402" s="23">
        <v>165</v>
      </c>
      <c r="EF402" s="7">
        <v>70</v>
      </c>
      <c r="EG402" s="26">
        <v>0</v>
      </c>
      <c r="EH402" s="18">
        <v>42</v>
      </c>
      <c r="EI402" s="16">
        <v>0</v>
      </c>
      <c r="EJ402" s="16">
        <v>0</v>
      </c>
      <c r="EK402" s="16">
        <v>0</v>
      </c>
      <c r="EL402" s="16">
        <v>0</v>
      </c>
      <c r="EM402" s="16">
        <v>0</v>
      </c>
      <c r="EN402" s="16">
        <v>0</v>
      </c>
      <c r="EO402" s="16">
        <v>0</v>
      </c>
      <c r="EP402" s="16">
        <v>0</v>
      </c>
      <c r="EQ402" s="16">
        <v>0</v>
      </c>
      <c r="ER402" s="16">
        <v>0</v>
      </c>
      <c r="ES402" s="16">
        <v>0</v>
      </c>
      <c r="ET402" s="16">
        <v>0</v>
      </c>
      <c r="EU402" s="16">
        <v>0</v>
      </c>
      <c r="EV402" s="16">
        <v>0</v>
      </c>
      <c r="EW402" s="16">
        <v>0</v>
      </c>
      <c r="EX402" s="16">
        <v>0</v>
      </c>
      <c r="EY402" s="16">
        <v>0</v>
      </c>
      <c r="EZ402" s="16">
        <v>0</v>
      </c>
      <c r="FA402" s="16">
        <v>0</v>
      </c>
      <c r="FB402" s="16">
        <v>0</v>
      </c>
      <c r="FC402" s="16">
        <v>0</v>
      </c>
      <c r="FD402" s="16">
        <v>0</v>
      </c>
      <c r="FE402" s="16">
        <v>0</v>
      </c>
      <c r="FF402" s="16">
        <v>0</v>
      </c>
      <c r="FG402" s="16">
        <v>1</v>
      </c>
      <c r="FH402" s="16">
        <v>0</v>
      </c>
      <c r="FI402" s="16">
        <v>0</v>
      </c>
      <c r="FJ402" s="16">
        <v>0</v>
      </c>
      <c r="FK402" s="18">
        <v>3.75</v>
      </c>
      <c r="FL402" s="18">
        <v>3.42</v>
      </c>
      <c r="FM402" s="18">
        <v>91.2</v>
      </c>
      <c r="FN402" s="18">
        <v>10.94</v>
      </c>
      <c r="FO402" s="18">
        <v>7.51</v>
      </c>
      <c r="FP402" s="18">
        <v>2.12</v>
      </c>
      <c r="FQ402" s="18">
        <v>3.76</v>
      </c>
      <c r="FR402" s="18">
        <v>2.5099999999999998</v>
      </c>
      <c r="FS402" s="18">
        <f>FR402*100/FQ402</f>
        <v>66.755319148936167</v>
      </c>
      <c r="FT402" s="16">
        <v>12.09</v>
      </c>
      <c r="FU402" s="16">
        <v>7.77</v>
      </c>
      <c r="FV402" s="16">
        <v>2.67</v>
      </c>
      <c r="FW402" s="16">
        <v>1</v>
      </c>
      <c r="FX402" s="16">
        <v>0</v>
      </c>
      <c r="FY402" s="16">
        <v>0</v>
      </c>
      <c r="FZ402" s="16">
        <v>0</v>
      </c>
      <c r="GA402" s="16">
        <v>0</v>
      </c>
      <c r="GB402" s="16">
        <v>0</v>
      </c>
      <c r="GC402" s="16">
        <v>0</v>
      </c>
      <c r="GD402" s="16">
        <v>0</v>
      </c>
      <c r="GE402" s="16">
        <v>0</v>
      </c>
      <c r="GF402" s="16">
        <v>1</v>
      </c>
      <c r="GG402" s="16">
        <v>1</v>
      </c>
      <c r="GH402" s="16">
        <v>1</v>
      </c>
      <c r="GI402" s="16">
        <v>0</v>
      </c>
      <c r="GJ402" s="16">
        <v>0</v>
      </c>
      <c r="GK402" s="16">
        <v>1</v>
      </c>
      <c r="GL402" s="16">
        <v>1</v>
      </c>
      <c r="GM402" s="16">
        <v>1</v>
      </c>
      <c r="GN402" s="16">
        <v>1</v>
      </c>
      <c r="GO402" s="16">
        <v>8</v>
      </c>
      <c r="GP402" s="16">
        <v>9</v>
      </c>
      <c r="GQ402" s="7">
        <v>0</v>
      </c>
      <c r="GR402" s="7">
        <v>47.688363245389134</v>
      </c>
      <c r="GS402" s="7">
        <v>4.2449711965246957</v>
      </c>
      <c r="GT402" s="7">
        <v>16.706772948313027</v>
      </c>
    </row>
    <row r="403" spans="1:202" x14ac:dyDescent="0.6">
      <c r="A403" s="4">
        <v>427</v>
      </c>
      <c r="B403" s="10">
        <v>1</v>
      </c>
      <c r="C403" s="6">
        <v>61.530458590006845</v>
      </c>
      <c r="D403" s="10">
        <v>173</v>
      </c>
      <c r="E403" s="10">
        <v>83</v>
      </c>
      <c r="F403" s="7">
        <v>27.732299776136855</v>
      </c>
      <c r="G403" s="5">
        <v>0</v>
      </c>
      <c r="H403" s="7">
        <v>30</v>
      </c>
      <c r="I403" s="5">
        <v>0</v>
      </c>
      <c r="J403" s="5">
        <v>1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1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10"/>
      <c r="AQ403" s="10"/>
      <c r="AR403" s="5"/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120</v>
      </c>
      <c r="BA403" s="9">
        <v>80</v>
      </c>
      <c r="BB403" s="9">
        <v>81</v>
      </c>
      <c r="BC403" s="19">
        <v>4.97</v>
      </c>
      <c r="BD403" s="19">
        <v>4.1399999999999997</v>
      </c>
      <c r="BE403" s="7">
        <v>83.299798792756533</v>
      </c>
      <c r="BF403" s="19">
        <v>9.8699999999999992</v>
      </c>
      <c r="BG403" s="19">
        <v>5.53</v>
      </c>
      <c r="BH403" s="19">
        <v>2.1</v>
      </c>
      <c r="BI403" s="19">
        <v>5.04</v>
      </c>
      <c r="BJ403" s="19">
        <v>4.29</v>
      </c>
      <c r="BK403" s="7">
        <v>85.11904761904762</v>
      </c>
      <c r="BL403" s="19">
        <v>8.51</v>
      </c>
      <c r="BM403" s="19">
        <v>5.91</v>
      </c>
      <c r="BN403" s="19">
        <v>2.25</v>
      </c>
      <c r="BO403" s="9">
        <v>429</v>
      </c>
      <c r="BP403" s="7">
        <f>218+((5.14*D403)-(5.32*C403))-(1.8*E403)+(51.31*B403)</f>
        <v>681.78796030116359</v>
      </c>
      <c r="BQ403" s="7">
        <f>BO403*100/BP403</f>
        <v>62.92278904580531</v>
      </c>
      <c r="BR403" s="9">
        <v>99</v>
      </c>
      <c r="BS403" s="9">
        <v>98</v>
      </c>
      <c r="BT403" s="9">
        <v>77</v>
      </c>
      <c r="BU403" s="9">
        <v>91</v>
      </c>
      <c r="BV403" s="9">
        <v>6</v>
      </c>
      <c r="BW403" s="9">
        <v>6</v>
      </c>
      <c r="BX403" s="9">
        <v>6</v>
      </c>
      <c r="BY403" s="9">
        <v>6</v>
      </c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9"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15">
        <f>SUM(CU403:DL403)</f>
        <v>0</v>
      </c>
      <c r="DN403" s="4">
        <v>0</v>
      </c>
      <c r="DO403" s="4"/>
      <c r="DP403" s="4"/>
      <c r="DQ403" s="28"/>
      <c r="DR403" s="4"/>
      <c r="DS403" s="4"/>
      <c r="DT403" s="4"/>
      <c r="DU403" s="7">
        <v>33.116981132075466</v>
      </c>
      <c r="DV403" s="7">
        <v>19.320155487552725</v>
      </c>
      <c r="DW403" s="7">
        <v>4.1977523845500047</v>
      </c>
      <c r="DX403" s="7">
        <v>13.583496265102522</v>
      </c>
      <c r="DY403" s="19">
        <v>34</v>
      </c>
      <c r="DZ403" s="19"/>
      <c r="EA403" s="7"/>
      <c r="EB403" s="8"/>
      <c r="EC403" s="23"/>
      <c r="ED403" s="23"/>
      <c r="EE403" s="23"/>
      <c r="EF403" s="7"/>
      <c r="EG403" s="4"/>
      <c r="EH403" s="4"/>
      <c r="FS403" s="7"/>
      <c r="GQ403" s="7"/>
      <c r="GR403" s="7"/>
      <c r="GS403" s="7"/>
      <c r="GT403" s="7"/>
    </row>
    <row r="404" spans="1:202" x14ac:dyDescent="0.6">
      <c r="A404" s="4">
        <v>373</v>
      </c>
      <c r="B404" s="5">
        <v>1</v>
      </c>
      <c r="C404" s="6">
        <v>61.546885694729603</v>
      </c>
      <c r="D404" s="5">
        <v>167</v>
      </c>
      <c r="E404" s="5">
        <v>82</v>
      </c>
      <c r="F404" s="7">
        <v>29.402273297715901</v>
      </c>
      <c r="G404" s="5">
        <v>1</v>
      </c>
      <c r="H404" s="7">
        <v>63</v>
      </c>
      <c r="I404" s="5">
        <v>0</v>
      </c>
      <c r="J404" s="5">
        <v>1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1</v>
      </c>
      <c r="V404" s="5">
        <v>1</v>
      </c>
      <c r="W404" s="5">
        <v>0</v>
      </c>
      <c r="X404" s="5">
        <v>1</v>
      </c>
      <c r="Y404" s="5">
        <v>1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3</v>
      </c>
      <c r="AJ404" s="4">
        <v>0</v>
      </c>
      <c r="AK404" s="4">
        <v>0</v>
      </c>
      <c r="AL404" s="4">
        <v>1</v>
      </c>
      <c r="AM404" s="4">
        <v>1</v>
      </c>
      <c r="AN404" s="4">
        <v>1</v>
      </c>
      <c r="AO404" s="4">
        <v>0</v>
      </c>
      <c r="AP404" s="5"/>
      <c r="AQ404" s="5"/>
      <c r="AR404" s="5"/>
      <c r="AS404" s="4">
        <v>0</v>
      </c>
      <c r="AT404" s="4">
        <v>1</v>
      </c>
      <c r="AU404" s="4">
        <v>0</v>
      </c>
      <c r="AV404" s="4">
        <v>0</v>
      </c>
      <c r="AW404" s="4">
        <v>0</v>
      </c>
      <c r="AX404" s="4">
        <v>1</v>
      </c>
      <c r="AY404" s="4">
        <v>1</v>
      </c>
      <c r="AZ404" s="4">
        <v>135</v>
      </c>
      <c r="BA404" s="4">
        <v>85</v>
      </c>
      <c r="BB404" s="4">
        <v>80</v>
      </c>
      <c r="BC404" s="7">
        <v>4.5999999999999996</v>
      </c>
      <c r="BD404" s="7">
        <v>2.98</v>
      </c>
      <c r="BE404" s="7">
        <v>64.7826086956522</v>
      </c>
      <c r="BF404" s="7">
        <v>7.93</v>
      </c>
      <c r="BG404" s="7">
        <v>1.99</v>
      </c>
      <c r="BH404" s="7">
        <v>0.64</v>
      </c>
      <c r="BI404" s="7">
        <v>4.9800000000000004</v>
      </c>
      <c r="BJ404" s="7">
        <v>3.16</v>
      </c>
      <c r="BK404" s="7">
        <v>63.453815261044198</v>
      </c>
      <c r="BL404" s="7">
        <v>9.32</v>
      </c>
      <c r="BM404" s="7">
        <v>1.98</v>
      </c>
      <c r="BN404" s="7">
        <v>0.64</v>
      </c>
      <c r="BO404" s="4">
        <v>381</v>
      </c>
      <c r="BP404" s="7">
        <f>218+((5.14*D404)-(5.32*C404))-(1.8*E404)+(51.31*B404)</f>
        <v>652.66056810403848</v>
      </c>
      <c r="BQ404" s="7">
        <f>BO404*100/BP404</f>
        <v>58.376439242651784</v>
      </c>
      <c r="BR404" s="4">
        <v>96</v>
      </c>
      <c r="BS404" s="4">
        <v>96</v>
      </c>
      <c r="BT404" s="4">
        <v>84</v>
      </c>
      <c r="BU404" s="4">
        <v>99</v>
      </c>
      <c r="BV404" s="4">
        <v>2</v>
      </c>
      <c r="BW404" s="4">
        <v>3</v>
      </c>
      <c r="BX404" s="4">
        <v>3</v>
      </c>
      <c r="BY404" s="4">
        <v>4</v>
      </c>
      <c r="BZ404" s="4">
        <v>73.5</v>
      </c>
      <c r="CA404" s="4">
        <v>66.900000000000006</v>
      </c>
      <c r="CB404" s="4">
        <v>4</v>
      </c>
      <c r="CC404" s="4">
        <v>4</v>
      </c>
      <c r="CD404" s="4">
        <v>0</v>
      </c>
      <c r="CE404" s="4">
        <v>2</v>
      </c>
      <c r="CF404" s="4">
        <v>0</v>
      </c>
      <c r="CG404" s="4">
        <v>1</v>
      </c>
      <c r="CH404" s="4">
        <v>0</v>
      </c>
      <c r="CI404" s="4">
        <v>2</v>
      </c>
      <c r="CJ404" s="4">
        <v>1</v>
      </c>
      <c r="CK404" s="4">
        <v>1</v>
      </c>
      <c r="CL404" s="4">
        <v>0</v>
      </c>
      <c r="CM404" s="4">
        <v>0</v>
      </c>
      <c r="CN404" s="4">
        <v>0</v>
      </c>
      <c r="CO404" s="4">
        <v>0</v>
      </c>
      <c r="CP404" s="4">
        <v>1</v>
      </c>
      <c r="CQ404" s="4">
        <v>0</v>
      </c>
      <c r="CR404" s="4">
        <v>2</v>
      </c>
      <c r="CS404" s="4">
        <v>2</v>
      </c>
      <c r="CT404" s="4">
        <v>20</v>
      </c>
      <c r="CU404" s="4">
        <v>4</v>
      </c>
      <c r="CV404" s="4">
        <v>4</v>
      </c>
      <c r="CW404" s="4">
        <v>0</v>
      </c>
      <c r="CX404" s="4">
        <v>1</v>
      </c>
      <c r="CY404" s="4">
        <v>0</v>
      </c>
      <c r="CZ404" s="4">
        <v>1</v>
      </c>
      <c r="DA404" s="4">
        <v>0</v>
      </c>
      <c r="DB404" s="4">
        <v>2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1</v>
      </c>
      <c r="DJ404" s="4">
        <v>0</v>
      </c>
      <c r="DK404" s="4">
        <v>2</v>
      </c>
      <c r="DL404" s="4">
        <v>2</v>
      </c>
      <c r="DM404" s="4">
        <v>17</v>
      </c>
      <c r="DN404" s="4">
        <v>20</v>
      </c>
      <c r="DO404" s="4">
        <v>8.1</v>
      </c>
      <c r="DP404" s="4">
        <v>5.17</v>
      </c>
      <c r="DQ404" s="28">
        <v>0.48199999999999998</v>
      </c>
      <c r="DR404" s="4">
        <v>162</v>
      </c>
      <c r="DS404" s="4">
        <v>9.0830000000000002</v>
      </c>
      <c r="DT404" s="4"/>
      <c r="DU404" s="7">
        <v>56.6943396226415</v>
      </c>
      <c r="DV404" s="7">
        <v>5.9631130593003103</v>
      </c>
      <c r="DW404" s="7">
        <v>4.1646992161677199</v>
      </c>
      <c r="DX404" s="7">
        <v>13.433097708928701</v>
      </c>
      <c r="DY404" s="7">
        <v>34.299999999999997</v>
      </c>
      <c r="DZ404" s="7">
        <v>34.130000000000003</v>
      </c>
      <c r="EA404" s="7">
        <v>-0.16999999999999499</v>
      </c>
      <c r="EB404" s="8"/>
      <c r="EC404" s="18">
        <v>2.1369863013698631</v>
      </c>
      <c r="ED404" s="18">
        <v>63.683871996099469</v>
      </c>
      <c r="EE404" s="23">
        <v>167</v>
      </c>
      <c r="EF404" s="7">
        <v>92</v>
      </c>
      <c r="EG404" s="26">
        <v>0</v>
      </c>
      <c r="EH404" s="18">
        <v>63</v>
      </c>
      <c r="EI404" s="16">
        <v>1</v>
      </c>
      <c r="EJ404" s="16">
        <v>0</v>
      </c>
      <c r="EK404" s="16">
        <v>0</v>
      </c>
      <c r="EL404" s="16">
        <v>0</v>
      </c>
      <c r="EM404" s="16">
        <v>0</v>
      </c>
      <c r="EN404" s="16">
        <v>0</v>
      </c>
      <c r="EO404" s="16">
        <v>0</v>
      </c>
      <c r="EP404" s="16">
        <v>0</v>
      </c>
      <c r="EQ404" s="16">
        <v>0</v>
      </c>
      <c r="ER404" s="16">
        <v>0</v>
      </c>
      <c r="ES404" s="16">
        <v>0</v>
      </c>
      <c r="ET404" s="16">
        <v>1</v>
      </c>
      <c r="EU404" s="16">
        <v>1</v>
      </c>
      <c r="EV404" s="16">
        <v>0</v>
      </c>
      <c r="EW404" s="16">
        <v>0</v>
      </c>
      <c r="EX404" s="16">
        <v>0</v>
      </c>
      <c r="EY404" s="16">
        <v>0</v>
      </c>
      <c r="EZ404" s="16">
        <v>0</v>
      </c>
      <c r="FA404" s="16">
        <v>0</v>
      </c>
      <c r="FB404" s="16">
        <v>0</v>
      </c>
      <c r="FC404" s="16">
        <v>0</v>
      </c>
      <c r="FD404" s="16">
        <v>0</v>
      </c>
      <c r="FE404" s="16">
        <v>1</v>
      </c>
      <c r="FF404" s="16">
        <v>2</v>
      </c>
      <c r="FG404" s="16">
        <v>2</v>
      </c>
      <c r="FH404" s="16">
        <v>1</v>
      </c>
      <c r="FI404" s="16">
        <v>0</v>
      </c>
      <c r="FJ404" s="16">
        <v>0</v>
      </c>
      <c r="FK404" s="18">
        <v>2.94</v>
      </c>
      <c r="FL404" s="18">
        <v>2.44</v>
      </c>
      <c r="FM404" s="18">
        <v>82.993197278911566</v>
      </c>
      <c r="FN404" s="18">
        <v>6.18</v>
      </c>
      <c r="FO404" s="18">
        <v>2.66</v>
      </c>
      <c r="FP404" s="18">
        <v>1.27</v>
      </c>
      <c r="FQ404" s="18">
        <v>2.93</v>
      </c>
      <c r="FR404" s="18">
        <v>2.38</v>
      </c>
      <c r="FS404" s="18">
        <f>FR404*100/FQ404</f>
        <v>81.228668941979521</v>
      </c>
      <c r="FT404" s="16">
        <v>6.81</v>
      </c>
      <c r="FU404" s="16">
        <v>2.3199999999999998</v>
      </c>
      <c r="FV404" s="16">
        <v>1.27</v>
      </c>
      <c r="FW404" s="16">
        <v>4</v>
      </c>
      <c r="FX404" s="16">
        <v>3</v>
      </c>
      <c r="FY404" s="16">
        <v>4</v>
      </c>
      <c r="FZ404" s="16">
        <v>1</v>
      </c>
      <c r="GA404" s="16">
        <v>0</v>
      </c>
      <c r="GB404" s="16">
        <v>3</v>
      </c>
      <c r="GC404" s="16">
        <v>2</v>
      </c>
      <c r="GD404" s="16">
        <v>2</v>
      </c>
      <c r="GE404" s="16">
        <v>2</v>
      </c>
      <c r="GF404" s="16">
        <v>2</v>
      </c>
      <c r="GG404" s="16">
        <v>3</v>
      </c>
      <c r="GH404" s="16">
        <v>3</v>
      </c>
      <c r="GI404" s="16">
        <v>2</v>
      </c>
      <c r="GJ404" s="16">
        <v>2</v>
      </c>
      <c r="GK404" s="16">
        <v>2</v>
      </c>
      <c r="GL404" s="16">
        <v>2</v>
      </c>
      <c r="GM404" s="16">
        <v>3</v>
      </c>
      <c r="GN404" s="16">
        <v>3</v>
      </c>
      <c r="GO404" s="16">
        <v>43</v>
      </c>
      <c r="GP404" s="16">
        <v>23</v>
      </c>
      <c r="GQ404" s="7">
        <v>32</v>
      </c>
      <c r="GR404" s="7">
        <v>60.954428914068316</v>
      </c>
      <c r="GS404" s="7">
        <v>47.440740390971762</v>
      </c>
      <c r="GT404" s="7">
        <v>48.972276532811946</v>
      </c>
    </row>
    <row r="405" spans="1:202" x14ac:dyDescent="0.6">
      <c r="A405" s="4">
        <v>176</v>
      </c>
      <c r="B405" s="5">
        <v>0</v>
      </c>
      <c r="C405" s="6">
        <v>61.566050650239603</v>
      </c>
      <c r="D405" s="5">
        <v>160</v>
      </c>
      <c r="E405" s="5">
        <v>84</v>
      </c>
      <c r="F405" s="7">
        <v>32.8125</v>
      </c>
      <c r="G405" s="5">
        <v>1</v>
      </c>
      <c r="H405" s="7">
        <v>16.875</v>
      </c>
      <c r="I405" s="5">
        <v>0</v>
      </c>
      <c r="J405" s="5">
        <v>1</v>
      </c>
      <c r="K405" s="5">
        <v>0</v>
      </c>
      <c r="L405" s="5">
        <v>0</v>
      </c>
      <c r="M405" s="5">
        <v>1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2</v>
      </c>
      <c r="V405" s="5">
        <v>1</v>
      </c>
      <c r="W405" s="5">
        <v>1</v>
      </c>
      <c r="X405" s="5">
        <v>0</v>
      </c>
      <c r="Y405" s="5">
        <v>0</v>
      </c>
      <c r="Z405" s="5">
        <v>1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3</v>
      </c>
      <c r="AJ405" s="4">
        <v>0</v>
      </c>
      <c r="AK405" s="4">
        <v>0</v>
      </c>
      <c r="AL405" s="4">
        <v>1</v>
      </c>
      <c r="AM405" s="4">
        <v>1</v>
      </c>
      <c r="AN405" s="4">
        <v>1</v>
      </c>
      <c r="AO405" s="4">
        <v>1</v>
      </c>
      <c r="AP405" s="5">
        <v>7</v>
      </c>
      <c r="AQ405" s="5">
        <v>2</v>
      </c>
      <c r="AR405" s="5">
        <v>56</v>
      </c>
      <c r="AS405" s="4">
        <v>0</v>
      </c>
      <c r="AT405" s="4">
        <v>2</v>
      </c>
      <c r="AU405" s="4">
        <v>1</v>
      </c>
      <c r="AV405" s="4">
        <v>0</v>
      </c>
      <c r="AW405" s="4">
        <v>0</v>
      </c>
      <c r="AX405" s="4">
        <v>0</v>
      </c>
      <c r="AY405" s="4">
        <v>0</v>
      </c>
      <c r="AZ405" s="4">
        <v>140</v>
      </c>
      <c r="BA405" s="4">
        <v>70</v>
      </c>
      <c r="BB405" s="4">
        <v>82</v>
      </c>
      <c r="BC405" s="7">
        <v>2.33</v>
      </c>
      <c r="BD405" s="7">
        <v>1.85</v>
      </c>
      <c r="BE405" s="7">
        <v>79.399141630901298</v>
      </c>
      <c r="BF405" s="7">
        <v>7.05</v>
      </c>
      <c r="BG405" s="7">
        <v>2.11</v>
      </c>
      <c r="BH405" s="7">
        <v>0.63</v>
      </c>
      <c r="BI405" s="7">
        <v>2.33</v>
      </c>
      <c r="BJ405" s="7">
        <v>1.85</v>
      </c>
      <c r="BK405" s="7">
        <v>79.399141630901298</v>
      </c>
      <c r="BL405" s="7">
        <v>7.08</v>
      </c>
      <c r="BM405" s="7">
        <v>2.11</v>
      </c>
      <c r="BN405" s="7">
        <v>0.63</v>
      </c>
      <c r="BO405" s="4">
        <v>340</v>
      </c>
      <c r="BP405" s="7">
        <f>218+((5.14*D405)-(5.32*C405))-(1.8*E405)+(51.31*B405)</f>
        <v>561.66861054072524</v>
      </c>
      <c r="BQ405" s="7">
        <f>BO405*100/BP405</f>
        <v>60.533915127049355</v>
      </c>
      <c r="BR405" s="4">
        <v>91</v>
      </c>
      <c r="BS405" s="4">
        <v>91</v>
      </c>
      <c r="BT405" s="4">
        <v>86</v>
      </c>
      <c r="BU405" s="4">
        <v>100</v>
      </c>
      <c r="BV405" s="4">
        <v>0</v>
      </c>
      <c r="BW405" s="4">
        <v>0</v>
      </c>
      <c r="BX405" s="4">
        <v>2</v>
      </c>
      <c r="BY405" s="4">
        <v>2</v>
      </c>
      <c r="BZ405" s="4">
        <v>69</v>
      </c>
      <c r="CA405" s="4">
        <v>64</v>
      </c>
      <c r="CB405" s="4">
        <v>1</v>
      </c>
      <c r="CC405" s="4">
        <v>1</v>
      </c>
      <c r="CD405" s="4">
        <v>1</v>
      </c>
      <c r="CE405" s="4">
        <v>1</v>
      </c>
      <c r="CF405" s="4">
        <v>1</v>
      </c>
      <c r="CG405" s="4">
        <v>1</v>
      </c>
      <c r="CH405" s="4">
        <v>1</v>
      </c>
      <c r="CI405" s="4">
        <v>0</v>
      </c>
      <c r="CJ405" s="4">
        <v>0</v>
      </c>
      <c r="CK405" s="4">
        <v>0</v>
      </c>
      <c r="CL405" s="4">
        <v>1</v>
      </c>
      <c r="CM405" s="4">
        <v>2</v>
      </c>
      <c r="CN405" s="4">
        <v>0</v>
      </c>
      <c r="CO405" s="4">
        <v>0</v>
      </c>
      <c r="CP405" s="4">
        <v>0</v>
      </c>
      <c r="CQ405" s="4">
        <v>0</v>
      </c>
      <c r="CR405" s="4">
        <v>2</v>
      </c>
      <c r="CS405" s="4">
        <v>2</v>
      </c>
      <c r="CT405" s="4">
        <v>14</v>
      </c>
      <c r="CU405" s="4">
        <v>1</v>
      </c>
      <c r="CV405" s="4">
        <v>1</v>
      </c>
      <c r="CW405" s="4">
        <v>1</v>
      </c>
      <c r="CX405" s="4">
        <v>1</v>
      </c>
      <c r="CY405" s="4">
        <v>1</v>
      </c>
      <c r="CZ405" s="4">
        <v>1</v>
      </c>
      <c r="DA405" s="4">
        <v>0</v>
      </c>
      <c r="DB405" s="4">
        <v>0</v>
      </c>
      <c r="DC405" s="4">
        <v>0</v>
      </c>
      <c r="DD405" s="4">
        <v>0</v>
      </c>
      <c r="DE405" s="4">
        <v>1</v>
      </c>
      <c r="DF405" s="4">
        <v>1</v>
      </c>
      <c r="DG405" s="4">
        <v>1</v>
      </c>
      <c r="DH405" s="4">
        <v>0</v>
      </c>
      <c r="DI405" s="4">
        <v>0</v>
      </c>
      <c r="DJ405" s="4">
        <v>0</v>
      </c>
      <c r="DK405" s="4">
        <v>2</v>
      </c>
      <c r="DL405" s="4">
        <v>2</v>
      </c>
      <c r="DM405" s="4">
        <v>13</v>
      </c>
      <c r="DN405" s="4">
        <v>6</v>
      </c>
      <c r="DO405" s="4"/>
      <c r="DP405" s="4"/>
      <c r="DQ405" s="28"/>
      <c r="DR405" s="4"/>
      <c r="DS405" s="4"/>
      <c r="DT405" s="4"/>
      <c r="DU405" s="7">
        <v>23.215094339622599</v>
      </c>
      <c r="DV405" s="7">
        <v>29.5095525597552</v>
      </c>
      <c r="DW405" s="7">
        <v>3.6169609972613102</v>
      </c>
      <c r="DX405" s="7">
        <v>14.719005364215199</v>
      </c>
      <c r="DY405" s="7">
        <v>34.950000000000003</v>
      </c>
      <c r="DZ405" s="7">
        <v>35.229999999999997</v>
      </c>
      <c r="EA405" s="7">
        <v>0.27999999999999398</v>
      </c>
      <c r="EB405" s="8"/>
      <c r="EC405" s="18">
        <v>2.6</v>
      </c>
      <c r="ED405" s="18">
        <v>64.164271047227899</v>
      </c>
      <c r="EE405" s="18">
        <v>160</v>
      </c>
      <c r="EF405" s="18">
        <v>84</v>
      </c>
      <c r="EG405" s="26">
        <v>1</v>
      </c>
      <c r="EH405" s="18">
        <v>17.574999999999999</v>
      </c>
      <c r="EI405" s="16">
        <v>0</v>
      </c>
      <c r="EJ405" s="16">
        <v>0</v>
      </c>
      <c r="EK405" s="16">
        <v>0</v>
      </c>
      <c r="EL405" s="16">
        <v>0</v>
      </c>
      <c r="EM405" s="16">
        <v>0</v>
      </c>
      <c r="EN405" s="16">
        <v>0</v>
      </c>
      <c r="EO405" s="16">
        <v>0</v>
      </c>
      <c r="EP405" s="16">
        <v>0</v>
      </c>
      <c r="EQ405" s="16">
        <v>0</v>
      </c>
      <c r="ER405" s="16">
        <v>0</v>
      </c>
      <c r="ES405" s="16">
        <v>0</v>
      </c>
      <c r="ET405" s="16">
        <v>0</v>
      </c>
      <c r="EU405" s="16">
        <v>0</v>
      </c>
      <c r="EV405" s="16">
        <v>0</v>
      </c>
      <c r="EW405" s="16">
        <v>0</v>
      </c>
      <c r="EX405" s="16">
        <v>0</v>
      </c>
      <c r="EY405" s="16">
        <v>0</v>
      </c>
      <c r="EZ405" s="16">
        <v>0</v>
      </c>
      <c r="FA405" s="16">
        <v>0</v>
      </c>
      <c r="FB405" s="16">
        <v>0</v>
      </c>
      <c r="FC405" s="16">
        <v>0</v>
      </c>
      <c r="FD405" s="16">
        <v>0</v>
      </c>
      <c r="FE405" s="16">
        <v>0</v>
      </c>
      <c r="FF405" s="16">
        <v>0</v>
      </c>
      <c r="FG405" s="16">
        <v>1</v>
      </c>
      <c r="FH405" s="16">
        <v>1</v>
      </c>
      <c r="FI405" s="16">
        <v>0</v>
      </c>
      <c r="FJ405" s="16">
        <v>0</v>
      </c>
      <c r="FK405" s="18">
        <v>2.35</v>
      </c>
      <c r="FL405" s="18">
        <v>1.59</v>
      </c>
      <c r="FM405" s="18">
        <v>67.659574468085097</v>
      </c>
      <c r="FN405" s="18">
        <v>6.38</v>
      </c>
      <c r="FO405" s="18">
        <v>1.33</v>
      </c>
      <c r="FP405" s="18">
        <v>0.23</v>
      </c>
      <c r="FQ405" s="18">
        <v>2.34</v>
      </c>
      <c r="FR405" s="18">
        <v>1.72</v>
      </c>
      <c r="FS405" s="18">
        <f>FR405*100/FQ405</f>
        <v>73.504273504273513</v>
      </c>
      <c r="FT405" s="16">
        <v>6.64</v>
      </c>
      <c r="FU405" s="16">
        <v>1.96</v>
      </c>
      <c r="FV405" s="16">
        <v>0.35</v>
      </c>
      <c r="FW405" s="16">
        <v>2</v>
      </c>
      <c r="FX405" s="16">
        <v>4</v>
      </c>
      <c r="FY405" s="16">
        <v>3</v>
      </c>
      <c r="FZ405" s="16">
        <v>2</v>
      </c>
      <c r="GA405" s="16">
        <v>1</v>
      </c>
      <c r="GB405" s="16">
        <v>2</v>
      </c>
      <c r="GC405" s="16">
        <v>2</v>
      </c>
      <c r="GD405" s="16">
        <v>1</v>
      </c>
      <c r="GE405" s="16">
        <v>2</v>
      </c>
      <c r="GF405" s="16">
        <v>2</v>
      </c>
      <c r="GG405" s="16">
        <v>2</v>
      </c>
      <c r="GH405" s="16">
        <v>2</v>
      </c>
      <c r="GI405" s="16">
        <v>1</v>
      </c>
      <c r="GJ405" s="16">
        <v>1</v>
      </c>
      <c r="GK405" s="16">
        <v>1</v>
      </c>
      <c r="GL405" s="16">
        <v>1</v>
      </c>
      <c r="GM405" s="16">
        <v>3</v>
      </c>
      <c r="GN405" s="16">
        <v>3</v>
      </c>
      <c r="GO405" s="16">
        <v>17</v>
      </c>
      <c r="GP405" s="16">
        <v>16</v>
      </c>
      <c r="GQ405" s="7">
        <v>0</v>
      </c>
      <c r="GR405" s="7">
        <v>12.372839301960136</v>
      </c>
      <c r="GS405" s="7">
        <v>0</v>
      </c>
      <c r="GT405" s="7">
        <v>3.7499373339349273</v>
      </c>
    </row>
    <row r="406" spans="1:202" x14ac:dyDescent="0.6">
      <c r="A406" s="4">
        <v>443</v>
      </c>
      <c r="B406" s="5">
        <v>0</v>
      </c>
      <c r="C406" s="22">
        <v>61.587953456536617</v>
      </c>
      <c r="D406" s="5">
        <v>163</v>
      </c>
      <c r="E406" s="5">
        <v>76</v>
      </c>
      <c r="F406" s="23">
        <v>28.604764951635367</v>
      </c>
      <c r="G406" s="5">
        <v>1</v>
      </c>
      <c r="H406" s="7">
        <v>32</v>
      </c>
      <c r="I406" s="5">
        <v>0</v>
      </c>
      <c r="J406" s="5">
        <v>1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1</v>
      </c>
      <c r="T406" s="5">
        <v>0</v>
      </c>
      <c r="U406" s="5">
        <v>2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4">
        <v>0</v>
      </c>
      <c r="AK406" s="4">
        <v>0</v>
      </c>
      <c r="AL406" s="4">
        <v>1</v>
      </c>
      <c r="AM406" s="4">
        <v>1</v>
      </c>
      <c r="AN406" s="4">
        <v>1</v>
      </c>
      <c r="AO406" s="4">
        <v>1</v>
      </c>
      <c r="AP406" s="5">
        <v>7</v>
      </c>
      <c r="AQ406" s="5">
        <v>1</v>
      </c>
      <c r="AR406" s="21">
        <f>AQ406*4*AP406</f>
        <v>28</v>
      </c>
      <c r="AS406" s="4">
        <v>0</v>
      </c>
      <c r="AT406" s="4">
        <v>1</v>
      </c>
      <c r="AU406" s="4">
        <v>0</v>
      </c>
      <c r="AV406" s="4">
        <v>0</v>
      </c>
      <c r="AW406" s="4">
        <v>1</v>
      </c>
      <c r="AX406" s="4">
        <v>1</v>
      </c>
      <c r="AY406" s="4">
        <v>0</v>
      </c>
      <c r="AZ406" s="4">
        <v>136</v>
      </c>
      <c r="BA406" s="4">
        <v>82</v>
      </c>
      <c r="BB406" s="4">
        <v>72</v>
      </c>
      <c r="BC406" s="7">
        <v>2.89</v>
      </c>
      <c r="BD406" s="7">
        <v>2.16</v>
      </c>
      <c r="BE406" s="7">
        <v>74.740484429065745</v>
      </c>
      <c r="BF406" s="7">
        <v>4.5</v>
      </c>
      <c r="BG406" s="7">
        <v>1.72</v>
      </c>
      <c r="BH406" s="7">
        <v>2.17</v>
      </c>
      <c r="BI406" s="7">
        <v>3.06</v>
      </c>
      <c r="BJ406" s="7">
        <v>2.29</v>
      </c>
      <c r="BK406" s="7">
        <v>74.83660130718954</v>
      </c>
      <c r="BL406" s="7">
        <v>4.9000000000000004</v>
      </c>
      <c r="BM406" s="7">
        <v>1.84</v>
      </c>
      <c r="BN406" s="7">
        <v>2.39</v>
      </c>
      <c r="BO406" s="4">
        <v>365</v>
      </c>
      <c r="BP406" s="7">
        <f>218+((5.14*D406)-(5.32*C406))-(1.8*E406)+(51.31*B406)</f>
        <v>591.3720876112252</v>
      </c>
      <c r="BQ406" s="7">
        <f>BO406*100/BP406</f>
        <v>61.720870437827493</v>
      </c>
      <c r="BR406" s="4">
        <v>95</v>
      </c>
      <c r="BS406" s="4">
        <v>96</v>
      </c>
      <c r="BT406" s="4">
        <v>76</v>
      </c>
      <c r="BU406" s="4">
        <v>87</v>
      </c>
      <c r="BV406" s="4">
        <v>0</v>
      </c>
      <c r="BW406" s="4">
        <v>0</v>
      </c>
      <c r="BX406" s="4">
        <v>1</v>
      </c>
      <c r="BY406" s="4">
        <v>1</v>
      </c>
      <c r="BZ406" s="4"/>
      <c r="CA406" s="4"/>
      <c r="CB406" s="4">
        <v>1</v>
      </c>
      <c r="CC406" s="4">
        <v>1</v>
      </c>
      <c r="CD406" s="4">
        <v>1</v>
      </c>
      <c r="CE406" s="4">
        <v>1</v>
      </c>
      <c r="CF406" s="4">
        <v>1</v>
      </c>
      <c r="CG406" s="4">
        <v>1</v>
      </c>
      <c r="CH406" s="4">
        <v>0</v>
      </c>
      <c r="CI406" s="4">
        <v>0</v>
      </c>
      <c r="CJ406" s="4">
        <v>0</v>
      </c>
      <c r="CK406" s="4">
        <v>0</v>
      </c>
      <c r="CL406" s="4">
        <v>1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1</v>
      </c>
      <c r="CS406" s="4">
        <v>1</v>
      </c>
      <c r="CT406" s="4">
        <f>SUM(CB406:CS406)</f>
        <v>9</v>
      </c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>
        <v>12</v>
      </c>
      <c r="DO406" s="4"/>
      <c r="DP406" s="4"/>
      <c r="DQ406" s="28"/>
      <c r="DR406" s="4"/>
      <c r="DS406" s="4"/>
      <c r="DT406" s="4"/>
      <c r="DU406" s="7">
        <v>59.230188679245273</v>
      </c>
      <c r="DV406" s="7">
        <v>13.398395500785709</v>
      </c>
      <c r="DW406" s="7">
        <v>10.147322693361033</v>
      </c>
      <c r="DX406" s="7">
        <v>19.283601544091841</v>
      </c>
      <c r="DY406" s="7">
        <v>34.61</v>
      </c>
      <c r="DZ406" s="7">
        <v>34.17</v>
      </c>
      <c r="EA406" s="7">
        <f>DZ406-DY406</f>
        <v>-0.43999999999999773</v>
      </c>
      <c r="EB406" s="8"/>
      <c r="EC406" s="23"/>
      <c r="ED406" s="23"/>
      <c r="EE406" s="23"/>
      <c r="EF406" s="7"/>
      <c r="EG406" s="4"/>
      <c r="EH406" s="4"/>
      <c r="FS406" s="7"/>
      <c r="GQ406" s="7"/>
      <c r="GR406" s="7"/>
      <c r="GS406" s="7"/>
      <c r="GT406" s="7"/>
    </row>
    <row r="407" spans="1:202" x14ac:dyDescent="0.6">
      <c r="A407" s="4">
        <v>219</v>
      </c>
      <c r="B407" s="5">
        <v>0</v>
      </c>
      <c r="C407" s="6">
        <v>61.626283367556503</v>
      </c>
      <c r="D407" s="5">
        <v>158</v>
      </c>
      <c r="E407" s="5">
        <v>65</v>
      </c>
      <c r="F407" s="7">
        <v>26.0374939913475</v>
      </c>
      <c r="G407" s="5"/>
      <c r="H407" s="7">
        <v>20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0</v>
      </c>
      <c r="AI407" s="5">
        <v>0</v>
      </c>
      <c r="AJ407" s="4"/>
      <c r="AK407" s="4"/>
      <c r="AL407" s="4"/>
      <c r="AM407" s="4"/>
      <c r="AN407" s="4"/>
      <c r="AO407" s="4"/>
      <c r="AP407" s="5"/>
      <c r="AQ407" s="5"/>
      <c r="AR407" s="5"/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/>
      <c r="BA407" s="4"/>
      <c r="BB407" s="4"/>
      <c r="BC407" s="7">
        <v>2.1</v>
      </c>
      <c r="BD407" s="7">
        <v>1.73</v>
      </c>
      <c r="BE407" s="7">
        <v>82.380952380952394</v>
      </c>
      <c r="BF407" s="7">
        <v>7.17</v>
      </c>
      <c r="BG407" s="7">
        <v>2.13</v>
      </c>
      <c r="BH407" s="7">
        <v>0.71</v>
      </c>
      <c r="BI407" s="7">
        <v>2.1</v>
      </c>
      <c r="BJ407" s="7">
        <v>1.73</v>
      </c>
      <c r="BK407" s="7">
        <v>82.380952380952394</v>
      </c>
      <c r="BL407" s="7">
        <v>7.17</v>
      </c>
      <c r="BM407" s="7">
        <v>2.13</v>
      </c>
      <c r="BN407" s="7">
        <v>0.71</v>
      </c>
      <c r="BO407" s="4"/>
      <c r="BP407" s="4"/>
      <c r="BQ407" s="7"/>
      <c r="BR407" s="4">
        <v>95</v>
      </c>
      <c r="BS407" s="4">
        <v>96</v>
      </c>
      <c r="BT407" s="4">
        <v>95</v>
      </c>
      <c r="BU407" s="4">
        <v>103</v>
      </c>
      <c r="BV407" s="4"/>
      <c r="BW407" s="4"/>
      <c r="BX407" s="4">
        <v>2</v>
      </c>
      <c r="BY407" s="4">
        <v>2</v>
      </c>
      <c r="BZ407" s="4">
        <v>36</v>
      </c>
      <c r="CA407" s="4">
        <v>39</v>
      </c>
      <c r="CB407" s="4">
        <v>4</v>
      </c>
      <c r="CC407" s="4">
        <v>4</v>
      </c>
      <c r="CD407" s="4">
        <v>3</v>
      </c>
      <c r="CE407" s="4">
        <v>1</v>
      </c>
      <c r="CF407" s="4">
        <v>1</v>
      </c>
      <c r="CG407" s="4">
        <v>2</v>
      </c>
      <c r="CH407" s="4">
        <v>2</v>
      </c>
      <c r="CI407" s="4">
        <v>1</v>
      </c>
      <c r="CJ407" s="4">
        <v>1</v>
      </c>
      <c r="CK407" s="4">
        <v>2</v>
      </c>
      <c r="CL407" s="4">
        <v>2</v>
      </c>
      <c r="CM407" s="4">
        <v>2</v>
      </c>
      <c r="CN407" s="4">
        <v>1</v>
      </c>
      <c r="CO407" s="4">
        <v>1</v>
      </c>
      <c r="CP407" s="4">
        <v>1</v>
      </c>
      <c r="CQ407" s="4">
        <v>2</v>
      </c>
      <c r="CR407" s="4">
        <v>3</v>
      </c>
      <c r="CS407" s="4">
        <v>3</v>
      </c>
      <c r="CT407" s="4">
        <v>36</v>
      </c>
      <c r="CU407" s="4">
        <v>3</v>
      </c>
      <c r="CV407" s="4">
        <v>4</v>
      </c>
      <c r="CW407" s="4">
        <v>3</v>
      </c>
      <c r="CX407" s="4">
        <v>1</v>
      </c>
      <c r="CY407" s="4">
        <v>1</v>
      </c>
      <c r="CZ407" s="4">
        <v>1</v>
      </c>
      <c r="DA407" s="4">
        <v>2</v>
      </c>
      <c r="DB407" s="4">
        <v>1</v>
      </c>
      <c r="DC407" s="4">
        <v>1</v>
      </c>
      <c r="DD407" s="4">
        <v>1</v>
      </c>
      <c r="DE407" s="4">
        <v>2</v>
      </c>
      <c r="DF407" s="4">
        <v>2</v>
      </c>
      <c r="DG407" s="4">
        <v>1</v>
      </c>
      <c r="DH407" s="4">
        <v>1</v>
      </c>
      <c r="DI407" s="4">
        <v>1</v>
      </c>
      <c r="DJ407" s="4">
        <v>1</v>
      </c>
      <c r="DK407" s="4">
        <v>3</v>
      </c>
      <c r="DL407" s="4">
        <v>3</v>
      </c>
      <c r="DM407" s="4">
        <v>32</v>
      </c>
      <c r="DN407" s="4">
        <v>19</v>
      </c>
      <c r="DO407" s="4"/>
      <c r="DP407" s="4"/>
      <c r="DQ407" s="28"/>
      <c r="DR407" s="4"/>
      <c r="DS407" s="4"/>
      <c r="DT407" s="4"/>
      <c r="DU407" s="7">
        <v>81.403773584905693</v>
      </c>
      <c r="DV407" s="7">
        <v>75.394921842692895</v>
      </c>
      <c r="DW407" s="7">
        <v>37.8836528472944</v>
      </c>
      <c r="DX407" s="7">
        <v>56.479671128490502</v>
      </c>
      <c r="DY407" s="7">
        <v>34.75</v>
      </c>
      <c r="DZ407" s="7">
        <v>27.6</v>
      </c>
      <c r="EA407" s="7">
        <v>-7.15</v>
      </c>
      <c r="EB407" s="8"/>
      <c r="EC407" s="18">
        <v>2.1698630136986301</v>
      </c>
      <c r="ED407" s="18">
        <v>63.794661190965101</v>
      </c>
      <c r="EE407" s="18">
        <v>159</v>
      </c>
      <c r="EF407" s="18">
        <v>61</v>
      </c>
      <c r="EG407" s="26">
        <v>0</v>
      </c>
      <c r="EH407" s="18">
        <v>20</v>
      </c>
      <c r="EI407" s="16">
        <v>0</v>
      </c>
      <c r="EJ407" s="16">
        <v>0</v>
      </c>
      <c r="EK407" s="16">
        <v>0</v>
      </c>
      <c r="EL407" s="16">
        <v>0</v>
      </c>
      <c r="EM407" s="16">
        <v>0</v>
      </c>
      <c r="EN407" s="16">
        <v>0</v>
      </c>
      <c r="EO407" s="16">
        <v>0</v>
      </c>
      <c r="EP407" s="16">
        <v>0</v>
      </c>
      <c r="EQ407" s="16">
        <v>0</v>
      </c>
      <c r="ER407" s="16">
        <v>0</v>
      </c>
      <c r="ES407" s="16">
        <v>0</v>
      </c>
      <c r="ET407" s="16">
        <v>0</v>
      </c>
      <c r="EU407" s="16">
        <v>0</v>
      </c>
      <c r="EV407" s="16">
        <v>1</v>
      </c>
      <c r="EW407" s="16">
        <v>0</v>
      </c>
      <c r="EX407" s="16">
        <v>0</v>
      </c>
      <c r="EY407" s="16">
        <v>0</v>
      </c>
      <c r="EZ407" s="16">
        <v>0</v>
      </c>
      <c r="FA407" s="16">
        <v>0</v>
      </c>
      <c r="FB407" s="16">
        <v>1</v>
      </c>
      <c r="FC407" s="16">
        <v>0</v>
      </c>
      <c r="FD407" s="16">
        <v>0</v>
      </c>
      <c r="FE407" s="16">
        <v>0</v>
      </c>
      <c r="FF407" s="16">
        <v>2</v>
      </c>
      <c r="FG407" s="16">
        <v>0</v>
      </c>
      <c r="FH407" s="16">
        <v>1</v>
      </c>
      <c r="FI407" s="16">
        <v>0</v>
      </c>
      <c r="FJ407" s="16">
        <v>0</v>
      </c>
      <c r="FK407" s="18">
        <v>2.2000000000000002</v>
      </c>
      <c r="FL407" s="18">
        <v>1.87</v>
      </c>
      <c r="FM407" s="18">
        <v>85</v>
      </c>
      <c r="FN407" s="18">
        <v>6.65</v>
      </c>
      <c r="FO407" s="18">
        <v>2.95</v>
      </c>
      <c r="FP407" s="18">
        <v>0.91</v>
      </c>
      <c r="FQ407" s="18">
        <v>2.25</v>
      </c>
      <c r="FR407" s="18">
        <v>1.89</v>
      </c>
      <c r="FS407" s="18">
        <f>FR407*100/FQ407</f>
        <v>84</v>
      </c>
      <c r="FT407" s="16">
        <v>6.77</v>
      </c>
      <c r="FU407" s="16">
        <v>2.89</v>
      </c>
      <c r="FV407" s="16">
        <v>0.75</v>
      </c>
      <c r="FW407" s="16">
        <v>5</v>
      </c>
      <c r="FX407" s="16">
        <v>5</v>
      </c>
      <c r="FY407" s="16">
        <v>3</v>
      </c>
      <c r="FZ407" s="16">
        <v>2</v>
      </c>
      <c r="GA407" s="16">
        <v>1</v>
      </c>
      <c r="GB407" s="16">
        <v>2</v>
      </c>
      <c r="GC407" s="16">
        <v>2</v>
      </c>
      <c r="GD407" s="16">
        <v>2</v>
      </c>
      <c r="GE407" s="16">
        <v>2</v>
      </c>
      <c r="GF407" s="16">
        <v>3</v>
      </c>
      <c r="GG407" s="16">
        <v>3</v>
      </c>
      <c r="GH407" s="16">
        <v>3</v>
      </c>
      <c r="GI407" s="16">
        <v>2</v>
      </c>
      <c r="GJ407" s="16">
        <v>2</v>
      </c>
      <c r="GK407" s="16">
        <v>2</v>
      </c>
      <c r="GL407" s="16">
        <v>2</v>
      </c>
      <c r="GM407" s="16">
        <v>3</v>
      </c>
      <c r="GN407" s="16">
        <v>4</v>
      </c>
      <c r="GO407" s="16">
        <v>30</v>
      </c>
      <c r="GP407" s="16">
        <v>16</v>
      </c>
      <c r="GQ407" s="7">
        <v>49.720754716981133</v>
      </c>
      <c r="GR407" s="7">
        <v>36.721528409560833</v>
      </c>
      <c r="GS407" s="7">
        <v>10.260647842100292</v>
      </c>
      <c r="GT407" s="7">
        <v>24.833308266907306</v>
      </c>
    </row>
    <row r="408" spans="1:202" x14ac:dyDescent="0.6">
      <c r="A408" s="4">
        <v>332</v>
      </c>
      <c r="B408" s="5">
        <v>1</v>
      </c>
      <c r="C408" s="6">
        <v>61.639972621492099</v>
      </c>
      <c r="D408" s="5">
        <v>179</v>
      </c>
      <c r="E408" s="5">
        <v>87</v>
      </c>
      <c r="F408" s="7">
        <v>27.152710589557099</v>
      </c>
      <c r="G408" s="5">
        <v>0</v>
      </c>
      <c r="H408" s="7">
        <v>40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4">
        <v>0</v>
      </c>
      <c r="AK408" s="4">
        <v>0</v>
      </c>
      <c r="AL408" s="4">
        <v>1</v>
      </c>
      <c r="AM408" s="4">
        <v>0</v>
      </c>
      <c r="AN408" s="4">
        <v>1</v>
      </c>
      <c r="AO408" s="4">
        <v>1</v>
      </c>
      <c r="AP408" s="5">
        <v>2</v>
      </c>
      <c r="AQ408" s="5">
        <v>12</v>
      </c>
      <c r="AR408" s="5">
        <v>96</v>
      </c>
      <c r="AS408" s="4">
        <v>0</v>
      </c>
      <c r="AT408" s="4">
        <v>1</v>
      </c>
      <c r="AU408" s="4">
        <v>0</v>
      </c>
      <c r="AV408" s="4">
        <v>0</v>
      </c>
      <c r="AW408" s="4">
        <v>1</v>
      </c>
      <c r="AX408" s="4">
        <v>0</v>
      </c>
      <c r="AY408" s="4">
        <v>0</v>
      </c>
      <c r="AZ408" s="4">
        <v>120</v>
      </c>
      <c r="BA408" s="4">
        <v>65</v>
      </c>
      <c r="BB408" s="4">
        <v>76</v>
      </c>
      <c r="BC408" s="7">
        <v>3.75</v>
      </c>
      <c r="BD408" s="7">
        <v>3.07</v>
      </c>
      <c r="BE408" s="7">
        <v>81.866666666666703</v>
      </c>
      <c r="BF408" s="7">
        <v>7.94</v>
      </c>
      <c r="BG408" s="7">
        <v>3.54</v>
      </c>
      <c r="BH408" s="7">
        <v>1.3</v>
      </c>
      <c r="BI408" s="7">
        <v>4.1399999999999997</v>
      </c>
      <c r="BJ408" s="7">
        <v>3.01</v>
      </c>
      <c r="BK408" s="7">
        <v>72.705314009661805</v>
      </c>
      <c r="BL408" s="7">
        <v>6.88</v>
      </c>
      <c r="BM408" s="7">
        <v>2.98</v>
      </c>
      <c r="BN408" s="7">
        <v>0.75</v>
      </c>
      <c r="BO408" s="4">
        <v>492</v>
      </c>
      <c r="BP408" s="7">
        <f>218+((5.14*D408)-(5.32*C408))-(1.8*E408)+(51.31*B408)</f>
        <v>704.84534565366198</v>
      </c>
      <c r="BQ408" s="7">
        <f>BO408*100/BP408</f>
        <v>69.802546478295497</v>
      </c>
      <c r="BR408" s="4">
        <v>96</v>
      </c>
      <c r="BS408" s="4">
        <v>98</v>
      </c>
      <c r="BT408" s="4">
        <v>81</v>
      </c>
      <c r="BU408" s="4">
        <v>111</v>
      </c>
      <c r="BV408" s="4">
        <v>0.5</v>
      </c>
      <c r="BW408" s="4">
        <v>1</v>
      </c>
      <c r="BX408" s="4">
        <v>1</v>
      </c>
      <c r="BY408" s="4">
        <v>3</v>
      </c>
      <c r="BZ408" s="4">
        <v>73.400000000000006</v>
      </c>
      <c r="CA408" s="4">
        <v>80.3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1</v>
      </c>
      <c r="CH408" s="4">
        <v>0</v>
      </c>
      <c r="CI408" s="4">
        <v>0</v>
      </c>
      <c r="CJ408" s="4">
        <v>0</v>
      </c>
      <c r="CK408" s="4">
        <v>0</v>
      </c>
      <c r="CL408" s="4">
        <v>1</v>
      </c>
      <c r="CM408" s="4">
        <v>0</v>
      </c>
      <c r="CN408" s="4">
        <v>0</v>
      </c>
      <c r="CO408" s="4">
        <v>0</v>
      </c>
      <c r="CP408" s="4">
        <v>1</v>
      </c>
      <c r="CQ408" s="4">
        <v>1</v>
      </c>
      <c r="CR408" s="4">
        <v>1</v>
      </c>
      <c r="CS408" s="4">
        <v>1</v>
      </c>
      <c r="CT408" s="4">
        <v>6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1</v>
      </c>
      <c r="DA408" s="4">
        <v>0</v>
      </c>
      <c r="DB408" s="4">
        <v>0</v>
      </c>
      <c r="DC408" s="4">
        <v>0</v>
      </c>
      <c r="DD408" s="4">
        <v>1</v>
      </c>
      <c r="DE408" s="4">
        <v>1</v>
      </c>
      <c r="DF408" s="4">
        <v>1</v>
      </c>
      <c r="DG408" s="4">
        <v>0</v>
      </c>
      <c r="DH408" s="4">
        <v>0</v>
      </c>
      <c r="DI408" s="4">
        <v>0</v>
      </c>
      <c r="DJ408" s="4">
        <v>0</v>
      </c>
      <c r="DK408" s="4">
        <v>1</v>
      </c>
      <c r="DL408" s="4">
        <v>0</v>
      </c>
      <c r="DM408" s="4">
        <v>5</v>
      </c>
      <c r="DN408" s="4">
        <v>6</v>
      </c>
      <c r="DO408" s="4">
        <v>9.5</v>
      </c>
      <c r="DP408" s="4">
        <v>4.78</v>
      </c>
      <c r="DQ408" s="28">
        <v>0.45200000000000001</v>
      </c>
      <c r="DR408" s="4">
        <v>150</v>
      </c>
      <c r="DS408" s="4">
        <v>3.5579999999999998</v>
      </c>
      <c r="DT408" s="4"/>
      <c r="DU408" s="7">
        <v>6.3245283018867902</v>
      </c>
      <c r="DV408" s="7">
        <v>29.6253411628484</v>
      </c>
      <c r="DW408" s="7">
        <v>15.431107753328901</v>
      </c>
      <c r="DX408" s="7">
        <v>18.220785080463202</v>
      </c>
      <c r="DY408" s="7">
        <v>30.27</v>
      </c>
      <c r="DZ408" s="7">
        <v>29.87</v>
      </c>
      <c r="EA408" s="7">
        <v>-0.39999999999999902</v>
      </c>
      <c r="EB408" s="8"/>
      <c r="EC408" s="23"/>
      <c r="ED408" s="23"/>
      <c r="EE408" s="23"/>
      <c r="EF408" s="7"/>
      <c r="EG408" s="26"/>
      <c r="EH408" s="18"/>
      <c r="FS408" s="7"/>
      <c r="GQ408" s="7"/>
      <c r="GR408" s="7"/>
      <c r="GS408" s="7"/>
      <c r="GT408" s="7"/>
    </row>
    <row r="409" spans="1:202" x14ac:dyDescent="0.6">
      <c r="A409" s="17">
        <v>187</v>
      </c>
      <c r="B409" s="5">
        <v>1</v>
      </c>
      <c r="C409" s="6">
        <v>61.678302532511999</v>
      </c>
      <c r="D409" s="5">
        <v>180</v>
      </c>
      <c r="E409" s="5">
        <v>130</v>
      </c>
      <c r="F409" s="7">
        <v>40.123456790123498</v>
      </c>
      <c r="G409" s="5">
        <v>0</v>
      </c>
      <c r="H409" s="7">
        <v>20</v>
      </c>
      <c r="I409" s="5">
        <v>0</v>
      </c>
      <c r="J409" s="5">
        <v>1</v>
      </c>
      <c r="K409" s="5">
        <v>0</v>
      </c>
      <c r="L409" s="5">
        <v>0</v>
      </c>
      <c r="M409" s="5">
        <v>1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2</v>
      </c>
      <c r="V409" s="5">
        <v>0</v>
      </c>
      <c r="W409" s="5">
        <v>1</v>
      </c>
      <c r="X409" s="5">
        <v>0</v>
      </c>
      <c r="Y409" s="5">
        <v>0</v>
      </c>
      <c r="Z409" s="5">
        <v>1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2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5"/>
      <c r="AQ409" s="5"/>
      <c r="AR409" s="5"/>
      <c r="AS409" s="4">
        <v>0</v>
      </c>
      <c r="AT409" s="4">
        <v>0</v>
      </c>
      <c r="AU409" s="4">
        <v>0</v>
      </c>
      <c r="AV409" s="4">
        <v>1</v>
      </c>
      <c r="AW409" s="4">
        <v>0</v>
      </c>
      <c r="AX409" s="4">
        <v>0</v>
      </c>
      <c r="AY409" s="4">
        <v>0</v>
      </c>
      <c r="AZ409" s="4"/>
      <c r="BA409" s="4"/>
      <c r="BB409" s="4"/>
      <c r="BC409" s="7">
        <v>2.6</v>
      </c>
      <c r="BD409" s="7">
        <v>1.82</v>
      </c>
      <c r="BE409" s="7">
        <f>BD409*100/BC409</f>
        <v>70</v>
      </c>
      <c r="BF409" s="7">
        <v>6.47</v>
      </c>
      <c r="BG409" s="7">
        <v>1.64</v>
      </c>
      <c r="BH409" s="7">
        <v>0.41</v>
      </c>
      <c r="BI409" s="7">
        <v>2.6</v>
      </c>
      <c r="BJ409" s="7">
        <v>1.82</v>
      </c>
      <c r="BK409" s="7">
        <v>70</v>
      </c>
      <c r="BL409" s="7">
        <v>6.47</v>
      </c>
      <c r="BM409" s="7">
        <v>1.64</v>
      </c>
      <c r="BN409" s="7">
        <v>0.41</v>
      </c>
      <c r="BO409" s="4"/>
      <c r="BP409" s="4"/>
      <c r="BQ409" s="7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>
        <v>1</v>
      </c>
      <c r="CV409" s="4">
        <v>0</v>
      </c>
      <c r="CW409" s="4">
        <v>0</v>
      </c>
      <c r="CX409" s="4">
        <v>0</v>
      </c>
      <c r="CY409" s="4">
        <v>0</v>
      </c>
      <c r="CZ409" s="4">
        <v>1</v>
      </c>
      <c r="DA409" s="4">
        <v>0</v>
      </c>
      <c r="DB409" s="4">
        <v>1</v>
      </c>
      <c r="DC409" s="4">
        <v>0</v>
      </c>
      <c r="DD409" s="4">
        <v>1</v>
      </c>
      <c r="DE409" s="4">
        <v>1</v>
      </c>
      <c r="DF409" s="4">
        <v>2</v>
      </c>
      <c r="DG409" s="4">
        <v>1</v>
      </c>
      <c r="DH409" s="4">
        <v>1</v>
      </c>
      <c r="DI409" s="4">
        <v>1</v>
      </c>
      <c r="DJ409" s="4">
        <v>1</v>
      </c>
      <c r="DK409" s="4">
        <v>1</v>
      </c>
      <c r="DL409" s="4">
        <v>2</v>
      </c>
      <c r="DM409" s="4">
        <v>14</v>
      </c>
      <c r="DN409" s="4">
        <v>7</v>
      </c>
      <c r="DO409" s="4"/>
      <c r="DP409" s="4"/>
      <c r="DQ409" s="28"/>
      <c r="DR409" s="4"/>
      <c r="DS409" s="4"/>
      <c r="DT409" s="4"/>
      <c r="DU409" s="7">
        <v>0</v>
      </c>
      <c r="DV409" s="7">
        <v>47.696633859895798</v>
      </c>
      <c r="DW409" s="7">
        <v>12.697138539994301</v>
      </c>
      <c r="DX409" s="7">
        <v>21.196169850102802</v>
      </c>
      <c r="DY409" s="7"/>
      <c r="DZ409" s="7"/>
      <c r="EA409" s="7"/>
      <c r="EB409" s="8"/>
      <c r="EC409" s="18">
        <v>2.6904109589041094</v>
      </c>
      <c r="ED409" s="18">
        <v>64.366872005475699</v>
      </c>
      <c r="EE409" s="18">
        <v>180</v>
      </c>
      <c r="EF409" s="18">
        <v>144</v>
      </c>
      <c r="EG409" s="26">
        <v>0</v>
      </c>
      <c r="EH409" s="18">
        <v>20</v>
      </c>
      <c r="EI409" s="16">
        <v>0</v>
      </c>
      <c r="EJ409" s="16">
        <v>0</v>
      </c>
      <c r="EK409" s="16">
        <v>0</v>
      </c>
      <c r="EL409" s="16">
        <v>0</v>
      </c>
      <c r="EM409" s="16">
        <v>0</v>
      </c>
      <c r="EN409" s="16">
        <v>0</v>
      </c>
      <c r="EO409" s="16">
        <v>0</v>
      </c>
      <c r="EP409" s="16">
        <v>0</v>
      </c>
      <c r="EQ409" s="16">
        <v>0</v>
      </c>
      <c r="ER409" s="16">
        <v>0</v>
      </c>
      <c r="ES409" s="16">
        <v>0</v>
      </c>
      <c r="ET409" s="16">
        <v>0</v>
      </c>
      <c r="EU409" s="16">
        <v>0</v>
      </c>
      <c r="EV409" s="16">
        <v>1</v>
      </c>
      <c r="EW409" s="16">
        <v>0</v>
      </c>
      <c r="EX409" s="16">
        <v>0</v>
      </c>
      <c r="EY409" s="16">
        <v>0</v>
      </c>
      <c r="EZ409" s="16">
        <v>0</v>
      </c>
      <c r="FA409" s="16">
        <v>0</v>
      </c>
      <c r="FB409" s="16">
        <v>0</v>
      </c>
      <c r="FC409" s="16">
        <v>0</v>
      </c>
      <c r="FD409" s="16">
        <v>0</v>
      </c>
      <c r="FE409" s="16">
        <v>1</v>
      </c>
      <c r="FF409" s="16">
        <v>2</v>
      </c>
      <c r="FG409" s="16">
        <v>1</v>
      </c>
      <c r="FH409" s="16">
        <v>0</v>
      </c>
      <c r="FI409" s="16">
        <v>1</v>
      </c>
      <c r="FJ409" s="16">
        <v>0</v>
      </c>
      <c r="FK409" s="18">
        <v>3</v>
      </c>
      <c r="FL409" s="18">
        <v>2.13</v>
      </c>
      <c r="FM409" s="18">
        <v>71</v>
      </c>
      <c r="FN409" s="18">
        <v>10.34</v>
      </c>
      <c r="FO409" s="18">
        <v>1.61</v>
      </c>
      <c r="FP409" s="18">
        <v>0.5</v>
      </c>
      <c r="FQ409" s="18">
        <v>2.83</v>
      </c>
      <c r="FR409" s="18">
        <v>2.0699999999999998</v>
      </c>
      <c r="FS409" s="18">
        <f>FR409*100/FQ409</f>
        <v>73.144876325088333</v>
      </c>
      <c r="FT409" s="16">
        <v>8.08</v>
      </c>
      <c r="FU409" s="16">
        <v>1.59</v>
      </c>
      <c r="FV409" s="16">
        <v>0.55000000000000004</v>
      </c>
      <c r="FW409" s="16">
        <v>1</v>
      </c>
      <c r="FX409" s="16">
        <v>1</v>
      </c>
      <c r="FY409" s="16">
        <v>1</v>
      </c>
      <c r="FZ409" s="16">
        <v>1</v>
      </c>
      <c r="GA409" s="16">
        <v>1</v>
      </c>
      <c r="GB409" s="16">
        <v>2</v>
      </c>
      <c r="GC409" s="16">
        <v>1</v>
      </c>
      <c r="GD409" s="16">
        <v>1</v>
      </c>
      <c r="GE409" s="16">
        <v>2</v>
      </c>
      <c r="GF409" s="16">
        <v>2</v>
      </c>
      <c r="GP409" s="16">
        <v>4</v>
      </c>
      <c r="GQ409" s="7">
        <v>38.656603773584905</v>
      </c>
      <c r="GR409" s="7">
        <v>17.368290463981477</v>
      </c>
      <c r="GS409" s="7">
        <v>0</v>
      </c>
      <c r="GT409" s="7">
        <v>11.683461172106082</v>
      </c>
    </row>
    <row r="410" spans="1:202" x14ac:dyDescent="0.6">
      <c r="A410" s="4">
        <v>55</v>
      </c>
      <c r="B410" s="5">
        <v>0</v>
      </c>
      <c r="C410" s="6">
        <v>61.694729637234801</v>
      </c>
      <c r="D410" s="5">
        <v>170</v>
      </c>
      <c r="E410" s="5">
        <v>81</v>
      </c>
      <c r="F410" s="7">
        <v>28.027681660899699</v>
      </c>
      <c r="G410" s="5">
        <v>0</v>
      </c>
      <c r="H410" s="7">
        <v>25</v>
      </c>
      <c r="I410" s="5">
        <v>0</v>
      </c>
      <c r="J410" s="5">
        <v>0</v>
      </c>
      <c r="K410" s="5">
        <v>0</v>
      </c>
      <c r="L410" s="5">
        <v>0</v>
      </c>
      <c r="M410" s="5">
        <v>1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1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0</v>
      </c>
      <c r="AH410" s="5">
        <v>0</v>
      </c>
      <c r="AI410" s="5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5"/>
      <c r="AQ410" s="5"/>
      <c r="AR410" s="5"/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150</v>
      </c>
      <c r="BA410" s="4">
        <v>95</v>
      </c>
      <c r="BB410" s="4">
        <v>92</v>
      </c>
      <c r="BC410" s="7">
        <v>3.18</v>
      </c>
      <c r="BD410" s="7">
        <v>2.21</v>
      </c>
      <c r="BE410" s="7">
        <v>69.496855345911897</v>
      </c>
      <c r="BF410" s="7">
        <v>5.8</v>
      </c>
      <c r="BG410" s="7">
        <v>1.75</v>
      </c>
      <c r="BH410" s="7">
        <v>0.5</v>
      </c>
      <c r="BI410" s="7">
        <v>3.18</v>
      </c>
      <c r="BJ410" s="7">
        <v>2.39</v>
      </c>
      <c r="BK410" s="7">
        <v>75.157232704402503</v>
      </c>
      <c r="BL410" s="7">
        <v>6.05</v>
      </c>
      <c r="BM410" s="7">
        <v>2.23</v>
      </c>
      <c r="BN410" s="7">
        <v>0.41</v>
      </c>
      <c r="BO410" s="4">
        <v>440</v>
      </c>
      <c r="BP410" s="7">
        <f>218+((5.14*D410)-(5.32*C410))-(1.8*E410)+(51.31*B410)</f>
        <v>617.7840383299108</v>
      </c>
      <c r="BQ410" s="7">
        <f>BO410*100/BP410</f>
        <v>71.222299816854431</v>
      </c>
      <c r="BR410" s="4">
        <v>97</v>
      </c>
      <c r="BS410" s="4">
        <v>97</v>
      </c>
      <c r="BT410" s="4">
        <v>92</v>
      </c>
      <c r="BU410" s="4">
        <v>104</v>
      </c>
      <c r="BV410" s="4">
        <v>1</v>
      </c>
      <c r="BW410" s="4">
        <v>1</v>
      </c>
      <c r="BX410" s="4">
        <v>0</v>
      </c>
      <c r="BY410" s="4">
        <v>0</v>
      </c>
      <c r="BZ410" s="4">
        <v>62.5</v>
      </c>
      <c r="CA410" s="4">
        <v>61.8</v>
      </c>
      <c r="CB410" s="4">
        <v>1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1</v>
      </c>
      <c r="CM410" s="4">
        <v>1</v>
      </c>
      <c r="CN410" s="4">
        <v>0</v>
      </c>
      <c r="CO410" s="4">
        <v>0</v>
      </c>
      <c r="CP410" s="4">
        <v>0</v>
      </c>
      <c r="CQ410" s="4">
        <v>0</v>
      </c>
      <c r="CR410" s="4">
        <v>2</v>
      </c>
      <c r="CS410" s="4">
        <v>2</v>
      </c>
      <c r="CT410" s="4">
        <v>7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1</v>
      </c>
      <c r="DA410" s="4">
        <v>0</v>
      </c>
      <c r="DB410" s="4">
        <v>0</v>
      </c>
      <c r="DC410" s="4">
        <v>0</v>
      </c>
      <c r="DD410" s="4">
        <v>1</v>
      </c>
      <c r="DE410" s="4">
        <v>2</v>
      </c>
      <c r="DF410" s="4">
        <v>0</v>
      </c>
      <c r="DG410" s="4">
        <v>0</v>
      </c>
      <c r="DH410" s="4">
        <v>0</v>
      </c>
      <c r="DI410" s="4">
        <v>1</v>
      </c>
      <c r="DJ410" s="4">
        <v>0</v>
      </c>
      <c r="DK410" s="4">
        <v>2</v>
      </c>
      <c r="DL410" s="4">
        <v>2</v>
      </c>
      <c r="DM410" s="4">
        <v>9</v>
      </c>
      <c r="DN410" s="4">
        <v>7</v>
      </c>
      <c r="DO410" s="4">
        <v>5.07</v>
      </c>
      <c r="DP410" s="4">
        <v>4.1500000000000004</v>
      </c>
      <c r="DQ410" s="28">
        <v>0.36099999999999999</v>
      </c>
      <c r="DR410" s="4">
        <v>119</v>
      </c>
      <c r="DS410" s="4">
        <v>2.5</v>
      </c>
      <c r="DT410" s="4"/>
      <c r="DU410" s="7">
        <v>0</v>
      </c>
      <c r="DV410" s="7">
        <v>12.3728393019601</v>
      </c>
      <c r="DW410" s="7">
        <v>0</v>
      </c>
      <c r="DX410" s="7">
        <v>3.74993733393493</v>
      </c>
      <c r="DY410" s="7">
        <v>26.47</v>
      </c>
      <c r="DZ410" s="7"/>
      <c r="EA410" s="7"/>
      <c r="EB410" s="8"/>
      <c r="EC410" s="18"/>
      <c r="ED410" s="18"/>
      <c r="EE410" s="18"/>
      <c r="EF410" s="18"/>
      <c r="EG410" s="26"/>
      <c r="EH410" s="18"/>
      <c r="FS410" s="18"/>
      <c r="GQ410" s="7"/>
      <c r="GR410" s="7"/>
      <c r="GS410" s="7"/>
      <c r="GT410" s="7"/>
    </row>
    <row r="411" spans="1:202" x14ac:dyDescent="0.6">
      <c r="A411" s="4">
        <v>232</v>
      </c>
      <c r="B411" s="5">
        <v>0</v>
      </c>
      <c r="C411" s="6">
        <v>61.930184804928103</v>
      </c>
      <c r="D411" s="5">
        <v>170</v>
      </c>
      <c r="E411" s="5">
        <v>60</v>
      </c>
      <c r="F411" s="7">
        <v>20.761245674740501</v>
      </c>
      <c r="G411" s="5">
        <v>1</v>
      </c>
      <c r="H411" s="7">
        <v>27.75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0</v>
      </c>
      <c r="AI411" s="5">
        <v>0</v>
      </c>
      <c r="AJ411" s="4">
        <v>0</v>
      </c>
      <c r="AK411" s="4">
        <v>0</v>
      </c>
      <c r="AL411" s="4">
        <v>1</v>
      </c>
      <c r="AM411" s="4">
        <v>1</v>
      </c>
      <c r="AN411" s="4">
        <v>1</v>
      </c>
      <c r="AO411" s="4">
        <v>0</v>
      </c>
      <c r="AP411" s="5"/>
      <c r="AQ411" s="5"/>
      <c r="AR411" s="5"/>
      <c r="AS411" s="4">
        <v>0</v>
      </c>
      <c r="AT411" s="4">
        <v>1</v>
      </c>
      <c r="AU411" s="4">
        <v>0</v>
      </c>
      <c r="AV411" s="4">
        <v>1</v>
      </c>
      <c r="AW411" s="4">
        <v>0</v>
      </c>
      <c r="AX411" s="4">
        <v>0</v>
      </c>
      <c r="AY411" s="4">
        <v>0</v>
      </c>
      <c r="AZ411" s="4">
        <v>103</v>
      </c>
      <c r="BA411" s="4">
        <v>70</v>
      </c>
      <c r="BB411" s="4">
        <v>102</v>
      </c>
      <c r="BC411" s="7">
        <v>3.38</v>
      </c>
      <c r="BD411" s="7">
        <v>2.81</v>
      </c>
      <c r="BE411" s="7">
        <v>83.136094674556205</v>
      </c>
      <c r="BF411" s="7">
        <v>5.42</v>
      </c>
      <c r="BG411" s="7">
        <v>4.3899999999999997</v>
      </c>
      <c r="BH411" s="7">
        <v>1.21</v>
      </c>
      <c r="BI411" s="7">
        <v>3.41</v>
      </c>
      <c r="BJ411" s="7">
        <v>2.87</v>
      </c>
      <c r="BK411" s="7">
        <v>84.1642228739003</v>
      </c>
      <c r="BL411" s="7">
        <v>4.67</v>
      </c>
      <c r="BM411" s="7">
        <v>4.13</v>
      </c>
      <c r="BN411" s="7">
        <v>1.51</v>
      </c>
      <c r="BO411" s="4">
        <v>340</v>
      </c>
      <c r="BP411" s="7">
        <f>218+((5.14*D411)-(5.32*C411))-(1.8*E411)+(51.31*B411)</f>
        <v>654.3314168377824</v>
      </c>
      <c r="BQ411" s="7">
        <f>BO411*100/BP411</f>
        <v>51.961435940694038</v>
      </c>
      <c r="BR411" s="4">
        <v>96</v>
      </c>
      <c r="BS411" s="4">
        <v>99</v>
      </c>
      <c r="BT411" s="4">
        <v>102</v>
      </c>
      <c r="BU411" s="4">
        <v>123</v>
      </c>
      <c r="BV411" s="4">
        <v>0</v>
      </c>
      <c r="BW411" s="4">
        <v>0</v>
      </c>
      <c r="BX411" s="4">
        <v>1</v>
      </c>
      <c r="BY411" s="4">
        <v>4</v>
      </c>
      <c r="BZ411" s="4">
        <v>79.400000000000006</v>
      </c>
      <c r="CA411" s="4">
        <v>83.8</v>
      </c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>
        <v>3</v>
      </c>
      <c r="CV411" s="4">
        <v>3</v>
      </c>
      <c r="CW411" s="4">
        <v>2</v>
      </c>
      <c r="CX411" s="4">
        <v>2</v>
      </c>
      <c r="CY411" s="4">
        <v>2</v>
      </c>
      <c r="CZ411" s="4">
        <v>1</v>
      </c>
      <c r="DA411" s="4">
        <v>0</v>
      </c>
      <c r="DB411" s="4">
        <v>1</v>
      </c>
      <c r="DC411" s="4">
        <v>0</v>
      </c>
      <c r="DD411" s="4">
        <v>1</v>
      </c>
      <c r="DE411" s="4">
        <v>1</v>
      </c>
      <c r="DF411" s="4">
        <v>0</v>
      </c>
      <c r="DG411" s="4">
        <v>0</v>
      </c>
      <c r="DH411" s="4">
        <v>0</v>
      </c>
      <c r="DI411" s="4">
        <v>0</v>
      </c>
      <c r="DJ411" s="4">
        <v>0</v>
      </c>
      <c r="DK411" s="4">
        <v>2</v>
      </c>
      <c r="DL411" s="4">
        <v>1</v>
      </c>
      <c r="DM411" s="4">
        <v>19</v>
      </c>
      <c r="DN411" s="4">
        <v>32</v>
      </c>
      <c r="DO411" s="4">
        <v>8.6999999999999993</v>
      </c>
      <c r="DP411" s="4">
        <v>4.4000000000000004</v>
      </c>
      <c r="DQ411" s="28">
        <v>0.39900000000000002</v>
      </c>
      <c r="DR411" s="4">
        <v>133</v>
      </c>
      <c r="DS411" s="4">
        <v>14.3</v>
      </c>
      <c r="DT411" s="4"/>
      <c r="DU411" s="7">
        <v>39.230188679245302</v>
      </c>
      <c r="DV411" s="7">
        <v>18.195351914647301</v>
      </c>
      <c r="DW411" s="7">
        <v>11.918028142411901</v>
      </c>
      <c r="DX411" s="7">
        <v>18.3561437810197</v>
      </c>
      <c r="DY411" s="7">
        <v>35.57</v>
      </c>
      <c r="DZ411" s="7">
        <v>34.340000000000003</v>
      </c>
      <c r="EA411" s="7">
        <v>-1.23</v>
      </c>
      <c r="EB411" s="8"/>
      <c r="EC411" s="18"/>
      <c r="ED411" s="18"/>
      <c r="EE411" s="18"/>
      <c r="EF411" s="23"/>
      <c r="EG411" s="26"/>
      <c r="EH411" s="18"/>
      <c r="FS411" s="23"/>
      <c r="GQ411" s="23"/>
      <c r="GR411" s="23"/>
      <c r="GS411" s="23"/>
      <c r="GT411" s="23"/>
    </row>
    <row r="412" spans="1:202" x14ac:dyDescent="0.6">
      <c r="A412" s="4">
        <v>61</v>
      </c>
      <c r="B412" s="5">
        <v>1</v>
      </c>
      <c r="C412" s="6">
        <v>62.108145106091698</v>
      </c>
      <c r="D412" s="5">
        <v>188</v>
      </c>
      <c r="E412" s="5">
        <v>100</v>
      </c>
      <c r="F412" s="7">
        <v>28.2933454051607</v>
      </c>
      <c r="G412" s="5">
        <v>0</v>
      </c>
      <c r="H412" s="7">
        <v>37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5"/>
      <c r="AQ412" s="5"/>
      <c r="AR412" s="5"/>
      <c r="AS412" s="4">
        <v>0</v>
      </c>
      <c r="AT412" s="4">
        <v>1</v>
      </c>
      <c r="AU412" s="4">
        <v>0</v>
      </c>
      <c r="AV412" s="4">
        <v>0</v>
      </c>
      <c r="AW412" s="4">
        <v>1</v>
      </c>
      <c r="AX412" s="4">
        <v>0</v>
      </c>
      <c r="AY412" s="4">
        <v>0</v>
      </c>
      <c r="AZ412" s="4">
        <v>150</v>
      </c>
      <c r="BA412" s="4">
        <v>90</v>
      </c>
      <c r="BB412" s="4">
        <v>54</v>
      </c>
      <c r="BC412" s="7">
        <v>4.72</v>
      </c>
      <c r="BD412" s="7">
        <v>3.18</v>
      </c>
      <c r="BE412" s="7">
        <v>67.372881355932194</v>
      </c>
      <c r="BF412" s="7">
        <v>6.81</v>
      </c>
      <c r="BG412" s="7">
        <v>2.36</v>
      </c>
      <c r="BH412" s="7">
        <v>0.61</v>
      </c>
      <c r="BI412" s="7">
        <v>4.3899999999999997</v>
      </c>
      <c r="BJ412" s="7">
        <v>3.07</v>
      </c>
      <c r="BK412" s="7">
        <v>69.931662870159499</v>
      </c>
      <c r="BL412" s="7">
        <v>6.44</v>
      </c>
      <c r="BM412" s="7">
        <v>2.4</v>
      </c>
      <c r="BN412" s="7">
        <v>0.68</v>
      </c>
      <c r="BO412" s="4">
        <v>510</v>
      </c>
      <c r="BP412" s="7">
        <f>218+((5.14*D412)-(5.32*C412))-(1.8*E412)+(51.31*B412)</f>
        <v>725.21466803559201</v>
      </c>
      <c r="BQ412" s="7">
        <f>BO412*100/BP412</f>
        <v>70.324005081343756</v>
      </c>
      <c r="BR412" s="4">
        <v>95</v>
      </c>
      <c r="BS412" s="4">
        <v>98</v>
      </c>
      <c r="BT412" s="4">
        <v>54</v>
      </c>
      <c r="BU412" s="4">
        <v>62</v>
      </c>
      <c r="BV412" s="4">
        <v>0</v>
      </c>
      <c r="BW412" s="4">
        <v>2</v>
      </c>
      <c r="BX412" s="4">
        <v>0</v>
      </c>
      <c r="BY412" s="4">
        <v>1</v>
      </c>
      <c r="BZ412" s="4">
        <v>70.900000000000006</v>
      </c>
      <c r="CA412" s="4">
        <v>70.7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1</v>
      </c>
      <c r="CH412" s="4">
        <v>0</v>
      </c>
      <c r="CI412" s="4">
        <v>0</v>
      </c>
      <c r="CJ412" s="4">
        <v>1</v>
      </c>
      <c r="CK412" s="4">
        <v>1</v>
      </c>
      <c r="CL412" s="4">
        <v>1</v>
      </c>
      <c r="CM412" s="4">
        <v>2</v>
      </c>
      <c r="CN412" s="4">
        <v>0</v>
      </c>
      <c r="CO412" s="4">
        <v>0</v>
      </c>
      <c r="CP412" s="4">
        <v>0</v>
      </c>
      <c r="CQ412" s="4">
        <v>0</v>
      </c>
      <c r="CR412" s="4">
        <v>1</v>
      </c>
      <c r="CS412" s="4">
        <v>1</v>
      </c>
      <c r="CT412" s="4">
        <v>8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1</v>
      </c>
      <c r="DA412" s="4">
        <v>0</v>
      </c>
      <c r="DB412" s="4">
        <v>0</v>
      </c>
      <c r="DC412" s="4">
        <v>0</v>
      </c>
      <c r="DD412" s="4">
        <v>0</v>
      </c>
      <c r="DE412" s="4">
        <v>2</v>
      </c>
      <c r="DF412" s="4">
        <v>2</v>
      </c>
      <c r="DG412" s="4">
        <v>0</v>
      </c>
      <c r="DH412" s="4">
        <v>0</v>
      </c>
      <c r="DI412" s="4">
        <v>0</v>
      </c>
      <c r="DJ412" s="4">
        <v>1</v>
      </c>
      <c r="DK412" s="4">
        <v>1</v>
      </c>
      <c r="DL412" s="4">
        <v>1</v>
      </c>
      <c r="DM412" s="4">
        <v>8</v>
      </c>
      <c r="DN412" s="4">
        <v>12</v>
      </c>
      <c r="DO412" s="4">
        <v>6.08</v>
      </c>
      <c r="DP412" s="4">
        <v>4.18</v>
      </c>
      <c r="DQ412" s="28">
        <v>0.39100000000000001</v>
      </c>
      <c r="DR412" s="4">
        <v>132</v>
      </c>
      <c r="DS412" s="4">
        <v>6.1</v>
      </c>
      <c r="DT412" s="4"/>
      <c r="DU412" s="7">
        <v>5.3886792452830203</v>
      </c>
      <c r="DV412" s="7">
        <v>47.233479447523003</v>
      </c>
      <c r="DW412" s="7">
        <v>4.1505335725753101</v>
      </c>
      <c r="DX412" s="7">
        <v>17.413646162330199</v>
      </c>
      <c r="DY412" s="7">
        <v>33.07</v>
      </c>
      <c r="DZ412" s="7"/>
      <c r="EA412" s="7"/>
      <c r="EB412" s="8"/>
      <c r="EC412" s="18">
        <v>2.2109589041095892</v>
      </c>
      <c r="ED412" s="18">
        <v>64.317590691307302</v>
      </c>
      <c r="EE412" s="18">
        <v>188</v>
      </c>
      <c r="EF412" s="18">
        <v>105</v>
      </c>
      <c r="EG412" s="26">
        <v>0</v>
      </c>
      <c r="EH412" s="18">
        <v>37</v>
      </c>
      <c r="EI412" s="16">
        <v>0</v>
      </c>
      <c r="EJ412" s="16">
        <v>0</v>
      </c>
      <c r="EK412" s="16">
        <v>0</v>
      </c>
      <c r="EL412" s="16">
        <v>0</v>
      </c>
      <c r="EM412" s="16">
        <v>0</v>
      </c>
      <c r="EN412" s="16">
        <v>0</v>
      </c>
      <c r="EO412" s="16">
        <v>0</v>
      </c>
      <c r="EP412" s="16">
        <v>0</v>
      </c>
      <c r="EQ412" s="16">
        <v>0</v>
      </c>
      <c r="ER412" s="16">
        <v>0</v>
      </c>
      <c r="ES412" s="16">
        <v>0</v>
      </c>
      <c r="ET412" s="16">
        <v>0</v>
      </c>
      <c r="EU412" s="16">
        <v>0</v>
      </c>
      <c r="EV412" s="16">
        <v>0</v>
      </c>
      <c r="EW412" s="16">
        <v>0</v>
      </c>
      <c r="EX412" s="16">
        <v>0</v>
      </c>
      <c r="EY412" s="16">
        <v>0</v>
      </c>
      <c r="EZ412" s="16">
        <v>0</v>
      </c>
      <c r="FA412" s="16">
        <v>0</v>
      </c>
      <c r="FB412" s="16">
        <v>0</v>
      </c>
      <c r="FC412" s="16">
        <v>1</v>
      </c>
      <c r="FD412" s="16">
        <v>1</v>
      </c>
      <c r="FE412" s="16">
        <v>0</v>
      </c>
      <c r="FF412" s="16">
        <v>2</v>
      </c>
      <c r="FG412" s="16">
        <v>1</v>
      </c>
      <c r="FH412" s="16">
        <v>1</v>
      </c>
      <c r="FI412" s="16">
        <v>0</v>
      </c>
      <c r="FJ412" s="16">
        <v>0</v>
      </c>
      <c r="FK412" s="18">
        <v>4.28</v>
      </c>
      <c r="FL412" s="18">
        <v>2.89</v>
      </c>
      <c r="FM412" s="18">
        <v>67.523364485981304</v>
      </c>
      <c r="FN412" s="18">
        <v>7.08</v>
      </c>
      <c r="FO412" s="18">
        <v>2.12</v>
      </c>
      <c r="FP412" s="18">
        <v>0.6</v>
      </c>
      <c r="FQ412" s="18">
        <v>4.5199999999999996</v>
      </c>
      <c r="FR412" s="18">
        <v>3.1</v>
      </c>
      <c r="FS412" s="18">
        <f>FR412*100/FQ412</f>
        <v>68.584070796460182</v>
      </c>
      <c r="FT412" s="16">
        <v>7.59</v>
      </c>
      <c r="FU412" s="16">
        <v>2.6</v>
      </c>
      <c r="FV412" s="16">
        <v>0.97</v>
      </c>
      <c r="FW412" s="16">
        <v>1</v>
      </c>
      <c r="FX412" s="16">
        <v>1</v>
      </c>
      <c r="FY412" s="16">
        <v>1</v>
      </c>
      <c r="FZ412" s="16">
        <v>2</v>
      </c>
      <c r="GA412" s="16">
        <v>1</v>
      </c>
      <c r="GB412" s="16">
        <v>2</v>
      </c>
      <c r="GC412" s="16">
        <v>1</v>
      </c>
      <c r="GD412" s="16">
        <v>1</v>
      </c>
      <c r="GE412" s="16">
        <v>1</v>
      </c>
      <c r="GF412" s="16">
        <v>1</v>
      </c>
      <c r="GG412" s="16">
        <v>2</v>
      </c>
      <c r="GH412" s="16">
        <v>2</v>
      </c>
      <c r="GI412" s="16">
        <v>1</v>
      </c>
      <c r="GJ412" s="16">
        <v>1</v>
      </c>
      <c r="GK412" s="16">
        <v>1</v>
      </c>
      <c r="GL412" s="16">
        <v>1</v>
      </c>
      <c r="GM412" s="16">
        <v>3</v>
      </c>
      <c r="GN412" s="16">
        <v>3</v>
      </c>
      <c r="GO412" s="16">
        <v>8</v>
      </c>
      <c r="GP412" s="16">
        <v>9</v>
      </c>
      <c r="GQ412" s="7">
        <v>9.5396226415094354</v>
      </c>
      <c r="GR412" s="7">
        <v>29.509552559755186</v>
      </c>
      <c r="GS412" s="7">
        <v>4.2544149589196323</v>
      </c>
      <c r="GT412" s="7">
        <v>12.786383917381059</v>
      </c>
    </row>
    <row r="413" spans="1:202" x14ac:dyDescent="0.6">
      <c r="A413" s="4">
        <v>397</v>
      </c>
      <c r="B413" s="10">
        <v>0</v>
      </c>
      <c r="C413" s="6">
        <v>62.179329226557151</v>
      </c>
      <c r="D413" s="10">
        <v>162</v>
      </c>
      <c r="E413" s="10">
        <v>85</v>
      </c>
      <c r="F413" s="7">
        <v>32.38835543362292</v>
      </c>
      <c r="G413" s="5">
        <v>1</v>
      </c>
      <c r="H413" s="7">
        <v>53</v>
      </c>
      <c r="I413" s="5">
        <v>1</v>
      </c>
      <c r="J413" s="5">
        <v>1</v>
      </c>
      <c r="K413" s="5">
        <v>1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3</v>
      </c>
      <c r="V413" s="5">
        <v>1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1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2</v>
      </c>
      <c r="AJ413" s="9">
        <v>0</v>
      </c>
      <c r="AK413" s="9">
        <v>1</v>
      </c>
      <c r="AL413" s="9">
        <v>1</v>
      </c>
      <c r="AM413" s="9">
        <v>1</v>
      </c>
      <c r="AN413" s="9">
        <v>1</v>
      </c>
      <c r="AO413" s="9">
        <v>1</v>
      </c>
      <c r="AP413" s="10">
        <v>3</v>
      </c>
      <c r="AQ413" s="10">
        <v>12</v>
      </c>
      <c r="AR413" s="21">
        <f>AQ413*4*AP413</f>
        <v>144</v>
      </c>
      <c r="AS413" s="9">
        <v>0</v>
      </c>
      <c r="AT413" s="9">
        <v>3</v>
      </c>
      <c r="AU413" s="9">
        <v>1</v>
      </c>
      <c r="AV413" s="9">
        <v>1</v>
      </c>
      <c r="AW413" s="9">
        <v>1</v>
      </c>
      <c r="AX413" s="9">
        <v>0</v>
      </c>
      <c r="AY413" s="9">
        <v>0</v>
      </c>
      <c r="AZ413" s="9">
        <v>163</v>
      </c>
      <c r="BA413" s="9">
        <v>102</v>
      </c>
      <c r="BB413" s="9">
        <v>78</v>
      </c>
      <c r="BC413" s="19">
        <v>2</v>
      </c>
      <c r="BD413" s="19">
        <v>1.6</v>
      </c>
      <c r="BE413" s="7">
        <v>80</v>
      </c>
      <c r="BF413" s="19">
        <v>3.98</v>
      </c>
      <c r="BG413" s="19">
        <v>1.8</v>
      </c>
      <c r="BH413" s="19">
        <v>0.43</v>
      </c>
      <c r="BI413" s="19">
        <v>2.08</v>
      </c>
      <c r="BJ413" s="19">
        <v>1.55</v>
      </c>
      <c r="BK413" s="7">
        <v>74.519230769230774</v>
      </c>
      <c r="BL413" s="19">
        <v>3.75</v>
      </c>
      <c r="BM413" s="19">
        <v>1.85</v>
      </c>
      <c r="BN413" s="19">
        <v>0.34</v>
      </c>
      <c r="BO413" s="9">
        <v>390</v>
      </c>
      <c r="BP413" s="7">
        <f>218+((5.14*D413)-(5.32*C413))-(1.8*E413)+(51.31*B413)</f>
        <v>566.88596851471584</v>
      </c>
      <c r="BQ413" s="7">
        <f>BO413*100/BP413</f>
        <v>68.796904785248003</v>
      </c>
      <c r="BR413" s="9">
        <v>94</v>
      </c>
      <c r="BS413" s="9">
        <v>95</v>
      </c>
      <c r="BT413" s="9">
        <v>97</v>
      </c>
      <c r="BU413" s="9">
        <v>110</v>
      </c>
      <c r="BV413" s="9">
        <v>7</v>
      </c>
      <c r="BW413" s="9">
        <v>17</v>
      </c>
      <c r="BX413" s="9">
        <v>6</v>
      </c>
      <c r="BY413" s="9">
        <v>17</v>
      </c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9">
        <v>4</v>
      </c>
      <c r="CV413" s="9">
        <v>4</v>
      </c>
      <c r="CW413" s="9">
        <v>4</v>
      </c>
      <c r="CX413" s="9">
        <v>1</v>
      </c>
      <c r="CY413" s="9">
        <v>1</v>
      </c>
      <c r="CZ413" s="9">
        <v>2</v>
      </c>
      <c r="DA413" s="9">
        <v>0</v>
      </c>
      <c r="DB413" s="9">
        <v>1</v>
      </c>
      <c r="DC413" s="9">
        <v>2</v>
      </c>
      <c r="DD413" s="9">
        <v>3</v>
      </c>
      <c r="DE413" s="9">
        <v>3</v>
      </c>
      <c r="DF413" s="9">
        <v>3</v>
      </c>
      <c r="DG413" s="9">
        <v>2</v>
      </c>
      <c r="DH413" s="9">
        <v>2</v>
      </c>
      <c r="DI413" s="9">
        <v>2</v>
      </c>
      <c r="DJ413" s="9">
        <v>2</v>
      </c>
      <c r="DK413" s="9">
        <v>3</v>
      </c>
      <c r="DL413" s="9">
        <v>3</v>
      </c>
      <c r="DM413" s="15">
        <f>SUM(CU413:DL413)</f>
        <v>42</v>
      </c>
      <c r="DN413" s="4">
        <v>28</v>
      </c>
      <c r="DO413" s="4"/>
      <c r="DP413" s="4"/>
      <c r="DQ413" s="28"/>
      <c r="DR413" s="4"/>
      <c r="DS413" s="4"/>
      <c r="DT413" s="4"/>
      <c r="DU413" s="7">
        <v>48.754716981132077</v>
      </c>
      <c r="DV413" s="7">
        <v>31.519311884873051</v>
      </c>
      <c r="DW413" s="7">
        <v>38.955519879119841</v>
      </c>
      <c r="DX413" s="7">
        <v>38.3290720409084</v>
      </c>
      <c r="DY413" s="19">
        <v>34.47</v>
      </c>
      <c r="DZ413" s="19">
        <v>34.64</v>
      </c>
      <c r="EA413" s="7">
        <f>DZ413-DY413</f>
        <v>0.17000000000000171</v>
      </c>
      <c r="EB413" s="8"/>
      <c r="EC413" s="23"/>
      <c r="ED413" s="23"/>
      <c r="EE413" s="23"/>
      <c r="EF413" s="7"/>
      <c r="EG413" s="4"/>
      <c r="EH413" s="4"/>
      <c r="FS413" s="7"/>
      <c r="GQ413" s="7"/>
      <c r="GR413" s="7"/>
      <c r="GS413" s="7"/>
      <c r="GT413" s="7"/>
    </row>
    <row r="414" spans="1:202" x14ac:dyDescent="0.6">
      <c r="A414" s="4">
        <v>423</v>
      </c>
      <c r="B414" s="10">
        <v>1</v>
      </c>
      <c r="C414" s="6">
        <v>62.19849418206708</v>
      </c>
      <c r="D414" s="10">
        <v>166</v>
      </c>
      <c r="E414" s="10">
        <v>67</v>
      </c>
      <c r="F414" s="7">
        <v>24.314123965742489</v>
      </c>
      <c r="G414" s="5">
        <v>1</v>
      </c>
      <c r="H414" s="7">
        <v>55</v>
      </c>
      <c r="I414" s="5">
        <v>0</v>
      </c>
      <c r="J414" s="5">
        <v>1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1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5">
        <v>1</v>
      </c>
      <c r="AG414" s="5">
        <v>0</v>
      </c>
      <c r="AH414" s="5">
        <v>0</v>
      </c>
      <c r="AI414" s="5">
        <v>1</v>
      </c>
      <c r="AJ414" s="9">
        <v>0</v>
      </c>
      <c r="AK414" s="9">
        <v>0</v>
      </c>
      <c r="AL414" s="9">
        <v>0</v>
      </c>
      <c r="AM414" s="9">
        <v>0</v>
      </c>
      <c r="AN414" s="9">
        <v>1</v>
      </c>
      <c r="AO414" s="9">
        <v>0</v>
      </c>
      <c r="AP414" s="10"/>
      <c r="AQ414" s="10"/>
      <c r="AR414" s="5"/>
      <c r="AS414" s="9">
        <v>1</v>
      </c>
      <c r="AT414" s="9">
        <v>2</v>
      </c>
      <c r="AU414" s="9">
        <v>1</v>
      </c>
      <c r="AV414" s="9">
        <v>1</v>
      </c>
      <c r="AW414" s="9">
        <v>1</v>
      </c>
      <c r="AX414" s="9">
        <v>0</v>
      </c>
      <c r="AY414" s="9">
        <v>0</v>
      </c>
      <c r="AZ414" s="9">
        <v>170</v>
      </c>
      <c r="BA414" s="9">
        <v>80</v>
      </c>
      <c r="BB414" s="9">
        <v>90</v>
      </c>
      <c r="BC414" s="19">
        <v>2.94</v>
      </c>
      <c r="BD414" s="19">
        <v>2.11</v>
      </c>
      <c r="BE414" s="7">
        <v>71.768707482993193</v>
      </c>
      <c r="BF414" s="19">
        <v>5.8</v>
      </c>
      <c r="BG414" s="19">
        <v>1.78</v>
      </c>
      <c r="BH414" s="19">
        <v>0.54</v>
      </c>
      <c r="BI414" s="19">
        <v>3.18</v>
      </c>
      <c r="BJ414" s="19">
        <v>2.44</v>
      </c>
      <c r="BK414" s="7">
        <v>76.729559748427675</v>
      </c>
      <c r="BL414" s="19">
        <v>5.79</v>
      </c>
      <c r="BM414" s="19">
        <v>2.75</v>
      </c>
      <c r="BN414" s="19">
        <v>0.72</v>
      </c>
      <c r="BO414" s="9">
        <v>370</v>
      </c>
      <c r="BP414" s="7">
        <f>218+((5.14*D414)-(5.32*C414))-(1.8*E414)+(51.31*B414)</f>
        <v>671.05401095140292</v>
      </c>
      <c r="BQ414" s="7">
        <f>BO414*100/BP414</f>
        <v>55.137141565613121</v>
      </c>
      <c r="BR414" s="9">
        <v>98</v>
      </c>
      <c r="BS414" s="9">
        <v>99</v>
      </c>
      <c r="BT414" s="9">
        <v>98</v>
      </c>
      <c r="BU414" s="9">
        <v>100</v>
      </c>
      <c r="BV414" s="9">
        <v>9</v>
      </c>
      <c r="BW414" s="9">
        <v>11</v>
      </c>
      <c r="BX414" s="9">
        <v>9</v>
      </c>
      <c r="BY414" s="9">
        <v>11</v>
      </c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9">
        <v>3</v>
      </c>
      <c r="CV414" s="9">
        <v>0</v>
      </c>
      <c r="CW414" s="9">
        <v>3</v>
      </c>
      <c r="CX414" s="9">
        <v>3</v>
      </c>
      <c r="CY414" s="9">
        <v>3</v>
      </c>
      <c r="CZ414" s="9">
        <v>1</v>
      </c>
      <c r="DA414" s="9">
        <v>2</v>
      </c>
      <c r="DB414" s="9">
        <v>2</v>
      </c>
      <c r="DC414" s="9">
        <v>1</v>
      </c>
      <c r="DD414" s="9">
        <v>3</v>
      </c>
      <c r="DE414" s="9">
        <v>3</v>
      </c>
      <c r="DF414" s="9">
        <v>1</v>
      </c>
      <c r="DG414" s="9">
        <v>3</v>
      </c>
      <c r="DH414" s="9">
        <v>1</v>
      </c>
      <c r="DI414" s="9">
        <v>3</v>
      </c>
      <c r="DJ414" s="9">
        <v>3</v>
      </c>
      <c r="DK414" s="9">
        <v>3</v>
      </c>
      <c r="DL414" s="9">
        <v>3</v>
      </c>
      <c r="DM414" s="15">
        <f>SUM(CU414:DL414)</f>
        <v>41</v>
      </c>
      <c r="DN414" s="4">
        <v>26</v>
      </c>
      <c r="DO414" s="4"/>
      <c r="DP414" s="4"/>
      <c r="DQ414" s="28"/>
      <c r="DR414" s="4"/>
      <c r="DS414" s="4"/>
      <c r="DT414" s="4"/>
      <c r="DU414" s="7">
        <v>23.849056603773587</v>
      </c>
      <c r="DV414" s="7">
        <v>30.774956579273844</v>
      </c>
      <c r="DW414" s="7">
        <v>11.993578241571441</v>
      </c>
      <c r="DX414" s="7">
        <v>19.6545846493207</v>
      </c>
      <c r="DY414" s="19">
        <v>34.1</v>
      </c>
      <c r="DZ414" s="19">
        <v>32.83</v>
      </c>
      <c r="EA414" s="7">
        <f>DZ414-DY414</f>
        <v>-1.2700000000000031</v>
      </c>
      <c r="EB414" s="8"/>
      <c r="EC414" s="23"/>
      <c r="ED414" s="23"/>
      <c r="EE414" s="23"/>
      <c r="EF414" s="7"/>
      <c r="EG414" s="4"/>
      <c r="EH414" s="4"/>
      <c r="FS414" s="7"/>
      <c r="GQ414" s="7"/>
      <c r="GR414" s="7"/>
      <c r="GS414" s="7"/>
      <c r="GT414" s="7"/>
    </row>
    <row r="415" spans="1:202" x14ac:dyDescent="0.6">
      <c r="A415" s="4">
        <v>241</v>
      </c>
      <c r="B415" s="5">
        <v>1</v>
      </c>
      <c r="C415" s="6">
        <v>62.299794661191001</v>
      </c>
      <c r="D415" s="5">
        <v>183</v>
      </c>
      <c r="E415" s="5">
        <v>96</v>
      </c>
      <c r="F415" s="7">
        <v>28.666129176744601</v>
      </c>
      <c r="G415" s="5">
        <v>1</v>
      </c>
      <c r="H415" s="7">
        <v>63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5">
        <v>0</v>
      </c>
      <c r="AI415" s="5">
        <v>0</v>
      </c>
      <c r="AJ415" s="4">
        <v>0</v>
      </c>
      <c r="AK415" s="4">
        <v>0</v>
      </c>
      <c r="AL415" s="4">
        <v>1</v>
      </c>
      <c r="AM415" s="4">
        <v>0</v>
      </c>
      <c r="AN415" s="4">
        <v>0</v>
      </c>
      <c r="AO415" s="4">
        <v>0</v>
      </c>
      <c r="AP415" s="5"/>
      <c r="AQ415" s="5"/>
      <c r="AR415" s="5"/>
      <c r="AS415" s="4">
        <v>0</v>
      </c>
      <c r="AT415" s="4">
        <v>1</v>
      </c>
      <c r="AU415" s="4">
        <v>0</v>
      </c>
      <c r="AV415" s="4">
        <v>0</v>
      </c>
      <c r="AW415" s="4">
        <v>1</v>
      </c>
      <c r="AX415" s="4">
        <v>0</v>
      </c>
      <c r="AY415" s="4">
        <v>0</v>
      </c>
      <c r="AZ415" s="4">
        <v>130</v>
      </c>
      <c r="BA415" s="4">
        <v>90</v>
      </c>
      <c r="BB415" s="4">
        <v>89</v>
      </c>
      <c r="BC415" s="7">
        <v>4.32</v>
      </c>
      <c r="BD415" s="7">
        <v>2.99</v>
      </c>
      <c r="BE415" s="7">
        <v>69.212962962963005</v>
      </c>
      <c r="BF415" s="7">
        <v>6.99</v>
      </c>
      <c r="BG415" s="7">
        <v>2.38</v>
      </c>
      <c r="BH415" s="7">
        <v>0.79</v>
      </c>
      <c r="BI415" s="7">
        <v>4.4000000000000004</v>
      </c>
      <c r="BJ415" s="7">
        <v>2.99</v>
      </c>
      <c r="BK415" s="7">
        <v>67.954545454545496</v>
      </c>
      <c r="BL415" s="7">
        <v>5.79</v>
      </c>
      <c r="BM415" s="7">
        <v>2.54</v>
      </c>
      <c r="BN415" s="7">
        <v>0.68</v>
      </c>
      <c r="BO415" s="4">
        <v>640</v>
      </c>
      <c r="BP415" s="7">
        <f>218+((5.14*D415)-(5.32*C415))-(1.8*E415)+(51.31*B415)</f>
        <v>705.69509240246362</v>
      </c>
      <c r="BQ415" s="7">
        <f>BO415*100/BP415</f>
        <v>90.690725625027142</v>
      </c>
      <c r="BR415" s="4">
        <v>97</v>
      </c>
      <c r="BS415" s="4">
        <v>99</v>
      </c>
      <c r="BT415" s="4">
        <v>85</v>
      </c>
      <c r="BU415" s="4">
        <v>92</v>
      </c>
      <c r="BV415" s="4">
        <v>0</v>
      </c>
      <c r="BW415" s="4">
        <v>0.5</v>
      </c>
      <c r="BX415" s="4">
        <v>1</v>
      </c>
      <c r="BY415" s="4">
        <v>2</v>
      </c>
      <c r="BZ415" s="4">
        <v>50.5</v>
      </c>
      <c r="CA415" s="4">
        <v>56.6</v>
      </c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>
        <v>0</v>
      </c>
      <c r="CU415" s="4">
        <v>1</v>
      </c>
      <c r="CV415" s="4">
        <v>1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1</v>
      </c>
      <c r="DF415" s="4">
        <v>1</v>
      </c>
      <c r="DG415" s="4">
        <v>0</v>
      </c>
      <c r="DH415" s="4">
        <v>0</v>
      </c>
      <c r="DI415" s="4">
        <v>0</v>
      </c>
      <c r="DJ415" s="4">
        <v>0</v>
      </c>
      <c r="DK415" s="4">
        <v>1</v>
      </c>
      <c r="DL415" s="4">
        <v>1</v>
      </c>
      <c r="DM415" s="4">
        <v>6</v>
      </c>
      <c r="DN415" s="4">
        <v>16</v>
      </c>
      <c r="DO415" s="4">
        <v>5.9</v>
      </c>
      <c r="DP415" s="4">
        <v>4.51</v>
      </c>
      <c r="DQ415" s="28">
        <v>0.48</v>
      </c>
      <c r="DR415" s="4">
        <v>154</v>
      </c>
      <c r="DS415" s="4">
        <v>2.9430000000000001</v>
      </c>
      <c r="DT415" s="4"/>
      <c r="DU415" s="7">
        <v>0</v>
      </c>
      <c r="DV415" s="7">
        <v>23.3314035232818</v>
      </c>
      <c r="DW415" s="7">
        <v>0</v>
      </c>
      <c r="DX415" s="7">
        <v>7.0712387827743504</v>
      </c>
      <c r="DY415" s="7">
        <v>34.99</v>
      </c>
      <c r="DZ415" s="7">
        <v>34.22</v>
      </c>
      <c r="EA415" s="7">
        <v>-0.77000000000000302</v>
      </c>
      <c r="EB415" s="8"/>
      <c r="EC415" s="18">
        <v>2.2109589041095892</v>
      </c>
      <c r="ED415" s="18">
        <v>64.51075356530059</v>
      </c>
      <c r="EE415" s="18">
        <v>183</v>
      </c>
      <c r="EF415" s="7">
        <v>96</v>
      </c>
      <c r="EG415" s="26">
        <v>1</v>
      </c>
      <c r="EH415" s="18">
        <v>66</v>
      </c>
      <c r="EI415" s="16">
        <v>1</v>
      </c>
      <c r="EJ415" s="16">
        <v>0</v>
      </c>
      <c r="EK415" s="16">
        <v>0</v>
      </c>
      <c r="EL415" s="16">
        <v>0</v>
      </c>
      <c r="EM415" s="16">
        <v>0</v>
      </c>
      <c r="EN415" s="16">
        <v>0</v>
      </c>
      <c r="EO415" s="16">
        <v>0</v>
      </c>
      <c r="EP415" s="16">
        <v>0</v>
      </c>
      <c r="EQ415" s="16">
        <v>0</v>
      </c>
      <c r="ER415" s="16">
        <v>0</v>
      </c>
      <c r="ES415" s="16">
        <v>0</v>
      </c>
      <c r="ET415" s="16">
        <v>1</v>
      </c>
      <c r="EU415" s="16">
        <v>1</v>
      </c>
      <c r="EV415" s="16">
        <v>0</v>
      </c>
      <c r="EW415" s="16">
        <v>0</v>
      </c>
      <c r="EX415" s="16">
        <v>0</v>
      </c>
      <c r="EY415" s="16">
        <v>0</v>
      </c>
      <c r="EZ415" s="16">
        <v>0</v>
      </c>
      <c r="FA415" s="16">
        <v>0</v>
      </c>
      <c r="FB415" s="16">
        <v>0</v>
      </c>
      <c r="FC415" s="16">
        <v>0</v>
      </c>
      <c r="FD415" s="16">
        <v>0</v>
      </c>
      <c r="FE415" s="16">
        <v>0</v>
      </c>
      <c r="FF415" s="16">
        <v>1</v>
      </c>
      <c r="FG415" s="16">
        <v>1</v>
      </c>
      <c r="FH415" s="16">
        <v>1</v>
      </c>
      <c r="FI415" s="16">
        <v>0</v>
      </c>
      <c r="FJ415" s="16">
        <v>0</v>
      </c>
      <c r="FK415" s="18">
        <v>3.32</v>
      </c>
      <c r="FL415" s="18">
        <v>2.42</v>
      </c>
      <c r="FM415" s="18">
        <v>72.891566265060248</v>
      </c>
      <c r="FN415" s="18">
        <v>4.38</v>
      </c>
      <c r="FO415" s="18">
        <v>1.65</v>
      </c>
      <c r="FP415" s="18">
        <v>1.27</v>
      </c>
      <c r="FQ415" s="18">
        <v>3.01</v>
      </c>
      <c r="FR415" s="18">
        <v>2.54</v>
      </c>
      <c r="FS415" s="18">
        <f>FR415*100/FQ415</f>
        <v>84.385382059800676</v>
      </c>
      <c r="FT415" s="16">
        <v>4.03</v>
      </c>
      <c r="FU415" s="16">
        <v>2.2799999999999998</v>
      </c>
      <c r="FV415" s="16">
        <v>1.53</v>
      </c>
      <c r="FW415" s="16">
        <v>4</v>
      </c>
      <c r="FX415" s="16">
        <v>4</v>
      </c>
      <c r="FY415" s="16">
        <v>3</v>
      </c>
      <c r="FZ415" s="16">
        <v>2</v>
      </c>
      <c r="GA415" s="16">
        <v>0</v>
      </c>
      <c r="GB415" s="16">
        <v>2</v>
      </c>
      <c r="GC415" s="16">
        <v>0</v>
      </c>
      <c r="GD415" s="16">
        <v>0</v>
      </c>
      <c r="GE415" s="16">
        <v>0</v>
      </c>
      <c r="GF415" s="16">
        <v>1</v>
      </c>
      <c r="GG415" s="16">
        <v>2</v>
      </c>
      <c r="GH415" s="16">
        <v>3</v>
      </c>
      <c r="GJ415" s="16">
        <v>0</v>
      </c>
      <c r="GK415" s="16">
        <v>2</v>
      </c>
      <c r="GL415" s="16">
        <v>2</v>
      </c>
      <c r="GM415" s="16">
        <v>2</v>
      </c>
      <c r="GN415" s="16">
        <v>2</v>
      </c>
      <c r="GO415" s="16">
        <v>29</v>
      </c>
      <c r="GP415" s="16">
        <v>16</v>
      </c>
      <c r="GQ415" s="7">
        <v>32.679245283018865</v>
      </c>
      <c r="GR415" s="7">
        <v>24.613348771813751</v>
      </c>
      <c r="GS415" s="7">
        <v>15.076966663518746</v>
      </c>
      <c r="GT415" s="7">
        <v>20.890359452549255</v>
      </c>
    </row>
    <row r="416" spans="1:202" x14ac:dyDescent="0.6">
      <c r="A416" s="4">
        <v>184</v>
      </c>
      <c r="B416" s="5">
        <v>0</v>
      </c>
      <c r="C416" s="6">
        <v>62.370978781656397</v>
      </c>
      <c r="D416" s="5">
        <v>160</v>
      </c>
      <c r="E416" s="5">
        <v>67</v>
      </c>
      <c r="F416" s="7">
        <v>26.171875</v>
      </c>
      <c r="G416" s="5">
        <v>1</v>
      </c>
      <c r="H416" s="7">
        <v>80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1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1</v>
      </c>
      <c r="AG416" s="5">
        <v>0</v>
      </c>
      <c r="AH416" s="5">
        <v>0</v>
      </c>
      <c r="AI416" s="5">
        <v>2</v>
      </c>
      <c r="AJ416" s="4">
        <v>0</v>
      </c>
      <c r="AK416" s="4">
        <v>0</v>
      </c>
      <c r="AL416" s="4">
        <v>0</v>
      </c>
      <c r="AM416" s="4">
        <v>1</v>
      </c>
      <c r="AN416" s="4">
        <v>1</v>
      </c>
      <c r="AO416" s="4">
        <v>1</v>
      </c>
      <c r="AP416" s="5">
        <v>1</v>
      </c>
      <c r="AQ416" s="5">
        <v>12</v>
      </c>
      <c r="AR416" s="5">
        <v>48</v>
      </c>
      <c r="AS416" s="4">
        <v>1</v>
      </c>
      <c r="AT416" s="4">
        <v>3</v>
      </c>
      <c r="AU416" s="4">
        <v>1</v>
      </c>
      <c r="AV416" s="4">
        <v>0</v>
      </c>
      <c r="AW416" s="4">
        <v>1</v>
      </c>
      <c r="AX416" s="4">
        <v>0</v>
      </c>
      <c r="AY416" s="4">
        <v>0</v>
      </c>
      <c r="AZ416" s="4">
        <v>135</v>
      </c>
      <c r="BA416" s="4">
        <v>75</v>
      </c>
      <c r="BB416" s="4">
        <v>90</v>
      </c>
      <c r="BC416" s="7">
        <v>2.2999999999999998</v>
      </c>
      <c r="BD416" s="7">
        <v>1.84</v>
      </c>
      <c r="BE416" s="7">
        <v>80</v>
      </c>
      <c r="BF416" s="7">
        <v>7.33</v>
      </c>
      <c r="BG416" s="7">
        <v>2.37</v>
      </c>
      <c r="BH416" s="7">
        <v>0.62</v>
      </c>
      <c r="BI416" s="7">
        <v>2.33</v>
      </c>
      <c r="BJ416" s="7">
        <v>1.92</v>
      </c>
      <c r="BK416" s="7">
        <v>82.403433476394895</v>
      </c>
      <c r="BL416" s="7">
        <v>7.32</v>
      </c>
      <c r="BM416" s="7">
        <v>2.68</v>
      </c>
      <c r="BN416" s="7">
        <v>0.72</v>
      </c>
      <c r="BO416" s="4">
        <v>445</v>
      </c>
      <c r="BP416" s="7">
        <f>218+((5.14*D416)-(5.32*C416))-(1.8*E416)+(51.31*B416)</f>
        <v>587.9863928815879</v>
      </c>
      <c r="BQ416" s="7">
        <f>BO416*100/BP416</f>
        <v>75.682023493631533</v>
      </c>
      <c r="BR416" s="4">
        <v>94</v>
      </c>
      <c r="BS416" s="4">
        <v>95</v>
      </c>
      <c r="BT416" s="4">
        <v>86</v>
      </c>
      <c r="BU416" s="4">
        <v>90</v>
      </c>
      <c r="BV416" s="4">
        <v>0</v>
      </c>
      <c r="BW416" s="4">
        <v>0</v>
      </c>
      <c r="BX416" s="4">
        <v>0</v>
      </c>
      <c r="BY416" s="4">
        <v>0</v>
      </c>
      <c r="BZ416" s="4">
        <v>62</v>
      </c>
      <c r="CA416" s="4">
        <v>59</v>
      </c>
      <c r="CB416" s="4">
        <v>1</v>
      </c>
      <c r="CC416" s="4">
        <v>0</v>
      </c>
      <c r="CD416" s="4">
        <v>0</v>
      </c>
      <c r="CE416" s="4"/>
      <c r="CF416" s="4">
        <v>1</v>
      </c>
      <c r="CG416" s="4">
        <v>1</v>
      </c>
      <c r="CH416" s="4">
        <v>0</v>
      </c>
      <c r="CI416" s="4">
        <v>0</v>
      </c>
      <c r="CJ416" s="4">
        <v>0</v>
      </c>
      <c r="CK416" s="4">
        <v>0</v>
      </c>
      <c r="CL416" s="4">
        <v>1</v>
      </c>
      <c r="CM416" s="4">
        <v>2</v>
      </c>
      <c r="CN416" s="4">
        <v>0</v>
      </c>
      <c r="CO416" s="4">
        <v>0</v>
      </c>
      <c r="CP416" s="4">
        <v>0</v>
      </c>
      <c r="CQ416" s="4">
        <v>0</v>
      </c>
      <c r="CR416" s="4">
        <v>2</v>
      </c>
      <c r="CS416" s="4">
        <v>2</v>
      </c>
      <c r="CT416" s="4">
        <v>10</v>
      </c>
      <c r="CU416" s="4">
        <v>1</v>
      </c>
      <c r="CV416" s="4">
        <v>2</v>
      </c>
      <c r="CW416" s="4">
        <v>0</v>
      </c>
      <c r="CX416" s="4">
        <v>1</v>
      </c>
      <c r="CY416" s="4">
        <v>1</v>
      </c>
      <c r="CZ416" s="4">
        <v>1</v>
      </c>
      <c r="DA416" s="4">
        <v>1</v>
      </c>
      <c r="DB416" s="4">
        <v>0</v>
      </c>
      <c r="DC416" s="4">
        <v>0</v>
      </c>
      <c r="DD416" s="4">
        <v>0</v>
      </c>
      <c r="DE416" s="4">
        <v>1</v>
      </c>
      <c r="DF416" s="4">
        <v>1</v>
      </c>
      <c r="DG416" s="4">
        <v>0</v>
      </c>
      <c r="DH416" s="4">
        <v>0</v>
      </c>
      <c r="DI416" s="4"/>
      <c r="DJ416" s="4">
        <v>1</v>
      </c>
      <c r="DK416" s="4">
        <v>2</v>
      </c>
      <c r="DL416" s="4">
        <v>2</v>
      </c>
      <c r="DM416" s="4">
        <v>14</v>
      </c>
      <c r="DN416" s="4">
        <v>15</v>
      </c>
      <c r="DO416" s="4"/>
      <c r="DP416" s="4"/>
      <c r="DQ416" s="28"/>
      <c r="DR416" s="4"/>
      <c r="DS416" s="4"/>
      <c r="DT416" s="4"/>
      <c r="DU416" s="7">
        <v>29.086792452830199</v>
      </c>
      <c r="DV416" s="7">
        <v>12.1908857828137</v>
      </c>
      <c r="DW416" s="7">
        <v>10.619510813107899</v>
      </c>
      <c r="DX416" s="7">
        <v>14.1625307063719</v>
      </c>
      <c r="DY416" s="7">
        <v>34.03</v>
      </c>
      <c r="DZ416" s="7">
        <v>33.93</v>
      </c>
      <c r="EA416" s="7">
        <v>-0.100000000000001</v>
      </c>
      <c r="EB416" s="8"/>
      <c r="EC416" s="18">
        <v>1.7589041095890412</v>
      </c>
      <c r="ED416" s="18">
        <v>64.128678986995197</v>
      </c>
      <c r="EE416" s="18">
        <v>160</v>
      </c>
      <c r="EF416" s="18">
        <v>68</v>
      </c>
      <c r="EG416" s="26">
        <v>1</v>
      </c>
      <c r="EH416" s="18">
        <v>84</v>
      </c>
      <c r="EI416" s="16">
        <v>0</v>
      </c>
      <c r="EJ416" s="16">
        <v>0</v>
      </c>
      <c r="EK416" s="16">
        <v>0</v>
      </c>
      <c r="EL416" s="16">
        <v>0</v>
      </c>
      <c r="EM416" s="16">
        <v>0</v>
      </c>
      <c r="EN416" s="16">
        <v>0</v>
      </c>
      <c r="EO416" s="16">
        <v>0</v>
      </c>
      <c r="EP416" s="16">
        <v>0</v>
      </c>
      <c r="EQ416" s="16">
        <v>0</v>
      </c>
      <c r="ER416" s="16">
        <v>0</v>
      </c>
      <c r="ES416" s="16">
        <v>0</v>
      </c>
      <c r="ET416" s="16">
        <v>0</v>
      </c>
      <c r="EU416" s="16">
        <v>0</v>
      </c>
      <c r="EV416" s="16">
        <v>0</v>
      </c>
      <c r="EW416" s="16">
        <v>0</v>
      </c>
      <c r="EX416" s="16">
        <v>0</v>
      </c>
      <c r="EY416" s="16">
        <v>0</v>
      </c>
      <c r="EZ416" s="16">
        <v>0</v>
      </c>
      <c r="FA416" s="16">
        <v>0</v>
      </c>
      <c r="FB416" s="16">
        <v>0</v>
      </c>
      <c r="FC416" s="16">
        <v>0</v>
      </c>
      <c r="FD416" s="16">
        <v>0</v>
      </c>
      <c r="FE416" s="16">
        <v>0</v>
      </c>
      <c r="FF416" s="16">
        <v>0</v>
      </c>
      <c r="FG416" s="16">
        <v>3</v>
      </c>
      <c r="FH416" s="16">
        <v>1</v>
      </c>
      <c r="FI416" s="16">
        <v>1</v>
      </c>
      <c r="FJ416" s="16">
        <v>0</v>
      </c>
      <c r="FK416" s="18">
        <v>2.2200000000000002</v>
      </c>
      <c r="FL416" s="18">
        <v>1.79</v>
      </c>
      <c r="FM416" s="18">
        <v>80.63063063063062</v>
      </c>
      <c r="FN416" s="18">
        <v>7.31</v>
      </c>
      <c r="FO416" s="18">
        <v>2.2200000000000002</v>
      </c>
      <c r="FP416" s="18">
        <v>0.55000000000000004</v>
      </c>
      <c r="FQ416" s="18">
        <v>2.17</v>
      </c>
      <c r="FR416" s="18">
        <v>1.73</v>
      </c>
      <c r="FS416" s="18">
        <f>FR416*100/FQ416</f>
        <v>79.723502304147473</v>
      </c>
      <c r="FT416" s="16">
        <v>7.04</v>
      </c>
      <c r="FU416" s="16">
        <v>1.8</v>
      </c>
      <c r="FV416" s="16">
        <v>0.59</v>
      </c>
      <c r="FW416" s="16">
        <v>2</v>
      </c>
      <c r="FX416" s="16">
        <v>3</v>
      </c>
      <c r="FY416" s="16">
        <v>1</v>
      </c>
      <c r="FZ416" s="16">
        <v>2</v>
      </c>
      <c r="GA416" s="16">
        <v>1</v>
      </c>
      <c r="GB416" s="16">
        <v>2</v>
      </c>
      <c r="GC416" s="16">
        <v>1</v>
      </c>
      <c r="GD416" s="16">
        <v>1</v>
      </c>
      <c r="GE416" s="16">
        <v>1</v>
      </c>
      <c r="GF416" s="16">
        <v>2</v>
      </c>
      <c r="GG416" s="16">
        <v>2</v>
      </c>
      <c r="GH416" s="16">
        <v>2</v>
      </c>
      <c r="GI416" s="16">
        <v>1</v>
      </c>
      <c r="GJ416" s="16">
        <v>1</v>
      </c>
      <c r="GK416" s="16">
        <v>1</v>
      </c>
      <c r="GL416" s="16">
        <v>1</v>
      </c>
      <c r="GM416" s="16">
        <v>3</v>
      </c>
      <c r="GN416" s="16">
        <v>3</v>
      </c>
      <c r="GO416" s="16">
        <v>12</v>
      </c>
      <c r="GP416" s="16">
        <v>16</v>
      </c>
      <c r="GQ416" s="7">
        <v>0</v>
      </c>
      <c r="GR416" s="7">
        <v>0</v>
      </c>
      <c r="GS416" s="7">
        <v>0</v>
      </c>
      <c r="GT416" s="7">
        <v>0</v>
      </c>
    </row>
    <row r="417" spans="1:202" x14ac:dyDescent="0.6">
      <c r="A417" s="17">
        <v>132</v>
      </c>
      <c r="B417" s="5">
        <v>0</v>
      </c>
      <c r="C417" s="6">
        <v>62.409308692676198</v>
      </c>
      <c r="D417" s="5">
        <v>160</v>
      </c>
      <c r="E417" s="5">
        <v>61</v>
      </c>
      <c r="F417" s="7">
        <v>23.828125</v>
      </c>
      <c r="G417" s="5">
        <v>1</v>
      </c>
      <c r="H417" s="7">
        <v>24.75</v>
      </c>
      <c r="I417" s="5">
        <v>0</v>
      </c>
      <c r="J417" s="5">
        <v>1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1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  <c r="AI417" s="5">
        <v>0</v>
      </c>
      <c r="AJ417" s="4">
        <v>1</v>
      </c>
      <c r="AK417" s="4">
        <v>1</v>
      </c>
      <c r="AL417" s="4">
        <v>0</v>
      </c>
      <c r="AM417" s="4">
        <v>0</v>
      </c>
      <c r="AN417" s="4">
        <v>0</v>
      </c>
      <c r="AO417" s="4">
        <v>0</v>
      </c>
      <c r="AP417" s="5"/>
      <c r="AQ417" s="5"/>
      <c r="AR417" s="5"/>
      <c r="AS417" s="4">
        <v>0</v>
      </c>
      <c r="AT417" s="4">
        <v>0</v>
      </c>
      <c r="AU417" s="4">
        <v>1</v>
      </c>
      <c r="AV417" s="4">
        <v>1</v>
      </c>
      <c r="AW417" s="4">
        <v>0</v>
      </c>
      <c r="AX417" s="4">
        <v>1</v>
      </c>
      <c r="AY417" s="4">
        <v>0</v>
      </c>
      <c r="AZ417" s="4">
        <v>175</v>
      </c>
      <c r="BA417" s="4">
        <v>115</v>
      </c>
      <c r="BB417" s="4">
        <v>82</v>
      </c>
      <c r="BC417" s="7">
        <v>3.15</v>
      </c>
      <c r="BD417" s="7">
        <v>2.56</v>
      </c>
      <c r="BE417" s="7">
        <v>81.269841269841294</v>
      </c>
      <c r="BF417" s="7">
        <v>5.2</v>
      </c>
      <c r="BG417" s="7">
        <v>3.57</v>
      </c>
      <c r="BH417" s="7">
        <v>1.39</v>
      </c>
      <c r="BI417" s="7">
        <v>3.13</v>
      </c>
      <c r="BJ417" s="7">
        <v>2.56</v>
      </c>
      <c r="BK417" s="7">
        <v>81.789137380191704</v>
      </c>
      <c r="BL417" s="7">
        <v>5.48</v>
      </c>
      <c r="BM417" s="7">
        <v>3.69</v>
      </c>
      <c r="BN417" s="7">
        <v>1.02</v>
      </c>
      <c r="BO417" s="4">
        <v>380</v>
      </c>
      <c r="BP417" s="7">
        <f>218+((5.14*D417)-(5.32*C417))-(1.8*E417)+(51.31*B417)</f>
        <v>598.58247775496261</v>
      </c>
      <c r="BQ417" s="7">
        <f>BO417*100/BP417</f>
        <v>63.483315018712901</v>
      </c>
      <c r="BR417" s="4">
        <v>98</v>
      </c>
      <c r="BS417" s="4">
        <v>98</v>
      </c>
      <c r="BT417" s="4">
        <v>80</v>
      </c>
      <c r="BU417" s="4">
        <v>93</v>
      </c>
      <c r="BV417" s="4">
        <v>1</v>
      </c>
      <c r="BW417" s="4">
        <v>0</v>
      </c>
      <c r="BX417" s="4">
        <v>1</v>
      </c>
      <c r="BY417" s="4">
        <v>0</v>
      </c>
      <c r="BZ417" s="4"/>
      <c r="CA417" s="4"/>
      <c r="CB417" s="4">
        <v>1</v>
      </c>
      <c r="CC417" s="4">
        <v>1</v>
      </c>
      <c r="CD417" s="4">
        <v>1</v>
      </c>
      <c r="CE417" s="4">
        <v>1</v>
      </c>
      <c r="CF417" s="4">
        <v>1</v>
      </c>
      <c r="CG417" s="4">
        <v>1</v>
      </c>
      <c r="CH417" s="4">
        <v>0</v>
      </c>
      <c r="CI417" s="4">
        <v>0</v>
      </c>
      <c r="CJ417" s="4">
        <v>0</v>
      </c>
      <c r="CK417" s="4">
        <v>0</v>
      </c>
      <c r="CL417" s="4">
        <v>2</v>
      </c>
      <c r="CM417" s="4">
        <v>2</v>
      </c>
      <c r="CN417" s="4">
        <v>0</v>
      </c>
      <c r="CO417" s="4">
        <v>0</v>
      </c>
      <c r="CP417" s="4">
        <v>0</v>
      </c>
      <c r="CQ417" s="4">
        <v>0</v>
      </c>
      <c r="CR417" s="4">
        <v>1</v>
      </c>
      <c r="CS417" s="4">
        <v>1</v>
      </c>
      <c r="CT417" s="4">
        <v>12</v>
      </c>
      <c r="CU417" s="4">
        <v>2</v>
      </c>
      <c r="CV417" s="4">
        <v>2</v>
      </c>
      <c r="CW417" s="4">
        <v>2</v>
      </c>
      <c r="CX417" s="4">
        <v>1</v>
      </c>
      <c r="CY417" s="4">
        <v>1</v>
      </c>
      <c r="CZ417" s="4">
        <v>1</v>
      </c>
      <c r="DA417" s="4">
        <v>0</v>
      </c>
      <c r="DB417" s="4">
        <v>0</v>
      </c>
      <c r="DC417" s="4">
        <v>0</v>
      </c>
      <c r="DD417" s="4">
        <v>0</v>
      </c>
      <c r="DE417" s="4">
        <v>2</v>
      </c>
      <c r="DF417" s="4">
        <v>2</v>
      </c>
      <c r="DG417" s="4">
        <v>0</v>
      </c>
      <c r="DH417" s="4">
        <v>0</v>
      </c>
      <c r="DI417" s="4">
        <v>0</v>
      </c>
      <c r="DJ417" s="4">
        <v>0</v>
      </c>
      <c r="DK417" s="4">
        <v>1</v>
      </c>
      <c r="DL417" s="4">
        <v>1</v>
      </c>
      <c r="DM417" s="4">
        <v>15</v>
      </c>
      <c r="DN417" s="4">
        <v>3</v>
      </c>
      <c r="DO417" s="4">
        <v>7.3</v>
      </c>
      <c r="DP417" s="4">
        <v>4.9000000000000004</v>
      </c>
      <c r="DQ417" s="28">
        <v>0.44400000000000001</v>
      </c>
      <c r="DR417" s="4">
        <v>145</v>
      </c>
      <c r="DS417" s="4">
        <v>0.8</v>
      </c>
      <c r="DT417" s="4"/>
      <c r="DU417" s="7">
        <v>14.188679245283</v>
      </c>
      <c r="DV417" s="7">
        <v>17.368290463981499</v>
      </c>
      <c r="DW417" s="7">
        <v>0</v>
      </c>
      <c r="DX417" s="7">
        <v>7.6201935128089398</v>
      </c>
      <c r="DY417" s="7"/>
      <c r="DZ417" s="7"/>
      <c r="EA417" s="7"/>
      <c r="EB417" s="8"/>
      <c r="EC417" s="18"/>
      <c r="ED417" s="18"/>
      <c r="EE417" s="18"/>
      <c r="EF417" s="18"/>
      <c r="EG417" s="26"/>
      <c r="EH417" s="18"/>
      <c r="FS417" s="18"/>
      <c r="GQ417" s="7"/>
      <c r="GR417" s="7"/>
      <c r="GS417" s="7"/>
      <c r="GT417" s="7"/>
    </row>
    <row r="418" spans="1:202" x14ac:dyDescent="0.6">
      <c r="A418" s="4">
        <v>298</v>
      </c>
      <c r="B418" s="5">
        <v>0</v>
      </c>
      <c r="C418" s="6">
        <v>62.477754962354602</v>
      </c>
      <c r="D418" s="5">
        <v>163</v>
      </c>
      <c r="E418" s="5">
        <v>63</v>
      </c>
      <c r="F418" s="7">
        <v>23.711844630960901</v>
      </c>
      <c r="G418" s="5">
        <v>1</v>
      </c>
      <c r="H418" s="7">
        <v>30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  <c r="AH418" s="5">
        <v>0</v>
      </c>
      <c r="AI418" s="5">
        <v>0</v>
      </c>
      <c r="AJ418" s="4">
        <v>0</v>
      </c>
      <c r="AK418" s="4">
        <v>0</v>
      </c>
      <c r="AL418" s="4">
        <v>1</v>
      </c>
      <c r="AM418" s="4">
        <v>0</v>
      </c>
      <c r="AN418" s="4">
        <v>1</v>
      </c>
      <c r="AO418" s="4">
        <v>0</v>
      </c>
      <c r="AP418" s="5"/>
      <c r="AQ418" s="5"/>
      <c r="AR418" s="5"/>
      <c r="AS418" s="4">
        <v>0</v>
      </c>
      <c r="AT418" s="4">
        <v>0</v>
      </c>
      <c r="AU418" s="4">
        <v>0</v>
      </c>
      <c r="AV418" s="4">
        <v>0</v>
      </c>
      <c r="AW418" s="4">
        <v>1</v>
      </c>
      <c r="AX418" s="4">
        <v>0</v>
      </c>
      <c r="AY418" s="4">
        <v>0</v>
      </c>
      <c r="AZ418" s="4">
        <v>125</v>
      </c>
      <c r="BA418" s="4">
        <v>85</v>
      </c>
      <c r="BB418" s="4">
        <v>98</v>
      </c>
      <c r="BC418" s="7">
        <v>3.47</v>
      </c>
      <c r="BD418" s="7">
        <v>2.89</v>
      </c>
      <c r="BE418" s="7">
        <v>83.285302593659907</v>
      </c>
      <c r="BF418" s="7">
        <v>6.23</v>
      </c>
      <c r="BG418" s="7">
        <v>3.84</v>
      </c>
      <c r="BH418" s="7">
        <v>1.43</v>
      </c>
      <c r="BI418" s="7">
        <v>3.66</v>
      </c>
      <c r="BJ418" s="7">
        <v>3.04</v>
      </c>
      <c r="BK418" s="7">
        <v>83.0601092896175</v>
      </c>
      <c r="BL418" s="7">
        <v>6.58</v>
      </c>
      <c r="BM418" s="7">
        <v>4.1100000000000003</v>
      </c>
      <c r="BN418" s="7">
        <v>1.48</v>
      </c>
      <c r="BO418" s="4">
        <v>401</v>
      </c>
      <c r="BP418" s="7">
        <f>218+((5.14*D418)-(5.32*C418))-(1.8*E418)+(51.31*B418)</f>
        <v>610.03834360027338</v>
      </c>
      <c r="BQ418" s="7">
        <f>BO418*100/BP418</f>
        <v>65.733573013363667</v>
      </c>
      <c r="BR418" s="4">
        <v>98</v>
      </c>
      <c r="BS418" s="4">
        <v>98</v>
      </c>
      <c r="BT418" s="4">
        <v>101</v>
      </c>
      <c r="BU418" s="4">
        <v>108</v>
      </c>
      <c r="BV418" s="4">
        <v>0</v>
      </c>
      <c r="BW418" s="4">
        <v>0.5</v>
      </c>
      <c r="BX418" s="4">
        <v>1</v>
      </c>
      <c r="BY418" s="4">
        <v>2</v>
      </c>
      <c r="BZ418" s="4">
        <v>85.9</v>
      </c>
      <c r="CA418" s="4">
        <v>84.5</v>
      </c>
      <c r="CB418" s="4">
        <v>0</v>
      </c>
      <c r="CC418" s="4">
        <v>0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1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1</v>
      </c>
      <c r="CS418" s="4">
        <v>1</v>
      </c>
      <c r="CT418" s="4">
        <v>3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1</v>
      </c>
      <c r="DL418" s="4">
        <v>1</v>
      </c>
      <c r="DM418" s="4">
        <v>2</v>
      </c>
      <c r="DN418" s="4">
        <v>1</v>
      </c>
      <c r="DO418" s="4">
        <v>6.8</v>
      </c>
      <c r="DP418" s="4">
        <v>4.45</v>
      </c>
      <c r="DQ418" s="28">
        <v>0.40600000000000003</v>
      </c>
      <c r="DR418" s="4">
        <v>139</v>
      </c>
      <c r="DS418" s="4">
        <v>0.496</v>
      </c>
      <c r="DT418" s="4"/>
      <c r="DU418" s="7">
        <v>0</v>
      </c>
      <c r="DV418" s="7">
        <v>0</v>
      </c>
      <c r="DW418" s="7">
        <v>0</v>
      </c>
      <c r="DX418" s="7">
        <v>0</v>
      </c>
      <c r="DY418" s="7">
        <v>34.299999999999997</v>
      </c>
      <c r="DZ418" s="7">
        <v>33.380000000000003</v>
      </c>
      <c r="EA418" s="7">
        <v>-0.91999999999999504</v>
      </c>
      <c r="EB418" s="8"/>
      <c r="EC418" s="18">
        <v>1.9698630136986301</v>
      </c>
      <c r="ED418" s="18">
        <v>64.447617976053237</v>
      </c>
      <c r="EE418" s="23">
        <v>163</v>
      </c>
      <c r="EF418" s="7">
        <v>63</v>
      </c>
      <c r="EG418" s="26">
        <v>1</v>
      </c>
      <c r="EH418" s="18">
        <v>31.5</v>
      </c>
      <c r="EI418" s="16">
        <v>0</v>
      </c>
      <c r="EJ418" s="16">
        <v>0</v>
      </c>
      <c r="EK418" s="16">
        <v>0</v>
      </c>
      <c r="EL418" s="16">
        <v>0</v>
      </c>
      <c r="EM418" s="16">
        <v>0</v>
      </c>
      <c r="EN418" s="16">
        <v>0</v>
      </c>
      <c r="EO418" s="16">
        <v>0</v>
      </c>
      <c r="EP418" s="16">
        <v>0</v>
      </c>
      <c r="EQ418" s="16">
        <v>0</v>
      </c>
      <c r="ER418" s="16">
        <v>0</v>
      </c>
      <c r="ES418" s="16">
        <v>0</v>
      </c>
      <c r="ET418" s="16">
        <v>0</v>
      </c>
      <c r="EU418" s="16">
        <v>0</v>
      </c>
      <c r="EV418" s="16">
        <v>0</v>
      </c>
      <c r="EW418" s="16">
        <v>0</v>
      </c>
      <c r="EX418" s="16">
        <v>0</v>
      </c>
      <c r="EY418" s="16">
        <v>0</v>
      </c>
      <c r="EZ418" s="16">
        <v>0</v>
      </c>
      <c r="FA418" s="16">
        <v>0</v>
      </c>
      <c r="FB418" s="16">
        <v>0</v>
      </c>
      <c r="FC418" s="16">
        <v>0</v>
      </c>
      <c r="FD418" s="16">
        <v>0</v>
      </c>
      <c r="FE418" s="16">
        <v>0</v>
      </c>
      <c r="FF418" s="16">
        <v>0</v>
      </c>
      <c r="FG418" s="16">
        <v>0</v>
      </c>
      <c r="FH418" s="16">
        <v>0</v>
      </c>
      <c r="FI418" s="16">
        <v>0</v>
      </c>
      <c r="FJ418" s="16">
        <v>0</v>
      </c>
      <c r="FK418" s="18">
        <v>3.63</v>
      </c>
      <c r="FL418" s="18">
        <v>2.94</v>
      </c>
      <c r="FM418" s="18">
        <v>80.991735537190081</v>
      </c>
      <c r="FN418" s="18">
        <v>7.07</v>
      </c>
      <c r="FO418" s="18">
        <v>3.21</v>
      </c>
      <c r="FP418" s="18">
        <v>1.06</v>
      </c>
      <c r="FQ418" s="18">
        <v>3.46</v>
      </c>
      <c r="FR418" s="18">
        <v>3.08</v>
      </c>
      <c r="FS418" s="18">
        <f>FR418*100/FQ418</f>
        <v>89.017341040462426</v>
      </c>
      <c r="FT418" s="16">
        <v>7.12</v>
      </c>
      <c r="FU418" s="16">
        <v>3.79</v>
      </c>
      <c r="FV418" s="18">
        <v>1.6</v>
      </c>
      <c r="FW418" s="16">
        <v>1</v>
      </c>
      <c r="FX418" s="16">
        <v>1</v>
      </c>
      <c r="FY418" s="16">
        <v>0</v>
      </c>
      <c r="FZ418" s="16">
        <v>1</v>
      </c>
      <c r="GA418" s="16">
        <v>0</v>
      </c>
      <c r="GB418" s="16">
        <v>0</v>
      </c>
      <c r="GC418" s="16">
        <v>0</v>
      </c>
      <c r="GD418" s="16">
        <v>0</v>
      </c>
      <c r="GE418" s="16">
        <v>0</v>
      </c>
      <c r="GF418" s="16">
        <v>0</v>
      </c>
      <c r="GG418" s="16">
        <v>0</v>
      </c>
      <c r="GH418" s="16">
        <v>0</v>
      </c>
      <c r="GI418" s="16">
        <v>0</v>
      </c>
      <c r="GJ418" s="16">
        <v>0</v>
      </c>
      <c r="GK418" s="16">
        <v>0</v>
      </c>
      <c r="GL418" s="16">
        <v>0</v>
      </c>
      <c r="GM418" s="16">
        <v>1</v>
      </c>
      <c r="GN418" s="16">
        <v>1</v>
      </c>
      <c r="GO418" s="16">
        <v>5</v>
      </c>
      <c r="GP418" s="16">
        <v>0</v>
      </c>
      <c r="GQ418" s="7">
        <v>9.3584905660377355</v>
      </c>
      <c r="GR418" s="7"/>
      <c r="GS418" s="7"/>
      <c r="GT418" s="7"/>
    </row>
    <row r="419" spans="1:202" x14ac:dyDescent="0.6">
      <c r="A419" s="4">
        <v>438</v>
      </c>
      <c r="B419" s="5">
        <v>0</v>
      </c>
      <c r="C419" s="22">
        <v>62.710472279260777</v>
      </c>
      <c r="D419" s="5">
        <v>158</v>
      </c>
      <c r="E419" s="5">
        <v>67</v>
      </c>
      <c r="F419" s="23">
        <v>26.83864765261977</v>
      </c>
      <c r="G419" s="5">
        <v>1</v>
      </c>
      <c r="H419" s="7">
        <v>26</v>
      </c>
      <c r="I419" s="5">
        <v>1</v>
      </c>
      <c r="J419" s="5">
        <v>0</v>
      </c>
      <c r="K419" s="5">
        <v>0</v>
      </c>
      <c r="L419" s="5">
        <v>0</v>
      </c>
      <c r="M419" s="5">
        <v>1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1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1</v>
      </c>
      <c r="AB419" s="5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1</v>
      </c>
      <c r="AJ419" s="4">
        <v>0</v>
      </c>
      <c r="AK419" s="4">
        <v>0</v>
      </c>
      <c r="AL419" s="4">
        <v>1</v>
      </c>
      <c r="AM419" s="4">
        <v>0</v>
      </c>
      <c r="AN419" s="4">
        <v>1</v>
      </c>
      <c r="AO419" s="4">
        <v>0</v>
      </c>
      <c r="AP419" s="5"/>
      <c r="AQ419" s="5"/>
      <c r="AR419" s="5"/>
      <c r="AS419" s="4">
        <v>0</v>
      </c>
      <c r="AT419" s="4">
        <v>1</v>
      </c>
      <c r="AU419" s="4">
        <v>0</v>
      </c>
      <c r="AV419" s="4">
        <v>0</v>
      </c>
      <c r="AW419" s="4">
        <v>1</v>
      </c>
      <c r="AX419" s="4">
        <v>1</v>
      </c>
      <c r="AY419" s="4">
        <v>1</v>
      </c>
      <c r="AZ419" s="4">
        <v>110</v>
      </c>
      <c r="BA419" s="4">
        <v>65</v>
      </c>
      <c r="BB419" s="4">
        <v>66</v>
      </c>
      <c r="BC419" s="7">
        <v>2.17</v>
      </c>
      <c r="BD419" s="7">
        <v>1.7</v>
      </c>
      <c r="BE419" s="7">
        <v>78.341013824884797</v>
      </c>
      <c r="BF419" s="7">
        <v>4.53</v>
      </c>
      <c r="BG419" s="7">
        <v>1.53</v>
      </c>
      <c r="BH419" s="7">
        <v>1.85</v>
      </c>
      <c r="BI419" s="7">
        <v>2.34</v>
      </c>
      <c r="BJ419" s="7">
        <v>2.0299999999999998</v>
      </c>
      <c r="BK419" s="7">
        <v>86.752136752136749</v>
      </c>
      <c r="BL419" s="7">
        <v>4.04</v>
      </c>
      <c r="BM419" s="7">
        <v>2.96</v>
      </c>
      <c r="BN419" s="7">
        <v>3.34</v>
      </c>
      <c r="BO419" s="4">
        <v>550</v>
      </c>
      <c r="BP419" s="7">
        <f>218+((5.14*D419)-(5.32*C419))-(1.8*E419)+(51.31*B419)</f>
        <v>575.90028747433269</v>
      </c>
      <c r="BQ419" s="7">
        <f>BO419*100/BP419</f>
        <v>95.502643767045001</v>
      </c>
      <c r="BR419" s="4">
        <v>97</v>
      </c>
      <c r="BS419" s="4">
        <v>99</v>
      </c>
      <c r="BT419" s="4">
        <v>66</v>
      </c>
      <c r="BU419" s="4">
        <v>105</v>
      </c>
      <c r="BV419" s="4">
        <v>1</v>
      </c>
      <c r="BW419" s="4">
        <v>1</v>
      </c>
      <c r="BX419" s="4">
        <v>0</v>
      </c>
      <c r="BY419" s="4">
        <v>1</v>
      </c>
      <c r="BZ419" s="4"/>
      <c r="CA419" s="4"/>
      <c r="CB419" s="4">
        <v>1</v>
      </c>
      <c r="CC419" s="4">
        <v>1</v>
      </c>
      <c r="CD419" s="4">
        <v>0</v>
      </c>
      <c r="CE419" s="4">
        <v>0</v>
      </c>
      <c r="CF419" s="4">
        <v>1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1</v>
      </c>
      <c r="CM419" s="4">
        <v>0</v>
      </c>
      <c r="CN419" s="4">
        <v>0</v>
      </c>
      <c r="CO419" s="4">
        <v>0</v>
      </c>
      <c r="CP419" s="4">
        <v>0</v>
      </c>
      <c r="CQ419" s="4">
        <v>0</v>
      </c>
      <c r="CR419" s="4">
        <v>2</v>
      </c>
      <c r="CS419" s="4">
        <v>1</v>
      </c>
      <c r="CT419" s="4">
        <f>SUM(CB419:CS419)</f>
        <v>7</v>
      </c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>
        <v>3</v>
      </c>
      <c r="DO419" s="4"/>
      <c r="DP419" s="4"/>
      <c r="DQ419" s="28"/>
      <c r="DR419" s="4"/>
      <c r="DS419" s="4"/>
      <c r="DT419" s="4"/>
      <c r="DU419" s="7">
        <v>11.124528301886794</v>
      </c>
      <c r="DV419" s="7">
        <v>19.617897609792408</v>
      </c>
      <c r="DW419" s="7">
        <v>4.1977523845500047</v>
      </c>
      <c r="DX419" s="7">
        <v>10.021557126384918</v>
      </c>
      <c r="DY419" s="7">
        <v>32.9</v>
      </c>
      <c r="DZ419" s="7">
        <v>33.69</v>
      </c>
      <c r="EA419" s="7">
        <f>DZ419-DY419</f>
        <v>0.78999999999999915</v>
      </c>
      <c r="EB419" s="8"/>
      <c r="EC419" s="23"/>
      <c r="ED419" s="23"/>
      <c r="EE419" s="23"/>
      <c r="EF419" s="7"/>
      <c r="EG419" s="4"/>
      <c r="EH419" s="4"/>
      <c r="FS419" s="7"/>
      <c r="GQ419" s="7"/>
      <c r="GR419" s="7"/>
      <c r="GS419" s="7"/>
      <c r="GT419" s="7"/>
    </row>
    <row r="420" spans="1:202" x14ac:dyDescent="0.6">
      <c r="A420" s="4">
        <v>68</v>
      </c>
      <c r="B420" s="5">
        <v>1</v>
      </c>
      <c r="C420" s="6">
        <v>62.781656399726202</v>
      </c>
      <c r="D420" s="5">
        <v>188</v>
      </c>
      <c r="E420" s="5">
        <v>102</v>
      </c>
      <c r="F420" s="7">
        <v>28.8592123132639</v>
      </c>
      <c r="G420" s="5">
        <v>0</v>
      </c>
      <c r="H420" s="7">
        <v>30</v>
      </c>
      <c r="I420" s="5">
        <v>0</v>
      </c>
      <c r="J420" s="5">
        <v>1</v>
      </c>
      <c r="K420" s="5">
        <v>0</v>
      </c>
      <c r="L420" s="5">
        <v>0</v>
      </c>
      <c r="M420" s="5">
        <v>1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2</v>
      </c>
      <c r="V420" s="5">
        <v>0</v>
      </c>
      <c r="W420" s="5">
        <v>0</v>
      </c>
      <c r="X420" s="5">
        <v>0</v>
      </c>
      <c r="Y420" s="5">
        <v>0</v>
      </c>
      <c r="Z420" s="5">
        <v>1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1</v>
      </c>
      <c r="AJ420" s="4">
        <v>0</v>
      </c>
      <c r="AK420" s="4">
        <v>0</v>
      </c>
      <c r="AL420" s="4">
        <v>0</v>
      </c>
      <c r="AM420" s="4">
        <v>0</v>
      </c>
      <c r="AN420" s="4">
        <v>1</v>
      </c>
      <c r="AO420" s="4">
        <v>1</v>
      </c>
      <c r="AP420" s="5">
        <v>7</v>
      </c>
      <c r="AQ420" s="5">
        <v>1</v>
      </c>
      <c r="AR420" s="5">
        <v>28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140</v>
      </c>
      <c r="BA420" s="4">
        <v>80</v>
      </c>
      <c r="BB420" s="4">
        <v>76</v>
      </c>
      <c r="BC420" s="7">
        <v>5.08</v>
      </c>
      <c r="BD420" s="7">
        <v>3.38</v>
      </c>
      <c r="BE420" s="7">
        <v>66.535433070866105</v>
      </c>
      <c r="BF420" s="7">
        <v>10.33</v>
      </c>
      <c r="BG420" s="7">
        <v>2.21</v>
      </c>
      <c r="BH420" s="7">
        <v>0.62</v>
      </c>
      <c r="BI420" s="7">
        <v>4.76</v>
      </c>
      <c r="BJ420" s="7">
        <v>3.27</v>
      </c>
      <c r="BK420" s="7">
        <v>68.697478991596597</v>
      </c>
      <c r="BL420" s="7">
        <v>9.84</v>
      </c>
      <c r="BM420" s="7">
        <v>2.35</v>
      </c>
      <c r="BN420" s="7">
        <v>0.59</v>
      </c>
      <c r="BO420" s="4">
        <v>490</v>
      </c>
      <c r="BP420" s="7">
        <f>218+((5.14*D420)-(5.32*C420))-(1.8*E420)+(51.31*B420)</f>
        <v>718.03158795345644</v>
      </c>
      <c r="BQ420" s="7">
        <f>BO420*100/BP420</f>
        <v>68.242123079376597</v>
      </c>
      <c r="BR420" s="4">
        <v>96</v>
      </c>
      <c r="BS420" s="4">
        <v>96</v>
      </c>
      <c r="BT420" s="4">
        <v>76</v>
      </c>
      <c r="BU420" s="4">
        <v>85</v>
      </c>
      <c r="BV420" s="4">
        <v>0</v>
      </c>
      <c r="BW420" s="4">
        <v>0</v>
      </c>
      <c r="BX420" s="4">
        <v>0</v>
      </c>
      <c r="BY420" s="4">
        <v>0</v>
      </c>
      <c r="BZ420" s="4">
        <v>70.8</v>
      </c>
      <c r="CA420" s="4">
        <v>70.5</v>
      </c>
      <c r="CB420" s="4">
        <v>1</v>
      </c>
      <c r="CC420" s="4">
        <v>1</v>
      </c>
      <c r="CD420" s="4">
        <v>0</v>
      </c>
      <c r="CE420" s="4">
        <v>1</v>
      </c>
      <c r="CF420" s="4">
        <v>1</v>
      </c>
      <c r="CG420" s="4">
        <v>1</v>
      </c>
      <c r="CH420" s="4">
        <v>0</v>
      </c>
      <c r="CI420" s="4">
        <v>0</v>
      </c>
      <c r="CJ420" s="4">
        <v>0</v>
      </c>
      <c r="CK420" s="4">
        <v>0</v>
      </c>
      <c r="CL420" s="4">
        <v>1</v>
      </c>
      <c r="CM420" s="4">
        <v>2</v>
      </c>
      <c r="CN420" s="4">
        <v>0</v>
      </c>
      <c r="CO420" s="4">
        <v>0</v>
      </c>
      <c r="CP420" s="4">
        <v>1</v>
      </c>
      <c r="CQ420" s="4">
        <v>1</v>
      </c>
      <c r="CR420" s="4">
        <v>1</v>
      </c>
      <c r="CS420" s="4">
        <v>1</v>
      </c>
      <c r="CT420" s="4">
        <v>12</v>
      </c>
      <c r="CU420" s="4">
        <v>1</v>
      </c>
      <c r="CV420" s="4">
        <v>1</v>
      </c>
      <c r="CW420" s="4">
        <v>0</v>
      </c>
      <c r="CX420" s="4">
        <v>1</v>
      </c>
      <c r="CY420" s="4">
        <v>1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1</v>
      </c>
      <c r="DF420" s="4">
        <v>1</v>
      </c>
      <c r="DG420" s="4">
        <v>0</v>
      </c>
      <c r="DH420" s="4">
        <v>0</v>
      </c>
      <c r="DI420" s="4">
        <v>0</v>
      </c>
      <c r="DJ420" s="4">
        <v>0</v>
      </c>
      <c r="DK420" s="4">
        <v>1</v>
      </c>
      <c r="DL420" s="4">
        <v>1</v>
      </c>
      <c r="DM420" s="4">
        <v>8</v>
      </c>
      <c r="DN420" s="4">
        <v>6</v>
      </c>
      <c r="DO420" s="4">
        <v>6.12</v>
      </c>
      <c r="DP420" s="4">
        <v>4.9000000000000004</v>
      </c>
      <c r="DQ420" s="28">
        <v>0.432</v>
      </c>
      <c r="DR420" s="4">
        <v>146</v>
      </c>
      <c r="DS420" s="4">
        <v>5.6</v>
      </c>
      <c r="DT420" s="4"/>
      <c r="DU420" s="7">
        <v>5.1320754716981103</v>
      </c>
      <c r="DV420" s="7">
        <v>23.3314035232818</v>
      </c>
      <c r="DW420" s="7">
        <v>0</v>
      </c>
      <c r="DX420" s="7">
        <v>7.9234972677595596</v>
      </c>
      <c r="DY420" s="7">
        <v>31.74</v>
      </c>
      <c r="DZ420" s="7"/>
      <c r="EA420" s="7"/>
      <c r="EB420" s="8"/>
      <c r="EC420" s="18">
        <v>2.1780821917808217</v>
      </c>
      <c r="ED420" s="18">
        <v>64.958247775496204</v>
      </c>
      <c r="EE420" s="18">
        <v>186</v>
      </c>
      <c r="EF420" s="18">
        <v>100</v>
      </c>
      <c r="EG420" s="26">
        <v>0</v>
      </c>
      <c r="EH420" s="18">
        <v>31.5</v>
      </c>
      <c r="EI420" s="16">
        <v>1</v>
      </c>
      <c r="EJ420" s="16">
        <v>0</v>
      </c>
      <c r="EK420" s="16">
        <v>0</v>
      </c>
      <c r="EL420" s="16">
        <v>1</v>
      </c>
      <c r="EM420" s="16">
        <v>0</v>
      </c>
      <c r="EN420" s="16">
        <v>0</v>
      </c>
      <c r="EO420" s="16">
        <v>0</v>
      </c>
      <c r="EP420" s="16">
        <v>0</v>
      </c>
      <c r="EQ420" s="16">
        <v>0</v>
      </c>
      <c r="ER420" s="16">
        <v>0</v>
      </c>
      <c r="ES420" s="16">
        <v>0</v>
      </c>
      <c r="ET420" s="16">
        <v>2</v>
      </c>
      <c r="EU420" s="16">
        <v>0</v>
      </c>
      <c r="EV420" s="16">
        <v>0</v>
      </c>
      <c r="EW420" s="16">
        <v>1</v>
      </c>
      <c r="EX420" s="16">
        <v>0</v>
      </c>
      <c r="EY420" s="16">
        <v>1</v>
      </c>
      <c r="EZ420" s="16">
        <v>0</v>
      </c>
      <c r="FA420" s="16">
        <v>0</v>
      </c>
      <c r="FB420" s="16">
        <v>0</v>
      </c>
      <c r="FC420" s="16">
        <v>0</v>
      </c>
      <c r="FD420" s="16">
        <v>0</v>
      </c>
      <c r="FE420" s="16">
        <v>0</v>
      </c>
      <c r="FF420" s="16">
        <v>2</v>
      </c>
      <c r="FG420" s="16">
        <v>1</v>
      </c>
      <c r="FH420" s="16">
        <v>1</v>
      </c>
      <c r="FI420" s="16">
        <v>1</v>
      </c>
      <c r="FJ420" s="16">
        <v>0</v>
      </c>
      <c r="FK420" s="18">
        <v>4.54</v>
      </c>
      <c r="FL420" s="18">
        <v>2.89</v>
      </c>
      <c r="FM420" s="18">
        <v>63.656387665198238</v>
      </c>
      <c r="FN420" s="18">
        <v>8.7799999999999994</v>
      </c>
      <c r="FO420" s="18">
        <v>1.61</v>
      </c>
      <c r="FP420" s="18">
        <v>0.43</v>
      </c>
      <c r="FQ420" s="18">
        <v>4.59</v>
      </c>
      <c r="FR420" s="18">
        <v>2.91</v>
      </c>
      <c r="FS420" s="18">
        <f>FR420*100/FQ420</f>
        <v>63.398692810457518</v>
      </c>
      <c r="FT420" s="16">
        <v>8.8699999999999992</v>
      </c>
      <c r="FU420" s="16">
        <v>1.88</v>
      </c>
      <c r="FV420" s="16">
        <v>0.53</v>
      </c>
      <c r="FW420" s="16">
        <v>2</v>
      </c>
      <c r="FX420" s="16">
        <v>2</v>
      </c>
      <c r="FY420" s="16">
        <v>2</v>
      </c>
      <c r="FZ420" s="16">
        <v>2</v>
      </c>
      <c r="GA420" s="16">
        <v>1</v>
      </c>
      <c r="GB420" s="16">
        <v>2</v>
      </c>
      <c r="GC420" s="16">
        <v>1</v>
      </c>
      <c r="GD420" s="16">
        <v>1</v>
      </c>
      <c r="GE420" s="16">
        <v>1</v>
      </c>
      <c r="GF420" s="16">
        <v>2</v>
      </c>
      <c r="GG420" s="16">
        <v>3</v>
      </c>
      <c r="GH420" s="16">
        <v>3</v>
      </c>
      <c r="GI420" s="16">
        <v>1</v>
      </c>
      <c r="GJ420" s="16">
        <v>1</v>
      </c>
      <c r="GK420" s="16">
        <v>1</v>
      </c>
      <c r="GL420" s="16">
        <v>1</v>
      </c>
      <c r="GM420" s="16">
        <v>2</v>
      </c>
      <c r="GN420" s="16">
        <v>2</v>
      </c>
      <c r="GO420" s="16">
        <v>12</v>
      </c>
      <c r="GP420" s="16">
        <v>8</v>
      </c>
      <c r="GQ420" s="7"/>
      <c r="GR420" s="7"/>
      <c r="GS420" s="7"/>
      <c r="GT420" s="7"/>
    </row>
    <row r="421" spans="1:202" x14ac:dyDescent="0.6">
      <c r="A421" s="4">
        <v>234</v>
      </c>
      <c r="B421" s="5">
        <v>0</v>
      </c>
      <c r="C421" s="6">
        <v>62.945927446954101</v>
      </c>
      <c r="D421" s="5">
        <v>170</v>
      </c>
      <c r="E421" s="5">
        <v>100</v>
      </c>
      <c r="F421" s="7">
        <v>34.602076124567503</v>
      </c>
      <c r="G421" s="5">
        <v>1</v>
      </c>
      <c r="H421" s="7">
        <v>98</v>
      </c>
      <c r="I421" s="5">
        <v>0</v>
      </c>
      <c r="J421" s="5">
        <v>1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1</v>
      </c>
      <c r="V421" s="5">
        <v>0</v>
      </c>
      <c r="W421" s="5">
        <v>0</v>
      </c>
      <c r="X421" s="5">
        <v>1</v>
      </c>
      <c r="Y421" s="5">
        <v>1</v>
      </c>
      <c r="Z421" s="5">
        <v>1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3</v>
      </c>
      <c r="AJ421" s="4">
        <v>0</v>
      </c>
      <c r="AK421" s="4">
        <v>0</v>
      </c>
      <c r="AL421" s="4">
        <v>1</v>
      </c>
      <c r="AM421" s="4">
        <v>1</v>
      </c>
      <c r="AN421" s="4">
        <v>0</v>
      </c>
      <c r="AO421" s="4">
        <v>0</v>
      </c>
      <c r="AP421" s="5"/>
      <c r="AQ421" s="5"/>
      <c r="AR421" s="5"/>
      <c r="AS421" s="4">
        <v>0</v>
      </c>
      <c r="AT421" s="4">
        <v>2</v>
      </c>
      <c r="AU421" s="4">
        <v>0</v>
      </c>
      <c r="AV421" s="4">
        <v>1</v>
      </c>
      <c r="AW421" s="4">
        <v>1</v>
      </c>
      <c r="AX421" s="4">
        <v>0</v>
      </c>
      <c r="AY421" s="4">
        <v>0</v>
      </c>
      <c r="AZ421" s="4">
        <v>160</v>
      </c>
      <c r="BA421" s="4">
        <v>100</v>
      </c>
      <c r="BB421" s="4">
        <v>80</v>
      </c>
      <c r="BC421" s="7">
        <v>3.27</v>
      </c>
      <c r="BD421" s="7">
        <v>2.2999999999999998</v>
      </c>
      <c r="BE421" s="7">
        <v>70.336391437308905</v>
      </c>
      <c r="BF421" s="7">
        <v>5.99</v>
      </c>
      <c r="BG421" s="7">
        <v>1.98</v>
      </c>
      <c r="BH421" s="7">
        <v>0.54</v>
      </c>
      <c r="BI421" s="7">
        <v>3.42</v>
      </c>
      <c r="BJ421" s="7">
        <v>2.4700000000000002</v>
      </c>
      <c r="BK421" s="7">
        <v>72.2222222222222</v>
      </c>
      <c r="BL421" s="7">
        <v>6.58</v>
      </c>
      <c r="BM421" s="7">
        <v>2.0499999999999998</v>
      </c>
      <c r="BN421" s="7">
        <v>0.57999999999999996</v>
      </c>
      <c r="BO421" s="4">
        <v>320</v>
      </c>
      <c r="BP421" s="7">
        <f>218+((5.14*D421)-(5.32*C421))-(1.8*E421)+(51.31*B421)</f>
        <v>576.92766598220419</v>
      </c>
      <c r="BQ421" s="7">
        <f>BO421*100/BP421</f>
        <v>55.466225467833723</v>
      </c>
      <c r="BR421" s="4">
        <v>98</v>
      </c>
      <c r="BS421" s="4">
        <v>98</v>
      </c>
      <c r="BT421" s="4">
        <v>81</v>
      </c>
      <c r="BU421" s="4">
        <v>85</v>
      </c>
      <c r="BV421" s="4">
        <v>0</v>
      </c>
      <c r="BW421" s="4">
        <v>0.5</v>
      </c>
      <c r="BX421" s="4">
        <v>4</v>
      </c>
      <c r="BY421" s="4">
        <v>4</v>
      </c>
      <c r="BZ421" s="4">
        <v>61.9</v>
      </c>
      <c r="CA421" s="4">
        <v>60.2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1</v>
      </c>
      <c r="CH421" s="4">
        <v>0</v>
      </c>
      <c r="CI421" s="4">
        <v>1</v>
      </c>
      <c r="CJ421" s="4">
        <v>0</v>
      </c>
      <c r="CK421" s="4">
        <v>1</v>
      </c>
      <c r="CL421" s="4">
        <v>2</v>
      </c>
      <c r="CM421" s="4">
        <v>3</v>
      </c>
      <c r="CN421" s="4">
        <v>2</v>
      </c>
      <c r="CO421" s="4">
        <v>1</v>
      </c>
      <c r="CP421" s="4">
        <v>1</v>
      </c>
      <c r="CQ421" s="4">
        <v>1</v>
      </c>
      <c r="CR421" s="4">
        <v>1</v>
      </c>
      <c r="CS421" s="4">
        <v>2</v>
      </c>
      <c r="CT421" s="4">
        <v>16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1</v>
      </c>
      <c r="DA421" s="4">
        <v>0</v>
      </c>
      <c r="DB421" s="4">
        <v>1</v>
      </c>
      <c r="DC421" s="4">
        <v>0</v>
      </c>
      <c r="DD421" s="4">
        <v>1</v>
      </c>
      <c r="DE421" s="4">
        <v>2</v>
      </c>
      <c r="DF421" s="4">
        <v>3</v>
      </c>
      <c r="DG421" s="4">
        <v>2</v>
      </c>
      <c r="DH421" s="4">
        <v>1</v>
      </c>
      <c r="DI421" s="4">
        <v>1</v>
      </c>
      <c r="DJ421" s="4">
        <v>1</v>
      </c>
      <c r="DK421" s="4">
        <v>1</v>
      </c>
      <c r="DL421" s="4">
        <v>2</v>
      </c>
      <c r="DM421" s="4">
        <v>16</v>
      </c>
      <c r="DN421" s="4">
        <v>14</v>
      </c>
      <c r="DO421" s="4">
        <v>11.3</v>
      </c>
      <c r="DP421" s="4">
        <v>5.38</v>
      </c>
      <c r="DQ421" s="28">
        <v>0.498</v>
      </c>
      <c r="DR421" s="4">
        <v>159</v>
      </c>
      <c r="DS421" s="4">
        <v>2</v>
      </c>
      <c r="DT421" s="4"/>
      <c r="DU421" s="7">
        <v>6.8830188679245303</v>
      </c>
      <c r="DV421" s="7">
        <v>79.579852783061796</v>
      </c>
      <c r="DW421" s="7">
        <v>17.650391916139402</v>
      </c>
      <c r="DX421" s="7">
        <v>34.6317742016343</v>
      </c>
      <c r="DY421" s="7">
        <v>33.76</v>
      </c>
      <c r="DZ421" s="7">
        <v>34.340000000000003</v>
      </c>
      <c r="EA421" s="7">
        <v>0.58000000000000496</v>
      </c>
      <c r="EB421" s="8"/>
      <c r="EC421" s="18">
        <v>2.0767123287671234</v>
      </c>
      <c r="ED421" s="18">
        <v>65.022639775721231</v>
      </c>
      <c r="EE421" s="18">
        <v>170</v>
      </c>
      <c r="EF421" s="7">
        <v>100</v>
      </c>
      <c r="EG421" s="26">
        <v>1</v>
      </c>
      <c r="EH421" s="18">
        <v>102</v>
      </c>
      <c r="EI421" s="16">
        <v>1</v>
      </c>
      <c r="EJ421" s="16">
        <v>0</v>
      </c>
      <c r="EK421" s="16">
        <v>0</v>
      </c>
      <c r="EL421" s="16">
        <v>0</v>
      </c>
      <c r="EM421" s="16">
        <v>0</v>
      </c>
      <c r="EN421" s="16">
        <v>0</v>
      </c>
      <c r="EO421" s="16">
        <v>0</v>
      </c>
      <c r="EP421" s="16">
        <v>0</v>
      </c>
      <c r="EQ421" s="16">
        <v>0</v>
      </c>
      <c r="ER421" s="16">
        <v>0</v>
      </c>
      <c r="ES421" s="16">
        <v>0</v>
      </c>
      <c r="ET421" s="16">
        <v>1</v>
      </c>
      <c r="EU421" s="16">
        <v>1</v>
      </c>
      <c r="EV421" s="16">
        <v>0</v>
      </c>
      <c r="EW421" s="16">
        <v>1</v>
      </c>
      <c r="EX421" s="16">
        <v>0</v>
      </c>
      <c r="EY421" s="16">
        <v>1</v>
      </c>
      <c r="EZ421" s="16">
        <v>0</v>
      </c>
      <c r="FA421" s="16">
        <v>0</v>
      </c>
      <c r="FB421" s="16">
        <v>0</v>
      </c>
      <c r="FC421" s="16">
        <v>0</v>
      </c>
      <c r="FD421" s="16">
        <v>0</v>
      </c>
      <c r="FE421" s="16">
        <v>0</v>
      </c>
      <c r="FF421" s="16">
        <v>3</v>
      </c>
      <c r="FG421" s="16">
        <v>3</v>
      </c>
      <c r="FH421" s="16">
        <v>1</v>
      </c>
      <c r="FI421" s="16">
        <v>0</v>
      </c>
      <c r="FJ421" s="16">
        <v>0</v>
      </c>
      <c r="FK421" s="18">
        <v>2.86</v>
      </c>
      <c r="FL421" s="18">
        <v>2.0499999999999998</v>
      </c>
      <c r="FM421" s="18">
        <v>71.678321678321666</v>
      </c>
      <c r="FN421" s="18">
        <v>6.01</v>
      </c>
      <c r="FO421" s="18">
        <v>1.69</v>
      </c>
      <c r="FP421" s="18">
        <v>0.8</v>
      </c>
      <c r="FQ421" s="18">
        <v>3.15</v>
      </c>
      <c r="FR421" s="18">
        <v>2.29</v>
      </c>
      <c r="FS421" s="18">
        <f>FR421*100/FQ421</f>
        <v>72.698412698412696</v>
      </c>
      <c r="FT421" s="16">
        <v>6.01</v>
      </c>
      <c r="FU421" s="16">
        <v>1.69</v>
      </c>
      <c r="FV421" s="16">
        <v>0.8</v>
      </c>
      <c r="FW421" s="16">
        <v>2</v>
      </c>
      <c r="FX421" s="16">
        <v>0</v>
      </c>
      <c r="FY421" s="16">
        <v>4</v>
      </c>
      <c r="FZ421" s="16">
        <v>0</v>
      </c>
      <c r="GA421" s="16">
        <v>0</v>
      </c>
      <c r="GB421" s="16">
        <v>2</v>
      </c>
      <c r="GC421" s="16">
        <v>0</v>
      </c>
      <c r="GD421" s="16">
        <v>1</v>
      </c>
      <c r="GE421" s="16">
        <v>2</v>
      </c>
      <c r="GF421" s="16">
        <v>2</v>
      </c>
      <c r="GG421" s="16">
        <v>3</v>
      </c>
      <c r="GH421" s="16">
        <v>3</v>
      </c>
      <c r="GI421" s="16">
        <v>2</v>
      </c>
      <c r="GJ421" s="16">
        <v>2</v>
      </c>
      <c r="GK421" s="16">
        <v>2</v>
      </c>
      <c r="GL421" s="16">
        <v>2</v>
      </c>
      <c r="GM421" s="16">
        <v>3</v>
      </c>
      <c r="GN421" s="16">
        <v>3</v>
      </c>
      <c r="GO421" s="16">
        <v>33</v>
      </c>
      <c r="GP421" s="16">
        <v>22</v>
      </c>
      <c r="GQ421" s="7">
        <v>35.969811320754715</v>
      </c>
      <c r="GR421" s="7">
        <v>55.181539988421136</v>
      </c>
      <c r="GS421" s="7">
        <v>29.998111247521013</v>
      </c>
      <c r="GT421" s="7">
        <v>38.622349225447437</v>
      </c>
    </row>
    <row r="422" spans="1:202" x14ac:dyDescent="0.6">
      <c r="A422" s="4">
        <v>171</v>
      </c>
      <c r="B422" s="5">
        <v>1</v>
      </c>
      <c r="C422" s="6">
        <v>63.0088980150582</v>
      </c>
      <c r="D422" s="5">
        <v>172</v>
      </c>
      <c r="E422" s="5">
        <v>87</v>
      </c>
      <c r="F422" s="7">
        <v>29.407787993509999</v>
      </c>
      <c r="G422" s="5">
        <v>1</v>
      </c>
      <c r="H422" s="7">
        <v>112.5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5"/>
      <c r="AQ422" s="5"/>
      <c r="AR422" s="5"/>
      <c r="AS422" s="4">
        <v>0</v>
      </c>
      <c r="AT422" s="4">
        <v>0</v>
      </c>
      <c r="AU422" s="4">
        <v>0</v>
      </c>
      <c r="AV422" s="4">
        <v>0</v>
      </c>
      <c r="AW422" s="4">
        <v>1</v>
      </c>
      <c r="AX422" s="4">
        <v>0</v>
      </c>
      <c r="AY422" s="4">
        <v>0</v>
      </c>
      <c r="AZ422" s="4">
        <v>130</v>
      </c>
      <c r="BA422" s="4">
        <v>90</v>
      </c>
      <c r="BB422" s="4">
        <v>96</v>
      </c>
      <c r="BC422" s="7">
        <v>3.33</v>
      </c>
      <c r="BD422" s="7">
        <v>2.7</v>
      </c>
      <c r="BE422" s="7">
        <v>81.081081081081095</v>
      </c>
      <c r="BF422" s="7">
        <v>10.71</v>
      </c>
      <c r="BG422" s="7">
        <v>4.0599999999999996</v>
      </c>
      <c r="BH422" s="7">
        <v>0.83</v>
      </c>
      <c r="BI422" s="7">
        <v>3.33</v>
      </c>
      <c r="BJ422" s="7">
        <v>2.7</v>
      </c>
      <c r="BK422" s="7">
        <v>81.081081081081095</v>
      </c>
      <c r="BL422" s="7">
        <v>10.71</v>
      </c>
      <c r="BM422" s="7">
        <v>4.0599999999999996</v>
      </c>
      <c r="BN422" s="7">
        <v>0.83</v>
      </c>
      <c r="BO422" s="4">
        <v>280</v>
      </c>
      <c r="BP422" s="7">
        <f>218+((5.14*D422)-(5.32*C422))-(1.8*E422)+(51.31*B422)</f>
        <v>661.5826625598902</v>
      </c>
      <c r="BQ422" s="7">
        <f>BO422*100/BP422</f>
        <v>42.322753579512494</v>
      </c>
      <c r="BR422" s="4">
        <v>96</v>
      </c>
      <c r="BS422" s="4">
        <v>96</v>
      </c>
      <c r="BT422" s="4">
        <v>96</v>
      </c>
      <c r="BU422" s="4">
        <v>105</v>
      </c>
      <c r="BV422" s="4"/>
      <c r="BW422" s="4"/>
      <c r="BX422" s="4"/>
      <c r="BY422" s="4"/>
      <c r="BZ422" s="4">
        <v>77</v>
      </c>
      <c r="CA422" s="4">
        <v>74</v>
      </c>
      <c r="CB422" s="4">
        <v>0</v>
      </c>
      <c r="CC422" s="4">
        <v>0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2</v>
      </c>
      <c r="CS422" s="4">
        <v>2</v>
      </c>
      <c r="CT422" s="4">
        <v>4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1</v>
      </c>
      <c r="DG422" s="4">
        <v>0</v>
      </c>
      <c r="DH422" s="4">
        <v>0</v>
      </c>
      <c r="DI422" s="4">
        <v>0</v>
      </c>
      <c r="DJ422" s="4">
        <v>0</v>
      </c>
      <c r="DK422" s="4">
        <v>1</v>
      </c>
      <c r="DL422" s="4">
        <v>1</v>
      </c>
      <c r="DM422" s="4">
        <v>3</v>
      </c>
      <c r="DN422" s="4">
        <v>8</v>
      </c>
      <c r="DO422" s="4">
        <v>12.1</v>
      </c>
      <c r="DP422" s="4">
        <v>4.79</v>
      </c>
      <c r="DQ422" s="28">
        <v>0.443</v>
      </c>
      <c r="DR422" s="4">
        <v>148</v>
      </c>
      <c r="DS422" s="4">
        <v>3.8</v>
      </c>
      <c r="DT422" s="4"/>
      <c r="DU422" s="7">
        <v>2.3245283018867902</v>
      </c>
      <c r="DV422" s="7">
        <v>0</v>
      </c>
      <c r="DW422" s="7">
        <v>0</v>
      </c>
      <c r="DX422" s="7">
        <v>0.38602296084624299</v>
      </c>
      <c r="DY422" s="7">
        <v>34.58</v>
      </c>
      <c r="DZ422" s="7">
        <v>33.31</v>
      </c>
      <c r="EA422" s="7">
        <v>-1.27</v>
      </c>
      <c r="EB422" s="8"/>
      <c r="EC422" s="18">
        <v>1.5452054794520549</v>
      </c>
      <c r="ED422" s="18">
        <v>64.553045859000704</v>
      </c>
      <c r="EE422" s="18">
        <v>172</v>
      </c>
      <c r="EF422" s="18">
        <v>50</v>
      </c>
      <c r="EG422" s="26">
        <v>1</v>
      </c>
      <c r="EH422" s="18">
        <v>117.5</v>
      </c>
      <c r="EI422" s="16">
        <v>0</v>
      </c>
      <c r="EJ422" s="16">
        <v>0</v>
      </c>
      <c r="EK422" s="16">
        <v>0</v>
      </c>
      <c r="EL422" s="16">
        <v>0</v>
      </c>
      <c r="EM422" s="16">
        <v>0</v>
      </c>
      <c r="EN422" s="16">
        <v>0</v>
      </c>
      <c r="EO422" s="16">
        <v>0</v>
      </c>
      <c r="EP422" s="16">
        <v>0</v>
      </c>
      <c r="EQ422" s="16">
        <v>0</v>
      </c>
      <c r="ER422" s="16">
        <v>0</v>
      </c>
      <c r="ES422" s="16">
        <v>0</v>
      </c>
      <c r="ET422" s="16">
        <v>0</v>
      </c>
      <c r="EU422" s="16">
        <v>0</v>
      </c>
      <c r="EV422" s="16">
        <v>0</v>
      </c>
      <c r="EW422" s="16">
        <v>0</v>
      </c>
      <c r="EX422" s="16">
        <v>0</v>
      </c>
      <c r="EY422" s="16">
        <v>0</v>
      </c>
      <c r="EZ422" s="16">
        <v>0</v>
      </c>
      <c r="FA422" s="16">
        <v>0</v>
      </c>
      <c r="FB422" s="16">
        <v>0</v>
      </c>
      <c r="FC422" s="16">
        <v>0</v>
      </c>
      <c r="FD422" s="16">
        <v>0</v>
      </c>
      <c r="FE422" s="16">
        <v>0</v>
      </c>
      <c r="FF422" s="16">
        <v>0</v>
      </c>
      <c r="FG422" s="16">
        <v>0</v>
      </c>
      <c r="FH422" s="16">
        <v>0</v>
      </c>
      <c r="FI422" s="16">
        <v>1</v>
      </c>
      <c r="FJ422" s="16">
        <v>0</v>
      </c>
      <c r="FK422" s="18">
        <v>3.11</v>
      </c>
      <c r="FL422" s="18">
        <v>2.4700000000000002</v>
      </c>
      <c r="FM422" s="18">
        <v>79.421221864951775</v>
      </c>
      <c r="FN422" s="18">
        <v>10.38</v>
      </c>
      <c r="FO422" s="18">
        <v>3.54</v>
      </c>
      <c r="FP422" s="18">
        <v>0.73</v>
      </c>
      <c r="FQ422" s="18">
        <v>3.38</v>
      </c>
      <c r="FR422" s="18">
        <v>2.7</v>
      </c>
      <c r="FS422" s="18">
        <f>FR422*100/FQ422</f>
        <v>79.881656804733737</v>
      </c>
      <c r="FT422" s="16">
        <v>9.5399999999999991</v>
      </c>
      <c r="FU422" s="16">
        <v>3.52</v>
      </c>
      <c r="FV422" s="16">
        <v>0.93</v>
      </c>
      <c r="FW422" s="16">
        <v>1</v>
      </c>
      <c r="FX422" s="16">
        <v>2</v>
      </c>
      <c r="FY422" s="16">
        <v>1</v>
      </c>
      <c r="FZ422" s="16">
        <v>1</v>
      </c>
      <c r="GA422" s="16">
        <v>1</v>
      </c>
      <c r="GB422" s="16">
        <v>1</v>
      </c>
      <c r="GC422" s="16">
        <v>1</v>
      </c>
      <c r="GD422" s="16">
        <v>1</v>
      </c>
      <c r="GE422" s="16">
        <v>1</v>
      </c>
      <c r="GF422" s="16">
        <v>1</v>
      </c>
      <c r="GG422" s="16">
        <v>1</v>
      </c>
      <c r="GH422" s="16">
        <v>1</v>
      </c>
      <c r="GI422" s="16">
        <v>1</v>
      </c>
      <c r="GJ422" s="16">
        <v>1</v>
      </c>
      <c r="GK422" s="16">
        <v>1</v>
      </c>
      <c r="GL422" s="16">
        <v>1</v>
      </c>
      <c r="GM422" s="16">
        <v>1</v>
      </c>
      <c r="GN422" s="16">
        <v>1</v>
      </c>
      <c r="GO422" s="16">
        <v>1</v>
      </c>
      <c r="GP422" s="16">
        <v>0</v>
      </c>
      <c r="GQ422" s="7">
        <v>34.384905660377356</v>
      </c>
      <c r="GR422" s="7">
        <v>23.331403523281782</v>
      </c>
      <c r="GS422" s="7">
        <v>0</v>
      </c>
      <c r="GT422" s="7">
        <v>12.781370632175262</v>
      </c>
    </row>
    <row r="423" spans="1:202" x14ac:dyDescent="0.6">
      <c r="A423" s="4">
        <v>177</v>
      </c>
      <c r="B423" s="5">
        <v>1</v>
      </c>
      <c r="C423" s="6">
        <v>63.181382614647497</v>
      </c>
      <c r="D423" s="5">
        <v>172</v>
      </c>
      <c r="E423" s="5">
        <v>72</v>
      </c>
      <c r="F423" s="7">
        <v>24.3374797187669</v>
      </c>
      <c r="G423" s="5">
        <v>1</v>
      </c>
      <c r="H423" s="7">
        <v>30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1</v>
      </c>
      <c r="Q423" s="5">
        <v>0</v>
      </c>
      <c r="R423" s="5">
        <v>0</v>
      </c>
      <c r="S423" s="5">
        <v>0</v>
      </c>
      <c r="T423" s="5">
        <v>0</v>
      </c>
      <c r="U423" s="5">
        <v>1</v>
      </c>
      <c r="V423" s="5">
        <v>0</v>
      </c>
      <c r="W423" s="5">
        <v>1</v>
      </c>
      <c r="X423" s="5">
        <v>0</v>
      </c>
      <c r="Y423" s="5">
        <v>0</v>
      </c>
      <c r="Z423" s="5">
        <v>1</v>
      </c>
      <c r="AA423" s="5">
        <v>0</v>
      </c>
      <c r="AB423" s="5">
        <v>1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3</v>
      </c>
      <c r="AJ423" s="4">
        <v>0</v>
      </c>
      <c r="AK423" s="4">
        <v>0</v>
      </c>
      <c r="AL423" s="4">
        <v>1</v>
      </c>
      <c r="AM423" s="4">
        <v>1</v>
      </c>
      <c r="AN423" s="4">
        <v>1</v>
      </c>
      <c r="AO423" s="4">
        <v>1</v>
      </c>
      <c r="AP423" s="5">
        <v>7</v>
      </c>
      <c r="AQ423" s="5">
        <v>12</v>
      </c>
      <c r="AR423" s="5">
        <v>365</v>
      </c>
      <c r="AS423" s="4">
        <v>0</v>
      </c>
      <c r="AT423" s="4">
        <v>2</v>
      </c>
      <c r="AU423" s="4">
        <v>0</v>
      </c>
      <c r="AV423" s="4">
        <v>0</v>
      </c>
      <c r="AW423" s="4">
        <v>0</v>
      </c>
      <c r="AX423" s="4">
        <v>1</v>
      </c>
      <c r="AY423" s="4">
        <v>0</v>
      </c>
      <c r="AZ423" s="4">
        <v>125</v>
      </c>
      <c r="BA423" s="4">
        <v>70</v>
      </c>
      <c r="BB423" s="4">
        <v>62</v>
      </c>
      <c r="BC423" s="7">
        <v>4.47</v>
      </c>
      <c r="BD423" s="7">
        <v>2.97</v>
      </c>
      <c r="BE423" s="7">
        <v>66.442953020134198</v>
      </c>
      <c r="BF423" s="7">
        <v>8.06</v>
      </c>
      <c r="BG423" s="7">
        <v>2.2599999999999998</v>
      </c>
      <c r="BH423" s="7">
        <v>0.65</v>
      </c>
      <c r="BI423" s="7">
        <v>4.47</v>
      </c>
      <c r="BJ423" s="7">
        <v>2.97</v>
      </c>
      <c r="BK423" s="7">
        <v>66.442953020134198</v>
      </c>
      <c r="BL423" s="7">
        <v>8.06</v>
      </c>
      <c r="BM423" s="7">
        <v>2.2599999999999998</v>
      </c>
      <c r="BN423" s="7">
        <v>0.65</v>
      </c>
      <c r="BO423" s="4">
        <v>380</v>
      </c>
      <c r="BP423" s="7">
        <f>218+((5.14*D423)-(5.32*C423))-(1.8*E423)+(51.31*B423)</f>
        <v>687.66504449007516</v>
      </c>
      <c r="BQ423" s="7">
        <f>BO423*100/BP423</f>
        <v>55.25946142598854</v>
      </c>
      <c r="BR423" s="4">
        <v>97</v>
      </c>
      <c r="BS423" s="4">
        <v>95</v>
      </c>
      <c r="BT423" s="4">
        <v>71</v>
      </c>
      <c r="BU423" s="4">
        <v>81</v>
      </c>
      <c r="BV423" s="4">
        <v>0</v>
      </c>
      <c r="BW423" s="4">
        <v>0</v>
      </c>
      <c r="BX423" s="4">
        <v>0</v>
      </c>
      <c r="BY423" s="4">
        <v>0</v>
      </c>
      <c r="BZ423" s="4">
        <v>30</v>
      </c>
      <c r="CA423" s="4">
        <v>29</v>
      </c>
      <c r="CB423" s="4">
        <v>1</v>
      </c>
      <c r="CC423" s="4">
        <v>1</v>
      </c>
      <c r="CD423" s="4">
        <v>0</v>
      </c>
      <c r="CE423" s="4">
        <v>1</v>
      </c>
      <c r="CF423" s="4">
        <v>0</v>
      </c>
      <c r="CG423" s="4">
        <v>1</v>
      </c>
      <c r="CH423" s="4">
        <v>0</v>
      </c>
      <c r="CI423" s="4">
        <v>0</v>
      </c>
      <c r="CJ423" s="4">
        <v>0</v>
      </c>
      <c r="CK423" s="4">
        <v>0</v>
      </c>
      <c r="CL423" s="4">
        <v>1</v>
      </c>
      <c r="CM423" s="4">
        <v>1</v>
      </c>
      <c r="CN423" s="4">
        <v>0</v>
      </c>
      <c r="CO423" s="4">
        <v>0</v>
      </c>
      <c r="CP423" s="4">
        <v>0</v>
      </c>
      <c r="CQ423" s="4">
        <v>0</v>
      </c>
      <c r="CR423" s="4">
        <v>1</v>
      </c>
      <c r="CS423" s="4">
        <v>1</v>
      </c>
      <c r="CT423" s="4">
        <v>8</v>
      </c>
      <c r="CU423" s="4">
        <v>0</v>
      </c>
      <c r="CV423" s="4">
        <v>1</v>
      </c>
      <c r="CW423" s="4">
        <v>1</v>
      </c>
      <c r="CX423" s="4">
        <v>1</v>
      </c>
      <c r="CY423" s="4">
        <v>0</v>
      </c>
      <c r="CZ423" s="4">
        <v>1</v>
      </c>
      <c r="DA423" s="4">
        <v>0</v>
      </c>
      <c r="DB423" s="4">
        <v>0</v>
      </c>
      <c r="DC423" s="4">
        <v>0</v>
      </c>
      <c r="DD423" s="4">
        <v>0</v>
      </c>
      <c r="DE423" s="4">
        <v>1</v>
      </c>
      <c r="DF423" s="4">
        <v>1</v>
      </c>
      <c r="DG423" s="4">
        <v>1</v>
      </c>
      <c r="DH423" s="4">
        <v>0</v>
      </c>
      <c r="DI423" s="4">
        <v>0</v>
      </c>
      <c r="DJ423" s="4">
        <v>0</v>
      </c>
      <c r="DK423" s="4">
        <v>1</v>
      </c>
      <c r="DL423" s="4">
        <v>2</v>
      </c>
      <c r="DM423" s="4">
        <v>10</v>
      </c>
      <c r="DN423" s="4">
        <v>4</v>
      </c>
      <c r="DO423" s="4"/>
      <c r="DP423" s="4"/>
      <c r="DQ423" s="28"/>
      <c r="DR423" s="4"/>
      <c r="DS423" s="4"/>
      <c r="DT423" s="4"/>
      <c r="DU423" s="7">
        <v>30.158490566037699</v>
      </c>
      <c r="DV423" s="7">
        <v>29.2614341245555</v>
      </c>
      <c r="DW423" s="7">
        <v>6.1242799131173804</v>
      </c>
      <c r="DX423" s="7">
        <v>17.1278889055998</v>
      </c>
      <c r="DY423" s="7">
        <v>34.54</v>
      </c>
      <c r="DZ423" s="7">
        <v>34.51</v>
      </c>
      <c r="EA423" s="7">
        <v>-3.0000000000001099E-2</v>
      </c>
      <c r="EB423" s="8"/>
      <c r="EC423" s="18">
        <v>2.5616438356164384</v>
      </c>
      <c r="ED423" s="18">
        <v>65.741273100615999</v>
      </c>
      <c r="EE423" s="18">
        <v>172</v>
      </c>
      <c r="EF423" s="18">
        <v>73</v>
      </c>
      <c r="EG423" s="26">
        <v>1</v>
      </c>
      <c r="EH423" s="18">
        <v>31</v>
      </c>
      <c r="EI423" s="16">
        <v>0</v>
      </c>
      <c r="EJ423" s="16">
        <v>0</v>
      </c>
      <c r="EK423" s="16">
        <v>0</v>
      </c>
      <c r="EL423" s="16">
        <v>0</v>
      </c>
      <c r="EM423" s="16">
        <v>0</v>
      </c>
      <c r="EN423" s="16">
        <v>0</v>
      </c>
      <c r="EO423" s="16">
        <v>0</v>
      </c>
      <c r="EP423" s="16">
        <v>0</v>
      </c>
      <c r="EQ423" s="16">
        <v>0</v>
      </c>
      <c r="ER423" s="16">
        <v>0</v>
      </c>
      <c r="ES423" s="16">
        <v>0</v>
      </c>
      <c r="ET423" s="16">
        <v>0</v>
      </c>
      <c r="EU423" s="16">
        <v>0</v>
      </c>
      <c r="EV423" s="16">
        <v>0</v>
      </c>
      <c r="EW423" s="16">
        <v>0</v>
      </c>
      <c r="EX423" s="16">
        <v>0</v>
      </c>
      <c r="EY423" s="16">
        <v>0</v>
      </c>
      <c r="EZ423" s="16">
        <v>0</v>
      </c>
      <c r="FA423" s="16">
        <v>0</v>
      </c>
      <c r="FB423" s="16">
        <v>0</v>
      </c>
      <c r="FC423" s="16">
        <v>0</v>
      </c>
      <c r="FD423" s="16">
        <v>0</v>
      </c>
      <c r="FE423" s="16">
        <v>0</v>
      </c>
      <c r="FF423" s="16">
        <v>0</v>
      </c>
      <c r="FG423" s="16">
        <v>2</v>
      </c>
      <c r="FH423" s="16">
        <v>1</v>
      </c>
      <c r="FI423" s="16">
        <v>1</v>
      </c>
      <c r="FJ423" s="16">
        <v>0</v>
      </c>
      <c r="FK423" s="18">
        <v>4.28</v>
      </c>
      <c r="FL423" s="18">
        <v>2.61</v>
      </c>
      <c r="FM423" s="18">
        <v>60.981308411214947</v>
      </c>
      <c r="FN423" s="18">
        <v>6.94</v>
      </c>
      <c r="FO423" s="18">
        <v>1.72</v>
      </c>
      <c r="FP423" s="18">
        <v>0.43</v>
      </c>
      <c r="FQ423" s="18">
        <v>4.43</v>
      </c>
      <c r="FR423" s="18">
        <v>2.67</v>
      </c>
      <c r="FS423" s="18">
        <f>FR423*100/FQ423</f>
        <v>60.270880361173816</v>
      </c>
      <c r="FT423" s="16">
        <v>6.79</v>
      </c>
      <c r="FU423" s="16">
        <v>1.92</v>
      </c>
      <c r="FV423" s="16">
        <v>0.56000000000000005</v>
      </c>
      <c r="FW423" s="16">
        <v>2</v>
      </c>
      <c r="FX423" s="16">
        <v>2</v>
      </c>
      <c r="FY423" s="16">
        <v>1</v>
      </c>
      <c r="FZ423" s="16">
        <v>2</v>
      </c>
      <c r="GA423" s="16">
        <v>1</v>
      </c>
      <c r="GB423" s="16">
        <v>1</v>
      </c>
      <c r="GC423" s="16">
        <v>1</v>
      </c>
      <c r="GD423" s="16">
        <v>1</v>
      </c>
      <c r="GE423" s="16">
        <v>1</v>
      </c>
      <c r="GF423" s="16">
        <v>1</v>
      </c>
      <c r="GG423" s="16">
        <v>2</v>
      </c>
      <c r="GH423" s="16">
        <v>2</v>
      </c>
      <c r="GI423" s="16">
        <v>1</v>
      </c>
      <c r="GJ423" s="16">
        <v>1</v>
      </c>
      <c r="GK423" s="16">
        <v>1</v>
      </c>
      <c r="GL423" s="16">
        <v>1</v>
      </c>
      <c r="GM423" s="16">
        <v>2</v>
      </c>
      <c r="GN423" s="16">
        <v>2</v>
      </c>
      <c r="GO423" s="16">
        <v>7</v>
      </c>
      <c r="GP423" s="16">
        <v>4</v>
      </c>
      <c r="GQ423" s="7">
        <v>23.215094339622645</v>
      </c>
      <c r="GR423" s="7">
        <v>29.509552559755186</v>
      </c>
      <c r="GS423" s="7">
        <v>3.6169609972613084</v>
      </c>
      <c r="GT423" s="7">
        <v>14.719005364215167</v>
      </c>
    </row>
    <row r="424" spans="1:202" x14ac:dyDescent="0.6">
      <c r="A424" s="4">
        <v>56</v>
      </c>
      <c r="B424" s="5">
        <v>0</v>
      </c>
      <c r="C424" s="6">
        <v>63.200547570157397</v>
      </c>
      <c r="D424" s="5">
        <v>157</v>
      </c>
      <c r="E424" s="5">
        <v>73</v>
      </c>
      <c r="F424" s="7">
        <v>29.6158059150473</v>
      </c>
      <c r="G424" s="5">
        <v>0</v>
      </c>
      <c r="H424" s="7">
        <v>40</v>
      </c>
      <c r="I424" s="5">
        <v>0</v>
      </c>
      <c r="J424" s="5">
        <v>1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1</v>
      </c>
      <c r="V424" s="5">
        <v>1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1</v>
      </c>
      <c r="AJ424" s="4">
        <v>0</v>
      </c>
      <c r="AK424" s="4">
        <v>0</v>
      </c>
      <c r="AL424" s="4">
        <v>0</v>
      </c>
      <c r="AM424" s="4">
        <v>0</v>
      </c>
      <c r="AN424" s="4">
        <v>1</v>
      </c>
      <c r="AO424" s="4">
        <v>1</v>
      </c>
      <c r="AP424" s="5">
        <v>5</v>
      </c>
      <c r="AQ424" s="5">
        <v>1</v>
      </c>
      <c r="AR424" s="5">
        <v>20</v>
      </c>
      <c r="AS424" s="4">
        <v>0</v>
      </c>
      <c r="AT424" s="4">
        <v>0</v>
      </c>
      <c r="AU424" s="4">
        <v>0</v>
      </c>
      <c r="AV424" s="4">
        <v>0</v>
      </c>
      <c r="AW424" s="4">
        <v>1</v>
      </c>
      <c r="AX424" s="4">
        <v>0</v>
      </c>
      <c r="AY424" s="4">
        <v>0</v>
      </c>
      <c r="AZ424" s="4">
        <v>110</v>
      </c>
      <c r="BA424" s="4">
        <v>70</v>
      </c>
      <c r="BB424" s="4">
        <v>67</v>
      </c>
      <c r="BC424" s="7">
        <v>2.57</v>
      </c>
      <c r="BD424" s="7">
        <v>1.96</v>
      </c>
      <c r="BE424" s="7">
        <v>76.264591439688701</v>
      </c>
      <c r="BF424" s="7">
        <v>4.22</v>
      </c>
      <c r="BG424" s="7">
        <v>2.84</v>
      </c>
      <c r="BH424" s="7">
        <v>0.35</v>
      </c>
      <c r="BI424" s="7">
        <v>2.46</v>
      </c>
      <c r="BJ424" s="7">
        <v>1.86</v>
      </c>
      <c r="BK424" s="7">
        <v>75.609756097561004</v>
      </c>
      <c r="BL424" s="7">
        <v>4.67</v>
      </c>
      <c r="BM424" s="7">
        <v>2.33</v>
      </c>
      <c r="BN424" s="7">
        <v>0.27</v>
      </c>
      <c r="BO424" s="4">
        <v>470</v>
      </c>
      <c r="BP424" s="7">
        <f>218+((5.14*D424)-(5.32*C424))-(1.8*E424)+(51.31*B424)</f>
        <v>557.35308692676256</v>
      </c>
      <c r="BQ424" s="7">
        <f>BO424*100/BP424</f>
        <v>84.327154729073754</v>
      </c>
      <c r="BR424" s="4">
        <v>98</v>
      </c>
      <c r="BS424" s="4">
        <v>99</v>
      </c>
      <c r="BT424" s="4">
        <v>67</v>
      </c>
      <c r="BU424" s="4">
        <v>68</v>
      </c>
      <c r="BV424" s="4">
        <v>0</v>
      </c>
      <c r="BW424" s="4">
        <v>0</v>
      </c>
      <c r="BX424" s="4">
        <v>0</v>
      </c>
      <c r="BY424" s="4">
        <v>1</v>
      </c>
      <c r="BZ424" s="4">
        <v>55.6</v>
      </c>
      <c r="CA424" s="4">
        <v>54.9</v>
      </c>
      <c r="CB424" s="4">
        <v>1</v>
      </c>
      <c r="CC424" s="4">
        <v>1</v>
      </c>
      <c r="CD424" s="4">
        <v>0</v>
      </c>
      <c r="CE424" s="4">
        <v>1</v>
      </c>
      <c r="CF424" s="4">
        <v>1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1</v>
      </c>
      <c r="CS424" s="4">
        <v>0</v>
      </c>
      <c r="CT424" s="4">
        <v>5</v>
      </c>
      <c r="CU424" s="4">
        <v>1</v>
      </c>
      <c r="CV424" s="4">
        <v>1</v>
      </c>
      <c r="CW424" s="4">
        <v>0</v>
      </c>
      <c r="CX424" s="4">
        <v>1</v>
      </c>
      <c r="CY424" s="4">
        <v>1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1</v>
      </c>
      <c r="DL424" s="4">
        <v>1</v>
      </c>
      <c r="DM424" s="4">
        <v>6</v>
      </c>
      <c r="DN424" s="4">
        <v>2</v>
      </c>
      <c r="DO424" s="4">
        <v>7.17</v>
      </c>
      <c r="DP424" s="4">
        <v>4.3499999999999996</v>
      </c>
      <c r="DQ424" s="28">
        <v>0.39900000000000002</v>
      </c>
      <c r="DR424" s="4">
        <v>129</v>
      </c>
      <c r="DS424" s="4">
        <v>4.3</v>
      </c>
      <c r="DT424" s="4"/>
      <c r="DU424" s="7">
        <v>11.1245283018868</v>
      </c>
      <c r="DV424" s="7">
        <v>0</v>
      </c>
      <c r="DW424" s="7">
        <v>7.36141278685428</v>
      </c>
      <c r="DX424" s="7">
        <v>5.7552514162530697</v>
      </c>
      <c r="DY424" s="7">
        <v>32.39</v>
      </c>
      <c r="DZ424" s="7"/>
      <c r="EA424" s="7"/>
      <c r="EB424" s="8"/>
      <c r="EC424" s="18">
        <v>2.0273972602739727</v>
      </c>
      <c r="ED424" s="18">
        <v>65.226557152635195</v>
      </c>
      <c r="EE424" s="18">
        <v>157</v>
      </c>
      <c r="EF424" s="18">
        <v>72</v>
      </c>
      <c r="EG424" s="26">
        <v>0</v>
      </c>
      <c r="EH424" s="18">
        <v>40</v>
      </c>
      <c r="EI424" s="16">
        <v>1</v>
      </c>
      <c r="EJ424" s="16">
        <v>0</v>
      </c>
      <c r="EK424" s="16">
        <v>0</v>
      </c>
      <c r="EL424" s="16">
        <v>0</v>
      </c>
      <c r="EM424" s="16">
        <v>0</v>
      </c>
      <c r="EN424" s="16">
        <v>0</v>
      </c>
      <c r="EO424" s="16">
        <v>0</v>
      </c>
      <c r="EP424" s="16">
        <v>0</v>
      </c>
      <c r="EQ424" s="16">
        <v>0</v>
      </c>
      <c r="ER424" s="16">
        <v>0</v>
      </c>
      <c r="ES424" s="16">
        <v>0</v>
      </c>
      <c r="ET424" s="16">
        <v>1</v>
      </c>
      <c r="EU424" s="16">
        <v>1</v>
      </c>
      <c r="EV424" s="16">
        <v>0</v>
      </c>
      <c r="EW424" s="16">
        <v>0</v>
      </c>
      <c r="EX424" s="16">
        <v>0</v>
      </c>
      <c r="EY424" s="16">
        <v>0</v>
      </c>
      <c r="EZ424" s="16">
        <v>0</v>
      </c>
      <c r="FA424" s="16">
        <v>0</v>
      </c>
      <c r="FB424" s="16">
        <v>0</v>
      </c>
      <c r="FC424" s="16">
        <v>0</v>
      </c>
      <c r="FD424" s="16">
        <v>0</v>
      </c>
      <c r="FE424" s="16">
        <v>0</v>
      </c>
      <c r="FF424" s="16">
        <v>1</v>
      </c>
      <c r="FG424" s="16">
        <v>0</v>
      </c>
      <c r="FH424" s="16">
        <v>0</v>
      </c>
      <c r="FI424" s="16">
        <v>0</v>
      </c>
      <c r="FJ424" s="16">
        <v>0</v>
      </c>
      <c r="FK424" s="18">
        <v>2.35</v>
      </c>
      <c r="FL424" s="18">
        <v>1.88</v>
      </c>
      <c r="FM424" s="18">
        <v>80</v>
      </c>
      <c r="FN424" s="18">
        <v>3.67</v>
      </c>
      <c r="FO424" s="18">
        <v>2.86</v>
      </c>
      <c r="FP424" s="18">
        <v>0.61</v>
      </c>
      <c r="FQ424" s="18">
        <v>2.5</v>
      </c>
      <c r="FR424" s="18">
        <v>1.93</v>
      </c>
      <c r="FS424" s="18">
        <f>FR424*100/FQ424</f>
        <v>77.2</v>
      </c>
      <c r="FT424" s="16">
        <v>4.46</v>
      </c>
      <c r="FU424" s="16">
        <v>3.11</v>
      </c>
      <c r="FV424" s="16">
        <v>0.65</v>
      </c>
      <c r="FW424" s="16">
        <v>1</v>
      </c>
      <c r="FX424" s="16">
        <v>1</v>
      </c>
      <c r="FY424" s="16">
        <v>1</v>
      </c>
      <c r="FZ424" s="16">
        <v>2</v>
      </c>
      <c r="GA424" s="16">
        <v>1</v>
      </c>
      <c r="GB424" s="16">
        <v>1</v>
      </c>
      <c r="GC424" s="16">
        <v>1</v>
      </c>
      <c r="GD424" s="16">
        <v>1</v>
      </c>
      <c r="GE424" s="16">
        <v>1</v>
      </c>
      <c r="GF424" s="16">
        <v>1</v>
      </c>
      <c r="GG424" s="16">
        <v>1</v>
      </c>
      <c r="GH424" s="16">
        <v>1</v>
      </c>
      <c r="GI424" s="16">
        <v>1</v>
      </c>
      <c r="GJ424" s="16">
        <v>1</v>
      </c>
      <c r="GK424" s="16">
        <v>1</v>
      </c>
      <c r="GL424" s="16">
        <v>1</v>
      </c>
      <c r="GM424" s="16">
        <v>2</v>
      </c>
      <c r="GN424" s="16">
        <v>2</v>
      </c>
      <c r="GO424" s="16">
        <v>3</v>
      </c>
      <c r="GP424" s="16">
        <v>0</v>
      </c>
      <c r="GQ424" s="7">
        <v>0</v>
      </c>
      <c r="GR424" s="7">
        <v>12.372839301960136</v>
      </c>
      <c r="GS424" s="7">
        <v>0</v>
      </c>
      <c r="GT424" s="7">
        <v>3.7499373339349273</v>
      </c>
    </row>
    <row r="425" spans="1:202" x14ac:dyDescent="0.6">
      <c r="A425" s="4">
        <v>314</v>
      </c>
      <c r="B425" s="5">
        <v>1</v>
      </c>
      <c r="C425" s="6">
        <v>63.268993839835701</v>
      </c>
      <c r="D425" s="5">
        <v>170</v>
      </c>
      <c r="E425" s="5">
        <v>81</v>
      </c>
      <c r="F425" s="7">
        <v>28.027681660899699</v>
      </c>
      <c r="G425" s="5">
        <v>1</v>
      </c>
      <c r="H425" s="7">
        <v>40</v>
      </c>
      <c r="I425" s="5">
        <v>0</v>
      </c>
      <c r="J425" s="5">
        <v>1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1</v>
      </c>
      <c r="U425" s="5">
        <v>2</v>
      </c>
      <c r="V425" s="5">
        <v>1</v>
      </c>
      <c r="W425" s="5">
        <v>1</v>
      </c>
      <c r="X425" s="5">
        <v>0</v>
      </c>
      <c r="Y425" s="5">
        <v>0</v>
      </c>
      <c r="Z425" s="5">
        <v>1</v>
      </c>
      <c r="AA425" s="5">
        <v>0</v>
      </c>
      <c r="AB425" s="5">
        <v>0</v>
      </c>
      <c r="AC425" s="5">
        <v>1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4</v>
      </c>
      <c r="AJ425" s="4">
        <v>0</v>
      </c>
      <c r="AK425" s="4">
        <v>0</v>
      </c>
      <c r="AL425" s="4">
        <v>1</v>
      </c>
      <c r="AM425" s="4">
        <v>0</v>
      </c>
      <c r="AN425" s="4">
        <v>1</v>
      </c>
      <c r="AO425" s="4">
        <v>1</v>
      </c>
      <c r="AP425" s="5">
        <v>7</v>
      </c>
      <c r="AQ425" s="5">
        <v>12</v>
      </c>
      <c r="AR425" s="5">
        <v>336</v>
      </c>
      <c r="AS425" s="4">
        <v>0</v>
      </c>
      <c r="AT425" s="4">
        <v>0</v>
      </c>
      <c r="AU425" s="4">
        <v>0</v>
      </c>
      <c r="AV425" s="4">
        <v>0</v>
      </c>
      <c r="AW425" s="4">
        <v>1</v>
      </c>
      <c r="AX425" s="4">
        <v>0</v>
      </c>
      <c r="AY425" s="4">
        <v>0</v>
      </c>
      <c r="AZ425" s="4">
        <v>135</v>
      </c>
      <c r="BA425" s="4">
        <v>95</v>
      </c>
      <c r="BB425" s="4">
        <v>74</v>
      </c>
      <c r="BC425" s="7">
        <v>3.99</v>
      </c>
      <c r="BD425" s="7">
        <v>3.06</v>
      </c>
      <c r="BE425" s="7">
        <v>76.691729323308294</v>
      </c>
      <c r="BF425" s="7">
        <v>6.34</v>
      </c>
      <c r="BG425" s="7">
        <v>3.51</v>
      </c>
      <c r="BH425" s="7">
        <v>0.69</v>
      </c>
      <c r="BI425" s="7">
        <v>4</v>
      </c>
      <c r="BJ425" s="7">
        <v>2.99</v>
      </c>
      <c r="BK425" s="7">
        <v>74.75</v>
      </c>
      <c r="BL425" s="7">
        <v>7.64</v>
      </c>
      <c r="BM425" s="7">
        <v>3.37</v>
      </c>
      <c r="BN425" s="7">
        <v>0.83</v>
      </c>
      <c r="BO425" s="4">
        <v>312</v>
      </c>
      <c r="BP425" s="7">
        <f>218+((5.14*D425)-(5.32*C425))-(1.8*E425)+(51.31*B425)</f>
        <v>660.71895277207386</v>
      </c>
      <c r="BQ425" s="7">
        <f>BO425*100/BP425</f>
        <v>47.221288066732612</v>
      </c>
      <c r="BR425" s="4">
        <v>98</v>
      </c>
      <c r="BS425" s="4">
        <v>99</v>
      </c>
      <c r="BT425" s="4">
        <v>102</v>
      </c>
      <c r="BU425" s="4">
        <v>108</v>
      </c>
      <c r="BV425" s="4">
        <v>0.5</v>
      </c>
      <c r="BW425" s="4">
        <v>1</v>
      </c>
      <c r="BX425" s="4">
        <v>2</v>
      </c>
      <c r="BY425" s="4">
        <v>3</v>
      </c>
      <c r="BZ425" s="4">
        <v>88.8</v>
      </c>
      <c r="CA425" s="4">
        <v>95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1</v>
      </c>
      <c r="CK425" s="4">
        <v>1</v>
      </c>
      <c r="CL425" s="4">
        <v>1</v>
      </c>
      <c r="CM425" s="4">
        <v>1</v>
      </c>
      <c r="CN425" s="4">
        <v>0</v>
      </c>
      <c r="CO425" s="4">
        <v>1</v>
      </c>
      <c r="CP425" s="4">
        <v>1</v>
      </c>
      <c r="CQ425" s="4">
        <v>0</v>
      </c>
      <c r="CR425" s="4">
        <v>2</v>
      </c>
      <c r="CS425" s="4">
        <v>2</v>
      </c>
      <c r="CT425" s="4">
        <v>10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1</v>
      </c>
      <c r="DL425" s="4">
        <v>1</v>
      </c>
      <c r="DM425" s="4">
        <v>2</v>
      </c>
      <c r="DN425" s="4">
        <v>4</v>
      </c>
      <c r="DO425" s="4">
        <v>6.9</v>
      </c>
      <c r="DP425" s="4">
        <v>4.71</v>
      </c>
      <c r="DQ425" s="28">
        <v>0.441</v>
      </c>
      <c r="DR425" s="4">
        <v>150</v>
      </c>
      <c r="DS425" s="4">
        <v>2.4249999999999998</v>
      </c>
      <c r="DT425" s="4"/>
      <c r="DU425" s="7">
        <v>23.7584905660377</v>
      </c>
      <c r="DV425" s="7">
        <v>0</v>
      </c>
      <c r="DW425" s="7">
        <v>0</v>
      </c>
      <c r="DX425" s="7">
        <v>3.9454554569609499</v>
      </c>
      <c r="DY425" s="7">
        <v>33.11</v>
      </c>
      <c r="DZ425" s="7">
        <v>32.58</v>
      </c>
      <c r="EA425" s="7">
        <v>-0.53000000000000103</v>
      </c>
      <c r="EB425" s="8"/>
      <c r="EC425" s="18">
        <v>2.1479452054794521</v>
      </c>
      <c r="ED425" s="18">
        <v>65.416939045315161</v>
      </c>
      <c r="EE425" s="23">
        <v>170</v>
      </c>
      <c r="EF425" s="7">
        <v>85</v>
      </c>
      <c r="EG425" s="26">
        <v>1</v>
      </c>
      <c r="EH425" s="18">
        <v>42</v>
      </c>
      <c r="EI425" s="16">
        <v>1</v>
      </c>
      <c r="EJ425" s="16">
        <v>0</v>
      </c>
      <c r="EK425" s="16">
        <v>0</v>
      </c>
      <c r="EL425" s="16">
        <v>0</v>
      </c>
      <c r="EM425" s="16">
        <v>0</v>
      </c>
      <c r="EN425" s="16">
        <v>1</v>
      </c>
      <c r="EO425" s="16">
        <v>0</v>
      </c>
      <c r="EP425" s="16">
        <v>0</v>
      </c>
      <c r="EQ425" s="16">
        <v>0</v>
      </c>
      <c r="ER425" s="16">
        <v>0</v>
      </c>
      <c r="ES425" s="16">
        <v>0</v>
      </c>
      <c r="ET425" s="16">
        <v>2</v>
      </c>
      <c r="EU425" s="16">
        <v>0</v>
      </c>
      <c r="EV425" s="16">
        <v>0</v>
      </c>
      <c r="EW425" s="16">
        <v>0</v>
      </c>
      <c r="EX425" s="16">
        <v>0</v>
      </c>
      <c r="EY425" s="16">
        <v>0</v>
      </c>
      <c r="EZ425" s="16">
        <v>0</v>
      </c>
      <c r="FA425" s="16">
        <v>0</v>
      </c>
      <c r="FB425" s="16">
        <v>0</v>
      </c>
      <c r="FC425" s="16">
        <v>0</v>
      </c>
      <c r="FD425" s="16">
        <v>1</v>
      </c>
      <c r="FE425" s="16">
        <v>0</v>
      </c>
      <c r="FF425" s="16">
        <v>1</v>
      </c>
      <c r="FG425" s="16">
        <v>0</v>
      </c>
      <c r="FH425" s="16">
        <v>0</v>
      </c>
      <c r="FI425" s="16">
        <v>0</v>
      </c>
      <c r="FJ425" s="16">
        <v>0</v>
      </c>
      <c r="FK425" s="18">
        <v>3.42</v>
      </c>
      <c r="FL425" s="18">
        <v>2.66</v>
      </c>
      <c r="FM425" s="18">
        <v>77.777777777777786</v>
      </c>
      <c r="FN425" s="18">
        <v>8.89</v>
      </c>
      <c r="FO425" s="18">
        <v>2.94</v>
      </c>
      <c r="FP425" s="18">
        <v>0.75</v>
      </c>
      <c r="FQ425" s="18">
        <v>3.55</v>
      </c>
      <c r="FR425" s="18">
        <v>2.72</v>
      </c>
      <c r="FS425" s="18">
        <f>FR425*100/FQ425</f>
        <v>76.619718309859152</v>
      </c>
      <c r="FT425" s="16">
        <v>9.23</v>
      </c>
      <c r="FU425" s="16">
        <v>2.98</v>
      </c>
      <c r="FV425" s="16">
        <v>0.74</v>
      </c>
      <c r="FW425" s="16">
        <v>0</v>
      </c>
      <c r="FX425" s="16">
        <v>0</v>
      </c>
      <c r="FY425" s="16">
        <v>0</v>
      </c>
      <c r="FZ425" s="16">
        <v>0</v>
      </c>
      <c r="GA425" s="16">
        <v>0</v>
      </c>
      <c r="GB425" s="16">
        <v>0</v>
      </c>
      <c r="GC425" s="16">
        <v>0</v>
      </c>
      <c r="GD425" s="16">
        <v>0</v>
      </c>
      <c r="GE425" s="16">
        <v>0</v>
      </c>
      <c r="GF425" s="16">
        <v>0</v>
      </c>
      <c r="GG425" s="16">
        <v>0</v>
      </c>
      <c r="GH425" s="16">
        <v>1</v>
      </c>
      <c r="GI425" s="16">
        <v>0</v>
      </c>
      <c r="GJ425" s="16">
        <v>0</v>
      </c>
      <c r="GK425" s="16">
        <v>0</v>
      </c>
      <c r="GL425" s="16">
        <v>0</v>
      </c>
      <c r="GM425" s="16">
        <v>2</v>
      </c>
      <c r="GN425" s="16">
        <v>1</v>
      </c>
      <c r="GO425" s="16">
        <v>4</v>
      </c>
      <c r="GP425" s="16">
        <v>1</v>
      </c>
      <c r="GQ425" s="7">
        <v>0</v>
      </c>
      <c r="GR425" s="7">
        <v>12.745016954759739</v>
      </c>
      <c r="GS425" s="7">
        <v>8.0271980356974204</v>
      </c>
      <c r="GT425" s="7">
        <v>8.1240286759913776</v>
      </c>
    </row>
    <row r="426" spans="1:202" x14ac:dyDescent="0.6">
      <c r="A426" s="4">
        <v>89</v>
      </c>
      <c r="B426" s="5">
        <v>1</v>
      </c>
      <c r="C426" s="6">
        <v>63.296372347706999</v>
      </c>
      <c r="D426" s="5">
        <v>179</v>
      </c>
      <c r="E426" s="5">
        <v>70</v>
      </c>
      <c r="F426" s="7">
        <v>21.847008520333301</v>
      </c>
      <c r="G426" s="5">
        <v>1</v>
      </c>
      <c r="H426" s="7">
        <v>64.5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1</v>
      </c>
      <c r="AO426" s="4">
        <v>1</v>
      </c>
      <c r="AP426" s="5">
        <v>0.25</v>
      </c>
      <c r="AQ426" s="5">
        <v>12</v>
      </c>
      <c r="AR426" s="5">
        <v>12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130</v>
      </c>
      <c r="BA426" s="4">
        <v>80</v>
      </c>
      <c r="BB426" s="4">
        <v>75</v>
      </c>
      <c r="BC426" s="7">
        <v>5.39</v>
      </c>
      <c r="BD426" s="7">
        <v>3.95</v>
      </c>
      <c r="BE426" s="7">
        <v>73.283858998144694</v>
      </c>
      <c r="BF426" s="7">
        <v>10.85</v>
      </c>
      <c r="BG426" s="7">
        <v>3.54</v>
      </c>
      <c r="BH426" s="7">
        <v>0.83</v>
      </c>
      <c r="BI426" s="7">
        <v>5.28</v>
      </c>
      <c r="BJ426" s="7">
        <v>4.0199999999999996</v>
      </c>
      <c r="BK426" s="7">
        <v>76.136363636363598</v>
      </c>
      <c r="BL426" s="7">
        <v>10.59</v>
      </c>
      <c r="BM426" s="7">
        <v>4.6500000000000004</v>
      </c>
      <c r="BN426" s="7">
        <v>0.96</v>
      </c>
      <c r="BO426" s="4">
        <v>490</v>
      </c>
      <c r="BP426" s="7">
        <f>218+((5.14*D426)-(5.32*C426))-(1.8*E426)+(51.31*B426)</f>
        <v>726.63329911019878</v>
      </c>
      <c r="BQ426" s="7">
        <f>BO426*100/BP426</f>
        <v>67.434289152455733</v>
      </c>
      <c r="BR426" s="4">
        <v>99</v>
      </c>
      <c r="BS426" s="4">
        <v>98</v>
      </c>
      <c r="BT426" s="4">
        <v>75</v>
      </c>
      <c r="BU426" s="4">
        <v>77</v>
      </c>
      <c r="BV426" s="4">
        <v>1</v>
      </c>
      <c r="BW426" s="4">
        <v>2</v>
      </c>
      <c r="BX426" s="4">
        <v>1</v>
      </c>
      <c r="BY426" s="4">
        <v>1</v>
      </c>
      <c r="BZ426" s="4">
        <v>154</v>
      </c>
      <c r="CA426" s="4">
        <v>110</v>
      </c>
      <c r="CB426" s="4">
        <v>0</v>
      </c>
      <c r="CC426" s="4">
        <v>1</v>
      </c>
      <c r="CD426" s="4">
        <v>1</v>
      </c>
      <c r="CE426" s="4">
        <v>1</v>
      </c>
      <c r="CF426" s="4">
        <v>0</v>
      </c>
      <c r="CG426" s="4">
        <v>1</v>
      </c>
      <c r="CH426" s="4">
        <v>1</v>
      </c>
      <c r="CI426" s="4">
        <v>1</v>
      </c>
      <c r="CJ426" s="4">
        <v>1</v>
      </c>
      <c r="CK426" s="4">
        <v>1</v>
      </c>
      <c r="CL426" s="4">
        <v>2</v>
      </c>
      <c r="CM426" s="4">
        <v>2</v>
      </c>
      <c r="CN426" s="4">
        <v>1</v>
      </c>
      <c r="CO426" s="4">
        <v>1</v>
      </c>
      <c r="CP426" s="4">
        <v>1</v>
      </c>
      <c r="CQ426" s="4">
        <v>1</v>
      </c>
      <c r="CR426" s="4">
        <v>2</v>
      </c>
      <c r="CS426" s="4">
        <v>2</v>
      </c>
      <c r="CT426" s="4">
        <v>20</v>
      </c>
      <c r="CU426" s="4">
        <v>0</v>
      </c>
      <c r="CV426" s="4">
        <v>0</v>
      </c>
      <c r="CW426" s="4">
        <v>2</v>
      </c>
      <c r="CX426" s="4">
        <v>0</v>
      </c>
      <c r="CY426" s="4">
        <v>0</v>
      </c>
      <c r="CZ426" s="4">
        <v>1</v>
      </c>
      <c r="DA426" s="4">
        <v>1</v>
      </c>
      <c r="DB426" s="4">
        <v>0</v>
      </c>
      <c r="DC426" s="4">
        <v>0</v>
      </c>
      <c r="DD426" s="4">
        <v>1</v>
      </c>
      <c r="DE426" s="4">
        <v>1</v>
      </c>
      <c r="DF426" s="4">
        <v>1</v>
      </c>
      <c r="DG426" s="4">
        <v>0</v>
      </c>
      <c r="DH426" s="4">
        <v>1</v>
      </c>
      <c r="DI426" s="4">
        <v>1</v>
      </c>
      <c r="DJ426" s="4">
        <v>1</v>
      </c>
      <c r="DK426" s="4">
        <v>1</v>
      </c>
      <c r="DL426" s="4">
        <v>1</v>
      </c>
      <c r="DM426" s="4">
        <v>12</v>
      </c>
      <c r="DN426" s="4">
        <v>7</v>
      </c>
      <c r="DO426" s="4">
        <v>7.64</v>
      </c>
      <c r="DP426" s="4">
        <v>4.41</v>
      </c>
      <c r="DQ426" s="28">
        <v>0.41</v>
      </c>
      <c r="DR426" s="4">
        <v>136</v>
      </c>
      <c r="DS426" s="4">
        <v>0.5</v>
      </c>
      <c r="DT426" s="4"/>
      <c r="DU426" s="7">
        <v>27.260377358490601</v>
      </c>
      <c r="DV426" s="7">
        <v>23.529898271441599</v>
      </c>
      <c r="DW426" s="7">
        <v>5.5198791198413399</v>
      </c>
      <c r="DX426" s="7">
        <v>14.5886599488645</v>
      </c>
      <c r="DY426" s="7">
        <v>34.17</v>
      </c>
      <c r="DZ426" s="7">
        <v>34.200000000000003</v>
      </c>
      <c r="EA426" s="7">
        <v>3.0000000000001099E-2</v>
      </c>
      <c r="EB426" s="8"/>
      <c r="EC426" s="18">
        <v>2.2027397260273971</v>
      </c>
      <c r="ED426" s="18">
        <v>65.497604380561299</v>
      </c>
      <c r="EE426" s="18">
        <v>178</v>
      </c>
      <c r="EF426" s="18">
        <v>75</v>
      </c>
      <c r="EG426" s="26">
        <v>1</v>
      </c>
      <c r="EH426" s="18">
        <v>67.5</v>
      </c>
      <c r="EI426" s="16">
        <v>0</v>
      </c>
      <c r="EJ426" s="16">
        <v>0</v>
      </c>
      <c r="EK426" s="16">
        <v>0</v>
      </c>
      <c r="EL426" s="16">
        <v>0</v>
      </c>
      <c r="EM426" s="16">
        <v>0</v>
      </c>
      <c r="EN426" s="16">
        <v>0</v>
      </c>
      <c r="EO426" s="16">
        <v>0</v>
      </c>
      <c r="EP426" s="16">
        <v>0</v>
      </c>
      <c r="EQ426" s="16">
        <v>0</v>
      </c>
      <c r="ER426" s="16">
        <v>0</v>
      </c>
      <c r="ES426" s="16">
        <v>0</v>
      </c>
      <c r="ET426" s="16">
        <v>0</v>
      </c>
      <c r="EU426" s="16">
        <v>0</v>
      </c>
      <c r="EV426" s="16">
        <v>0</v>
      </c>
      <c r="EW426" s="16">
        <v>0</v>
      </c>
      <c r="EX426" s="16">
        <v>0</v>
      </c>
      <c r="EY426" s="16">
        <v>0</v>
      </c>
      <c r="EZ426" s="16">
        <v>0</v>
      </c>
      <c r="FA426" s="16">
        <v>0</v>
      </c>
      <c r="FB426" s="16">
        <v>0</v>
      </c>
      <c r="FC426" s="16">
        <v>0</v>
      </c>
      <c r="FD426" s="16">
        <v>0</v>
      </c>
      <c r="FE426" s="16">
        <v>0</v>
      </c>
      <c r="FF426" s="16">
        <v>0</v>
      </c>
      <c r="FG426" s="16">
        <v>0</v>
      </c>
      <c r="FH426" s="16">
        <v>0</v>
      </c>
      <c r="FI426" s="16">
        <v>0</v>
      </c>
      <c r="FJ426" s="16">
        <v>0</v>
      </c>
      <c r="FK426" s="18">
        <v>4.38</v>
      </c>
      <c r="FL426" s="18">
        <v>3.41</v>
      </c>
      <c r="FM426" s="18">
        <v>77.853881278538822</v>
      </c>
      <c r="FN426" s="18">
        <v>9.08</v>
      </c>
      <c r="FO426" s="18">
        <v>4.13</v>
      </c>
      <c r="FP426" s="18">
        <v>0.93</v>
      </c>
      <c r="FQ426" s="18">
        <v>4.13</v>
      </c>
      <c r="FR426" s="18">
        <v>3.19</v>
      </c>
      <c r="FS426" s="18">
        <f>FR426*100/FQ426</f>
        <v>77.239709443099272</v>
      </c>
      <c r="FT426" s="16">
        <v>7.64</v>
      </c>
      <c r="FU426" s="16">
        <v>3.22</v>
      </c>
      <c r="FV426" s="16">
        <v>0.64</v>
      </c>
      <c r="FW426" s="16">
        <v>2</v>
      </c>
      <c r="FX426" s="16">
        <v>5</v>
      </c>
      <c r="FY426" s="16">
        <v>4</v>
      </c>
      <c r="FZ426" s="16">
        <v>1</v>
      </c>
      <c r="GA426" s="16">
        <v>1</v>
      </c>
      <c r="GB426" s="16">
        <v>2</v>
      </c>
      <c r="GC426" s="16">
        <v>2</v>
      </c>
      <c r="GD426" s="16">
        <v>2</v>
      </c>
      <c r="GE426" s="16">
        <v>2</v>
      </c>
      <c r="GF426" s="16">
        <v>3</v>
      </c>
      <c r="GG426" s="16">
        <v>3</v>
      </c>
      <c r="GH426" s="16">
        <v>3</v>
      </c>
      <c r="GI426" s="16">
        <v>2</v>
      </c>
      <c r="GJ426" s="16">
        <v>1</v>
      </c>
      <c r="GK426" s="16">
        <v>1</v>
      </c>
      <c r="GL426" s="16">
        <v>1</v>
      </c>
      <c r="GM426" s="16">
        <v>2</v>
      </c>
      <c r="GN426" s="16">
        <v>2</v>
      </c>
      <c r="GO426" s="16">
        <v>21</v>
      </c>
      <c r="GP426" s="16">
        <v>3</v>
      </c>
      <c r="GQ426" s="7">
        <v>18.68679245283019</v>
      </c>
      <c r="GR426" s="7">
        <v>47.688363245389134</v>
      </c>
      <c r="GS426" s="7">
        <v>3.4989139673245817</v>
      </c>
      <c r="GT426" s="7">
        <v>19.413946959442523</v>
      </c>
    </row>
    <row r="427" spans="1:202" x14ac:dyDescent="0.6">
      <c r="A427" s="4">
        <v>161</v>
      </c>
      <c r="B427" s="5">
        <v>0</v>
      </c>
      <c r="C427" s="6">
        <v>63.498973305954799</v>
      </c>
      <c r="D427" s="5">
        <v>168</v>
      </c>
      <c r="E427" s="5">
        <v>75</v>
      </c>
      <c r="F427" s="7">
        <v>26.573129251700699</v>
      </c>
      <c r="G427" s="5">
        <v>1</v>
      </c>
      <c r="H427" s="7">
        <v>21.875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1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5">
        <v>0</v>
      </c>
      <c r="AG427" s="5">
        <v>0</v>
      </c>
      <c r="AH427" s="5">
        <v>0</v>
      </c>
      <c r="AI427" s="5">
        <v>1</v>
      </c>
      <c r="AJ427" s="4">
        <v>0</v>
      </c>
      <c r="AK427" s="4">
        <v>0</v>
      </c>
      <c r="AL427" s="4">
        <v>1</v>
      </c>
      <c r="AM427" s="4">
        <v>1</v>
      </c>
      <c r="AN427" s="4">
        <v>1</v>
      </c>
      <c r="AO427" s="4">
        <v>1</v>
      </c>
      <c r="AP427" s="5">
        <v>3</v>
      </c>
      <c r="AQ427" s="5">
        <v>12</v>
      </c>
      <c r="AR427" s="5">
        <v>144</v>
      </c>
      <c r="AS427" s="4">
        <v>0</v>
      </c>
      <c r="AT427" s="4">
        <v>0</v>
      </c>
      <c r="AU427" s="4">
        <v>0</v>
      </c>
      <c r="AV427" s="4">
        <v>0</v>
      </c>
      <c r="AW427" s="4">
        <v>1</v>
      </c>
      <c r="AX427" s="4">
        <v>0</v>
      </c>
      <c r="AY427" s="4">
        <v>0</v>
      </c>
      <c r="AZ427" s="4">
        <v>130</v>
      </c>
      <c r="BA427" s="4">
        <v>90</v>
      </c>
      <c r="BB427" s="4">
        <v>73</v>
      </c>
      <c r="BC427" s="7">
        <v>3.08</v>
      </c>
      <c r="BD427" s="7">
        <v>2.5299999999999998</v>
      </c>
      <c r="BE427" s="7">
        <v>82.142857142857096</v>
      </c>
      <c r="BF427" s="7">
        <v>5.16</v>
      </c>
      <c r="BG427" s="7">
        <v>3.52</v>
      </c>
      <c r="BH427" s="7">
        <v>1.3</v>
      </c>
      <c r="BI427" s="7">
        <v>3.08</v>
      </c>
      <c r="BJ427" s="7">
        <v>2.5299999999999998</v>
      </c>
      <c r="BK427" s="7">
        <v>82.142857142857096</v>
      </c>
      <c r="BL427" s="7">
        <v>5.16</v>
      </c>
      <c r="BM427" s="7">
        <v>3.52</v>
      </c>
      <c r="BN427" s="7">
        <v>1.3</v>
      </c>
      <c r="BO427" s="4">
        <v>370</v>
      </c>
      <c r="BP427" s="7">
        <f>218+((5.14*D427)-(5.32*C427))-(1.8*E427)+(51.31*B427)</f>
        <v>608.70546201232037</v>
      </c>
      <c r="BQ427" s="7">
        <f>BO427*100/BP427</f>
        <v>60.784734669016508</v>
      </c>
      <c r="BR427" s="4">
        <v>96</v>
      </c>
      <c r="BS427" s="4">
        <v>94</v>
      </c>
      <c r="BT427" s="4">
        <v>73</v>
      </c>
      <c r="BU427" s="4">
        <v>100</v>
      </c>
      <c r="BV427" s="4">
        <v>0</v>
      </c>
      <c r="BW427" s="4">
        <v>1</v>
      </c>
      <c r="BX427" s="4">
        <v>0</v>
      </c>
      <c r="BY427" s="4">
        <v>1</v>
      </c>
      <c r="BZ427" s="4">
        <v>60</v>
      </c>
      <c r="CA427" s="4">
        <v>45</v>
      </c>
      <c r="CB427" s="4">
        <v>3</v>
      </c>
      <c r="CC427" s="4">
        <v>3</v>
      </c>
      <c r="CD427" s="4">
        <v>2</v>
      </c>
      <c r="CE427" s="4">
        <v>0</v>
      </c>
      <c r="CF427" s="4">
        <v>0</v>
      </c>
      <c r="CG427" s="4">
        <v>1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1</v>
      </c>
      <c r="CQ427" s="4">
        <v>0</v>
      </c>
      <c r="CR427" s="4">
        <v>2</v>
      </c>
      <c r="CS427" s="4">
        <v>2</v>
      </c>
      <c r="CT427" s="4">
        <v>14</v>
      </c>
      <c r="CU427" s="4">
        <v>3</v>
      </c>
      <c r="CV427" s="4">
        <v>3</v>
      </c>
      <c r="CW427" s="4">
        <v>1</v>
      </c>
      <c r="CX427" s="4">
        <v>0</v>
      </c>
      <c r="CY427" s="4">
        <v>0</v>
      </c>
      <c r="CZ427" s="4">
        <v>1</v>
      </c>
      <c r="DA427" s="4">
        <v>0</v>
      </c>
      <c r="DB427" s="4">
        <v>0</v>
      </c>
      <c r="DC427" s="4">
        <v>0</v>
      </c>
      <c r="DD427" s="4">
        <v>0</v>
      </c>
      <c r="DE427" s="4">
        <v>1</v>
      </c>
      <c r="DF427" s="4">
        <v>1</v>
      </c>
      <c r="DG427" s="4">
        <v>0</v>
      </c>
      <c r="DH427" s="4">
        <v>0</v>
      </c>
      <c r="DI427" s="4">
        <v>0</v>
      </c>
      <c r="DJ427" s="4">
        <v>0</v>
      </c>
      <c r="DK427" s="4">
        <v>2</v>
      </c>
      <c r="DL427" s="4">
        <v>2</v>
      </c>
      <c r="DM427" s="4">
        <v>14</v>
      </c>
      <c r="DN427" s="4">
        <v>15</v>
      </c>
      <c r="DO427" s="4">
        <v>7.67</v>
      </c>
      <c r="DP427" s="4">
        <v>4.18</v>
      </c>
      <c r="DQ427" s="28">
        <v>0.39500000000000002</v>
      </c>
      <c r="DR427" s="4">
        <v>134</v>
      </c>
      <c r="DS427" s="4">
        <v>4.4000000000000004</v>
      </c>
      <c r="DT427" s="4"/>
      <c r="DU427" s="7">
        <v>45.811320754717002</v>
      </c>
      <c r="DV427" s="7">
        <v>35.472665619055498</v>
      </c>
      <c r="DW427" s="7">
        <v>8.4049485314949504</v>
      </c>
      <c r="DX427" s="7">
        <v>22.8204742567805</v>
      </c>
      <c r="DY427" s="7">
        <v>27.8</v>
      </c>
      <c r="DZ427" s="7">
        <v>26.5</v>
      </c>
      <c r="EA427" s="7">
        <v>-1.3</v>
      </c>
      <c r="EB427" s="8"/>
      <c r="EC427" s="18">
        <v>1.9698630136986301</v>
      </c>
      <c r="ED427" s="18">
        <v>65.467488021902795</v>
      </c>
      <c r="EE427" s="18">
        <v>168</v>
      </c>
      <c r="EF427" s="18">
        <v>78</v>
      </c>
      <c r="EG427" s="26">
        <v>1</v>
      </c>
      <c r="EH427" s="18">
        <v>22.875</v>
      </c>
      <c r="EI427" s="16">
        <v>0</v>
      </c>
      <c r="EJ427" s="16">
        <v>0</v>
      </c>
      <c r="EK427" s="16">
        <v>0</v>
      </c>
      <c r="EL427" s="16">
        <v>0</v>
      </c>
      <c r="EM427" s="16">
        <v>0</v>
      </c>
      <c r="EN427" s="16">
        <v>0</v>
      </c>
      <c r="EO427" s="16">
        <v>0</v>
      </c>
      <c r="EP427" s="16">
        <v>0</v>
      </c>
      <c r="EQ427" s="16">
        <v>0</v>
      </c>
      <c r="ER427" s="16">
        <v>0</v>
      </c>
      <c r="ES427" s="16">
        <v>0</v>
      </c>
      <c r="ET427" s="16">
        <v>0</v>
      </c>
      <c r="EU427" s="16">
        <v>0</v>
      </c>
      <c r="EV427" s="16">
        <v>0</v>
      </c>
      <c r="EW427" s="16">
        <v>0</v>
      </c>
      <c r="EX427" s="16">
        <v>0</v>
      </c>
      <c r="EY427" s="16">
        <v>0</v>
      </c>
      <c r="EZ427" s="16">
        <v>0</v>
      </c>
      <c r="FA427" s="16">
        <v>0</v>
      </c>
      <c r="FB427" s="16">
        <v>0</v>
      </c>
      <c r="FC427" s="16">
        <v>0</v>
      </c>
      <c r="FD427" s="16">
        <v>0</v>
      </c>
      <c r="FE427" s="16">
        <v>0</v>
      </c>
      <c r="FF427" s="16">
        <v>0</v>
      </c>
      <c r="FG427" s="16">
        <v>1</v>
      </c>
      <c r="FH427" s="16">
        <v>1</v>
      </c>
      <c r="FI427" s="16">
        <v>0</v>
      </c>
      <c r="FJ427" s="16">
        <v>0</v>
      </c>
      <c r="FK427" s="18">
        <v>3.12</v>
      </c>
      <c r="FL427" s="18">
        <v>2.5099999999999998</v>
      </c>
      <c r="FM427" s="18">
        <v>80.448717948717942</v>
      </c>
      <c r="FN427" s="18">
        <v>5.2</v>
      </c>
      <c r="FO427" s="18">
        <v>3.52</v>
      </c>
      <c r="FP427" s="18">
        <v>1.05</v>
      </c>
      <c r="FQ427" s="18">
        <v>3.05</v>
      </c>
      <c r="FR427" s="18">
        <v>2.61</v>
      </c>
      <c r="FS427" s="18">
        <f>FR427*100/FQ427</f>
        <v>85.573770491803288</v>
      </c>
      <c r="FT427" s="16">
        <v>5.44</v>
      </c>
      <c r="FU427" s="16">
        <v>3.45</v>
      </c>
      <c r="FV427" s="16">
        <v>1.45</v>
      </c>
      <c r="FW427" s="16">
        <v>4</v>
      </c>
      <c r="FX427" s="16">
        <v>4</v>
      </c>
      <c r="FY427" s="16">
        <v>3</v>
      </c>
      <c r="FZ427" s="16">
        <v>1</v>
      </c>
      <c r="GA427" s="16">
        <v>1</v>
      </c>
      <c r="GB427" s="16">
        <v>2</v>
      </c>
      <c r="GC427" s="16">
        <v>1</v>
      </c>
      <c r="GD427" s="16">
        <v>1</v>
      </c>
      <c r="GE427" s="16">
        <v>1</v>
      </c>
      <c r="GF427" s="16">
        <v>1</v>
      </c>
      <c r="GG427" s="16">
        <v>2</v>
      </c>
      <c r="GH427" s="16">
        <v>3</v>
      </c>
      <c r="GI427" s="16">
        <v>1</v>
      </c>
      <c r="GJ427" s="16">
        <v>1</v>
      </c>
      <c r="GK427" s="16">
        <v>1</v>
      </c>
      <c r="GL427" s="16">
        <v>1</v>
      </c>
      <c r="GM427" s="16">
        <v>3</v>
      </c>
      <c r="GN427" s="16">
        <v>3</v>
      </c>
      <c r="GO427" s="16">
        <v>16</v>
      </c>
      <c r="GP427" s="16">
        <v>18</v>
      </c>
      <c r="GQ427" s="7">
        <v>11.592452830188678</v>
      </c>
      <c r="GR427" s="7">
        <v>0</v>
      </c>
      <c r="GS427" s="7">
        <v>3.8861082255170452</v>
      </c>
      <c r="GT427" s="7">
        <v>3.9880683812102067</v>
      </c>
    </row>
    <row r="428" spans="1:202" x14ac:dyDescent="0.6">
      <c r="A428" s="4">
        <v>91</v>
      </c>
      <c r="B428" s="5">
        <v>1</v>
      </c>
      <c r="C428" s="6">
        <v>63.701574264202598</v>
      </c>
      <c r="D428" s="5">
        <v>187</v>
      </c>
      <c r="E428" s="5">
        <v>90</v>
      </c>
      <c r="F428" s="7">
        <v>25.737081414967498</v>
      </c>
      <c r="G428" s="5">
        <v>0</v>
      </c>
      <c r="H428" s="7">
        <v>40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5"/>
      <c r="AQ428" s="5"/>
      <c r="AR428" s="5"/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110</v>
      </c>
      <c r="BA428" s="4">
        <v>75</v>
      </c>
      <c r="BB428" s="4">
        <v>72</v>
      </c>
      <c r="BC428" s="7">
        <v>5.5</v>
      </c>
      <c r="BD428" s="7">
        <v>3.91</v>
      </c>
      <c r="BE428" s="7">
        <v>71.090909090909093</v>
      </c>
      <c r="BF428" s="7">
        <v>9.4</v>
      </c>
      <c r="BG428" s="7">
        <v>3.26</v>
      </c>
      <c r="BH428" s="7">
        <v>0.79</v>
      </c>
      <c r="BI428" s="7">
        <v>5.4</v>
      </c>
      <c r="BJ428" s="7">
        <v>4.01</v>
      </c>
      <c r="BK428" s="7">
        <v>74.259259259259295</v>
      </c>
      <c r="BL428" s="7">
        <v>8.66</v>
      </c>
      <c r="BM428" s="7">
        <v>3.87</v>
      </c>
      <c r="BN428" s="7">
        <v>1.01</v>
      </c>
      <c r="BO428" s="4">
        <v>540</v>
      </c>
      <c r="BP428" s="7">
        <f>218+((5.14*D428)-(5.32*C428))-(1.8*E428)+(51.31*B428)</f>
        <v>729.59762491444212</v>
      </c>
      <c r="BQ428" s="7">
        <f>BO428*100/BP428</f>
        <v>74.013398832448814</v>
      </c>
      <c r="BR428" s="4">
        <v>98</v>
      </c>
      <c r="BS428" s="4">
        <v>98</v>
      </c>
      <c r="BT428" s="4">
        <v>71</v>
      </c>
      <c r="BU428" s="4">
        <v>77</v>
      </c>
      <c r="BV428" s="4">
        <v>0</v>
      </c>
      <c r="BW428" s="4">
        <v>0</v>
      </c>
      <c r="BX428" s="4">
        <v>0</v>
      </c>
      <c r="BY428" s="4">
        <v>1</v>
      </c>
      <c r="BZ428" s="4">
        <v>151</v>
      </c>
      <c r="CA428" s="4">
        <v>106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1</v>
      </c>
      <c r="CS428" s="4">
        <v>1</v>
      </c>
      <c r="CT428" s="4">
        <v>2</v>
      </c>
      <c r="CU428" s="4">
        <v>0</v>
      </c>
      <c r="CV428" s="4">
        <v>0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1</v>
      </c>
      <c r="DG428" s="4">
        <v>0</v>
      </c>
      <c r="DH428" s="4">
        <v>0</v>
      </c>
      <c r="DI428" s="4">
        <v>1</v>
      </c>
      <c r="DJ428" s="4">
        <v>0</v>
      </c>
      <c r="DK428" s="4">
        <v>1</v>
      </c>
      <c r="DL428" s="4">
        <v>1</v>
      </c>
      <c r="DM428" s="4">
        <v>4</v>
      </c>
      <c r="DN428" s="4">
        <v>2</v>
      </c>
      <c r="DO428" s="4">
        <v>7.56</v>
      </c>
      <c r="DP428" s="4">
        <v>4.7</v>
      </c>
      <c r="DQ428" s="28">
        <v>0.42199999999999999</v>
      </c>
      <c r="DR428" s="4">
        <v>145</v>
      </c>
      <c r="DS428" s="4">
        <v>1.3</v>
      </c>
      <c r="DT428" s="4"/>
      <c r="DU428" s="7">
        <v>6.3245283018867902</v>
      </c>
      <c r="DV428" s="7">
        <v>11.214953271028</v>
      </c>
      <c r="DW428" s="7">
        <v>0</v>
      </c>
      <c r="DX428" s="7">
        <v>4.4492906201433797</v>
      </c>
      <c r="DY428" s="7">
        <v>34.92</v>
      </c>
      <c r="DZ428" s="7"/>
      <c r="EA428" s="7"/>
      <c r="EB428" s="8"/>
      <c r="EC428" s="18">
        <v>2.0657534246575344</v>
      </c>
      <c r="ED428" s="18">
        <v>65.765913757700204</v>
      </c>
      <c r="EE428" s="18">
        <v>185</v>
      </c>
      <c r="EF428" s="18">
        <v>91</v>
      </c>
      <c r="EG428" s="26">
        <v>0</v>
      </c>
      <c r="EH428" s="18">
        <v>40</v>
      </c>
      <c r="EI428" s="16">
        <v>0</v>
      </c>
      <c r="EJ428" s="16">
        <v>0</v>
      </c>
      <c r="EK428" s="16">
        <v>0</v>
      </c>
      <c r="EL428" s="16">
        <v>0</v>
      </c>
      <c r="EM428" s="16">
        <v>0</v>
      </c>
      <c r="EN428" s="16">
        <v>0</v>
      </c>
      <c r="EO428" s="16">
        <v>0</v>
      </c>
      <c r="EP428" s="16">
        <v>0</v>
      </c>
      <c r="EQ428" s="16">
        <v>0</v>
      </c>
      <c r="ER428" s="16">
        <v>0</v>
      </c>
      <c r="ES428" s="16">
        <v>0</v>
      </c>
      <c r="ET428" s="16">
        <v>0</v>
      </c>
      <c r="EU428" s="16">
        <v>0</v>
      </c>
      <c r="EV428" s="16">
        <v>0</v>
      </c>
      <c r="EW428" s="16">
        <v>0</v>
      </c>
      <c r="EX428" s="16">
        <v>0</v>
      </c>
      <c r="EY428" s="16">
        <v>0</v>
      </c>
      <c r="EZ428" s="16">
        <v>0</v>
      </c>
      <c r="FA428" s="16">
        <v>0</v>
      </c>
      <c r="FB428" s="16">
        <v>0</v>
      </c>
      <c r="FC428" s="16">
        <v>0</v>
      </c>
      <c r="FD428" s="16">
        <v>0</v>
      </c>
      <c r="FE428" s="16">
        <v>0</v>
      </c>
      <c r="FF428" s="16">
        <v>0</v>
      </c>
      <c r="FG428" s="16">
        <v>0</v>
      </c>
      <c r="FH428" s="16">
        <v>0</v>
      </c>
      <c r="FI428" s="16">
        <v>0</v>
      </c>
      <c r="FJ428" s="16">
        <v>0</v>
      </c>
      <c r="FK428" s="18">
        <v>5.0199999999999996</v>
      </c>
      <c r="FL428" s="18">
        <v>3.63</v>
      </c>
      <c r="FM428" s="18">
        <v>72.310756972111562</v>
      </c>
      <c r="FN428" s="18">
        <v>8.2100000000000009</v>
      </c>
      <c r="FO428" s="18">
        <v>2.92</v>
      </c>
      <c r="FP428" s="18">
        <v>0.86</v>
      </c>
      <c r="FQ428" s="18">
        <v>5.05</v>
      </c>
      <c r="FR428" s="18">
        <v>3.77</v>
      </c>
      <c r="FS428" s="18">
        <f>FR428*100/FQ428</f>
        <v>74.653465346534659</v>
      </c>
      <c r="FT428" s="16">
        <v>7.31</v>
      </c>
      <c r="FU428" s="16">
        <v>3.78</v>
      </c>
      <c r="FV428" s="16">
        <v>1.1499999999999999</v>
      </c>
      <c r="FW428" s="16">
        <v>4</v>
      </c>
      <c r="FX428" s="16">
        <v>1</v>
      </c>
      <c r="FY428" s="16">
        <v>1</v>
      </c>
      <c r="FZ428" s="16">
        <v>2</v>
      </c>
      <c r="GA428" s="16">
        <v>1</v>
      </c>
      <c r="GB428" s="16">
        <v>1</v>
      </c>
      <c r="GC428" s="16">
        <v>1</v>
      </c>
      <c r="GD428" s="16">
        <v>1</v>
      </c>
      <c r="GE428" s="16">
        <v>1</v>
      </c>
      <c r="GF428" s="16">
        <v>1</v>
      </c>
      <c r="GG428" s="16">
        <v>1</v>
      </c>
      <c r="GH428" s="16">
        <v>2</v>
      </c>
      <c r="GI428" s="16">
        <v>1</v>
      </c>
      <c r="GJ428" s="16">
        <v>1</v>
      </c>
      <c r="GK428" s="16">
        <v>1</v>
      </c>
      <c r="GL428" s="16">
        <v>1</v>
      </c>
      <c r="GM428" s="16">
        <v>2</v>
      </c>
      <c r="GN428" s="16">
        <v>2</v>
      </c>
      <c r="GO428" s="16">
        <v>7</v>
      </c>
      <c r="GP428" s="16">
        <v>4</v>
      </c>
      <c r="GQ428" s="7">
        <v>37.283018867924525</v>
      </c>
      <c r="GR428" s="7">
        <v>29.493011330741879</v>
      </c>
      <c r="GS428" s="7">
        <v>29.308716592690519</v>
      </c>
      <c r="GT428" s="7">
        <v>30.688825387276282</v>
      </c>
    </row>
    <row r="429" spans="1:202" x14ac:dyDescent="0.6">
      <c r="A429" s="4">
        <v>324</v>
      </c>
      <c r="B429" s="5">
        <v>1</v>
      </c>
      <c r="C429" s="6">
        <v>63.813826146475002</v>
      </c>
      <c r="D429" s="5">
        <v>182</v>
      </c>
      <c r="E429" s="5">
        <v>115</v>
      </c>
      <c r="F429" s="7">
        <v>34.7180292235237</v>
      </c>
      <c r="G429" s="5">
        <v>0</v>
      </c>
      <c r="H429" s="7">
        <v>38</v>
      </c>
      <c r="I429" s="5">
        <v>0</v>
      </c>
      <c r="J429" s="5">
        <v>1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1</v>
      </c>
      <c r="V429" s="5">
        <v>1</v>
      </c>
      <c r="W429" s="5">
        <v>1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2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5"/>
      <c r="AQ429" s="5"/>
      <c r="AR429" s="5"/>
      <c r="AS429" s="4">
        <v>0</v>
      </c>
      <c r="AT429" s="4">
        <v>2</v>
      </c>
      <c r="AU429" s="4">
        <v>0</v>
      </c>
      <c r="AV429" s="4">
        <v>0</v>
      </c>
      <c r="AW429" s="4">
        <v>0</v>
      </c>
      <c r="AX429" s="4">
        <v>0</v>
      </c>
      <c r="AY429" s="4">
        <v>1</v>
      </c>
      <c r="AZ429" s="4">
        <v>160</v>
      </c>
      <c r="BA429" s="4">
        <v>90</v>
      </c>
      <c r="BB429" s="4">
        <v>88</v>
      </c>
      <c r="BC429" s="7">
        <v>4.58</v>
      </c>
      <c r="BD429" s="7">
        <v>3.53</v>
      </c>
      <c r="BE429" s="7">
        <v>77.074235807860305</v>
      </c>
      <c r="BF429" s="7">
        <v>9.3000000000000007</v>
      </c>
      <c r="BG429" s="7">
        <v>4.09</v>
      </c>
      <c r="BH429" s="7">
        <v>0.87</v>
      </c>
      <c r="BI429" s="7">
        <v>4.7</v>
      </c>
      <c r="BJ429" s="7">
        <v>3.63</v>
      </c>
      <c r="BK429" s="7">
        <v>77.2340425531915</v>
      </c>
      <c r="BL429" s="7">
        <v>9.2799999999999994</v>
      </c>
      <c r="BM429" s="7">
        <v>3.73</v>
      </c>
      <c r="BN429" s="7">
        <v>1.06</v>
      </c>
      <c r="BO429" s="4">
        <v>432</v>
      </c>
      <c r="BP429" s="7">
        <f>218+((5.14*D429)-(5.32*C429))-(1.8*E429)+(51.31*B429)</f>
        <v>658.30044490075284</v>
      </c>
      <c r="BQ429" s="7">
        <f>BO429*100/BP429</f>
        <v>65.623531526722502</v>
      </c>
      <c r="BR429" s="4">
        <v>95</v>
      </c>
      <c r="BS429" s="4">
        <v>96</v>
      </c>
      <c r="BT429" s="4">
        <v>88</v>
      </c>
      <c r="BU429" s="4">
        <v>91</v>
      </c>
      <c r="BV429" s="4">
        <v>0</v>
      </c>
      <c r="BW429" s="4">
        <v>0</v>
      </c>
      <c r="BX429" s="4">
        <v>1</v>
      </c>
      <c r="BY429" s="4">
        <v>2</v>
      </c>
      <c r="BZ429" s="4">
        <v>90.8</v>
      </c>
      <c r="CA429" s="4">
        <v>96</v>
      </c>
      <c r="CB429" s="4">
        <v>0</v>
      </c>
      <c r="CC429" s="4">
        <v>0</v>
      </c>
      <c r="CD429" s="4">
        <v>0</v>
      </c>
      <c r="CE429" s="4">
        <v>1</v>
      </c>
      <c r="CF429" s="4">
        <v>1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2</v>
      </c>
      <c r="CM429" s="4">
        <v>1</v>
      </c>
      <c r="CN429" s="4">
        <v>1</v>
      </c>
      <c r="CO429" s="4">
        <v>0</v>
      </c>
      <c r="CP429" s="4">
        <v>0</v>
      </c>
      <c r="CQ429" s="4">
        <v>0</v>
      </c>
      <c r="CR429" s="4">
        <v>1</v>
      </c>
      <c r="CS429" s="4">
        <v>1</v>
      </c>
      <c r="CT429" s="4">
        <v>8</v>
      </c>
      <c r="CU429" s="4">
        <v>0</v>
      </c>
      <c r="CV429" s="4">
        <v>0</v>
      </c>
      <c r="CW429" s="4">
        <v>0</v>
      </c>
      <c r="CX429" s="4">
        <v>1</v>
      </c>
      <c r="CY429" s="4">
        <v>1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1</v>
      </c>
      <c r="DF429" s="4">
        <v>1</v>
      </c>
      <c r="DG429" s="4">
        <v>0</v>
      </c>
      <c r="DH429" s="4">
        <v>0</v>
      </c>
      <c r="DI429" s="4">
        <v>0</v>
      </c>
      <c r="DJ429" s="4">
        <v>0</v>
      </c>
      <c r="DK429" s="4">
        <v>1</v>
      </c>
      <c r="DL429" s="4">
        <v>1</v>
      </c>
      <c r="DM429" s="4">
        <v>6</v>
      </c>
      <c r="DN429" s="4">
        <v>12</v>
      </c>
      <c r="DO429" s="4">
        <v>8.8000000000000007</v>
      </c>
      <c r="DP429" s="4">
        <v>5.67</v>
      </c>
      <c r="DQ429" s="28">
        <v>0.48099999999999998</v>
      </c>
      <c r="DR429" s="4">
        <v>161</v>
      </c>
      <c r="DS429" s="4">
        <v>5.6820000000000004</v>
      </c>
      <c r="DT429" s="4"/>
      <c r="DU429" s="7">
        <v>8.6490566037735803</v>
      </c>
      <c r="DV429" s="7">
        <v>11.214953271028</v>
      </c>
      <c r="DW429" s="7">
        <v>1.98319010293701</v>
      </c>
      <c r="DX429" s="7">
        <v>5.88810347420665</v>
      </c>
      <c r="DY429" s="7">
        <v>34.270000000000003</v>
      </c>
      <c r="DZ429" s="7">
        <v>32.81</v>
      </c>
      <c r="EA429" s="7">
        <v>-1.46</v>
      </c>
      <c r="EB429" s="8"/>
      <c r="EC429" s="18">
        <v>2</v>
      </c>
      <c r="ED429" s="18">
        <v>65.813826146475009</v>
      </c>
      <c r="EE429" s="23">
        <v>182</v>
      </c>
      <c r="EF429" s="7">
        <v>118</v>
      </c>
      <c r="EG429" s="26">
        <v>0</v>
      </c>
      <c r="EH429" s="18">
        <v>38</v>
      </c>
      <c r="EI429" s="16">
        <v>1</v>
      </c>
      <c r="EJ429" s="16">
        <v>0</v>
      </c>
      <c r="EK429" s="16">
        <v>0</v>
      </c>
      <c r="EL429" s="16">
        <v>0</v>
      </c>
      <c r="EM429" s="16">
        <v>0</v>
      </c>
      <c r="EN429" s="16">
        <v>0</v>
      </c>
      <c r="EO429" s="16">
        <v>1</v>
      </c>
      <c r="EP429" s="16">
        <v>0</v>
      </c>
      <c r="EQ429" s="16">
        <v>0</v>
      </c>
      <c r="ER429" s="16">
        <v>0</v>
      </c>
      <c r="ES429" s="16">
        <v>0</v>
      </c>
      <c r="ET429" s="16">
        <v>2</v>
      </c>
      <c r="EU429" s="16">
        <v>0</v>
      </c>
      <c r="EV429" s="16">
        <v>0</v>
      </c>
      <c r="EW429" s="16">
        <v>0</v>
      </c>
      <c r="EX429" s="16">
        <v>0</v>
      </c>
      <c r="EY429" s="16">
        <v>0</v>
      </c>
      <c r="EZ429" s="16">
        <v>1</v>
      </c>
      <c r="FA429" s="16">
        <v>0</v>
      </c>
      <c r="FB429" s="16">
        <v>0</v>
      </c>
      <c r="FC429" s="16">
        <v>0</v>
      </c>
      <c r="FD429" s="16">
        <v>0</v>
      </c>
      <c r="FE429" s="16">
        <v>0</v>
      </c>
      <c r="FF429" s="16">
        <v>1</v>
      </c>
      <c r="FG429" s="16">
        <v>1</v>
      </c>
      <c r="FH429" s="16">
        <v>0</v>
      </c>
      <c r="FI429" s="16">
        <v>0</v>
      </c>
      <c r="FJ429" s="16">
        <v>0</v>
      </c>
      <c r="FK429" s="18">
        <v>4.0599999999999996</v>
      </c>
      <c r="FL429" s="18">
        <v>3.2</v>
      </c>
      <c r="FM429" s="18">
        <v>78.817733990147786</v>
      </c>
      <c r="FN429" s="18">
        <v>9.1300000000000008</v>
      </c>
      <c r="FO429" s="18">
        <v>3.51</v>
      </c>
      <c r="FP429" s="18">
        <v>0.88</v>
      </c>
      <c r="FQ429" s="18">
        <v>4.26</v>
      </c>
      <c r="FR429" s="18">
        <v>3.38</v>
      </c>
      <c r="FS429" s="18">
        <f>FR429*100/FQ429</f>
        <v>79.342723004694847</v>
      </c>
      <c r="FT429" s="16">
        <v>8.98</v>
      </c>
      <c r="FU429" s="16">
        <v>4.04</v>
      </c>
      <c r="FV429" s="16">
        <v>0.98</v>
      </c>
      <c r="FW429" s="16">
        <v>1</v>
      </c>
      <c r="FX429" s="16">
        <v>1</v>
      </c>
      <c r="FY429" s="16">
        <v>1</v>
      </c>
      <c r="FZ429" s="16">
        <v>1</v>
      </c>
      <c r="GA429" s="16">
        <v>1</v>
      </c>
      <c r="GB429" s="16">
        <v>1</v>
      </c>
      <c r="GC429" s="16">
        <v>1</v>
      </c>
      <c r="GD429" s="16">
        <v>0</v>
      </c>
      <c r="GE429" s="16">
        <v>1</v>
      </c>
      <c r="GF429" s="16">
        <v>1</v>
      </c>
      <c r="GG429" s="16">
        <v>1</v>
      </c>
      <c r="GH429" s="16">
        <v>1</v>
      </c>
      <c r="GI429" s="16">
        <v>1</v>
      </c>
      <c r="GJ429" s="16">
        <v>0</v>
      </c>
      <c r="GK429" s="16">
        <v>1</v>
      </c>
      <c r="GL429" s="16">
        <v>0</v>
      </c>
      <c r="GM429" s="16">
        <v>1</v>
      </c>
      <c r="GN429" s="16">
        <v>1</v>
      </c>
      <c r="GO429" s="16">
        <v>15</v>
      </c>
      <c r="GP429" s="16">
        <v>15</v>
      </c>
      <c r="GQ429" s="7">
        <v>42.203773584905655</v>
      </c>
      <c r="GR429" s="7">
        <v>48.887602348854529</v>
      </c>
      <c r="GS429" s="7">
        <v>19.491925583152327</v>
      </c>
      <c r="GT429" s="7">
        <v>32.172757808191712</v>
      </c>
    </row>
    <row r="430" spans="1:202" x14ac:dyDescent="0.6">
      <c r="A430" s="4">
        <v>319</v>
      </c>
      <c r="B430" s="5">
        <v>0</v>
      </c>
      <c r="C430" s="6">
        <v>63.882272416153299</v>
      </c>
      <c r="D430" s="5">
        <v>162</v>
      </c>
      <c r="E430" s="5">
        <v>82</v>
      </c>
      <c r="F430" s="7">
        <v>31.2452370065539</v>
      </c>
      <c r="G430" s="5">
        <v>1</v>
      </c>
      <c r="H430" s="7">
        <v>22.5</v>
      </c>
      <c r="I430" s="5">
        <v>0</v>
      </c>
      <c r="J430" s="5">
        <v>1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1</v>
      </c>
      <c r="V430" s="5">
        <v>1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1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5"/>
      <c r="AQ430" s="5"/>
      <c r="AR430" s="5"/>
      <c r="AS430" s="4">
        <v>0</v>
      </c>
      <c r="AT430" s="4">
        <v>1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145</v>
      </c>
      <c r="BA430" s="4">
        <v>95</v>
      </c>
      <c r="BB430" s="4">
        <v>84</v>
      </c>
      <c r="BC430" s="7">
        <v>3.16</v>
      </c>
      <c r="BD430" s="7">
        <v>2.44</v>
      </c>
      <c r="BE430" s="7">
        <v>77.2151898734177</v>
      </c>
      <c r="BF430" s="7">
        <v>6.49</v>
      </c>
      <c r="BG430" s="7">
        <v>2.58</v>
      </c>
      <c r="BH430" s="7">
        <v>0.61</v>
      </c>
      <c r="BI430" s="7">
        <v>3.11</v>
      </c>
      <c r="BJ430" s="7">
        <v>2.56</v>
      </c>
      <c r="BK430" s="7">
        <v>82.315112540192899</v>
      </c>
      <c r="BL430" s="7">
        <v>6.86</v>
      </c>
      <c r="BM430" s="7">
        <v>3.09</v>
      </c>
      <c r="BN430" s="7">
        <v>0.81</v>
      </c>
      <c r="BO430" s="4">
        <v>321</v>
      </c>
      <c r="BP430" s="7">
        <f>218+((5.14*D430)-(5.32*C430))-(1.8*E430)+(51.31*B430)</f>
        <v>563.22631074606431</v>
      </c>
      <c r="BQ430" s="7">
        <f>BO430*100/BP430</f>
        <v>56.993076117980884</v>
      </c>
      <c r="BR430" s="4">
        <v>97</v>
      </c>
      <c r="BS430" s="4">
        <v>98</v>
      </c>
      <c r="BT430" s="4">
        <v>84</v>
      </c>
      <c r="BU430" s="4">
        <v>98</v>
      </c>
      <c r="BV430" s="4">
        <v>0</v>
      </c>
      <c r="BW430" s="4">
        <v>0.5</v>
      </c>
      <c r="BX430" s="4">
        <v>1</v>
      </c>
      <c r="BY430" s="4">
        <v>2</v>
      </c>
      <c r="BZ430" s="4">
        <v>76.5</v>
      </c>
      <c r="CA430" s="4">
        <v>75</v>
      </c>
      <c r="CB430" s="4">
        <v>1</v>
      </c>
      <c r="CC430" s="4">
        <v>1</v>
      </c>
      <c r="CD430" s="4">
        <v>0</v>
      </c>
      <c r="CE430" s="4">
        <v>1</v>
      </c>
      <c r="CF430" s="4">
        <v>1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1</v>
      </c>
      <c r="CM430" s="4">
        <v>1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0</v>
      </c>
      <c r="CT430" s="4">
        <v>6</v>
      </c>
      <c r="CU430" s="4">
        <v>0</v>
      </c>
      <c r="CV430" s="4">
        <v>0</v>
      </c>
      <c r="CW430" s="4">
        <v>0</v>
      </c>
      <c r="CX430" s="4">
        <v>1</v>
      </c>
      <c r="CY430" s="4">
        <v>1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1</v>
      </c>
      <c r="DF430" s="4">
        <v>1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4</v>
      </c>
      <c r="DN430" s="4">
        <v>7</v>
      </c>
      <c r="DO430" s="4">
        <v>7.6</v>
      </c>
      <c r="DP430" s="4">
        <v>4.76</v>
      </c>
      <c r="DQ430" s="28">
        <v>0.42499999999999999</v>
      </c>
      <c r="DR430" s="4">
        <v>146</v>
      </c>
      <c r="DS430" s="4">
        <v>6.4260000000000002</v>
      </c>
      <c r="DT430" s="4"/>
      <c r="DU430" s="7">
        <v>10.8830188679245</v>
      </c>
      <c r="DV430" s="7">
        <v>17.442725994541401</v>
      </c>
      <c r="DW430" s="7">
        <v>0</v>
      </c>
      <c r="DX430" s="7">
        <v>7.0937985662004301</v>
      </c>
      <c r="DY430" s="7">
        <v>28.05</v>
      </c>
      <c r="DZ430" s="7">
        <v>31.88</v>
      </c>
      <c r="EA430" s="7">
        <v>3.83</v>
      </c>
      <c r="EB430" s="8"/>
      <c r="EC430" s="18">
        <v>2.1150684931506851</v>
      </c>
      <c r="ED430" s="18">
        <v>65.997340909303986</v>
      </c>
      <c r="EE430" s="23">
        <v>162</v>
      </c>
      <c r="EF430" s="7">
        <v>85</v>
      </c>
      <c r="EG430" s="26">
        <v>1</v>
      </c>
      <c r="EH430" s="18">
        <v>24</v>
      </c>
      <c r="EI430" s="16">
        <v>1</v>
      </c>
      <c r="EJ430" s="16">
        <v>0</v>
      </c>
      <c r="EK430" s="16">
        <v>0</v>
      </c>
      <c r="EL430" s="16">
        <v>0</v>
      </c>
      <c r="EM430" s="16">
        <v>0</v>
      </c>
      <c r="EN430" s="16">
        <v>0</v>
      </c>
      <c r="EO430" s="16">
        <v>0</v>
      </c>
      <c r="EP430" s="16">
        <v>0</v>
      </c>
      <c r="EQ430" s="16">
        <v>0</v>
      </c>
      <c r="ER430" s="16">
        <v>0</v>
      </c>
      <c r="ES430" s="16">
        <v>0</v>
      </c>
      <c r="ET430" s="16">
        <v>1</v>
      </c>
      <c r="EU430" s="16">
        <v>0</v>
      </c>
      <c r="EV430" s="16">
        <v>1</v>
      </c>
      <c r="EW430" s="16">
        <v>0</v>
      </c>
      <c r="EX430" s="16">
        <v>0</v>
      </c>
      <c r="EY430" s="16">
        <v>0</v>
      </c>
      <c r="EZ430" s="16">
        <v>0</v>
      </c>
      <c r="FA430" s="16">
        <v>0</v>
      </c>
      <c r="FB430" s="16">
        <v>0</v>
      </c>
      <c r="FC430" s="16">
        <v>0</v>
      </c>
      <c r="FD430" s="16">
        <v>0</v>
      </c>
      <c r="FE430" s="16">
        <v>0</v>
      </c>
      <c r="FF430" s="16">
        <v>1</v>
      </c>
      <c r="FG430" s="16">
        <v>0</v>
      </c>
      <c r="FH430" s="16">
        <v>0</v>
      </c>
      <c r="FI430" s="16">
        <v>0</v>
      </c>
      <c r="FJ430" s="16">
        <v>0</v>
      </c>
      <c r="FK430" s="18">
        <v>2.97</v>
      </c>
      <c r="FL430" s="18">
        <v>2.27</v>
      </c>
      <c r="FM430" s="18">
        <v>76.430976430976429</v>
      </c>
      <c r="FN430" s="18">
        <v>6.46</v>
      </c>
      <c r="FO430" s="18">
        <v>2.5099999999999998</v>
      </c>
      <c r="FP430" s="18">
        <v>0.69</v>
      </c>
      <c r="FQ430" s="18">
        <v>3.03</v>
      </c>
      <c r="FR430" s="18">
        <v>2.37</v>
      </c>
      <c r="FS430" s="18">
        <f>FR430*100/FQ430</f>
        <v>78.21782178217822</v>
      </c>
      <c r="FT430" s="16">
        <v>7.23</v>
      </c>
      <c r="FU430" s="16">
        <v>2.65</v>
      </c>
      <c r="FV430" s="16">
        <v>0.74</v>
      </c>
      <c r="FW430" s="16">
        <v>0</v>
      </c>
      <c r="FX430" s="16">
        <v>1</v>
      </c>
      <c r="FY430" s="16">
        <v>0</v>
      </c>
      <c r="FZ430" s="16">
        <v>0</v>
      </c>
      <c r="GA430" s="16">
        <v>0</v>
      </c>
      <c r="GB430" s="16">
        <v>0</v>
      </c>
      <c r="GC430" s="16">
        <v>0</v>
      </c>
      <c r="GD430" s="16">
        <v>0</v>
      </c>
      <c r="GE430" s="16">
        <v>0</v>
      </c>
      <c r="GF430" s="16">
        <v>0</v>
      </c>
      <c r="GG430" s="16">
        <v>1</v>
      </c>
      <c r="GH430" s="16">
        <v>1</v>
      </c>
      <c r="GI430" s="16">
        <v>0</v>
      </c>
      <c r="GJ430" s="16">
        <v>0</v>
      </c>
      <c r="GK430" s="16">
        <v>0</v>
      </c>
      <c r="GL430" s="16">
        <v>0</v>
      </c>
      <c r="GM430" s="16">
        <v>1</v>
      </c>
      <c r="GN430" s="16">
        <v>1</v>
      </c>
      <c r="GO430" s="16">
        <v>5</v>
      </c>
      <c r="GP430" s="16">
        <v>6</v>
      </c>
      <c r="GQ430" s="7">
        <v>10.052830188679245</v>
      </c>
      <c r="GR430" s="7">
        <v>13.456289802332314</v>
      </c>
      <c r="GS430" s="7">
        <v>7.9327604117480393</v>
      </c>
      <c r="GT430" s="7">
        <v>9.9588910613124764</v>
      </c>
    </row>
    <row r="431" spans="1:202" x14ac:dyDescent="0.6">
      <c r="A431" s="4">
        <v>88</v>
      </c>
      <c r="B431" s="5">
        <v>1</v>
      </c>
      <c r="C431" s="6">
        <v>64.095824777549595</v>
      </c>
      <c r="D431" s="5">
        <v>182</v>
      </c>
      <c r="E431" s="5">
        <v>120</v>
      </c>
      <c r="F431" s="7">
        <v>36.227508754981301</v>
      </c>
      <c r="G431" s="5">
        <v>0</v>
      </c>
      <c r="H431" s="7">
        <v>20</v>
      </c>
      <c r="I431" s="5">
        <v>0</v>
      </c>
      <c r="J431" s="5">
        <v>1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1</v>
      </c>
      <c r="V431" s="5">
        <v>0</v>
      </c>
      <c r="W431" s="5">
        <v>0</v>
      </c>
      <c r="X431" s="5">
        <v>0</v>
      </c>
      <c r="Y431" s="5">
        <v>1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1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5"/>
      <c r="AQ431" s="5"/>
      <c r="AR431" s="5"/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140</v>
      </c>
      <c r="BA431" s="4">
        <v>85</v>
      </c>
      <c r="BB431" s="4">
        <v>100</v>
      </c>
      <c r="BC431" s="7">
        <v>4</v>
      </c>
      <c r="BD431" s="7">
        <v>3.07</v>
      </c>
      <c r="BE431" s="7">
        <v>76.75</v>
      </c>
      <c r="BF431" s="7">
        <v>6.84</v>
      </c>
      <c r="BG431" s="7">
        <v>2.68</v>
      </c>
      <c r="BH431" s="7">
        <v>0.98</v>
      </c>
      <c r="BI431" s="7">
        <v>4.2300000000000004</v>
      </c>
      <c r="BJ431" s="7">
        <v>3.67</v>
      </c>
      <c r="BK431" s="7">
        <v>86.761229314420802</v>
      </c>
      <c r="BL431" s="7">
        <v>7.71</v>
      </c>
      <c r="BM431" s="7">
        <v>5.35</v>
      </c>
      <c r="BN431" s="7">
        <v>2.0699999999999998</v>
      </c>
      <c r="BO431" s="4">
        <v>465</v>
      </c>
      <c r="BP431" s="7">
        <f>218+((5.14*D431)-(5.32*C431))-(1.8*E431)+(51.31*B431)</f>
        <v>647.80021218343609</v>
      </c>
      <c r="BQ431" s="7">
        <f>BO431*100/BP431</f>
        <v>71.781390505060074</v>
      </c>
      <c r="BR431" s="4">
        <v>95</v>
      </c>
      <c r="BS431" s="4">
        <v>91</v>
      </c>
      <c r="BT431" s="4">
        <v>104</v>
      </c>
      <c r="BU431" s="4">
        <v>112</v>
      </c>
      <c r="BV431" s="4">
        <v>0</v>
      </c>
      <c r="BW431" s="4">
        <v>0</v>
      </c>
      <c r="BX431" s="4">
        <v>0</v>
      </c>
      <c r="BY431" s="4">
        <v>0</v>
      </c>
      <c r="BZ431" s="4">
        <v>85.5</v>
      </c>
      <c r="CA431" s="4">
        <v>85.2</v>
      </c>
      <c r="CB431" s="4">
        <v>1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1</v>
      </c>
      <c r="CK431" s="4">
        <v>1</v>
      </c>
      <c r="CL431" s="4">
        <v>1</v>
      </c>
      <c r="CM431" s="4">
        <v>1</v>
      </c>
      <c r="CN431" s="4">
        <v>2</v>
      </c>
      <c r="CO431" s="4">
        <v>1</v>
      </c>
      <c r="CP431" s="4">
        <v>1</v>
      </c>
      <c r="CQ431" s="4">
        <v>1</v>
      </c>
      <c r="CR431" s="4">
        <v>1</v>
      </c>
      <c r="CS431" s="4">
        <v>1</v>
      </c>
      <c r="CT431" s="4">
        <v>12</v>
      </c>
      <c r="CU431" s="4">
        <v>0</v>
      </c>
      <c r="CV431" s="4">
        <v>0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1</v>
      </c>
      <c r="DD431" s="4">
        <v>1</v>
      </c>
      <c r="DE431" s="4">
        <v>1</v>
      </c>
      <c r="DF431" s="4">
        <v>1</v>
      </c>
      <c r="DG431" s="4">
        <v>0</v>
      </c>
      <c r="DH431" s="4">
        <v>1</v>
      </c>
      <c r="DI431" s="4">
        <v>1</v>
      </c>
      <c r="DJ431" s="4">
        <v>1</v>
      </c>
      <c r="DK431" s="4">
        <v>1</v>
      </c>
      <c r="DL431" s="4">
        <v>1</v>
      </c>
      <c r="DM431" s="4">
        <v>9</v>
      </c>
      <c r="DN431" s="4">
        <v>6</v>
      </c>
      <c r="DO431" s="4">
        <v>7.91</v>
      </c>
      <c r="DP431" s="4">
        <v>5.17</v>
      </c>
      <c r="DQ431" s="28">
        <v>0.47299999999999998</v>
      </c>
      <c r="DR431" s="4">
        <v>163</v>
      </c>
      <c r="DS431" s="4">
        <v>7.4</v>
      </c>
      <c r="DT431" s="4"/>
      <c r="DU431" s="7">
        <v>18.686792452830201</v>
      </c>
      <c r="DV431" s="7">
        <v>47.688363245389098</v>
      </c>
      <c r="DW431" s="7">
        <v>3.4989139673245799</v>
      </c>
      <c r="DX431" s="7">
        <v>19.413946959442502</v>
      </c>
      <c r="DY431" s="7">
        <v>33.93</v>
      </c>
      <c r="DZ431" s="7"/>
      <c r="EA431" s="7"/>
      <c r="EB431" s="8"/>
      <c r="EC431" s="18">
        <v>2.2164383561643834</v>
      </c>
      <c r="ED431" s="18">
        <v>66.310746064339497</v>
      </c>
      <c r="EE431" s="18">
        <v>182</v>
      </c>
      <c r="EF431" s="18">
        <v>124</v>
      </c>
      <c r="EG431" s="26">
        <v>0</v>
      </c>
      <c r="EH431" s="18">
        <v>20</v>
      </c>
      <c r="EI431" s="16">
        <v>1</v>
      </c>
      <c r="EJ431" s="16">
        <v>0</v>
      </c>
      <c r="EK431" s="16">
        <v>0</v>
      </c>
      <c r="EL431" s="16">
        <v>0</v>
      </c>
      <c r="EM431" s="16">
        <v>0</v>
      </c>
      <c r="EN431" s="16">
        <v>0</v>
      </c>
      <c r="EO431" s="16">
        <v>0</v>
      </c>
      <c r="EP431" s="16">
        <v>0</v>
      </c>
      <c r="EQ431" s="16">
        <v>0</v>
      </c>
      <c r="ER431" s="16">
        <v>0</v>
      </c>
      <c r="ES431" s="16">
        <v>1</v>
      </c>
      <c r="ET431" s="16">
        <v>2</v>
      </c>
      <c r="EU431" s="16">
        <v>0</v>
      </c>
      <c r="EV431" s="16">
        <v>0</v>
      </c>
      <c r="EW431" s="16">
        <v>0</v>
      </c>
      <c r="EX431" s="16">
        <v>1</v>
      </c>
      <c r="EY431" s="16">
        <v>0</v>
      </c>
      <c r="EZ431" s="16">
        <v>0</v>
      </c>
      <c r="FA431" s="16">
        <v>0</v>
      </c>
      <c r="FB431" s="16">
        <v>0</v>
      </c>
      <c r="FC431" s="16">
        <v>0</v>
      </c>
      <c r="FD431" s="16">
        <v>0</v>
      </c>
      <c r="FE431" s="16">
        <v>1</v>
      </c>
      <c r="FF431" s="16">
        <v>2</v>
      </c>
      <c r="FG431" s="16">
        <v>1</v>
      </c>
      <c r="FH431" s="16">
        <v>0</v>
      </c>
      <c r="FI431" s="16">
        <v>0</v>
      </c>
      <c r="FJ431" s="16">
        <v>0</v>
      </c>
      <c r="FK431" s="18">
        <v>3.61</v>
      </c>
      <c r="FL431" s="18">
        <v>2.94</v>
      </c>
      <c r="FM431" s="18">
        <v>81.440443213296405</v>
      </c>
      <c r="FN431" s="18">
        <v>7.43</v>
      </c>
      <c r="FO431" s="18">
        <v>3.95</v>
      </c>
      <c r="FP431" s="18">
        <v>1.1100000000000001</v>
      </c>
      <c r="FQ431" s="18">
        <v>3.77</v>
      </c>
      <c r="FR431" s="18">
        <v>2.89</v>
      </c>
      <c r="FS431" s="18">
        <f>FR431*100/FQ431</f>
        <v>76.657824933686996</v>
      </c>
      <c r="FT431" s="16">
        <v>8.32</v>
      </c>
      <c r="FU431" s="16">
        <v>3.74</v>
      </c>
      <c r="FV431" s="16">
        <v>0.88</v>
      </c>
      <c r="FW431" s="16">
        <v>1</v>
      </c>
      <c r="FX431" s="16">
        <v>1</v>
      </c>
      <c r="FY431" s="16">
        <v>1</v>
      </c>
      <c r="FZ431" s="16">
        <v>1</v>
      </c>
      <c r="GA431" s="16">
        <v>1</v>
      </c>
      <c r="GB431" s="16">
        <v>2</v>
      </c>
      <c r="GC431" s="16">
        <v>1</v>
      </c>
      <c r="GD431" s="16">
        <v>1</v>
      </c>
      <c r="GE431" s="16">
        <v>2</v>
      </c>
      <c r="GF431" s="16">
        <v>2</v>
      </c>
      <c r="GG431" s="16">
        <v>2</v>
      </c>
      <c r="GH431" s="16">
        <v>2</v>
      </c>
      <c r="GI431" s="16">
        <v>2</v>
      </c>
      <c r="GJ431" s="16">
        <v>2</v>
      </c>
      <c r="GK431" s="16">
        <v>2</v>
      </c>
      <c r="GL431" s="16">
        <v>2</v>
      </c>
      <c r="GM431" s="16">
        <v>3</v>
      </c>
      <c r="GN431" s="16">
        <v>3</v>
      </c>
      <c r="GO431" s="16">
        <v>13</v>
      </c>
      <c r="GP431" s="16">
        <v>5</v>
      </c>
      <c r="GQ431" s="7">
        <v>9.5547169811320742</v>
      </c>
      <c r="GR431" s="7">
        <v>48.010917211148794</v>
      </c>
      <c r="GS431" s="7">
        <v>10.402304278024364</v>
      </c>
      <c r="GT431" s="7">
        <v>21.65989873163884</v>
      </c>
    </row>
    <row r="432" spans="1:202" x14ac:dyDescent="0.6">
      <c r="A432" s="4">
        <v>144</v>
      </c>
      <c r="B432" s="5">
        <v>1</v>
      </c>
      <c r="C432" s="6">
        <v>64.128678986995197</v>
      </c>
      <c r="D432" s="5">
        <v>180</v>
      </c>
      <c r="E432" s="5">
        <v>79</v>
      </c>
      <c r="F432" s="7">
        <v>24.382716049382701</v>
      </c>
      <c r="G432" s="5">
        <v>0</v>
      </c>
      <c r="H432" s="7">
        <v>64.75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1</v>
      </c>
      <c r="Q432" s="5">
        <v>0</v>
      </c>
      <c r="R432" s="5">
        <v>0</v>
      </c>
      <c r="S432" s="5">
        <v>0</v>
      </c>
      <c r="T432" s="5">
        <v>0</v>
      </c>
      <c r="U432" s="5">
        <v>1</v>
      </c>
      <c r="V432" s="5">
        <v>0</v>
      </c>
      <c r="W432" s="5">
        <v>1</v>
      </c>
      <c r="X432" s="5">
        <v>0</v>
      </c>
      <c r="Y432" s="5">
        <v>0</v>
      </c>
      <c r="Z432" s="5">
        <v>1</v>
      </c>
      <c r="AA432" s="5">
        <v>0</v>
      </c>
      <c r="AB432" s="5">
        <v>1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3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5"/>
      <c r="AQ432" s="5"/>
      <c r="AR432" s="5"/>
      <c r="AS432" s="4">
        <v>0</v>
      </c>
      <c r="AT432" s="4">
        <v>1</v>
      </c>
      <c r="AU432" s="4">
        <v>0</v>
      </c>
      <c r="AV432" s="4">
        <v>0</v>
      </c>
      <c r="AW432" s="4">
        <v>1</v>
      </c>
      <c r="AX432" s="4">
        <v>1</v>
      </c>
      <c r="AY432" s="4">
        <v>0</v>
      </c>
      <c r="AZ432" s="4">
        <v>130</v>
      </c>
      <c r="BA432" s="4">
        <v>90</v>
      </c>
      <c r="BB432" s="4">
        <v>68</v>
      </c>
      <c r="BC432" s="7">
        <v>3.68</v>
      </c>
      <c r="BD432" s="7">
        <v>2.79</v>
      </c>
      <c r="BE432" s="7">
        <v>75.815217391304301</v>
      </c>
      <c r="BF432" s="7">
        <v>9.39</v>
      </c>
      <c r="BG432" s="7">
        <v>3.55</v>
      </c>
      <c r="BH432" s="7">
        <v>0.68</v>
      </c>
      <c r="BI432" s="7">
        <v>3.68</v>
      </c>
      <c r="BJ432" s="7">
        <v>2.79</v>
      </c>
      <c r="BK432" s="7">
        <v>75.815217391304301</v>
      </c>
      <c r="BL432" s="7">
        <v>9.39</v>
      </c>
      <c r="BM432" s="7">
        <v>3.55</v>
      </c>
      <c r="BN432" s="7">
        <v>0.68</v>
      </c>
      <c r="BO432" s="4"/>
      <c r="BP432" s="4"/>
      <c r="BQ432" s="7"/>
      <c r="BR432" s="4">
        <v>97</v>
      </c>
      <c r="BS432" s="4">
        <v>98</v>
      </c>
      <c r="BT432" s="4">
        <v>82</v>
      </c>
      <c r="BU432" s="4">
        <v>72</v>
      </c>
      <c r="BV432" s="4"/>
      <c r="BW432" s="4"/>
      <c r="BX432" s="4"/>
      <c r="BY432" s="4"/>
      <c r="BZ432" s="4">
        <v>84</v>
      </c>
      <c r="CA432" s="4">
        <v>81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1</v>
      </c>
      <c r="CM432" s="4">
        <v>1</v>
      </c>
      <c r="CN432" s="4">
        <v>0</v>
      </c>
      <c r="CO432" s="4">
        <v>0</v>
      </c>
      <c r="CP432" s="4">
        <v>0</v>
      </c>
      <c r="CQ432" s="4">
        <v>0</v>
      </c>
      <c r="CR432" s="4">
        <v>2</v>
      </c>
      <c r="CS432" s="4">
        <v>2</v>
      </c>
      <c r="CT432" s="4">
        <v>6</v>
      </c>
      <c r="CU432" s="4">
        <v>0</v>
      </c>
      <c r="CV432" s="4">
        <v>0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2</v>
      </c>
      <c r="DE432" s="4">
        <v>1</v>
      </c>
      <c r="DF432" s="4">
        <v>1</v>
      </c>
      <c r="DG432" s="4">
        <v>0</v>
      </c>
      <c r="DH432" s="4">
        <v>0</v>
      </c>
      <c r="DI432" s="4">
        <v>0</v>
      </c>
      <c r="DJ432" s="4">
        <v>0</v>
      </c>
      <c r="DK432" s="4">
        <v>2</v>
      </c>
      <c r="DL432" s="4">
        <v>2</v>
      </c>
      <c r="DM432" s="4">
        <v>8</v>
      </c>
      <c r="DN432" s="4">
        <v>3</v>
      </c>
      <c r="DO432" s="4"/>
      <c r="DP432" s="4"/>
      <c r="DQ432" s="28"/>
      <c r="DR432" s="4"/>
      <c r="DS432" s="4"/>
      <c r="DT432" s="4"/>
      <c r="DU432" s="7">
        <v>0</v>
      </c>
      <c r="DV432" s="7"/>
      <c r="DW432" s="7"/>
      <c r="DX432" s="7"/>
      <c r="DY432" s="7">
        <v>34.64</v>
      </c>
      <c r="DZ432" s="7"/>
      <c r="EA432" s="7"/>
      <c r="EB432" s="8"/>
      <c r="EC432" s="18"/>
      <c r="ED432" s="18"/>
      <c r="EE432" s="18"/>
      <c r="EF432" s="18"/>
      <c r="EG432" s="26"/>
      <c r="EH432" s="18"/>
      <c r="FS432" s="18"/>
      <c r="GQ432" s="7"/>
      <c r="GR432" s="7"/>
      <c r="GS432" s="7"/>
      <c r="GT432" s="7"/>
    </row>
    <row r="433" spans="1:202" s="24" customFormat="1" x14ac:dyDescent="0.6">
      <c r="A433" s="4">
        <v>109</v>
      </c>
      <c r="B433" s="5">
        <v>1</v>
      </c>
      <c r="C433" s="6">
        <v>64.238193018480501</v>
      </c>
      <c r="D433" s="5">
        <v>185</v>
      </c>
      <c r="E433" s="5">
        <v>75</v>
      </c>
      <c r="F433" s="7">
        <v>21.913805697589499</v>
      </c>
      <c r="G433" s="5">
        <v>1</v>
      </c>
      <c r="H433" s="7">
        <v>40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4">
        <v>0</v>
      </c>
      <c r="AK433" s="4">
        <v>0</v>
      </c>
      <c r="AL433" s="4">
        <v>1</v>
      </c>
      <c r="AM433" s="4">
        <v>1</v>
      </c>
      <c r="AN433" s="4">
        <v>1</v>
      </c>
      <c r="AO433" s="4">
        <v>1</v>
      </c>
      <c r="AP433" s="5">
        <v>1</v>
      </c>
      <c r="AQ433" s="5">
        <v>12</v>
      </c>
      <c r="AR433" s="5">
        <v>48</v>
      </c>
      <c r="AS433" s="4">
        <v>1</v>
      </c>
      <c r="AT433" s="4">
        <v>1</v>
      </c>
      <c r="AU433" s="4">
        <v>0</v>
      </c>
      <c r="AV433" s="4">
        <v>1</v>
      </c>
      <c r="AW433" s="4">
        <v>1</v>
      </c>
      <c r="AX433" s="4">
        <v>0</v>
      </c>
      <c r="AY433" s="4">
        <v>0</v>
      </c>
      <c r="AZ433" s="4">
        <v>140</v>
      </c>
      <c r="BA433" s="4">
        <v>85</v>
      </c>
      <c r="BB433" s="4">
        <v>69</v>
      </c>
      <c r="BC433" s="7">
        <v>4.82</v>
      </c>
      <c r="BD433" s="7">
        <v>2.96</v>
      </c>
      <c r="BE433" s="7">
        <f>BD433*100/BC433</f>
        <v>61.410788381742734</v>
      </c>
      <c r="BF433" s="7">
        <v>7.54</v>
      </c>
      <c r="BG433" s="7">
        <v>1.98</v>
      </c>
      <c r="BH433" s="7">
        <v>0.61</v>
      </c>
      <c r="BI433" s="7">
        <v>5.01</v>
      </c>
      <c r="BJ433" s="7">
        <v>3.13</v>
      </c>
      <c r="BK433" s="7">
        <v>62.4750499001996</v>
      </c>
      <c r="BL433" s="7">
        <v>7.41</v>
      </c>
      <c r="BM433" s="7">
        <v>2.06</v>
      </c>
      <c r="BN433" s="7">
        <v>0.61</v>
      </c>
      <c r="BO433" s="4">
        <v>420</v>
      </c>
      <c r="BP433" s="7">
        <f>218+((5.14*D433)-(5.32*C433))-(1.8*E433)+(51.31*B433)</f>
        <v>743.46281314168368</v>
      </c>
      <c r="BQ433" s="7">
        <f>BO433*100/BP433</f>
        <v>56.492401849285159</v>
      </c>
      <c r="BR433" s="4">
        <v>98</v>
      </c>
      <c r="BS433" s="4">
        <v>98</v>
      </c>
      <c r="BT433" s="4">
        <v>69</v>
      </c>
      <c r="BU433" s="4">
        <v>80</v>
      </c>
      <c r="BV433" s="4">
        <v>1</v>
      </c>
      <c r="BW433" s="4">
        <v>1</v>
      </c>
      <c r="BX433" s="4">
        <v>1</v>
      </c>
      <c r="BY433" s="4">
        <v>2</v>
      </c>
      <c r="BZ433" s="4"/>
      <c r="CA433" s="4"/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1</v>
      </c>
      <c r="CN433" s="4">
        <v>0</v>
      </c>
      <c r="CO433" s="4">
        <v>0</v>
      </c>
      <c r="CP433" s="4">
        <v>0</v>
      </c>
      <c r="CQ433" s="4">
        <v>0</v>
      </c>
      <c r="CR433" s="4">
        <v>1</v>
      </c>
      <c r="CS433" s="4">
        <v>0</v>
      </c>
      <c r="CT433" s="4"/>
      <c r="CU433" s="4">
        <v>1</v>
      </c>
      <c r="CV433" s="4">
        <v>1</v>
      </c>
      <c r="CW433" s="4">
        <v>1</v>
      </c>
      <c r="CX433" s="4">
        <v>0</v>
      </c>
      <c r="CY433" s="4">
        <v>3</v>
      </c>
      <c r="CZ433" s="4">
        <v>3</v>
      </c>
      <c r="DA433" s="4">
        <v>3</v>
      </c>
      <c r="DB433" s="4">
        <v>0</v>
      </c>
      <c r="DC433" s="4">
        <v>1</v>
      </c>
      <c r="DD433" s="4">
        <v>1</v>
      </c>
      <c r="DE433" s="4">
        <v>2</v>
      </c>
      <c r="DF433" s="4">
        <v>1</v>
      </c>
      <c r="DG433" s="4">
        <v>3</v>
      </c>
      <c r="DH433" s="4">
        <v>3</v>
      </c>
      <c r="DI433" s="4">
        <v>3</v>
      </c>
      <c r="DJ433" s="4">
        <v>3</v>
      </c>
      <c r="DK433" s="4">
        <v>3</v>
      </c>
      <c r="DL433" s="4">
        <v>3</v>
      </c>
      <c r="DM433" s="4">
        <v>35</v>
      </c>
      <c r="DN433" s="4">
        <v>30</v>
      </c>
      <c r="DO433" s="4">
        <v>8.26</v>
      </c>
      <c r="DP433" s="4">
        <v>4.34</v>
      </c>
      <c r="DQ433" s="28">
        <v>0.41599999999999998</v>
      </c>
      <c r="DR433" s="4">
        <v>139</v>
      </c>
      <c r="DS433" s="4">
        <v>3.5</v>
      </c>
      <c r="DT433" s="4"/>
      <c r="DU433" s="7">
        <v>18.8377358490566</v>
      </c>
      <c r="DV433" s="7">
        <v>59.300306012736698</v>
      </c>
      <c r="DW433" s="7">
        <v>41.935026914722798</v>
      </c>
      <c r="DX433" s="7">
        <v>43.3624103875269</v>
      </c>
      <c r="DY433" s="7"/>
      <c r="DZ433" s="7"/>
      <c r="EA433" s="7"/>
      <c r="EB433" s="8"/>
      <c r="EC433" s="18"/>
      <c r="ED433" s="18"/>
      <c r="EE433" s="18"/>
      <c r="EF433" s="18"/>
      <c r="EG433" s="26"/>
      <c r="EH433" s="18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8"/>
      <c r="FL433" s="18"/>
      <c r="FM433" s="18"/>
      <c r="FN433" s="18"/>
      <c r="FO433" s="18"/>
      <c r="FP433" s="18"/>
      <c r="FQ433" s="18"/>
      <c r="FR433" s="18"/>
      <c r="FS433" s="18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"/>
      <c r="GR433" s="1"/>
      <c r="GS433" s="1"/>
      <c r="GT433" s="1"/>
    </row>
    <row r="434" spans="1:202" x14ac:dyDescent="0.6">
      <c r="A434" s="4">
        <v>445</v>
      </c>
      <c r="B434" s="5">
        <v>0</v>
      </c>
      <c r="C434" s="22">
        <v>64.331279945242983</v>
      </c>
      <c r="D434" s="5">
        <v>161</v>
      </c>
      <c r="E434" s="5">
        <v>49</v>
      </c>
      <c r="F434" s="23">
        <v>18.903591682419659</v>
      </c>
      <c r="G434" s="5">
        <v>1</v>
      </c>
      <c r="H434" s="7">
        <v>23</v>
      </c>
      <c r="I434" s="5">
        <v>0</v>
      </c>
      <c r="J434" s="5">
        <v>1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1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5"/>
      <c r="AQ434" s="5"/>
      <c r="AR434" s="21"/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130</v>
      </c>
      <c r="BA434" s="4">
        <v>85</v>
      </c>
      <c r="BB434" s="4">
        <v>76</v>
      </c>
      <c r="BC434" s="7">
        <v>2.95</v>
      </c>
      <c r="BD434" s="7">
        <v>2.61</v>
      </c>
      <c r="BE434" s="7">
        <v>88.474576271186436</v>
      </c>
      <c r="BF434" s="7">
        <v>7.76</v>
      </c>
      <c r="BG434" s="7">
        <v>3.68</v>
      </c>
      <c r="BH434" s="7">
        <v>4.58</v>
      </c>
      <c r="BI434" s="7">
        <v>3.03</v>
      </c>
      <c r="BJ434" s="7">
        <v>2.66</v>
      </c>
      <c r="BK434" s="7">
        <v>87.788778877887793</v>
      </c>
      <c r="BL434" s="7">
        <v>7.92</v>
      </c>
      <c r="BM434" s="7">
        <v>3.67</v>
      </c>
      <c r="BN434" s="7">
        <v>4.3</v>
      </c>
      <c r="BO434" s="4">
        <v>440</v>
      </c>
      <c r="BP434" s="7">
        <f>218+((5.14*D434)-(5.32*C434))-(1.8*E434)+(51.31*B434)</f>
        <v>615.09759069130723</v>
      </c>
      <c r="BQ434" s="7">
        <f>BO434*100/BP434</f>
        <v>71.533364243141435</v>
      </c>
      <c r="BR434" s="4">
        <v>96</v>
      </c>
      <c r="BS434" s="4">
        <v>98</v>
      </c>
      <c r="BT434" s="4">
        <v>81</v>
      </c>
      <c r="BU434" s="4">
        <v>94</v>
      </c>
      <c r="BV434" s="4">
        <v>0</v>
      </c>
      <c r="BW434" s="4">
        <v>0</v>
      </c>
      <c r="BX434" s="4">
        <v>1</v>
      </c>
      <c r="BY434" s="4">
        <v>1</v>
      </c>
      <c r="BZ434" s="4"/>
      <c r="CA434" s="4"/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1</v>
      </c>
      <c r="CM434" s="4">
        <v>1</v>
      </c>
      <c r="CN434" s="4">
        <v>0</v>
      </c>
      <c r="CO434" s="4">
        <v>0</v>
      </c>
      <c r="CP434" s="4">
        <v>1</v>
      </c>
      <c r="CQ434" s="4">
        <v>0</v>
      </c>
      <c r="CR434" s="4">
        <v>3</v>
      </c>
      <c r="CS434" s="4">
        <v>2</v>
      </c>
      <c r="CT434" s="4">
        <f>SUM(CB434:CS434)</f>
        <v>8</v>
      </c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>
        <v>8</v>
      </c>
      <c r="DO434" s="4"/>
      <c r="DP434" s="4"/>
      <c r="DQ434" s="28"/>
      <c r="DR434" s="4"/>
      <c r="DS434" s="4"/>
      <c r="DT434" s="4"/>
      <c r="DU434" s="7">
        <v>13.916981132075474</v>
      </c>
      <c r="DV434" s="7">
        <v>30.162931105781155</v>
      </c>
      <c r="DW434" s="7">
        <v>4.4385683256209267</v>
      </c>
      <c r="DX434" s="7">
        <v>13.809094099363309</v>
      </c>
      <c r="DY434" s="7">
        <v>34.68</v>
      </c>
      <c r="DZ434" s="7"/>
      <c r="EA434" s="7"/>
      <c r="EB434" s="8"/>
      <c r="EC434" s="23"/>
      <c r="ED434" s="23"/>
      <c r="EE434" s="23"/>
      <c r="EF434" s="7"/>
      <c r="EG434" s="4"/>
      <c r="EH434" s="4"/>
      <c r="FS434" s="7"/>
      <c r="GQ434" s="7"/>
      <c r="GR434" s="7"/>
      <c r="GS434" s="7"/>
      <c r="GT434" s="7"/>
    </row>
    <row r="435" spans="1:202" x14ac:dyDescent="0.6">
      <c r="A435" s="4">
        <v>155</v>
      </c>
      <c r="B435" s="5">
        <v>0</v>
      </c>
      <c r="C435" s="6">
        <v>64.635181382614604</v>
      </c>
      <c r="D435" s="5">
        <v>159</v>
      </c>
      <c r="E435" s="5">
        <v>78</v>
      </c>
      <c r="F435" s="7">
        <v>30.853209920493601</v>
      </c>
      <c r="G435" s="5">
        <v>1</v>
      </c>
      <c r="H435" s="7">
        <v>25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4">
        <v>0</v>
      </c>
      <c r="AK435" s="4">
        <v>0</v>
      </c>
      <c r="AL435" s="4">
        <v>1</v>
      </c>
      <c r="AM435" s="4">
        <v>1</v>
      </c>
      <c r="AN435" s="4">
        <v>1</v>
      </c>
      <c r="AO435" s="4">
        <v>1</v>
      </c>
      <c r="AP435" s="5">
        <v>2</v>
      </c>
      <c r="AQ435" s="5">
        <v>12</v>
      </c>
      <c r="AR435" s="5">
        <v>96</v>
      </c>
      <c r="AS435" s="4">
        <v>0</v>
      </c>
      <c r="AT435" s="4">
        <v>0</v>
      </c>
      <c r="AU435" s="4">
        <v>1</v>
      </c>
      <c r="AV435" s="4">
        <v>1</v>
      </c>
      <c r="AW435" s="4">
        <v>0</v>
      </c>
      <c r="AX435" s="4">
        <v>1</v>
      </c>
      <c r="AY435" s="4">
        <v>1</v>
      </c>
      <c r="AZ435" s="4">
        <v>145</v>
      </c>
      <c r="BA435" s="4">
        <v>95</v>
      </c>
      <c r="BB435" s="4">
        <v>83</v>
      </c>
      <c r="BC435" s="7">
        <v>2.4900000000000002</v>
      </c>
      <c r="BD435" s="7">
        <v>2.08</v>
      </c>
      <c r="BE435" s="7">
        <v>83.534136546184698</v>
      </c>
      <c r="BF435" s="7">
        <v>5.73</v>
      </c>
      <c r="BG435" s="7">
        <v>3.45</v>
      </c>
      <c r="BH435" s="7">
        <v>1.18</v>
      </c>
      <c r="BI435" s="7">
        <v>2.83</v>
      </c>
      <c r="BJ435" s="7">
        <v>2.14</v>
      </c>
      <c r="BK435" s="7">
        <v>75.618374558303898</v>
      </c>
      <c r="BL435" s="7">
        <v>5.04</v>
      </c>
      <c r="BM435" s="7">
        <v>2.04</v>
      </c>
      <c r="BN435" s="7">
        <v>0.81</v>
      </c>
      <c r="BO435" s="4">
        <v>300</v>
      </c>
      <c r="BP435" s="7">
        <f>218+((5.14*D435)-(5.32*C435))-(1.8*E435)+(51.31*B435)</f>
        <v>551.00083504449037</v>
      </c>
      <c r="BQ435" s="7">
        <f>BO435*100/BP435</f>
        <v>54.44637846615543</v>
      </c>
      <c r="BR435" s="4">
        <v>95</v>
      </c>
      <c r="BS435" s="4">
        <v>97</v>
      </c>
      <c r="BT435" s="4">
        <v>92</v>
      </c>
      <c r="BU435" s="4">
        <v>88</v>
      </c>
      <c r="BV435" s="4"/>
      <c r="BW435" s="4"/>
      <c r="BX435" s="4"/>
      <c r="BY435" s="4">
        <v>2</v>
      </c>
      <c r="BZ435" s="4">
        <v>74</v>
      </c>
      <c r="CA435" s="4">
        <v>63</v>
      </c>
      <c r="CB435" s="4">
        <v>3</v>
      </c>
      <c r="CC435" s="4">
        <v>2</v>
      </c>
      <c r="CD435" s="4">
        <v>3</v>
      </c>
      <c r="CE435" s="4">
        <v>1</v>
      </c>
      <c r="CF435" s="4">
        <v>0</v>
      </c>
      <c r="CG435" s="4">
        <v>2</v>
      </c>
      <c r="CH435" s="4">
        <v>2</v>
      </c>
      <c r="CI435" s="4">
        <v>2</v>
      </c>
      <c r="CJ435" s="4">
        <v>0</v>
      </c>
      <c r="CK435" s="4">
        <v>2</v>
      </c>
      <c r="CL435" s="4">
        <v>2</v>
      </c>
      <c r="CM435" s="4">
        <v>2</v>
      </c>
      <c r="CN435" s="4">
        <v>2</v>
      </c>
      <c r="CO435" s="4">
        <v>1</v>
      </c>
      <c r="CP435" s="4">
        <v>2</v>
      </c>
      <c r="CQ435" s="4">
        <v>1</v>
      </c>
      <c r="CR435" s="4">
        <v>3</v>
      </c>
      <c r="CS435" s="4">
        <v>3</v>
      </c>
      <c r="CT435" s="4">
        <v>33</v>
      </c>
      <c r="CU435" s="4">
        <v>3</v>
      </c>
      <c r="CV435" s="4">
        <v>1</v>
      </c>
      <c r="CW435" s="4">
        <v>2</v>
      </c>
      <c r="CX435" s="4">
        <v>0</v>
      </c>
      <c r="CY435" s="4">
        <v>0</v>
      </c>
      <c r="CZ435" s="4">
        <v>2</v>
      </c>
      <c r="DA435" s="4">
        <v>2</v>
      </c>
      <c r="DB435" s="4">
        <v>2</v>
      </c>
      <c r="DC435" s="4">
        <v>1</v>
      </c>
      <c r="DD435" s="4">
        <v>2</v>
      </c>
      <c r="DE435" s="4">
        <v>3</v>
      </c>
      <c r="DF435" s="4">
        <v>2</v>
      </c>
      <c r="DG435" s="4">
        <v>2</v>
      </c>
      <c r="DH435" s="4">
        <v>2</v>
      </c>
      <c r="DI435" s="4">
        <v>1</v>
      </c>
      <c r="DJ435" s="4">
        <v>2</v>
      </c>
      <c r="DK435" s="4">
        <v>3</v>
      </c>
      <c r="DL435" s="4">
        <v>3</v>
      </c>
      <c r="DM435" s="4">
        <v>33</v>
      </c>
      <c r="DN435" s="4">
        <v>23</v>
      </c>
      <c r="DO435" s="4">
        <v>7.16</v>
      </c>
      <c r="DP435" s="4">
        <v>4.57</v>
      </c>
      <c r="DQ435" s="28">
        <v>0.41499999999999998</v>
      </c>
      <c r="DR435" s="4">
        <v>133</v>
      </c>
      <c r="DS435" s="4">
        <v>3.1</v>
      </c>
      <c r="DT435" s="4"/>
      <c r="DU435" s="7">
        <v>80.981132075471706</v>
      </c>
      <c r="DV435" s="7">
        <v>29.534364403275202</v>
      </c>
      <c r="DW435" s="7">
        <v>18.689205779582601</v>
      </c>
      <c r="DX435" s="7">
        <v>32.320649721762699</v>
      </c>
      <c r="DY435" s="7">
        <v>33.06</v>
      </c>
      <c r="DZ435" s="7">
        <v>30.78</v>
      </c>
      <c r="EA435" s="7">
        <v>-2.2799999999999998</v>
      </c>
      <c r="EB435" s="8"/>
      <c r="EC435" s="18">
        <v>2.495890410958904</v>
      </c>
      <c r="ED435" s="18">
        <v>67.129363449691994</v>
      </c>
      <c r="EE435" s="18">
        <v>159</v>
      </c>
      <c r="EF435" s="18">
        <v>66</v>
      </c>
      <c r="EG435" s="26">
        <v>1</v>
      </c>
      <c r="EH435" s="18">
        <v>27</v>
      </c>
      <c r="EI435" s="16">
        <v>0</v>
      </c>
      <c r="EJ435" s="16">
        <v>0</v>
      </c>
      <c r="EK435" s="16">
        <v>0</v>
      </c>
      <c r="EL435" s="16">
        <v>0</v>
      </c>
      <c r="EM435" s="16">
        <v>0</v>
      </c>
      <c r="EN435" s="16">
        <v>0</v>
      </c>
      <c r="EO435" s="16">
        <v>0</v>
      </c>
      <c r="EP435" s="16">
        <v>0</v>
      </c>
      <c r="EQ435" s="16">
        <v>0</v>
      </c>
      <c r="ER435" s="16">
        <v>0</v>
      </c>
      <c r="ES435" s="16">
        <v>0</v>
      </c>
      <c r="ET435" s="16">
        <v>0</v>
      </c>
      <c r="EU435" s="16">
        <v>0</v>
      </c>
      <c r="EV435" s="16">
        <v>0</v>
      </c>
      <c r="EW435" s="16">
        <v>0</v>
      </c>
      <c r="EX435" s="16">
        <v>0</v>
      </c>
      <c r="EY435" s="16">
        <v>0</v>
      </c>
      <c r="EZ435" s="16">
        <v>0</v>
      </c>
      <c r="FA435" s="16">
        <v>0</v>
      </c>
      <c r="FB435" s="16">
        <v>0</v>
      </c>
      <c r="FC435" s="16">
        <v>0</v>
      </c>
      <c r="FD435" s="16">
        <v>0</v>
      </c>
      <c r="FE435" s="16">
        <v>0</v>
      </c>
      <c r="FF435" s="16">
        <v>0</v>
      </c>
      <c r="FG435" s="16">
        <v>0</v>
      </c>
      <c r="FH435" s="16">
        <v>0</v>
      </c>
      <c r="FI435" s="16">
        <v>1</v>
      </c>
      <c r="FJ435" s="16">
        <v>0</v>
      </c>
      <c r="FK435" s="18">
        <v>2.87</v>
      </c>
      <c r="FL435" s="18">
        <v>1.83</v>
      </c>
      <c r="FM435" s="18">
        <v>63.763066202090592</v>
      </c>
      <c r="FN435" s="18">
        <v>3.81</v>
      </c>
      <c r="FO435" s="18">
        <v>1.5</v>
      </c>
      <c r="FP435" s="18">
        <v>0.35</v>
      </c>
      <c r="FQ435" s="18">
        <v>2.65</v>
      </c>
      <c r="FR435" s="18">
        <v>1.94</v>
      </c>
      <c r="FS435" s="18">
        <f>FR435*100/FQ435</f>
        <v>73.20754716981132</v>
      </c>
      <c r="FT435" s="16">
        <v>4.4000000000000004</v>
      </c>
      <c r="FU435" s="16">
        <v>2.06</v>
      </c>
      <c r="FV435" s="16">
        <v>0.43</v>
      </c>
      <c r="FW435" s="16">
        <v>5</v>
      </c>
      <c r="FX435" s="16">
        <v>4</v>
      </c>
      <c r="FY435" s="16">
        <v>3</v>
      </c>
      <c r="FZ435" s="16">
        <v>1</v>
      </c>
      <c r="GA435" s="16">
        <v>1</v>
      </c>
      <c r="GB435" s="16">
        <v>2</v>
      </c>
      <c r="GC435" s="16">
        <v>2</v>
      </c>
      <c r="GD435" s="16">
        <v>3</v>
      </c>
      <c r="GE435" s="16">
        <v>1</v>
      </c>
      <c r="GF435" s="16">
        <v>2</v>
      </c>
      <c r="GG435" s="16">
        <v>2</v>
      </c>
      <c r="GH435" s="16">
        <v>3</v>
      </c>
      <c r="GI435" s="16">
        <v>2</v>
      </c>
      <c r="GJ435" s="16">
        <v>2</v>
      </c>
      <c r="GK435" s="16">
        <v>2</v>
      </c>
      <c r="GL435" s="16">
        <v>2</v>
      </c>
      <c r="GM435" s="16">
        <v>3</v>
      </c>
      <c r="GN435" s="16">
        <v>3</v>
      </c>
      <c r="GO435" s="16">
        <v>25</v>
      </c>
      <c r="GP435" s="16">
        <v>8</v>
      </c>
      <c r="GQ435" s="7">
        <v>0</v>
      </c>
      <c r="GR435" s="7">
        <v>5.9796542883136219</v>
      </c>
      <c r="GS435" s="7">
        <v>0</v>
      </c>
      <c r="GT435" s="7">
        <v>1.8123026018950217</v>
      </c>
    </row>
    <row r="436" spans="1:202" x14ac:dyDescent="0.6">
      <c r="A436" s="17">
        <v>267</v>
      </c>
      <c r="B436" s="21">
        <v>1</v>
      </c>
      <c r="C436" s="22">
        <v>64.640657084188902</v>
      </c>
      <c r="D436" s="21">
        <v>185</v>
      </c>
      <c r="E436" s="21">
        <v>99</v>
      </c>
      <c r="F436" s="23">
        <v>28.926223520818102</v>
      </c>
      <c r="G436" s="21">
        <v>1</v>
      </c>
      <c r="H436" s="23">
        <v>57</v>
      </c>
      <c r="I436" s="21">
        <v>0</v>
      </c>
      <c r="J436" s="21">
        <v>1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1</v>
      </c>
      <c r="V436" s="21">
        <v>0</v>
      </c>
      <c r="W436" s="21">
        <v>0</v>
      </c>
      <c r="X436" s="21">
        <v>1</v>
      </c>
      <c r="Y436" s="21">
        <v>1</v>
      </c>
      <c r="Z436" s="21">
        <v>0</v>
      </c>
      <c r="AA436" s="21">
        <v>0</v>
      </c>
      <c r="AB436" s="21">
        <v>0</v>
      </c>
      <c r="AC436" s="21">
        <v>0</v>
      </c>
      <c r="AD436" s="21">
        <v>0</v>
      </c>
      <c r="AE436" s="21">
        <v>0</v>
      </c>
      <c r="AF436" s="21">
        <v>0</v>
      </c>
      <c r="AG436" s="21">
        <v>0</v>
      </c>
      <c r="AH436" s="21">
        <v>0</v>
      </c>
      <c r="AI436" s="21">
        <v>2</v>
      </c>
      <c r="AJ436" s="17">
        <v>0</v>
      </c>
      <c r="AK436" s="17">
        <v>0</v>
      </c>
      <c r="AL436" s="17">
        <v>1</v>
      </c>
      <c r="AM436" s="17">
        <v>0</v>
      </c>
      <c r="AN436" s="17">
        <v>1</v>
      </c>
      <c r="AO436" s="17">
        <v>1</v>
      </c>
      <c r="AP436" s="21">
        <v>2</v>
      </c>
      <c r="AQ436" s="21">
        <v>12</v>
      </c>
      <c r="AR436" s="21">
        <v>96</v>
      </c>
      <c r="AS436" s="17">
        <v>0</v>
      </c>
      <c r="AT436" s="17">
        <v>2</v>
      </c>
      <c r="AU436" s="17">
        <v>0</v>
      </c>
      <c r="AV436" s="17">
        <v>1</v>
      </c>
      <c r="AW436" s="17">
        <v>1</v>
      </c>
      <c r="AX436" s="17">
        <v>0</v>
      </c>
      <c r="AY436" s="17">
        <v>0</v>
      </c>
      <c r="AZ436" s="17">
        <v>135</v>
      </c>
      <c r="BA436" s="17">
        <v>80</v>
      </c>
      <c r="BB436" s="17">
        <v>86</v>
      </c>
      <c r="BC436" s="23">
        <v>3.23</v>
      </c>
      <c r="BD436" s="23">
        <v>2.19</v>
      </c>
      <c r="BE436" s="23">
        <v>67.801857585139302</v>
      </c>
      <c r="BF436" s="23">
        <v>6.19</v>
      </c>
      <c r="BG436" s="23">
        <v>1.73</v>
      </c>
      <c r="BH436" s="23">
        <v>0.46</v>
      </c>
      <c r="BI436" s="23">
        <v>3.53</v>
      </c>
      <c r="BJ436" s="23">
        <v>2.57</v>
      </c>
      <c r="BK436" s="23">
        <v>72.8045325779037</v>
      </c>
      <c r="BL436" s="23">
        <v>6.63</v>
      </c>
      <c r="BM436" s="23">
        <v>2.64</v>
      </c>
      <c r="BN436" s="23">
        <v>0.56000000000000005</v>
      </c>
      <c r="BO436" s="17">
        <v>352</v>
      </c>
      <c r="BP436" s="23">
        <f>218+((5.14*D436)-(5.32*C436))-(1.8*E436)+(51.31*B436)</f>
        <v>698.12170431211484</v>
      </c>
      <c r="BQ436" s="23">
        <f>BO436*100/BP436</f>
        <v>50.421007945432471</v>
      </c>
      <c r="BR436" s="17">
        <v>94</v>
      </c>
      <c r="BS436" s="17">
        <v>95</v>
      </c>
      <c r="BT436" s="17">
        <v>102</v>
      </c>
      <c r="BU436" s="17">
        <v>108</v>
      </c>
      <c r="BV436" s="17">
        <v>3</v>
      </c>
      <c r="BW436" s="17">
        <v>6</v>
      </c>
      <c r="BX436" s="17">
        <v>4</v>
      </c>
      <c r="BY436" s="17">
        <v>6</v>
      </c>
      <c r="BZ436" s="17">
        <v>71</v>
      </c>
      <c r="CA436" s="17">
        <v>100.2</v>
      </c>
      <c r="CB436" s="17">
        <v>1</v>
      </c>
      <c r="CC436" s="17">
        <v>0</v>
      </c>
      <c r="CD436" s="17">
        <v>0</v>
      </c>
      <c r="CE436" s="17">
        <v>0</v>
      </c>
      <c r="CF436" s="17">
        <v>0</v>
      </c>
      <c r="CG436" s="17">
        <v>3</v>
      </c>
      <c r="CH436" s="17">
        <v>0</v>
      </c>
      <c r="CI436" s="17">
        <v>0</v>
      </c>
      <c r="CJ436" s="17">
        <v>1</v>
      </c>
      <c r="CK436" s="17">
        <v>3</v>
      </c>
      <c r="CL436" s="17">
        <v>3</v>
      </c>
      <c r="CM436" s="17">
        <v>3</v>
      </c>
      <c r="CN436" s="17">
        <v>0</v>
      </c>
      <c r="CO436" s="17">
        <v>0</v>
      </c>
      <c r="CP436" s="17">
        <v>1</v>
      </c>
      <c r="CQ436" s="17">
        <v>2</v>
      </c>
      <c r="CR436" s="17">
        <v>2</v>
      </c>
      <c r="CS436" s="17">
        <v>3</v>
      </c>
      <c r="CT436" s="17">
        <v>22</v>
      </c>
      <c r="CU436" s="17">
        <v>1</v>
      </c>
      <c r="CV436" s="17">
        <v>1</v>
      </c>
      <c r="CW436" s="17">
        <v>4</v>
      </c>
      <c r="CX436" s="17">
        <v>1</v>
      </c>
      <c r="CY436" s="17">
        <v>0</v>
      </c>
      <c r="CZ436" s="17">
        <v>2</v>
      </c>
      <c r="DA436" s="17">
        <v>2</v>
      </c>
      <c r="DB436" s="17">
        <v>1</v>
      </c>
      <c r="DC436" s="17">
        <v>1</v>
      </c>
      <c r="DD436" s="17">
        <v>1</v>
      </c>
      <c r="DE436" s="17">
        <v>2</v>
      </c>
      <c r="DF436" s="17">
        <v>2</v>
      </c>
      <c r="DG436" s="17">
        <v>3</v>
      </c>
      <c r="DH436" s="17">
        <v>2</v>
      </c>
      <c r="DI436" s="17">
        <v>2</v>
      </c>
      <c r="DJ436" s="17">
        <v>1</v>
      </c>
      <c r="DK436" s="17">
        <v>2</v>
      </c>
      <c r="DL436" s="17">
        <v>1</v>
      </c>
      <c r="DM436" s="17">
        <v>29</v>
      </c>
      <c r="DN436" s="17">
        <v>10</v>
      </c>
      <c r="DO436" s="17">
        <v>9.1</v>
      </c>
      <c r="DP436" s="17">
        <v>4.96</v>
      </c>
      <c r="DQ436" s="29">
        <v>0.42299999999999999</v>
      </c>
      <c r="DR436" s="17">
        <v>139</v>
      </c>
      <c r="DS436" s="17">
        <v>33.915999999999997</v>
      </c>
      <c r="DT436" s="17"/>
      <c r="DU436" s="23">
        <v>38.4</v>
      </c>
      <c r="DV436" s="23">
        <v>35.150111653295802</v>
      </c>
      <c r="DW436" s="23">
        <v>23.137217867598501</v>
      </c>
      <c r="DX436" s="23">
        <v>29.312678598285501</v>
      </c>
      <c r="DY436" s="23">
        <v>34.82</v>
      </c>
      <c r="DZ436" s="23">
        <v>33.28</v>
      </c>
      <c r="EA436" s="23">
        <v>-1.54</v>
      </c>
      <c r="EB436" s="8"/>
      <c r="EC436" s="23"/>
      <c r="ED436" s="23"/>
      <c r="EE436" s="23"/>
      <c r="EF436" s="23"/>
      <c r="EG436" s="26"/>
      <c r="EH436" s="18"/>
      <c r="FS436" s="23"/>
      <c r="GQ436" s="23"/>
      <c r="GR436" s="23"/>
      <c r="GS436" s="23"/>
      <c r="GT436" s="23"/>
    </row>
    <row r="437" spans="1:202" x14ac:dyDescent="0.6">
      <c r="A437" s="4">
        <v>87</v>
      </c>
      <c r="B437" s="5">
        <v>0</v>
      </c>
      <c r="C437" s="6">
        <v>65.152635181382607</v>
      </c>
      <c r="D437" s="5">
        <v>163</v>
      </c>
      <c r="E437" s="5">
        <v>85</v>
      </c>
      <c r="F437" s="7">
        <v>31.992171327486901</v>
      </c>
      <c r="G437" s="5">
        <v>1</v>
      </c>
      <c r="H437" s="7">
        <v>20</v>
      </c>
      <c r="I437" s="5">
        <v>0</v>
      </c>
      <c r="J437" s="5">
        <v>0</v>
      </c>
      <c r="K437" s="5">
        <v>0</v>
      </c>
      <c r="L437" s="5">
        <v>0</v>
      </c>
      <c r="M437" s="5">
        <v>1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1</v>
      </c>
      <c r="V437" s="5">
        <v>1</v>
      </c>
      <c r="W437" s="5">
        <v>0</v>
      </c>
      <c r="X437" s="5">
        <v>0</v>
      </c>
      <c r="Y437" s="5">
        <v>1</v>
      </c>
      <c r="Z437" s="5">
        <v>1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3</v>
      </c>
      <c r="AJ437" s="4">
        <v>0</v>
      </c>
      <c r="AK437" s="4">
        <v>0</v>
      </c>
      <c r="AL437" s="4">
        <v>1</v>
      </c>
      <c r="AM437" s="4">
        <v>0</v>
      </c>
      <c r="AN437" s="4">
        <v>1</v>
      </c>
      <c r="AO437" s="4">
        <v>0</v>
      </c>
      <c r="AP437" s="5"/>
      <c r="AQ437" s="5"/>
      <c r="AR437" s="5"/>
      <c r="AS437" s="4">
        <v>0</v>
      </c>
      <c r="AT437" s="4">
        <v>0</v>
      </c>
      <c r="AU437" s="4">
        <v>0</v>
      </c>
      <c r="AV437" s="4">
        <v>1</v>
      </c>
      <c r="AW437" s="4">
        <v>0</v>
      </c>
      <c r="AX437" s="4">
        <v>0</v>
      </c>
      <c r="AY437" s="4">
        <v>0</v>
      </c>
      <c r="AZ437" s="4">
        <v>140</v>
      </c>
      <c r="BA437" s="4">
        <v>90</v>
      </c>
      <c r="BB437" s="4">
        <v>90</v>
      </c>
      <c r="BC437" s="7">
        <v>3.17</v>
      </c>
      <c r="BD437" s="7">
        <v>2.44</v>
      </c>
      <c r="BE437" s="7">
        <v>76.971608832807604</v>
      </c>
      <c r="BF437" s="7">
        <v>5.86</v>
      </c>
      <c r="BG437" s="7">
        <v>3.16</v>
      </c>
      <c r="BH437" s="7">
        <v>0.43</v>
      </c>
      <c r="BI437" s="7">
        <v>3.14</v>
      </c>
      <c r="BJ437" s="7">
        <v>2.54</v>
      </c>
      <c r="BK437" s="7">
        <v>80.8917197452229</v>
      </c>
      <c r="BL437" s="7">
        <v>4.49</v>
      </c>
      <c r="BM437" s="7">
        <v>4.49</v>
      </c>
      <c r="BN437" s="7">
        <v>0.72</v>
      </c>
      <c r="BO437" s="4">
        <v>410</v>
      </c>
      <c r="BP437" s="7">
        <f>218+((5.14*D437)-(5.32*C437))-(1.8*E437)+(51.31*B437)</f>
        <v>556.20798083504451</v>
      </c>
      <c r="BQ437" s="7">
        <f>BO437*100/BP437</f>
        <v>73.71343348659974</v>
      </c>
      <c r="BR437" s="4">
        <v>96</v>
      </c>
      <c r="BS437" s="4">
        <v>99</v>
      </c>
      <c r="BT437" s="4">
        <v>92</v>
      </c>
      <c r="BU437" s="4">
        <v>102</v>
      </c>
      <c r="BV437" s="4">
        <v>0</v>
      </c>
      <c r="BW437" s="4">
        <v>2</v>
      </c>
      <c r="BX437" s="4">
        <v>1</v>
      </c>
      <c r="BY437" s="4">
        <v>1</v>
      </c>
      <c r="BZ437" s="4">
        <v>84.9</v>
      </c>
      <c r="CA437" s="4">
        <v>84.5</v>
      </c>
      <c r="CB437" s="4">
        <v>2</v>
      </c>
      <c r="CC437" s="4">
        <v>4</v>
      </c>
      <c r="CD437" s="4">
        <v>0</v>
      </c>
      <c r="CE437" s="4">
        <v>0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1</v>
      </c>
      <c r="CM437" s="4">
        <v>1</v>
      </c>
      <c r="CN437" s="4">
        <v>1</v>
      </c>
      <c r="CO437" s="4">
        <v>0</v>
      </c>
      <c r="CP437" s="4">
        <v>1</v>
      </c>
      <c r="CQ437" s="4">
        <v>1</v>
      </c>
      <c r="CR437" s="4">
        <v>2</v>
      </c>
      <c r="CS437" s="4">
        <v>2</v>
      </c>
      <c r="CT437" s="4">
        <v>15</v>
      </c>
      <c r="CU437" s="4">
        <v>2</v>
      </c>
      <c r="CV437" s="4">
        <v>4</v>
      </c>
      <c r="CW437" s="4">
        <v>0</v>
      </c>
      <c r="CX437" s="4">
        <v>0</v>
      </c>
      <c r="CY437" s="4">
        <v>0</v>
      </c>
      <c r="CZ437" s="4">
        <v>1</v>
      </c>
      <c r="DA437" s="4">
        <v>0</v>
      </c>
      <c r="DB437" s="4">
        <v>1</v>
      </c>
      <c r="DC437" s="4">
        <v>1</v>
      </c>
      <c r="DD437" s="4">
        <v>1</v>
      </c>
      <c r="DE437" s="4">
        <v>2</v>
      </c>
      <c r="DF437" s="4">
        <v>2</v>
      </c>
      <c r="DG437" s="4">
        <v>1</v>
      </c>
      <c r="DH437" s="4">
        <v>1</v>
      </c>
      <c r="DI437" s="4">
        <v>1</v>
      </c>
      <c r="DJ437" s="4">
        <v>1</v>
      </c>
      <c r="DK437" s="4">
        <v>2</v>
      </c>
      <c r="DL437" s="4">
        <v>2</v>
      </c>
      <c r="DM437" s="4">
        <v>22</v>
      </c>
      <c r="DN437" s="4">
        <v>13</v>
      </c>
      <c r="DO437" s="4">
        <v>8.67</v>
      </c>
      <c r="DP437" s="4">
        <v>4.8</v>
      </c>
      <c r="DQ437" s="28">
        <v>0.40600000000000003</v>
      </c>
      <c r="DR437" s="4">
        <v>138</v>
      </c>
      <c r="DS437" s="4">
        <v>0.8</v>
      </c>
      <c r="DT437" s="4"/>
      <c r="DU437" s="7">
        <v>9.5547169811320707</v>
      </c>
      <c r="DV437" s="7">
        <v>48.010917211148801</v>
      </c>
      <c r="DW437" s="7">
        <v>10.402304278024401</v>
      </c>
      <c r="DX437" s="7">
        <v>21.659898731638801</v>
      </c>
      <c r="DY437" s="7">
        <v>29.79</v>
      </c>
      <c r="DZ437" s="7">
        <v>29.58</v>
      </c>
      <c r="EA437" s="7">
        <v>-0.21000000000000099</v>
      </c>
      <c r="EB437" s="8"/>
      <c r="EC437" s="18">
        <v>2.2575342465753425</v>
      </c>
      <c r="ED437" s="18">
        <v>67.408624229979495</v>
      </c>
      <c r="EE437" s="18">
        <v>163</v>
      </c>
      <c r="EF437" s="18">
        <v>82</v>
      </c>
      <c r="EG437" s="26">
        <v>0</v>
      </c>
      <c r="EH437" s="18">
        <v>20</v>
      </c>
      <c r="EI437" s="16">
        <v>1</v>
      </c>
      <c r="EJ437" s="16">
        <v>1</v>
      </c>
      <c r="EK437" s="16">
        <v>0</v>
      </c>
      <c r="EL437" s="16">
        <v>1</v>
      </c>
      <c r="EM437" s="16">
        <v>0</v>
      </c>
      <c r="EN437" s="16">
        <v>0</v>
      </c>
      <c r="EO437" s="16">
        <v>0</v>
      </c>
      <c r="EP437" s="16">
        <v>0</v>
      </c>
      <c r="EQ437" s="16">
        <v>0</v>
      </c>
      <c r="ER437" s="16">
        <v>0</v>
      </c>
      <c r="ES437" s="16">
        <v>1</v>
      </c>
      <c r="ET437" s="16">
        <v>4</v>
      </c>
      <c r="EU437" s="16">
        <v>1</v>
      </c>
      <c r="EV437" s="16">
        <v>0</v>
      </c>
      <c r="EW437" s="16">
        <v>0</v>
      </c>
      <c r="EX437" s="16">
        <v>1</v>
      </c>
      <c r="EY437" s="16">
        <v>1</v>
      </c>
      <c r="EZ437" s="16">
        <v>1</v>
      </c>
      <c r="FA437" s="16">
        <v>0</v>
      </c>
      <c r="FB437" s="16">
        <v>0</v>
      </c>
      <c r="FC437" s="16">
        <v>0</v>
      </c>
      <c r="FD437" s="16">
        <v>0</v>
      </c>
      <c r="FE437" s="16">
        <v>0</v>
      </c>
      <c r="FF437" s="16">
        <v>4</v>
      </c>
      <c r="FG437" s="16">
        <v>1</v>
      </c>
      <c r="FH437" s="16">
        <v>0</v>
      </c>
      <c r="FI437" s="16">
        <v>0</v>
      </c>
      <c r="FJ437" s="16">
        <v>0</v>
      </c>
      <c r="FK437" s="18">
        <v>2.41</v>
      </c>
      <c r="FL437" s="18">
        <v>2</v>
      </c>
      <c r="FM437" s="18">
        <v>82.987551867219906</v>
      </c>
      <c r="FN437" s="18">
        <v>3.81</v>
      </c>
      <c r="FO437" s="18">
        <v>3.28</v>
      </c>
      <c r="FP437" s="18">
        <v>0.8</v>
      </c>
      <c r="FQ437" s="18">
        <v>2.5099999999999998</v>
      </c>
      <c r="FR437" s="18">
        <v>2.14</v>
      </c>
      <c r="FS437" s="18">
        <f>FR437*100/FQ437</f>
        <v>85.258964143426297</v>
      </c>
      <c r="FT437" s="16">
        <v>3.94</v>
      </c>
      <c r="FU437" s="16">
        <v>3.94</v>
      </c>
      <c r="FV437" s="16">
        <v>1.24</v>
      </c>
      <c r="FW437" s="16">
        <v>2</v>
      </c>
      <c r="FX437" s="16">
        <v>2</v>
      </c>
      <c r="FY437" s="16">
        <v>1</v>
      </c>
      <c r="FZ437" s="16">
        <v>1</v>
      </c>
      <c r="GA437" s="16">
        <v>1</v>
      </c>
      <c r="GB437" s="16">
        <v>1</v>
      </c>
      <c r="GC437" s="16">
        <v>1</v>
      </c>
      <c r="GD437" s="16">
        <v>1</v>
      </c>
      <c r="GE437" s="16">
        <v>1</v>
      </c>
      <c r="GF437" s="16">
        <v>2</v>
      </c>
      <c r="GG437" s="16">
        <v>2</v>
      </c>
      <c r="GH437" s="16">
        <v>2</v>
      </c>
      <c r="GI437" s="16">
        <v>2</v>
      </c>
      <c r="GJ437" s="16">
        <v>2</v>
      </c>
      <c r="GK437" s="16">
        <v>2</v>
      </c>
      <c r="GL437" s="16">
        <v>2</v>
      </c>
      <c r="GM437" s="16">
        <v>3</v>
      </c>
      <c r="GN437" s="16">
        <v>3</v>
      </c>
      <c r="GO437" s="16">
        <v>13</v>
      </c>
      <c r="GP437" s="16">
        <v>8</v>
      </c>
      <c r="GQ437" s="7">
        <v>41.041509433962261</v>
      </c>
      <c r="GR437" s="7">
        <v>53.618393846662812</v>
      </c>
      <c r="GS437" s="7">
        <v>8.6174331853810564</v>
      </c>
      <c r="GT437" s="7">
        <v>27.640747982152703</v>
      </c>
    </row>
    <row r="438" spans="1:202" x14ac:dyDescent="0.6">
      <c r="A438" s="4">
        <v>180</v>
      </c>
      <c r="B438" s="5">
        <v>1</v>
      </c>
      <c r="C438" s="6">
        <v>65.226557152635195</v>
      </c>
      <c r="D438" s="5">
        <v>171</v>
      </c>
      <c r="E438" s="5">
        <v>83</v>
      </c>
      <c r="F438" s="7">
        <v>28.384802161348802</v>
      </c>
      <c r="G438" s="5">
        <v>0</v>
      </c>
      <c r="H438" s="7">
        <v>60</v>
      </c>
      <c r="I438" s="5">
        <v>0</v>
      </c>
      <c r="J438" s="5">
        <v>1</v>
      </c>
      <c r="K438" s="5">
        <v>1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2</v>
      </c>
      <c r="V438" s="5">
        <v>0</v>
      </c>
      <c r="W438" s="5">
        <v>0</v>
      </c>
      <c r="X438" s="5">
        <v>0</v>
      </c>
      <c r="Y438" s="5">
        <v>0</v>
      </c>
      <c r="Z438" s="5">
        <v>1</v>
      </c>
      <c r="AA438" s="5">
        <v>0</v>
      </c>
      <c r="AB438" s="5">
        <v>1</v>
      </c>
      <c r="AC438" s="5"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2</v>
      </c>
      <c r="AJ438" s="4">
        <v>0</v>
      </c>
      <c r="AK438" s="4">
        <v>0</v>
      </c>
      <c r="AL438" s="4">
        <v>1</v>
      </c>
      <c r="AM438" s="4">
        <v>1</v>
      </c>
      <c r="AN438" s="4">
        <v>1</v>
      </c>
      <c r="AO438" s="4">
        <v>1</v>
      </c>
      <c r="AP438" s="5">
        <v>7</v>
      </c>
      <c r="AQ438" s="5">
        <v>3</v>
      </c>
      <c r="AR438" s="5">
        <v>84</v>
      </c>
      <c r="AS438" s="4">
        <v>0</v>
      </c>
      <c r="AT438" s="4">
        <v>3</v>
      </c>
      <c r="AU438" s="4">
        <v>1</v>
      </c>
      <c r="AV438" s="4">
        <v>1</v>
      </c>
      <c r="AW438" s="4">
        <v>0</v>
      </c>
      <c r="AX438" s="4">
        <v>1</v>
      </c>
      <c r="AY438" s="4">
        <v>1</v>
      </c>
      <c r="AZ438" s="4"/>
      <c r="BA438" s="4">
        <v>90</v>
      </c>
      <c r="BB438" s="4">
        <v>60</v>
      </c>
      <c r="BC438" s="7">
        <v>4.0199999999999996</v>
      </c>
      <c r="BD438" s="7">
        <v>3.3</v>
      </c>
      <c r="BE438" s="7">
        <v>82.089552238805993</v>
      </c>
      <c r="BF438" s="7">
        <v>10.08</v>
      </c>
      <c r="BG438" s="7">
        <v>4.67</v>
      </c>
      <c r="BH438" s="7">
        <v>1.28</v>
      </c>
      <c r="BI438" s="7">
        <v>4.0199999999999996</v>
      </c>
      <c r="BJ438" s="7">
        <v>3.3</v>
      </c>
      <c r="BK438" s="7">
        <v>82.089552238805993</v>
      </c>
      <c r="BL438" s="7">
        <v>10.8</v>
      </c>
      <c r="BM438" s="7">
        <v>4.67</v>
      </c>
      <c r="BN438" s="7">
        <v>1.28</v>
      </c>
      <c r="BO438" s="4"/>
      <c r="BP438" s="4"/>
      <c r="BQ438" s="7"/>
      <c r="BR438" s="4">
        <v>98</v>
      </c>
      <c r="BS438" s="4"/>
      <c r="BT438" s="4"/>
      <c r="BU438" s="4"/>
      <c r="BV438" s="4">
        <v>0</v>
      </c>
      <c r="BW438" s="4">
        <v>0</v>
      </c>
      <c r="BX438" s="4">
        <v>0</v>
      </c>
      <c r="BY438" s="4">
        <v>0</v>
      </c>
      <c r="BZ438" s="4">
        <v>59</v>
      </c>
      <c r="CA438" s="4">
        <v>57</v>
      </c>
      <c r="CB438" s="4">
        <v>1</v>
      </c>
      <c r="CC438" s="4">
        <v>3</v>
      </c>
      <c r="CD438" s="4">
        <v>1</v>
      </c>
      <c r="CE438" s="4">
        <v>1</v>
      </c>
      <c r="CF438" s="4">
        <v>1</v>
      </c>
      <c r="CG438" s="4">
        <v>1</v>
      </c>
      <c r="CH438" s="4">
        <v>1</v>
      </c>
      <c r="CI438" s="4">
        <v>1</v>
      </c>
      <c r="CJ438" s="4">
        <v>1</v>
      </c>
      <c r="CK438" s="4">
        <v>1</v>
      </c>
      <c r="CL438" s="4">
        <v>1</v>
      </c>
      <c r="CM438" s="4">
        <v>2</v>
      </c>
      <c r="CN438" s="4">
        <v>1</v>
      </c>
      <c r="CO438" s="4">
        <v>0</v>
      </c>
      <c r="CP438" s="4">
        <v>0</v>
      </c>
      <c r="CQ438" s="4">
        <v>1</v>
      </c>
      <c r="CR438" s="4">
        <v>3</v>
      </c>
      <c r="CS438" s="4">
        <v>2</v>
      </c>
      <c r="CT438" s="4">
        <v>22</v>
      </c>
      <c r="CU438" s="4">
        <v>1</v>
      </c>
      <c r="CV438" s="4">
        <v>1</v>
      </c>
      <c r="CW438" s="4">
        <v>1</v>
      </c>
      <c r="CX438" s="4">
        <v>1</v>
      </c>
      <c r="CY438" s="4">
        <v>1</v>
      </c>
      <c r="CZ438" s="4">
        <v>1</v>
      </c>
      <c r="DA438" s="4">
        <v>0</v>
      </c>
      <c r="DB438" s="4">
        <v>1</v>
      </c>
      <c r="DC438" s="4">
        <v>1</v>
      </c>
      <c r="DD438" s="4">
        <v>2</v>
      </c>
      <c r="DE438" s="4">
        <v>2</v>
      </c>
      <c r="DF438" s="4">
        <v>2</v>
      </c>
      <c r="DG438" s="4">
        <v>1</v>
      </c>
      <c r="DH438" s="4">
        <v>0</v>
      </c>
      <c r="DI438" s="4">
        <v>1</v>
      </c>
      <c r="DJ438" s="4">
        <v>0</v>
      </c>
      <c r="DK438" s="4">
        <v>2</v>
      </c>
      <c r="DL438" s="4">
        <v>2</v>
      </c>
      <c r="DM438" s="4">
        <v>20</v>
      </c>
      <c r="DN438" s="4">
        <v>14</v>
      </c>
      <c r="DO438" s="4"/>
      <c r="DP438" s="4"/>
      <c r="DQ438" s="28"/>
      <c r="DR438" s="4"/>
      <c r="DS438" s="4"/>
      <c r="DT438" s="4"/>
      <c r="DU438" s="7">
        <v>16.618867924528299</v>
      </c>
      <c r="DV438" s="7">
        <v>23.720122405094699</v>
      </c>
      <c r="DW438" s="7">
        <v>13.183492303333599</v>
      </c>
      <c r="DX438" s="7">
        <v>16.947410638191201</v>
      </c>
      <c r="DY438" s="7">
        <v>33.35</v>
      </c>
      <c r="DZ438" s="7"/>
      <c r="EA438" s="7"/>
      <c r="EB438" s="8"/>
      <c r="EC438" s="18">
        <v>2.504109589041096</v>
      </c>
      <c r="ED438" s="18">
        <v>67.728952772073896</v>
      </c>
      <c r="EE438" s="18">
        <v>171</v>
      </c>
      <c r="EF438" s="18">
        <v>77</v>
      </c>
      <c r="EG438" s="26">
        <v>0</v>
      </c>
      <c r="EH438" s="18">
        <v>60</v>
      </c>
      <c r="EI438" s="16">
        <v>0</v>
      </c>
      <c r="EJ438" s="16">
        <v>0</v>
      </c>
      <c r="EK438" s="16">
        <v>0</v>
      </c>
      <c r="EL438" s="16">
        <v>0</v>
      </c>
      <c r="EM438" s="16">
        <v>0</v>
      </c>
      <c r="EN438" s="16">
        <v>0</v>
      </c>
      <c r="EO438" s="16">
        <v>0</v>
      </c>
      <c r="EP438" s="16">
        <v>0</v>
      </c>
      <c r="EQ438" s="16">
        <v>0</v>
      </c>
      <c r="ER438" s="16">
        <v>0</v>
      </c>
      <c r="ES438" s="16">
        <v>0</v>
      </c>
      <c r="ET438" s="16">
        <v>0</v>
      </c>
      <c r="EU438" s="16">
        <v>0</v>
      </c>
      <c r="EV438" s="16">
        <v>0</v>
      </c>
      <c r="EW438" s="16">
        <v>0</v>
      </c>
      <c r="EX438" s="16">
        <v>0</v>
      </c>
      <c r="EY438" s="16">
        <v>0</v>
      </c>
      <c r="EZ438" s="16">
        <v>0</v>
      </c>
      <c r="FA438" s="16">
        <v>0</v>
      </c>
      <c r="FB438" s="16">
        <v>0</v>
      </c>
      <c r="FC438" s="16">
        <v>0</v>
      </c>
      <c r="FD438" s="16">
        <v>0</v>
      </c>
      <c r="FE438" s="16">
        <v>0</v>
      </c>
      <c r="FF438" s="16">
        <v>0</v>
      </c>
      <c r="FG438" s="16">
        <v>0</v>
      </c>
      <c r="FH438" s="16">
        <v>0</v>
      </c>
      <c r="FI438" s="16">
        <v>1</v>
      </c>
      <c r="FJ438" s="16">
        <v>0</v>
      </c>
      <c r="FK438" s="18">
        <v>3.47</v>
      </c>
      <c r="FL438" s="18">
        <v>2.86</v>
      </c>
      <c r="FM438" s="18">
        <v>82.420749279538896</v>
      </c>
      <c r="FN438" s="18">
        <v>8.61</v>
      </c>
      <c r="FO438" s="18">
        <v>5.47</v>
      </c>
      <c r="FP438" s="18">
        <v>1.06</v>
      </c>
      <c r="FQ438" s="18">
        <v>3.6</v>
      </c>
      <c r="FR438" s="18">
        <v>3.13</v>
      </c>
      <c r="FS438" s="18">
        <f>FR438*100/FQ438</f>
        <v>86.944444444444443</v>
      </c>
      <c r="FT438" s="16">
        <v>9.1</v>
      </c>
      <c r="FU438" s="16">
        <v>6.55</v>
      </c>
      <c r="FV438" s="16">
        <v>1.45</v>
      </c>
      <c r="FW438" s="16">
        <v>1</v>
      </c>
      <c r="FX438" s="16">
        <v>2</v>
      </c>
      <c r="FY438" s="16">
        <v>1</v>
      </c>
      <c r="FZ438" s="16">
        <v>1</v>
      </c>
      <c r="GA438" s="16">
        <v>2</v>
      </c>
      <c r="GB438" s="16">
        <v>2</v>
      </c>
      <c r="GC438" s="16">
        <v>2</v>
      </c>
      <c r="GD438" s="16">
        <v>2</v>
      </c>
      <c r="GE438" s="16">
        <v>2</v>
      </c>
      <c r="GF438" s="16">
        <v>1</v>
      </c>
      <c r="GP438" s="16">
        <v>16</v>
      </c>
      <c r="GQ438" s="7">
        <v>34.400000000000006</v>
      </c>
      <c r="GR438" s="7">
        <v>41.311719460755938</v>
      </c>
      <c r="GS438" s="7">
        <v>18.061195580319197</v>
      </c>
      <c r="GT438" s="7">
        <v>27.821226249561338</v>
      </c>
    </row>
    <row r="439" spans="1:202" x14ac:dyDescent="0.6">
      <c r="A439" s="4">
        <v>316</v>
      </c>
      <c r="B439" s="5">
        <v>1</v>
      </c>
      <c r="C439" s="6">
        <v>65.259411362080797</v>
      </c>
      <c r="D439" s="5">
        <v>178</v>
      </c>
      <c r="E439" s="5">
        <v>80</v>
      </c>
      <c r="F439" s="7">
        <v>25.249337204898399</v>
      </c>
      <c r="G439" s="5">
        <v>0</v>
      </c>
      <c r="H439" s="7">
        <v>25</v>
      </c>
      <c r="I439" s="5">
        <v>1</v>
      </c>
      <c r="J439" s="5">
        <v>1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2</v>
      </c>
      <c r="V439" s="5">
        <v>0</v>
      </c>
      <c r="W439" s="5">
        <v>0</v>
      </c>
      <c r="X439" s="5">
        <v>0</v>
      </c>
      <c r="Y439" s="5">
        <v>1</v>
      </c>
      <c r="Z439" s="5">
        <v>0</v>
      </c>
      <c r="AA439" s="5">
        <v>0</v>
      </c>
      <c r="AB439" s="5">
        <v>0</v>
      </c>
      <c r="AC439" s="5">
        <v>0</v>
      </c>
      <c r="AD439" s="5">
        <v>0</v>
      </c>
      <c r="AE439" s="5">
        <v>0</v>
      </c>
      <c r="AF439" s="5">
        <v>0</v>
      </c>
      <c r="AG439" s="5">
        <v>0</v>
      </c>
      <c r="AH439" s="5">
        <v>0</v>
      </c>
      <c r="AI439" s="5">
        <v>1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5"/>
      <c r="AQ439" s="5"/>
      <c r="AR439" s="5"/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145</v>
      </c>
      <c r="BA439" s="4">
        <v>85</v>
      </c>
      <c r="BB439" s="4">
        <v>87</v>
      </c>
      <c r="BC439" s="7">
        <v>3.42</v>
      </c>
      <c r="BD439" s="7">
        <v>2.71</v>
      </c>
      <c r="BE439" s="7">
        <v>79.239766081871295</v>
      </c>
      <c r="BF439" s="7">
        <v>11.08</v>
      </c>
      <c r="BG439" s="7">
        <v>3.59</v>
      </c>
      <c r="BH439" s="7">
        <v>0.66</v>
      </c>
      <c r="BI439" s="7">
        <v>3.57</v>
      </c>
      <c r="BJ439" s="7">
        <v>2.69</v>
      </c>
      <c r="BK439" s="7">
        <v>75.350140056022397</v>
      </c>
      <c r="BL439" s="7">
        <v>11.38</v>
      </c>
      <c r="BM439" s="7">
        <v>3.51</v>
      </c>
      <c r="BN439" s="7">
        <v>0.61</v>
      </c>
      <c r="BO439" s="4">
        <v>420</v>
      </c>
      <c r="BP439" s="7">
        <f>218+((5.14*D439)-(5.32*C439))-(1.8*E439)+(51.31*B439)</f>
        <v>693.04993155373018</v>
      </c>
      <c r="BQ439" s="7">
        <f>BO439*100/BP439</f>
        <v>60.601694174965601</v>
      </c>
      <c r="BR439" s="4">
        <v>98</v>
      </c>
      <c r="BS439" s="4">
        <v>98</v>
      </c>
      <c r="BT439" s="4">
        <v>78</v>
      </c>
      <c r="BU439" s="4">
        <v>89</v>
      </c>
      <c r="BV439" s="4">
        <v>0.5</v>
      </c>
      <c r="BW439" s="4">
        <v>1</v>
      </c>
      <c r="BX439" s="4">
        <v>1</v>
      </c>
      <c r="BY439" s="4">
        <v>2</v>
      </c>
      <c r="BZ439" s="4">
        <v>81.599999999999994</v>
      </c>
      <c r="CA439" s="4">
        <v>116.9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1</v>
      </c>
      <c r="CM439" s="4">
        <v>1</v>
      </c>
      <c r="CN439" s="4">
        <v>0</v>
      </c>
      <c r="CO439" s="4">
        <v>0</v>
      </c>
      <c r="CP439" s="4">
        <v>0</v>
      </c>
      <c r="CQ439" s="4">
        <v>0</v>
      </c>
      <c r="CR439" s="4">
        <v>1</v>
      </c>
      <c r="CS439" s="4">
        <v>0</v>
      </c>
      <c r="CT439" s="4">
        <v>3</v>
      </c>
      <c r="CU439" s="4">
        <v>0</v>
      </c>
      <c r="CV439" s="4">
        <v>0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1</v>
      </c>
      <c r="DF439" s="4">
        <v>1</v>
      </c>
      <c r="DG439" s="4">
        <v>0</v>
      </c>
      <c r="DH439" s="4">
        <v>0</v>
      </c>
      <c r="DI439" s="4">
        <v>0</v>
      </c>
      <c r="DJ439" s="4">
        <v>0</v>
      </c>
      <c r="DK439" s="4">
        <v>1</v>
      </c>
      <c r="DL439" s="4">
        <v>0</v>
      </c>
      <c r="DM439" s="4">
        <v>3</v>
      </c>
      <c r="DN439" s="4">
        <v>1</v>
      </c>
      <c r="DO439" s="4">
        <v>6.1</v>
      </c>
      <c r="DP439" s="4">
        <v>4.74</v>
      </c>
      <c r="DQ439" s="28">
        <v>0.41399999999999998</v>
      </c>
      <c r="DR439" s="4">
        <v>137</v>
      </c>
      <c r="DS439" s="4">
        <v>2.988</v>
      </c>
      <c r="DT439" s="4"/>
      <c r="DU439" s="7">
        <v>0</v>
      </c>
      <c r="DV439" s="7">
        <v>0</v>
      </c>
      <c r="DW439" s="7">
        <v>0</v>
      </c>
      <c r="DX439" s="7">
        <v>0</v>
      </c>
      <c r="DY439" s="7">
        <v>35.049999999999997</v>
      </c>
      <c r="DZ439" s="7">
        <v>33.89</v>
      </c>
      <c r="EA439" s="7">
        <v>-1.1599999999999999</v>
      </c>
      <c r="EB439" s="8"/>
      <c r="EC439" s="18">
        <v>1.9616438356164383</v>
      </c>
      <c r="ED439" s="18">
        <v>67.22105519769724</v>
      </c>
      <c r="EE439" s="23">
        <v>178</v>
      </c>
      <c r="EF439" s="7">
        <v>80</v>
      </c>
      <c r="EG439" s="26">
        <v>0</v>
      </c>
      <c r="EH439" s="18">
        <v>25</v>
      </c>
      <c r="EI439" s="16">
        <v>1</v>
      </c>
      <c r="EJ439" s="16">
        <v>0</v>
      </c>
      <c r="EK439" s="16">
        <v>0</v>
      </c>
      <c r="EL439" s="16">
        <v>0</v>
      </c>
      <c r="EM439" s="16">
        <v>1</v>
      </c>
      <c r="EN439" s="16">
        <v>0</v>
      </c>
      <c r="EO439" s="16">
        <v>0</v>
      </c>
      <c r="EP439" s="16">
        <v>0</v>
      </c>
      <c r="EQ439" s="16">
        <v>0</v>
      </c>
      <c r="ER439" s="16">
        <v>0</v>
      </c>
      <c r="ES439" s="16">
        <v>0</v>
      </c>
      <c r="ET439" s="16">
        <v>2</v>
      </c>
      <c r="EU439" s="16">
        <v>0</v>
      </c>
      <c r="EV439" s="16">
        <v>0</v>
      </c>
      <c r="EW439" s="16">
        <v>0</v>
      </c>
      <c r="EX439" s="16">
        <v>0</v>
      </c>
      <c r="EY439" s="16">
        <v>0</v>
      </c>
      <c r="EZ439" s="16">
        <v>0</v>
      </c>
      <c r="FA439" s="16">
        <v>0</v>
      </c>
      <c r="FB439" s="16">
        <v>0</v>
      </c>
      <c r="FC439" s="16">
        <v>0</v>
      </c>
      <c r="FD439" s="16">
        <v>0</v>
      </c>
      <c r="FE439" s="16">
        <v>0</v>
      </c>
      <c r="FF439" s="16">
        <v>0</v>
      </c>
      <c r="FG439" s="16">
        <v>0</v>
      </c>
      <c r="FH439" s="16">
        <v>0</v>
      </c>
      <c r="FI439" s="16">
        <v>0</v>
      </c>
      <c r="FJ439" s="16">
        <v>0</v>
      </c>
      <c r="FK439" s="18">
        <v>3.31</v>
      </c>
      <c r="FL439" s="18">
        <v>2.57</v>
      </c>
      <c r="FM439" s="18">
        <v>77.643504531722058</v>
      </c>
      <c r="FN439" s="18">
        <v>10.65</v>
      </c>
      <c r="FO439" s="18">
        <v>3.34</v>
      </c>
      <c r="FP439" s="18">
        <v>0.6</v>
      </c>
      <c r="FQ439" s="18">
        <v>3.43</v>
      </c>
      <c r="FR439" s="18">
        <v>2.69</v>
      </c>
      <c r="FS439" s="18">
        <f>FR439*100/FQ439</f>
        <v>78.425655976676381</v>
      </c>
      <c r="FT439" s="16">
        <v>10.9</v>
      </c>
      <c r="FU439" s="16">
        <v>4.1500000000000004</v>
      </c>
      <c r="FV439" s="16">
        <v>0.6</v>
      </c>
      <c r="FW439" s="16">
        <v>1</v>
      </c>
      <c r="FX439" s="16">
        <v>0</v>
      </c>
      <c r="FY439" s="16">
        <v>0</v>
      </c>
      <c r="FZ439" s="16">
        <v>0</v>
      </c>
      <c r="GA439" s="16">
        <v>0</v>
      </c>
      <c r="GB439" s="16">
        <v>0</v>
      </c>
      <c r="GC439" s="16">
        <v>0</v>
      </c>
      <c r="GD439" s="16">
        <v>0</v>
      </c>
      <c r="GE439" s="16">
        <v>0</v>
      </c>
      <c r="GF439" s="16">
        <v>2</v>
      </c>
      <c r="GG439" s="16">
        <v>2</v>
      </c>
      <c r="GH439" s="16">
        <v>2</v>
      </c>
      <c r="GI439" s="16">
        <v>0</v>
      </c>
      <c r="GJ439" s="16">
        <v>0</v>
      </c>
      <c r="GK439" s="16">
        <v>1</v>
      </c>
      <c r="GL439" s="16">
        <v>1</v>
      </c>
      <c r="GM439" s="16">
        <v>1</v>
      </c>
      <c r="GN439" s="16">
        <v>1</v>
      </c>
      <c r="GO439" s="16">
        <v>11</v>
      </c>
      <c r="GP439" s="16">
        <v>24</v>
      </c>
      <c r="GQ439" s="7">
        <v>0</v>
      </c>
      <c r="GR439" s="7">
        <v>24.059217599867669</v>
      </c>
      <c r="GS439" s="7">
        <v>4.4385683256209267</v>
      </c>
      <c r="GT439" s="7">
        <v>9.648067378553165</v>
      </c>
    </row>
    <row r="440" spans="1:202" x14ac:dyDescent="0.6">
      <c r="A440" s="4">
        <v>409</v>
      </c>
      <c r="B440" s="10">
        <v>0</v>
      </c>
      <c r="C440" s="6">
        <v>65.626283367556468</v>
      </c>
      <c r="D440" s="10">
        <v>170</v>
      </c>
      <c r="E440" s="10">
        <v>94</v>
      </c>
      <c r="F440" s="7">
        <v>32.525951557093428</v>
      </c>
      <c r="G440" s="5">
        <v>1</v>
      </c>
      <c r="H440" s="7">
        <v>22.5</v>
      </c>
      <c r="I440" s="5">
        <v>0</v>
      </c>
      <c r="J440" s="5">
        <v>1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1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0</v>
      </c>
      <c r="AI440" s="5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10"/>
      <c r="AQ440" s="10"/>
      <c r="AR440" s="5"/>
      <c r="AS440" s="9">
        <v>0</v>
      </c>
      <c r="AT440" s="9">
        <v>1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110</v>
      </c>
      <c r="BA440" s="9">
        <v>70</v>
      </c>
      <c r="BB440" s="9">
        <v>70</v>
      </c>
      <c r="BC440" s="19">
        <v>2.56</v>
      </c>
      <c r="BD440" s="19">
        <v>1.79</v>
      </c>
      <c r="BE440" s="7">
        <v>69.921875</v>
      </c>
      <c r="BF440" s="19">
        <v>5.62</v>
      </c>
      <c r="BG440" s="19">
        <v>1.43</v>
      </c>
      <c r="BH440" s="19">
        <v>0.41</v>
      </c>
      <c r="BI440" s="19">
        <v>2.64</v>
      </c>
      <c r="BJ440" s="19">
        <v>1.85</v>
      </c>
      <c r="BK440" s="7">
        <v>70.075757575757578</v>
      </c>
      <c r="BL440" s="19">
        <v>4.95</v>
      </c>
      <c r="BM440" s="19">
        <v>1.49</v>
      </c>
      <c r="BN440" s="19">
        <v>0.54</v>
      </c>
      <c r="BO440" s="9"/>
      <c r="BP440" s="4"/>
      <c r="BQ440" s="7"/>
      <c r="BR440" s="9">
        <v>98</v>
      </c>
      <c r="BS440" s="9">
        <v>98</v>
      </c>
      <c r="BT440" s="9">
        <v>70</v>
      </c>
      <c r="BU440" s="9">
        <v>91</v>
      </c>
      <c r="BV440" s="9">
        <v>7</v>
      </c>
      <c r="BW440" s="9">
        <v>7</v>
      </c>
      <c r="BX440" s="9">
        <v>7</v>
      </c>
      <c r="BY440" s="9">
        <v>7</v>
      </c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9">
        <v>1</v>
      </c>
      <c r="CV440" s="9">
        <v>0</v>
      </c>
      <c r="CW440" s="9">
        <v>0</v>
      </c>
      <c r="CX440" s="9">
        <v>0</v>
      </c>
      <c r="CY440" s="9">
        <v>1</v>
      </c>
      <c r="CZ440" s="9">
        <v>1</v>
      </c>
      <c r="DA440" s="9">
        <v>0</v>
      </c>
      <c r="DB440" s="9">
        <v>0</v>
      </c>
      <c r="DC440" s="9">
        <v>0</v>
      </c>
      <c r="DD440" s="9">
        <v>0</v>
      </c>
      <c r="DE440" s="9">
        <v>0</v>
      </c>
      <c r="DF440" s="9">
        <v>1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2</v>
      </c>
      <c r="DM440" s="15">
        <f>SUM(CU440:DL440)</f>
        <v>6</v>
      </c>
      <c r="DN440" s="4">
        <v>5</v>
      </c>
      <c r="DO440" s="4"/>
      <c r="DP440" s="4"/>
      <c r="DQ440" s="28"/>
      <c r="DR440" s="4"/>
      <c r="DS440" s="4"/>
      <c r="DT440" s="4"/>
      <c r="DU440" s="7">
        <v>77.479245283018855</v>
      </c>
      <c r="DV440" s="7">
        <v>7.4931767430320066</v>
      </c>
      <c r="DW440" s="7">
        <v>8.126357540844273</v>
      </c>
      <c r="DX440" s="7">
        <v>19.45154659848599</v>
      </c>
      <c r="DY440" s="19">
        <v>34.54</v>
      </c>
      <c r="DZ440" s="19">
        <v>33.770000000000003</v>
      </c>
      <c r="EA440" s="7">
        <f>DZ440-DY440</f>
        <v>-0.76999999999999602</v>
      </c>
      <c r="EB440" s="8"/>
      <c r="EC440" s="23"/>
      <c r="ED440" s="23"/>
      <c r="EE440" s="23"/>
      <c r="EF440" s="7"/>
      <c r="EG440" s="4"/>
      <c r="EH440" s="4"/>
      <c r="FS440" s="7"/>
      <c r="GQ440" s="7"/>
      <c r="GR440" s="7"/>
      <c r="GS440" s="7"/>
      <c r="GT440" s="7"/>
    </row>
    <row r="441" spans="1:202" x14ac:dyDescent="0.6">
      <c r="A441" s="4">
        <v>434</v>
      </c>
      <c r="B441" s="5">
        <v>0</v>
      </c>
      <c r="C441" s="22">
        <v>65.629021218343595</v>
      </c>
      <c r="D441" s="5">
        <v>165</v>
      </c>
      <c r="E441" s="5">
        <v>70</v>
      </c>
      <c r="F441" s="23">
        <v>25.711662075298442</v>
      </c>
      <c r="G441" s="5">
        <v>1</v>
      </c>
      <c r="H441" s="7">
        <v>30</v>
      </c>
      <c r="I441" s="5">
        <v>0</v>
      </c>
      <c r="J441" s="5">
        <v>1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1</v>
      </c>
      <c r="V441" s="5">
        <v>1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5">
        <v>0</v>
      </c>
      <c r="AI441" s="5">
        <v>1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5"/>
      <c r="AQ441" s="5"/>
      <c r="AR441" s="5"/>
      <c r="AS441" s="4">
        <v>0</v>
      </c>
      <c r="AT441" s="4">
        <v>1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130</v>
      </c>
      <c r="BA441" s="4">
        <v>80</v>
      </c>
      <c r="BB441" s="4">
        <v>65</v>
      </c>
      <c r="BC441" s="7">
        <v>2.23</v>
      </c>
      <c r="BD441" s="7">
        <v>2.68</v>
      </c>
      <c r="BE441" s="7">
        <v>120.17937219730942</v>
      </c>
      <c r="BF441" s="7">
        <v>6.29</v>
      </c>
      <c r="BG441" s="7">
        <v>2.74</v>
      </c>
      <c r="BH441" s="7">
        <v>2.74</v>
      </c>
      <c r="BI441" s="7">
        <v>3.18</v>
      </c>
      <c r="BJ441" s="7">
        <v>2.74</v>
      </c>
      <c r="BK441" s="7">
        <v>86.163522012578611</v>
      </c>
      <c r="BL441" s="7">
        <v>6.64</v>
      </c>
      <c r="BM441" s="7">
        <v>3.21</v>
      </c>
      <c r="BN441" s="7">
        <v>3.99</v>
      </c>
      <c r="BO441" s="4">
        <v>465</v>
      </c>
      <c r="BP441" s="7">
        <f>218+((5.14*D441)-(5.32*C441))-(1.8*E441)+(51.31*B441)</f>
        <v>590.95360711841204</v>
      </c>
      <c r="BQ441" s="7">
        <f>BO441*100/BP441</f>
        <v>78.686379844166993</v>
      </c>
      <c r="BR441" s="4">
        <v>98</v>
      </c>
      <c r="BS441" s="4">
        <v>98</v>
      </c>
      <c r="BT441" s="4">
        <v>65</v>
      </c>
      <c r="BU441" s="4">
        <v>87</v>
      </c>
      <c r="BV441" s="4">
        <v>1</v>
      </c>
      <c r="BW441" s="4">
        <v>1</v>
      </c>
      <c r="BX441" s="4">
        <v>0</v>
      </c>
      <c r="BY441" s="4">
        <v>0</v>
      </c>
      <c r="BZ441" s="4"/>
      <c r="CA441" s="4"/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1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f>SUM(CB441:CS441)</f>
        <v>1</v>
      </c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>
        <v>4</v>
      </c>
      <c r="DO441" s="4"/>
      <c r="DP441" s="4"/>
      <c r="DQ441" s="28"/>
      <c r="DR441" s="4"/>
      <c r="DS441" s="4"/>
      <c r="DT441" s="4"/>
      <c r="DU441" s="7">
        <v>0</v>
      </c>
      <c r="DV441" s="7">
        <v>7.4931767430320066</v>
      </c>
      <c r="DW441" s="7">
        <v>4.1977523845500047</v>
      </c>
      <c r="DX441" s="7">
        <v>4.4994234722013333</v>
      </c>
      <c r="DY441" s="7">
        <v>33.79</v>
      </c>
      <c r="DZ441" s="7">
        <v>32.42</v>
      </c>
      <c r="EA441" s="7">
        <f>DZ441-DY441</f>
        <v>-1.3699999999999974</v>
      </c>
      <c r="EB441" s="8"/>
      <c r="EC441" s="23"/>
      <c r="ED441" s="23"/>
      <c r="EE441" s="23"/>
      <c r="EF441" s="7"/>
      <c r="EG441" s="4"/>
      <c r="EH441" s="4"/>
      <c r="FS441" s="7"/>
      <c r="GQ441" s="7"/>
      <c r="GR441" s="7"/>
      <c r="GS441" s="7"/>
      <c r="GT441" s="7"/>
    </row>
    <row r="442" spans="1:202" s="24" customFormat="1" x14ac:dyDescent="0.6">
      <c r="A442" s="4">
        <v>356</v>
      </c>
      <c r="B442" s="5">
        <v>0</v>
      </c>
      <c r="C442" s="6">
        <v>65.782340862422998</v>
      </c>
      <c r="D442" s="5">
        <v>164</v>
      </c>
      <c r="E442" s="5">
        <v>78</v>
      </c>
      <c r="F442" s="7">
        <v>29.0005948839976</v>
      </c>
      <c r="G442" s="5">
        <v>1</v>
      </c>
      <c r="H442" s="7">
        <v>20</v>
      </c>
      <c r="I442" s="5">
        <v>0</v>
      </c>
      <c r="J442" s="5">
        <v>1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1</v>
      </c>
      <c r="S442" s="5">
        <v>0</v>
      </c>
      <c r="T442" s="5">
        <v>0</v>
      </c>
      <c r="U442" s="5">
        <v>2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1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5">
        <v>0</v>
      </c>
      <c r="AI442" s="5">
        <v>1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5"/>
      <c r="AQ442" s="5"/>
      <c r="AR442" s="5"/>
      <c r="AS442" s="4">
        <v>0</v>
      </c>
      <c r="AT442" s="4">
        <v>1</v>
      </c>
      <c r="AU442" s="4">
        <v>0</v>
      </c>
      <c r="AV442" s="4">
        <v>0</v>
      </c>
      <c r="AW442" s="4">
        <v>0</v>
      </c>
      <c r="AX442" s="4">
        <v>1</v>
      </c>
      <c r="AY442" s="4">
        <v>0</v>
      </c>
      <c r="AZ442" s="4">
        <v>140</v>
      </c>
      <c r="BA442" s="4">
        <v>75</v>
      </c>
      <c r="BB442" s="4">
        <v>92</v>
      </c>
      <c r="BC442" s="7">
        <v>3.2</v>
      </c>
      <c r="BD442" s="7">
        <v>2.72</v>
      </c>
      <c r="BE442" s="7">
        <v>85</v>
      </c>
      <c r="BF442" s="7">
        <v>9.35</v>
      </c>
      <c r="BG442" s="7">
        <v>4.74</v>
      </c>
      <c r="BH442" s="7">
        <v>1.1399999999999999</v>
      </c>
      <c r="BI442" s="7">
        <v>3.12</v>
      </c>
      <c r="BJ442" s="7">
        <v>2.69</v>
      </c>
      <c r="BK442" s="7">
        <v>86.217948717948701</v>
      </c>
      <c r="BL442" s="7">
        <v>10.31</v>
      </c>
      <c r="BM442" s="7">
        <v>4.6100000000000003</v>
      </c>
      <c r="BN442" s="7">
        <v>1.1299999999999999</v>
      </c>
      <c r="BO442" s="4">
        <v>313</v>
      </c>
      <c r="BP442" s="7">
        <f>218+((5.14*D442)-(5.32*C442))-(1.8*E442)+(51.31*B442)</f>
        <v>570.59794661190961</v>
      </c>
      <c r="BQ442" s="7">
        <f>BO442*100/BP442</f>
        <v>54.854736484512088</v>
      </c>
      <c r="BR442" s="4">
        <v>98</v>
      </c>
      <c r="BS442" s="4">
        <v>99</v>
      </c>
      <c r="BT442" s="4">
        <v>86</v>
      </c>
      <c r="BU442" s="4">
        <v>101</v>
      </c>
      <c r="BV442" s="4">
        <v>1</v>
      </c>
      <c r="BW442" s="4">
        <v>2</v>
      </c>
      <c r="BX442" s="4">
        <v>1</v>
      </c>
      <c r="BY442" s="4">
        <v>2</v>
      </c>
      <c r="BZ442" s="4">
        <v>69.3</v>
      </c>
      <c r="CA442" s="4">
        <v>76.2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1</v>
      </c>
      <c r="CH442" s="4">
        <v>0</v>
      </c>
      <c r="CI442" s="4">
        <v>0</v>
      </c>
      <c r="CJ442" s="4">
        <v>0</v>
      </c>
      <c r="CK442" s="4">
        <v>1</v>
      </c>
      <c r="CL442" s="4">
        <v>1</v>
      </c>
      <c r="CM442" s="4">
        <v>1</v>
      </c>
      <c r="CN442" s="4">
        <v>0</v>
      </c>
      <c r="CO442" s="4">
        <v>0</v>
      </c>
      <c r="CP442" s="4">
        <v>1</v>
      </c>
      <c r="CQ442" s="4">
        <v>0</v>
      </c>
      <c r="CR442" s="4">
        <v>1</v>
      </c>
      <c r="CS442" s="4">
        <v>1</v>
      </c>
      <c r="CT442" s="4">
        <v>7</v>
      </c>
      <c r="CU442" s="4">
        <v>0</v>
      </c>
      <c r="CV442" s="4">
        <v>0</v>
      </c>
      <c r="CW442" s="4">
        <v>0</v>
      </c>
      <c r="CX442" s="4">
        <v>0</v>
      </c>
      <c r="CY442" s="4">
        <v>0</v>
      </c>
      <c r="CZ442" s="4">
        <v>1</v>
      </c>
      <c r="DA442" s="4">
        <v>0</v>
      </c>
      <c r="DB442" s="4">
        <v>0</v>
      </c>
      <c r="DC442" s="4">
        <v>0</v>
      </c>
      <c r="DD442" s="4">
        <v>1</v>
      </c>
      <c r="DE442" s="4">
        <v>1</v>
      </c>
      <c r="DF442" s="4">
        <v>0</v>
      </c>
      <c r="DG442" s="4">
        <v>0</v>
      </c>
      <c r="DH442" s="4">
        <v>0</v>
      </c>
      <c r="DI442" s="4">
        <v>1</v>
      </c>
      <c r="DJ442" s="4">
        <v>0</v>
      </c>
      <c r="DK442" s="4">
        <v>1</v>
      </c>
      <c r="DL442" s="4">
        <v>1</v>
      </c>
      <c r="DM442" s="4">
        <v>6</v>
      </c>
      <c r="DN442" s="4">
        <v>3</v>
      </c>
      <c r="DO442" s="4">
        <v>9.8000000000000007</v>
      </c>
      <c r="DP442" s="4">
        <v>4.46</v>
      </c>
      <c r="DQ442" s="28">
        <v>0.42799999999999999</v>
      </c>
      <c r="DR442" s="4">
        <v>138</v>
      </c>
      <c r="DS442" s="4">
        <v>2.7970000000000002</v>
      </c>
      <c r="DT442" s="4"/>
      <c r="DU442" s="7">
        <v>8.6490566037735803</v>
      </c>
      <c r="DV442" s="7">
        <v>6.2112314945000398</v>
      </c>
      <c r="DW442" s="7">
        <v>0</v>
      </c>
      <c r="DX442" s="7">
        <v>3.31879480623653</v>
      </c>
      <c r="DY442" s="7">
        <v>34.06</v>
      </c>
      <c r="DZ442" s="7">
        <v>32.520000000000003</v>
      </c>
      <c r="EA442" s="7">
        <v>-1.54</v>
      </c>
      <c r="EB442" s="8"/>
      <c r="EC442" s="18">
        <v>1.978082191780822</v>
      </c>
      <c r="ED442" s="18">
        <v>67.760423054203827</v>
      </c>
      <c r="EE442" s="23">
        <v>164</v>
      </c>
      <c r="EF442" s="7">
        <v>78</v>
      </c>
      <c r="EG442" s="26">
        <v>1</v>
      </c>
      <c r="EH442" s="18">
        <v>21</v>
      </c>
      <c r="EI442" s="16">
        <v>1</v>
      </c>
      <c r="EJ442" s="16">
        <v>0</v>
      </c>
      <c r="EK442" s="16">
        <v>0</v>
      </c>
      <c r="EL442" s="16">
        <v>1</v>
      </c>
      <c r="EM442" s="16">
        <v>0</v>
      </c>
      <c r="EN442" s="16">
        <v>0</v>
      </c>
      <c r="EO442" s="16">
        <v>0</v>
      </c>
      <c r="EP442" s="16">
        <v>0</v>
      </c>
      <c r="EQ442" s="16">
        <v>1</v>
      </c>
      <c r="ER442" s="16">
        <v>0</v>
      </c>
      <c r="ES442" s="16">
        <v>0</v>
      </c>
      <c r="ET442" s="16">
        <v>3</v>
      </c>
      <c r="EU442" s="16">
        <v>1</v>
      </c>
      <c r="EV442" s="16">
        <v>0</v>
      </c>
      <c r="EW442" s="16">
        <v>0</v>
      </c>
      <c r="EX442" s="16">
        <v>0</v>
      </c>
      <c r="EY442" s="16">
        <v>1</v>
      </c>
      <c r="EZ442" s="16">
        <v>0</v>
      </c>
      <c r="FA442" s="16">
        <v>0</v>
      </c>
      <c r="FB442" s="16">
        <v>0</v>
      </c>
      <c r="FC442" s="16">
        <v>1</v>
      </c>
      <c r="FD442" s="16">
        <v>0</v>
      </c>
      <c r="FE442" s="16">
        <v>0</v>
      </c>
      <c r="FF442" s="16">
        <v>3</v>
      </c>
      <c r="FG442" s="16">
        <v>0</v>
      </c>
      <c r="FH442" s="16">
        <v>0</v>
      </c>
      <c r="FI442" s="16">
        <v>0</v>
      </c>
      <c r="FJ442" s="16">
        <v>0</v>
      </c>
      <c r="FK442" s="18">
        <v>3.1</v>
      </c>
      <c r="FL442" s="18">
        <v>2.61</v>
      </c>
      <c r="FM442" s="18">
        <v>84.193548387096769</v>
      </c>
      <c r="FN442" s="18">
        <v>9.8000000000000007</v>
      </c>
      <c r="FO442" s="18">
        <v>4.08</v>
      </c>
      <c r="FP442" s="18">
        <v>0.87</v>
      </c>
      <c r="FQ442" s="18">
        <v>3.12</v>
      </c>
      <c r="FR442" s="18">
        <v>2.69</v>
      </c>
      <c r="FS442" s="18">
        <f>FR442*100/FQ442</f>
        <v>86.217948717948715</v>
      </c>
      <c r="FT442" s="16">
        <v>9.81</v>
      </c>
      <c r="FU442" s="16">
        <v>4.62</v>
      </c>
      <c r="FV442" s="16">
        <v>1.27</v>
      </c>
      <c r="FW442" s="16">
        <v>1</v>
      </c>
      <c r="FX442" s="16">
        <v>1</v>
      </c>
      <c r="FY442" s="16">
        <v>0</v>
      </c>
      <c r="FZ442" s="16">
        <v>1</v>
      </c>
      <c r="GA442" s="16">
        <v>0</v>
      </c>
      <c r="GB442" s="16">
        <v>0</v>
      </c>
      <c r="GC442" s="16">
        <v>0</v>
      </c>
      <c r="GD442" s="16">
        <v>0</v>
      </c>
      <c r="GE442" s="16">
        <v>0</v>
      </c>
      <c r="GF442" s="16">
        <v>0</v>
      </c>
      <c r="GG442" s="16">
        <v>1</v>
      </c>
      <c r="GH442" s="16">
        <v>2</v>
      </c>
      <c r="GI442" s="16">
        <v>0</v>
      </c>
      <c r="GJ442" s="16">
        <v>0</v>
      </c>
      <c r="GK442" s="16">
        <v>0</v>
      </c>
      <c r="GL442" s="16">
        <v>0</v>
      </c>
      <c r="GM442" s="16">
        <v>1</v>
      </c>
      <c r="GN442" s="16">
        <v>1</v>
      </c>
      <c r="GO442" s="16">
        <v>8</v>
      </c>
      <c r="GP442" s="16">
        <v>3</v>
      </c>
      <c r="GQ442" s="7">
        <v>4.2415094339622641</v>
      </c>
      <c r="GR442" s="7">
        <v>0</v>
      </c>
      <c r="GS442" s="7">
        <v>4.4385683256209267</v>
      </c>
      <c r="GT442" s="7">
        <v>3.0606106181380657</v>
      </c>
    </row>
    <row r="443" spans="1:202" x14ac:dyDescent="0.6">
      <c r="A443" s="4">
        <v>446</v>
      </c>
      <c r="B443" s="5">
        <v>1</v>
      </c>
      <c r="C443" s="22">
        <v>65.8590006844627</v>
      </c>
      <c r="D443" s="5">
        <v>175</v>
      </c>
      <c r="E443" s="5">
        <v>83</v>
      </c>
      <c r="F443" s="23">
        <v>27.102040816326532</v>
      </c>
      <c r="G443" s="5">
        <v>1</v>
      </c>
      <c r="H443" s="7">
        <v>34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5">
        <v>0</v>
      </c>
      <c r="AC443" s="5">
        <v>0</v>
      </c>
      <c r="AD443" s="5">
        <v>0</v>
      </c>
      <c r="AE443" s="5">
        <v>0</v>
      </c>
      <c r="AF443" s="5">
        <v>0</v>
      </c>
      <c r="AG443" s="5">
        <v>0</v>
      </c>
      <c r="AH443" s="5">
        <v>0</v>
      </c>
      <c r="AI443" s="5">
        <v>0</v>
      </c>
      <c r="AJ443" s="4">
        <v>0</v>
      </c>
      <c r="AK443" s="4">
        <v>0</v>
      </c>
      <c r="AL443" s="4">
        <v>1</v>
      </c>
      <c r="AM443" s="4">
        <v>1</v>
      </c>
      <c r="AN443" s="4">
        <v>1</v>
      </c>
      <c r="AO443" s="4">
        <v>1</v>
      </c>
      <c r="AP443" s="5">
        <v>6</v>
      </c>
      <c r="AQ443" s="5">
        <v>12</v>
      </c>
      <c r="AR443" s="21">
        <f>AQ443*4*AP443</f>
        <v>288</v>
      </c>
      <c r="AS443" s="4">
        <v>0</v>
      </c>
      <c r="AT443" s="4">
        <v>1</v>
      </c>
      <c r="AU443" s="4">
        <v>0</v>
      </c>
      <c r="AV443" s="4">
        <v>1</v>
      </c>
      <c r="AW443" s="4">
        <v>0</v>
      </c>
      <c r="AX443" s="4">
        <v>1</v>
      </c>
      <c r="AY443" s="4">
        <v>0</v>
      </c>
      <c r="AZ443" s="4">
        <v>125</v>
      </c>
      <c r="BA443" s="4">
        <v>80</v>
      </c>
      <c r="BB443" s="4">
        <v>105</v>
      </c>
      <c r="BC443" s="7">
        <v>4.3</v>
      </c>
      <c r="BD443" s="7">
        <v>3.4</v>
      </c>
      <c r="BE443" s="7">
        <v>79.069767441860463</v>
      </c>
      <c r="BF443" s="7">
        <v>9</v>
      </c>
      <c r="BG443" s="7">
        <v>3.33</v>
      </c>
      <c r="BH443" s="7">
        <v>3.97</v>
      </c>
      <c r="BI443" s="7">
        <v>3.95</v>
      </c>
      <c r="BJ443" s="7">
        <v>3.54</v>
      </c>
      <c r="BK443" s="7">
        <v>89.620253164556956</v>
      </c>
      <c r="BL443" s="7">
        <v>9.5500000000000007</v>
      </c>
      <c r="BM443" s="7">
        <v>4.57</v>
      </c>
      <c r="BN443" s="7">
        <v>5.23</v>
      </c>
      <c r="BO443" s="4">
        <v>400</v>
      </c>
      <c r="BP443" s="7">
        <f>218+((5.14*D443)-(5.32*C443))-(1.8*E443)+(51.31*B443)</f>
        <v>669.04011635865845</v>
      </c>
      <c r="BQ443" s="7">
        <f>BO443*100/BP443</f>
        <v>59.787147320410952</v>
      </c>
      <c r="BR443" s="4">
        <v>96</v>
      </c>
      <c r="BS443" s="4">
        <v>96</v>
      </c>
      <c r="BT443" s="4">
        <v>105</v>
      </c>
      <c r="BU443" s="4">
        <v>158</v>
      </c>
      <c r="BV443" s="4">
        <v>0</v>
      </c>
      <c r="BW443" s="4">
        <v>1</v>
      </c>
      <c r="BX443" s="4">
        <v>5</v>
      </c>
      <c r="BY443" s="4">
        <v>5</v>
      </c>
      <c r="BZ443" s="4"/>
      <c r="CA443" s="4"/>
      <c r="CB443" s="4">
        <v>1</v>
      </c>
      <c r="CC443" s="4">
        <v>3</v>
      </c>
      <c r="CD443" s="4">
        <v>0</v>
      </c>
      <c r="CE443" s="4">
        <v>0</v>
      </c>
      <c r="CF443" s="4">
        <v>0</v>
      </c>
      <c r="CG443" s="4">
        <v>1</v>
      </c>
      <c r="CH443" s="4">
        <v>0</v>
      </c>
      <c r="CI443" s="4">
        <v>0</v>
      </c>
      <c r="CJ443" s="4">
        <v>0</v>
      </c>
      <c r="CK443" s="4">
        <v>0</v>
      </c>
      <c r="CL443" s="4">
        <v>2</v>
      </c>
      <c r="CM443" s="4">
        <v>2</v>
      </c>
      <c r="CN443" s="4">
        <v>1</v>
      </c>
      <c r="CO443" s="4">
        <v>1</v>
      </c>
      <c r="CP443" s="4">
        <v>1</v>
      </c>
      <c r="CQ443" s="4">
        <v>1</v>
      </c>
      <c r="CR443" s="4">
        <v>2</v>
      </c>
      <c r="CS443" s="4">
        <v>2</v>
      </c>
      <c r="CT443" s="4">
        <f>SUM(CB443:CS443)</f>
        <v>17</v>
      </c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>
        <v>16</v>
      </c>
      <c r="DO443" s="4"/>
      <c r="DP443" s="4"/>
      <c r="DQ443" s="28"/>
      <c r="DR443" s="4"/>
      <c r="DS443" s="4"/>
      <c r="DT443" s="4"/>
      <c r="DU443" s="7">
        <v>48.800000000000004</v>
      </c>
      <c r="DV443" s="7">
        <v>42.965842362087507</v>
      </c>
      <c r="DW443" s="7">
        <v>13.97676834450845</v>
      </c>
      <c r="DX443" s="7">
        <v>28.545645961798765</v>
      </c>
      <c r="DY443" s="7">
        <v>34.270000000000003</v>
      </c>
      <c r="DZ443" s="7">
        <v>33.35</v>
      </c>
      <c r="EA443" s="7">
        <f>DZ443-DY443</f>
        <v>-0.92000000000000171</v>
      </c>
      <c r="EB443" s="8"/>
      <c r="EC443" s="23"/>
      <c r="ED443" s="23"/>
      <c r="EE443" s="23"/>
      <c r="EF443" s="7"/>
      <c r="EG443" s="4"/>
      <c r="EH443" s="4"/>
      <c r="FS443" s="7"/>
      <c r="GQ443" s="7"/>
      <c r="GR443" s="7"/>
      <c r="GS443" s="7"/>
      <c r="GT443" s="7"/>
    </row>
    <row r="444" spans="1:202" x14ac:dyDescent="0.6">
      <c r="A444" s="4">
        <v>382</v>
      </c>
      <c r="B444" s="10">
        <v>1</v>
      </c>
      <c r="C444" s="6">
        <v>66.7460643394935</v>
      </c>
      <c r="D444" s="10">
        <v>180</v>
      </c>
      <c r="E444" s="10">
        <v>74</v>
      </c>
      <c r="F444" s="7">
        <v>22.839506172839506</v>
      </c>
      <c r="G444" s="5">
        <v>1</v>
      </c>
      <c r="H444" s="7">
        <v>67.5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v>0</v>
      </c>
      <c r="AC444" s="5"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9">
        <v>0</v>
      </c>
      <c r="AK444" s="9">
        <v>1</v>
      </c>
      <c r="AL444" s="9">
        <v>0</v>
      </c>
      <c r="AM444" s="9">
        <v>1</v>
      </c>
      <c r="AN444" s="9">
        <v>1</v>
      </c>
      <c r="AO444" s="9">
        <v>0</v>
      </c>
      <c r="AP444" s="10"/>
      <c r="AQ444" s="10"/>
      <c r="AR444" s="5"/>
      <c r="AS444" s="9">
        <v>1</v>
      </c>
      <c r="AT444" s="9">
        <v>2</v>
      </c>
      <c r="AU444" s="9">
        <v>0</v>
      </c>
      <c r="AV444" s="9">
        <v>1</v>
      </c>
      <c r="AW444" s="9">
        <v>1</v>
      </c>
      <c r="AX444" s="9">
        <v>0</v>
      </c>
      <c r="AY444" s="9">
        <v>0</v>
      </c>
      <c r="AZ444" s="9">
        <v>140</v>
      </c>
      <c r="BA444" s="9">
        <v>80</v>
      </c>
      <c r="BB444" s="9">
        <v>67</v>
      </c>
      <c r="BC444" s="19">
        <v>3.33</v>
      </c>
      <c r="BD444" s="19">
        <v>1.55</v>
      </c>
      <c r="BE444" s="7">
        <v>46.546546546546544</v>
      </c>
      <c r="BF444" s="19">
        <v>3.87</v>
      </c>
      <c r="BG444" s="19">
        <v>0.75</v>
      </c>
      <c r="BH444" s="19">
        <v>0.36</v>
      </c>
      <c r="BI444" s="19">
        <v>3.21</v>
      </c>
      <c r="BJ444" s="19">
        <v>1.67</v>
      </c>
      <c r="BK444" s="7">
        <v>52.024922118380061</v>
      </c>
      <c r="BL444" s="19">
        <v>3.46</v>
      </c>
      <c r="BM444" s="19">
        <v>0.92</v>
      </c>
      <c r="BN444" s="19">
        <v>0.42</v>
      </c>
      <c r="BO444" s="9">
        <v>420</v>
      </c>
      <c r="BP444" s="7">
        <f>218+((5.14*D444)-(5.32*C444))-(1.8*E444)+(51.31*B444)</f>
        <v>706.2209377138945</v>
      </c>
      <c r="BQ444" s="7">
        <f>BO444*100/BP444</f>
        <v>59.471473808123086</v>
      </c>
      <c r="BR444" s="9">
        <v>95</v>
      </c>
      <c r="BS444" s="9">
        <v>92</v>
      </c>
      <c r="BT444" s="9">
        <v>84</v>
      </c>
      <c r="BU444" s="9">
        <v>108</v>
      </c>
      <c r="BV444" s="9">
        <v>6</v>
      </c>
      <c r="BW444" s="9">
        <v>13</v>
      </c>
      <c r="BX444" s="9">
        <v>6</v>
      </c>
      <c r="BY444" s="9">
        <v>13</v>
      </c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9">
        <v>2</v>
      </c>
      <c r="CV444" s="9">
        <v>0</v>
      </c>
      <c r="CW444" s="9">
        <v>2</v>
      </c>
      <c r="CX444" s="9">
        <v>1</v>
      </c>
      <c r="CY444" s="9">
        <v>1</v>
      </c>
      <c r="CZ444" s="9">
        <v>2</v>
      </c>
      <c r="DA444" s="9">
        <v>0</v>
      </c>
      <c r="DB444" s="9">
        <v>1</v>
      </c>
      <c r="DC444" s="9">
        <v>0</v>
      </c>
      <c r="DD444" s="9">
        <v>2</v>
      </c>
      <c r="DE444" s="9">
        <v>2</v>
      </c>
      <c r="DF444" s="9">
        <v>3</v>
      </c>
      <c r="DG444" s="9">
        <v>3</v>
      </c>
      <c r="DH444" s="9">
        <v>2</v>
      </c>
      <c r="DI444" s="9">
        <v>2</v>
      </c>
      <c r="DJ444" s="9">
        <v>2</v>
      </c>
      <c r="DK444" s="9">
        <v>2</v>
      </c>
      <c r="DL444" s="9">
        <v>2</v>
      </c>
      <c r="DM444" s="15">
        <f>SUM(CU444:DL444)</f>
        <v>29</v>
      </c>
      <c r="DN444" s="4">
        <v>16</v>
      </c>
      <c r="DO444" s="4"/>
      <c r="DP444" s="4"/>
      <c r="DQ444" s="28"/>
      <c r="DR444" s="4"/>
      <c r="DS444" s="4"/>
      <c r="DT444" s="4"/>
      <c r="DU444" s="7">
        <v>35.773584905660385</v>
      </c>
      <c r="DV444" s="7">
        <v>65.933338847076342</v>
      </c>
      <c r="DW444" s="7">
        <v>40.952875625649256</v>
      </c>
      <c r="DX444" s="7">
        <v>47.663809094099364</v>
      </c>
      <c r="DY444" s="19">
        <v>34.1</v>
      </c>
      <c r="DZ444" s="19">
        <v>33.71</v>
      </c>
      <c r="EA444" s="7">
        <f>DZ444-DY444</f>
        <v>-0.39000000000000057</v>
      </c>
      <c r="EB444" s="8"/>
      <c r="EC444" s="23"/>
      <c r="ED444" s="23"/>
      <c r="EE444" s="23"/>
      <c r="EF444" s="7"/>
      <c r="EG444" s="4"/>
      <c r="EH444" s="4"/>
      <c r="FS444" s="7"/>
      <c r="GQ444" s="7"/>
      <c r="GR444" s="7"/>
      <c r="GS444" s="7"/>
      <c r="GT444" s="7"/>
    </row>
    <row r="445" spans="1:202" x14ac:dyDescent="0.6">
      <c r="A445" s="4">
        <v>404</v>
      </c>
      <c r="B445" s="10">
        <v>0</v>
      </c>
      <c r="C445" s="6">
        <v>67.926078028747426</v>
      </c>
      <c r="D445" s="10">
        <v>158</v>
      </c>
      <c r="E445" s="10">
        <v>57</v>
      </c>
      <c r="F445" s="7">
        <v>22.832879346258608</v>
      </c>
      <c r="G445" s="5">
        <v>1</v>
      </c>
      <c r="H445" s="7">
        <v>27</v>
      </c>
      <c r="I445" s="5">
        <v>1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1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9">
        <v>0</v>
      </c>
      <c r="AK445" s="9">
        <v>1</v>
      </c>
      <c r="AL445" s="9">
        <v>0</v>
      </c>
      <c r="AM445" s="9">
        <v>1</v>
      </c>
      <c r="AN445" s="9">
        <v>1</v>
      </c>
      <c r="AO445" s="9">
        <v>1</v>
      </c>
      <c r="AP445" s="10"/>
      <c r="AQ445" s="10"/>
      <c r="AR445" s="5"/>
      <c r="AS445" s="9">
        <v>0</v>
      </c>
      <c r="AT445" s="9">
        <v>1</v>
      </c>
      <c r="AU445" s="9">
        <v>1</v>
      </c>
      <c r="AV445" s="9">
        <v>1</v>
      </c>
      <c r="AW445" s="9">
        <v>0</v>
      </c>
      <c r="AX445" s="9">
        <v>0</v>
      </c>
      <c r="AY445" s="9">
        <v>0</v>
      </c>
      <c r="AZ445" s="9">
        <v>114</v>
      </c>
      <c r="BA445" s="9">
        <v>65</v>
      </c>
      <c r="BB445" s="9">
        <v>80</v>
      </c>
      <c r="BC445" s="19">
        <v>2.52</v>
      </c>
      <c r="BD445" s="19">
        <v>1.97</v>
      </c>
      <c r="BE445" s="7">
        <v>78.174603174603178</v>
      </c>
      <c r="BF445" s="19">
        <v>3.16</v>
      </c>
      <c r="BG445" s="19">
        <v>2.5499999999999998</v>
      </c>
      <c r="BH445" s="19">
        <v>0.66</v>
      </c>
      <c r="BI445" s="19">
        <v>2.58</v>
      </c>
      <c r="BJ445" s="19">
        <v>2.1</v>
      </c>
      <c r="BK445" s="7">
        <v>81.395348837209298</v>
      </c>
      <c r="BL445" s="19">
        <v>3.71</v>
      </c>
      <c r="BM445" s="19">
        <v>3.27</v>
      </c>
      <c r="BN445" s="19">
        <v>0.86</v>
      </c>
      <c r="BO445" s="9">
        <v>370</v>
      </c>
      <c r="BP445" s="7">
        <f>218+((5.14*D445)-(5.32*C445))-(1.8*E445)+(51.31*B445)</f>
        <v>566.15326488706364</v>
      </c>
      <c r="BQ445" s="7">
        <f>BO445*100/BP445</f>
        <v>65.353327967437878</v>
      </c>
      <c r="BR445" s="9">
        <v>98</v>
      </c>
      <c r="BS445" s="9">
        <v>97</v>
      </c>
      <c r="BT445" s="9">
        <v>74</v>
      </c>
      <c r="BU445" s="9">
        <v>97</v>
      </c>
      <c r="BV445" s="9">
        <v>6</v>
      </c>
      <c r="BW445" s="9">
        <v>6</v>
      </c>
      <c r="BX445" s="9">
        <v>6</v>
      </c>
      <c r="BY445" s="9">
        <v>6</v>
      </c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9">
        <v>3</v>
      </c>
      <c r="CV445" s="9">
        <v>2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9">
        <v>1</v>
      </c>
      <c r="DE445" s="9">
        <v>1</v>
      </c>
      <c r="DF445" s="9">
        <v>1</v>
      </c>
      <c r="DG445" s="9">
        <v>0</v>
      </c>
      <c r="DH445" s="9">
        <v>0</v>
      </c>
      <c r="DI445" s="9">
        <v>0</v>
      </c>
      <c r="DJ445" s="9">
        <v>0</v>
      </c>
      <c r="DK445" s="9">
        <v>2</v>
      </c>
      <c r="DL445" s="9">
        <v>2</v>
      </c>
      <c r="DM445" s="15">
        <f>SUM(CU445:DL445)</f>
        <v>12</v>
      </c>
      <c r="DN445" s="4">
        <v>13</v>
      </c>
      <c r="DO445" s="4"/>
      <c r="DP445" s="4"/>
      <c r="DQ445" s="28"/>
      <c r="DR445" s="4"/>
      <c r="DS445" s="4"/>
      <c r="DT445" s="4"/>
      <c r="DU445" s="7">
        <v>39.652830188679253</v>
      </c>
      <c r="DV445" s="7">
        <v>19.667521296832355</v>
      </c>
      <c r="DW445" s="7">
        <v>19.20861271130418</v>
      </c>
      <c r="DX445" s="7">
        <v>22.742768336090638</v>
      </c>
      <c r="DY445" s="19">
        <v>33.380000000000003</v>
      </c>
      <c r="DZ445" s="19">
        <v>33.04</v>
      </c>
      <c r="EA445" s="7">
        <f>DZ445-DY445</f>
        <v>-0.34000000000000341</v>
      </c>
      <c r="EB445" s="8"/>
      <c r="EC445" s="23"/>
      <c r="ED445" s="23"/>
      <c r="EE445" s="23"/>
      <c r="EF445" s="7"/>
      <c r="EG445" s="4"/>
      <c r="EH445" s="4"/>
      <c r="FS445" s="7"/>
      <c r="GQ445" s="7"/>
      <c r="GR445" s="7"/>
      <c r="GS445" s="7"/>
      <c r="GT445" s="7"/>
    </row>
    <row r="446" spans="1:202" x14ac:dyDescent="0.6">
      <c r="A446" s="17">
        <v>142</v>
      </c>
      <c r="B446" s="5">
        <v>0</v>
      </c>
      <c r="C446" s="6">
        <v>68.188911704312105</v>
      </c>
      <c r="D446" s="5">
        <v>162</v>
      </c>
      <c r="E446" s="5">
        <v>75</v>
      </c>
      <c r="F446" s="7">
        <v>28.5779606767261</v>
      </c>
      <c r="G446" s="5">
        <v>1</v>
      </c>
      <c r="H446" s="7">
        <v>22.5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4">
        <v>1</v>
      </c>
      <c r="AK446" s="4">
        <v>0</v>
      </c>
      <c r="AL446" s="4">
        <v>1</v>
      </c>
      <c r="AM446" s="4">
        <v>0</v>
      </c>
      <c r="AN446" s="4">
        <v>1</v>
      </c>
      <c r="AO446" s="4">
        <v>1</v>
      </c>
      <c r="AP446" s="5">
        <v>1</v>
      </c>
      <c r="AQ446" s="5">
        <v>1</v>
      </c>
      <c r="AR446" s="5">
        <f>AQ446*4*AP446</f>
        <v>4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1</v>
      </c>
      <c r="AY446" s="4">
        <v>1</v>
      </c>
      <c r="AZ446" s="4">
        <v>180</v>
      </c>
      <c r="BA446" s="4">
        <v>80</v>
      </c>
      <c r="BB446" s="4">
        <v>93</v>
      </c>
      <c r="BC446" s="7"/>
      <c r="BD446" s="7"/>
      <c r="BE446" s="7"/>
      <c r="BF446" s="7"/>
      <c r="BG446" s="7"/>
      <c r="BH446" s="7"/>
      <c r="BK446" s="7"/>
      <c r="BL446" s="7"/>
      <c r="BM446" s="7"/>
      <c r="BN446" s="7"/>
      <c r="BO446" s="4"/>
      <c r="BP446" s="7"/>
      <c r="BQ446" s="7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>
        <v>1</v>
      </c>
      <c r="CV446" s="4">
        <v>1</v>
      </c>
      <c r="CW446" s="4">
        <v>0</v>
      </c>
      <c r="CX446" s="4">
        <v>0</v>
      </c>
      <c r="CY446" s="4">
        <v>1</v>
      </c>
      <c r="CZ446" s="4">
        <v>1</v>
      </c>
      <c r="DA446" s="4">
        <v>0</v>
      </c>
      <c r="DB446" s="4">
        <v>0</v>
      </c>
      <c r="DC446" s="4">
        <v>0</v>
      </c>
      <c r="DD446" s="4">
        <v>0</v>
      </c>
      <c r="DE446" s="4">
        <v>1</v>
      </c>
      <c r="DF446" s="4">
        <v>1</v>
      </c>
      <c r="DG446" s="4">
        <v>0</v>
      </c>
      <c r="DH446" s="4">
        <v>1</v>
      </c>
      <c r="DI446" s="4">
        <v>0</v>
      </c>
      <c r="DJ446" s="4">
        <v>0</v>
      </c>
      <c r="DK446" s="4">
        <v>1</v>
      </c>
      <c r="DL446" s="4">
        <v>1</v>
      </c>
      <c r="DM446" s="4">
        <v>9</v>
      </c>
      <c r="DN446" s="4">
        <v>8</v>
      </c>
      <c r="DO446" s="4"/>
      <c r="DP446" s="4"/>
      <c r="DQ446" s="28"/>
      <c r="DR446" s="4"/>
      <c r="DS446" s="4"/>
      <c r="DT446" s="4"/>
      <c r="DU446" s="7"/>
      <c r="DV446" s="7"/>
      <c r="DW446" s="7"/>
      <c r="DX446" s="7"/>
      <c r="DY446" s="7"/>
      <c r="DZ446" s="7"/>
      <c r="EA446" s="7"/>
      <c r="EB446" s="8"/>
      <c r="EC446" s="18"/>
      <c r="ED446" s="18"/>
      <c r="EE446" s="18"/>
      <c r="EF446" s="18"/>
      <c r="EG446" s="26"/>
      <c r="EH446" s="18"/>
      <c r="FS446" s="18"/>
      <c r="GQ446" s="7"/>
      <c r="GR446" s="7"/>
      <c r="GS446" s="7"/>
      <c r="GT446" s="7"/>
    </row>
    <row r="447" spans="1:202" x14ac:dyDescent="0.6">
      <c r="A447" s="4">
        <v>402</v>
      </c>
      <c r="B447" s="10">
        <v>1</v>
      </c>
      <c r="C447" s="6">
        <v>69.17453798767967</v>
      </c>
      <c r="D447" s="10">
        <v>175</v>
      </c>
      <c r="E447" s="10">
        <v>87</v>
      </c>
      <c r="F447" s="7">
        <v>28.408163265306122</v>
      </c>
      <c r="G447" s="5">
        <v>0</v>
      </c>
      <c r="H447" s="7">
        <v>60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v>0</v>
      </c>
      <c r="AC447" s="5"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10"/>
      <c r="AQ447" s="10"/>
      <c r="AR447" s="5"/>
      <c r="AS447" s="9">
        <v>0</v>
      </c>
      <c r="AT447" s="9">
        <v>1</v>
      </c>
      <c r="AU447" s="9">
        <v>0</v>
      </c>
      <c r="AV447" s="9">
        <v>0</v>
      </c>
      <c r="AW447" s="9">
        <v>1</v>
      </c>
      <c r="AX447" s="9">
        <v>0</v>
      </c>
      <c r="AY447" s="9">
        <v>0</v>
      </c>
      <c r="AZ447" s="9">
        <v>140</v>
      </c>
      <c r="BA447" s="9">
        <v>80</v>
      </c>
      <c r="BB447" s="9"/>
      <c r="BC447" s="19">
        <v>3.33</v>
      </c>
      <c r="BD447" s="19">
        <v>2.23</v>
      </c>
      <c r="BE447" s="7">
        <v>66.966966966966964</v>
      </c>
      <c r="BF447" s="19">
        <v>4.5599999999999996</v>
      </c>
      <c r="BG447" s="19">
        <v>1.39</v>
      </c>
      <c r="BH447" s="19">
        <v>0.33</v>
      </c>
      <c r="BI447" s="19">
        <v>3.37</v>
      </c>
      <c r="BJ447" s="19">
        <v>2.33</v>
      </c>
      <c r="BK447" s="7">
        <v>69.139465875370917</v>
      </c>
      <c r="BL447" s="19">
        <v>3.84</v>
      </c>
      <c r="BM447" s="19">
        <v>1.96</v>
      </c>
      <c r="BN447" s="19">
        <v>0.42</v>
      </c>
      <c r="BO447" s="9">
        <v>405</v>
      </c>
      <c r="BP447" s="7">
        <f>218+((5.14*D447)-(5.32*C447))-(1.8*E447)+(51.31*B447)</f>
        <v>644.2014579055442</v>
      </c>
      <c r="BQ447" s="7">
        <f>BO447*100/BP447</f>
        <v>62.868532045356375</v>
      </c>
      <c r="BR447" s="9">
        <v>99</v>
      </c>
      <c r="BS447" s="9">
        <v>93</v>
      </c>
      <c r="BT447" s="9">
        <v>76</v>
      </c>
      <c r="BU447" s="9">
        <v>95</v>
      </c>
      <c r="BV447" s="9">
        <v>7</v>
      </c>
      <c r="BW447" s="9">
        <v>9</v>
      </c>
      <c r="BX447" s="9">
        <v>7</v>
      </c>
      <c r="BY447" s="9">
        <v>7</v>
      </c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9">
        <v>1</v>
      </c>
      <c r="CV447" s="9">
        <v>4</v>
      </c>
      <c r="CW447" s="9">
        <v>0</v>
      </c>
      <c r="CX447" s="9">
        <v>1</v>
      </c>
      <c r="CY447" s="9">
        <v>0</v>
      </c>
      <c r="CZ447" s="9">
        <v>1</v>
      </c>
      <c r="DA447" s="9">
        <v>0</v>
      </c>
      <c r="DB447" s="9">
        <v>1</v>
      </c>
      <c r="DC447" s="9">
        <v>0</v>
      </c>
      <c r="DD447" s="9">
        <v>1</v>
      </c>
      <c r="DE447" s="9">
        <v>2</v>
      </c>
      <c r="DF447" s="9">
        <v>2</v>
      </c>
      <c r="DG447" s="9">
        <v>0</v>
      </c>
      <c r="DH447" s="9">
        <v>1</v>
      </c>
      <c r="DI447" s="9">
        <v>2</v>
      </c>
      <c r="DJ447" s="9">
        <v>1</v>
      </c>
      <c r="DK447" s="9">
        <v>2</v>
      </c>
      <c r="DL447" s="9">
        <v>2</v>
      </c>
      <c r="DM447" s="15">
        <f>SUM(CU447:DL447)</f>
        <v>21</v>
      </c>
      <c r="DN447" s="4">
        <v>9</v>
      </c>
      <c r="DO447" s="4"/>
      <c r="DP447" s="4"/>
      <c r="DQ447" s="28"/>
      <c r="DR447" s="4"/>
      <c r="DS447" s="4"/>
      <c r="DT447" s="4"/>
      <c r="DU447" s="7">
        <v>33.116981132075466</v>
      </c>
      <c r="DV447" s="7">
        <v>24.613348771813751</v>
      </c>
      <c r="DW447" s="7">
        <v>3.8294456511474166</v>
      </c>
      <c r="DX447" s="7">
        <v>14.992229407931019</v>
      </c>
      <c r="DY447" s="19">
        <v>34.86</v>
      </c>
      <c r="DZ447" s="19"/>
      <c r="EA447" s="7"/>
      <c r="EB447" s="8"/>
      <c r="EC447" s="23"/>
      <c r="ED447" s="23"/>
      <c r="EE447" s="23"/>
      <c r="EF447" s="7"/>
      <c r="EG447" s="4"/>
      <c r="EH447" s="4"/>
      <c r="FS447" s="7"/>
      <c r="GQ447" s="7"/>
      <c r="GR447" s="7"/>
      <c r="GS447" s="7"/>
      <c r="GT447" s="7"/>
    </row>
    <row r="448" spans="1:202" x14ac:dyDescent="0.6">
      <c r="A448" s="4">
        <v>386</v>
      </c>
      <c r="B448" s="10">
        <v>0</v>
      </c>
      <c r="C448" s="6">
        <v>69.711156741957566</v>
      </c>
      <c r="D448" s="10">
        <v>162</v>
      </c>
      <c r="E448" s="10">
        <v>55</v>
      </c>
      <c r="F448" s="7">
        <v>20.957171162932475</v>
      </c>
      <c r="G448" s="5">
        <v>1</v>
      </c>
      <c r="H448" s="7">
        <v>50</v>
      </c>
      <c r="I448" s="5">
        <v>1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1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0</v>
      </c>
      <c r="AI448" s="5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  <c r="AP448" s="10"/>
      <c r="AQ448" s="10"/>
      <c r="AR448" s="5"/>
      <c r="AS448" s="9">
        <v>0</v>
      </c>
      <c r="AT448" s="9">
        <v>1</v>
      </c>
      <c r="AU448" s="9">
        <v>0</v>
      </c>
      <c r="AV448" s="9">
        <v>1</v>
      </c>
      <c r="AW448" s="9">
        <v>0</v>
      </c>
      <c r="AX448" s="9">
        <v>0</v>
      </c>
      <c r="AY448" s="9">
        <v>0</v>
      </c>
      <c r="AZ448" s="9">
        <v>130</v>
      </c>
      <c r="BA448" s="9">
        <v>80</v>
      </c>
      <c r="BB448" s="9">
        <v>74</v>
      </c>
      <c r="BC448" s="19">
        <v>2.2400000000000002</v>
      </c>
      <c r="BD448" s="19">
        <v>1.37</v>
      </c>
      <c r="BE448" s="7">
        <v>61.160714285714278</v>
      </c>
      <c r="BF448" s="19">
        <v>3.69</v>
      </c>
      <c r="BG448" s="19">
        <v>0.76</v>
      </c>
      <c r="BH448" s="19">
        <v>0.28999999999999998</v>
      </c>
      <c r="BI448" s="19">
        <v>2.52</v>
      </c>
      <c r="BJ448" s="19">
        <v>1.52</v>
      </c>
      <c r="BK448" s="7">
        <v>60.317460317460316</v>
      </c>
      <c r="BL448" s="19">
        <v>0.21</v>
      </c>
      <c r="BM448" s="19">
        <v>2.54</v>
      </c>
      <c r="BN448" s="19">
        <v>1.04</v>
      </c>
      <c r="BO448" s="9">
        <v>450</v>
      </c>
      <c r="BP448" s="7">
        <f>218+((5.14*D448)-(5.32*C448))-(1.8*E448)+(51.31*B448)</f>
        <v>580.81664613278565</v>
      </c>
      <c r="BQ448" s="7">
        <f>BO448*100/BP448</f>
        <v>77.477118294767592</v>
      </c>
      <c r="BR448" s="9">
        <v>97</v>
      </c>
      <c r="BS448" s="9">
        <v>96</v>
      </c>
      <c r="BT448" s="9">
        <v>117</v>
      </c>
      <c r="BU448" s="9">
        <v>127</v>
      </c>
      <c r="BV448" s="9">
        <v>7</v>
      </c>
      <c r="BW448" s="9">
        <v>7</v>
      </c>
      <c r="BX448" s="9">
        <v>7</v>
      </c>
      <c r="BY448" s="9">
        <v>7</v>
      </c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9">
        <v>4</v>
      </c>
      <c r="CV448" s="9">
        <v>4</v>
      </c>
      <c r="CW448" s="9">
        <v>0</v>
      </c>
      <c r="CX448" s="9">
        <v>1</v>
      </c>
      <c r="CY448" s="9">
        <v>1</v>
      </c>
      <c r="CZ448" s="9">
        <v>1</v>
      </c>
      <c r="DA448" s="9">
        <v>0</v>
      </c>
      <c r="DB448" s="9">
        <v>0</v>
      </c>
      <c r="DC448" s="9">
        <v>0</v>
      </c>
      <c r="DD448" s="9">
        <v>0</v>
      </c>
      <c r="DE448" s="9">
        <v>1</v>
      </c>
      <c r="DF448" s="9">
        <v>1</v>
      </c>
      <c r="DG448" s="9">
        <v>0</v>
      </c>
      <c r="DH448" s="9">
        <v>0</v>
      </c>
      <c r="DI448" s="9">
        <v>0</v>
      </c>
      <c r="DJ448" s="9">
        <v>0</v>
      </c>
      <c r="DK448" s="9">
        <v>2</v>
      </c>
      <c r="DL448" s="9">
        <v>2</v>
      </c>
      <c r="DM448" s="15">
        <f>SUM(CU448:DL448)</f>
        <v>17</v>
      </c>
      <c r="DN448" s="4">
        <v>8</v>
      </c>
      <c r="DO448" s="4"/>
      <c r="DP448" s="4"/>
      <c r="DQ448" s="28"/>
      <c r="DR448" s="4"/>
      <c r="DS448" s="4"/>
      <c r="DT448" s="4"/>
      <c r="DU448" s="7">
        <v>46.279245283018859</v>
      </c>
      <c r="DV448" s="7">
        <v>19.435944090645936</v>
      </c>
      <c r="DW448" s="7">
        <v>15.879686467088488</v>
      </c>
      <c r="DX448" s="7">
        <v>22.005815410838718</v>
      </c>
      <c r="DY448" s="19">
        <v>33.28</v>
      </c>
      <c r="DZ448" s="19">
        <v>38.4</v>
      </c>
      <c r="EA448" s="7">
        <f>DZ448-DY448</f>
        <v>5.1199999999999974</v>
      </c>
      <c r="EB448" s="8"/>
      <c r="EC448" s="23"/>
      <c r="ED448" s="23"/>
      <c r="EE448" s="23"/>
      <c r="EF448" s="7"/>
      <c r="EG448" s="4"/>
      <c r="EH448" s="4"/>
      <c r="FS448" s="7"/>
      <c r="GQ448" s="7"/>
      <c r="GR448" s="7"/>
      <c r="GS448" s="7"/>
      <c r="GT448" s="7"/>
    </row>
    <row r="449" spans="1:202" x14ac:dyDescent="0.6">
      <c r="A449" s="4">
        <v>312</v>
      </c>
      <c r="B449" s="5">
        <v>1</v>
      </c>
      <c r="C449" s="6">
        <v>69.911019849418196</v>
      </c>
      <c r="D449" s="5">
        <v>174</v>
      </c>
      <c r="E449" s="5">
        <v>93</v>
      </c>
      <c r="F449" s="7">
        <v>30.717399920729299</v>
      </c>
      <c r="G449" s="5">
        <v>1</v>
      </c>
      <c r="H449" s="7">
        <v>50</v>
      </c>
      <c r="I449" s="5">
        <v>0</v>
      </c>
      <c r="J449" s="5">
        <v>1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1</v>
      </c>
      <c r="V449" s="5">
        <v>0</v>
      </c>
      <c r="W449" s="5">
        <v>1</v>
      </c>
      <c r="X449" s="5">
        <v>1</v>
      </c>
      <c r="Y449" s="5">
        <v>1</v>
      </c>
      <c r="Z449" s="5">
        <v>1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5">
        <v>0</v>
      </c>
      <c r="AG449" s="5">
        <v>0</v>
      </c>
      <c r="AH449" s="5">
        <v>0</v>
      </c>
      <c r="AI449" s="5">
        <v>4</v>
      </c>
      <c r="AJ449" s="4">
        <v>0</v>
      </c>
      <c r="AK449" s="4">
        <v>0</v>
      </c>
      <c r="AL449" s="4">
        <v>1</v>
      </c>
      <c r="AM449" s="4">
        <v>1</v>
      </c>
      <c r="AN449" s="4">
        <v>1</v>
      </c>
      <c r="AO449" s="4">
        <v>0</v>
      </c>
      <c r="AP449" s="5"/>
      <c r="AQ449" s="5"/>
      <c r="AR449" s="5"/>
      <c r="AS449" s="4">
        <v>0</v>
      </c>
      <c r="AT449" s="4">
        <v>1</v>
      </c>
      <c r="AU449" s="4">
        <v>1</v>
      </c>
      <c r="AV449" s="4">
        <v>0</v>
      </c>
      <c r="AW449" s="4">
        <v>1</v>
      </c>
      <c r="AX449" s="4">
        <v>1</v>
      </c>
      <c r="AY449" s="4">
        <v>1</v>
      </c>
      <c r="AZ449" s="4">
        <v>140</v>
      </c>
      <c r="BA449" s="4">
        <v>85</v>
      </c>
      <c r="BB449" s="4">
        <v>86</v>
      </c>
      <c r="BC449" s="7">
        <v>4.04</v>
      </c>
      <c r="BD449" s="7">
        <v>2.99</v>
      </c>
      <c r="BE449" s="7">
        <v>74.009900990098998</v>
      </c>
      <c r="BF449" s="7">
        <v>6.39</v>
      </c>
      <c r="BG449" s="7">
        <v>3.03</v>
      </c>
      <c r="BH449" s="7">
        <v>0.89</v>
      </c>
      <c r="BI449" s="7">
        <v>3.96</v>
      </c>
      <c r="BJ449" s="7">
        <v>2.97</v>
      </c>
      <c r="BK449" s="7">
        <v>75</v>
      </c>
      <c r="BL449" s="7">
        <v>6.69</v>
      </c>
      <c r="BM449" s="7">
        <v>2.78</v>
      </c>
      <c r="BN449" s="7">
        <v>0.77</v>
      </c>
      <c r="BO449" s="4">
        <v>296</v>
      </c>
      <c r="BP449" s="7">
        <f>218+((5.14*D449)-(5.32*C449))-(1.8*E449)+(51.31*B449)</f>
        <v>624.34337440109516</v>
      </c>
      <c r="BQ449" s="7">
        <f>BO449*100/BP449</f>
        <v>47.409808790545689</v>
      </c>
      <c r="BR449" s="4">
        <v>94</v>
      </c>
      <c r="BS449" s="4">
        <v>95</v>
      </c>
      <c r="BT449" s="4">
        <v>64</v>
      </c>
      <c r="BU449" s="4">
        <v>67</v>
      </c>
      <c r="BV449" s="4">
        <v>2</v>
      </c>
      <c r="BW449" s="4">
        <v>3</v>
      </c>
      <c r="BX449" s="4">
        <v>4</v>
      </c>
      <c r="BY449" s="4">
        <v>6</v>
      </c>
      <c r="BZ449" s="4">
        <v>97.6</v>
      </c>
      <c r="CA449" s="4">
        <v>112.2</v>
      </c>
      <c r="CB449" s="4">
        <v>0</v>
      </c>
      <c r="CC449" s="4">
        <v>0</v>
      </c>
      <c r="CD449" s="4">
        <v>1</v>
      </c>
      <c r="CE449" s="4">
        <v>1</v>
      </c>
      <c r="CF449" s="4">
        <v>0</v>
      </c>
      <c r="CG449" s="4">
        <v>1</v>
      </c>
      <c r="CH449" s="4">
        <v>1</v>
      </c>
      <c r="CI449" s="4">
        <v>0</v>
      </c>
      <c r="CJ449" s="4">
        <v>1</v>
      </c>
      <c r="CK449" s="4">
        <v>2</v>
      </c>
      <c r="CL449" s="4">
        <v>1</v>
      </c>
      <c r="CM449" s="4">
        <v>2</v>
      </c>
      <c r="CN449" s="4">
        <v>0</v>
      </c>
      <c r="CO449" s="4">
        <v>0</v>
      </c>
      <c r="CP449" s="4">
        <v>1</v>
      </c>
      <c r="CQ449" s="4">
        <v>0</v>
      </c>
      <c r="CR449" s="4">
        <v>2</v>
      </c>
      <c r="CS449" s="4">
        <v>1</v>
      </c>
      <c r="CT449" s="4">
        <v>14</v>
      </c>
      <c r="CU449" s="4">
        <v>1</v>
      </c>
      <c r="CV449" s="4">
        <v>1</v>
      </c>
      <c r="CW449" s="4">
        <v>1</v>
      </c>
      <c r="CX449" s="4">
        <v>1</v>
      </c>
      <c r="CY449" s="4">
        <v>1</v>
      </c>
      <c r="CZ449" s="4">
        <v>1</v>
      </c>
      <c r="DA449" s="4">
        <v>2</v>
      </c>
      <c r="DB449" s="4">
        <v>2</v>
      </c>
      <c r="DC449" s="4">
        <v>0</v>
      </c>
      <c r="DD449" s="4">
        <v>1</v>
      </c>
      <c r="DE449" s="4">
        <v>2</v>
      </c>
      <c r="DF449" s="4">
        <v>2</v>
      </c>
      <c r="DG449" s="4">
        <v>0</v>
      </c>
      <c r="DH449" s="4">
        <v>0</v>
      </c>
      <c r="DI449" s="4">
        <v>1</v>
      </c>
      <c r="DJ449" s="4">
        <v>1</v>
      </c>
      <c r="DK449" s="4">
        <v>2</v>
      </c>
      <c r="DL449" s="4">
        <v>2</v>
      </c>
      <c r="DM449" s="4">
        <v>21</v>
      </c>
      <c r="DN449" s="4">
        <v>15</v>
      </c>
      <c r="DO449" s="4">
        <v>6.8</v>
      </c>
      <c r="DP449" s="4">
        <v>5.32</v>
      </c>
      <c r="DQ449" s="28">
        <v>0.504</v>
      </c>
      <c r="DR449" s="4">
        <v>175</v>
      </c>
      <c r="DS449" s="4">
        <v>5.1550000000000002</v>
      </c>
      <c r="DT449" s="4"/>
      <c r="DU449" s="7">
        <v>11.683018867924501</v>
      </c>
      <c r="DV449" s="7">
        <v>29.220081052022199</v>
      </c>
      <c r="DW449" s="7">
        <v>1.98319010293701</v>
      </c>
      <c r="DX449" s="7">
        <v>11.8488995838973</v>
      </c>
      <c r="DY449" s="7">
        <v>32.85</v>
      </c>
      <c r="DZ449" s="7">
        <v>31.86</v>
      </c>
      <c r="EA449" s="7">
        <v>-0.99000000000000199</v>
      </c>
      <c r="EB449" s="8"/>
      <c r="EC449" s="18">
        <v>1.9616438356164383</v>
      </c>
      <c r="ED449" s="18">
        <v>71.872663685034638</v>
      </c>
      <c r="EE449" s="23">
        <v>174</v>
      </c>
      <c r="EF449" s="7">
        <v>93</v>
      </c>
      <c r="EG449" s="26">
        <v>1</v>
      </c>
      <c r="EH449" s="18">
        <v>52.5</v>
      </c>
      <c r="EI449" s="16">
        <v>1</v>
      </c>
      <c r="EJ449" s="16">
        <v>0</v>
      </c>
      <c r="EK449" s="16">
        <v>0</v>
      </c>
      <c r="EL449" s="16">
        <v>0</v>
      </c>
      <c r="EM449" s="16">
        <v>0</v>
      </c>
      <c r="EN449" s="16">
        <v>1</v>
      </c>
      <c r="EO449" s="16">
        <v>0</v>
      </c>
      <c r="EP449" s="16">
        <v>0</v>
      </c>
      <c r="EQ449" s="16">
        <v>0</v>
      </c>
      <c r="ER449" s="16">
        <v>0</v>
      </c>
      <c r="ES449" s="16">
        <v>0</v>
      </c>
      <c r="ET449" s="16">
        <v>2</v>
      </c>
      <c r="EU449" s="16">
        <v>1</v>
      </c>
      <c r="EV449" s="16">
        <v>0</v>
      </c>
      <c r="EW449" s="16">
        <v>0</v>
      </c>
      <c r="EX449" s="16">
        <v>0</v>
      </c>
      <c r="EY449" s="16">
        <v>0</v>
      </c>
      <c r="EZ449" s="16">
        <v>0</v>
      </c>
      <c r="FA449" s="16">
        <v>0</v>
      </c>
      <c r="FB449" s="16">
        <v>0</v>
      </c>
      <c r="FC449" s="16">
        <v>0</v>
      </c>
      <c r="FD449" s="16">
        <v>1</v>
      </c>
      <c r="FE449" s="16">
        <v>0</v>
      </c>
      <c r="FF449" s="16">
        <v>2</v>
      </c>
      <c r="FG449" s="16">
        <v>0</v>
      </c>
      <c r="FH449" s="16">
        <v>0</v>
      </c>
      <c r="FI449" s="16">
        <v>0</v>
      </c>
      <c r="FJ449" s="16">
        <v>0</v>
      </c>
      <c r="FK449" s="18">
        <v>3.94</v>
      </c>
      <c r="FL449" s="18">
        <v>2.87</v>
      </c>
      <c r="FM449" s="18">
        <v>72.842639593908629</v>
      </c>
      <c r="FN449" s="18">
        <v>6.71</v>
      </c>
      <c r="FO449" s="18">
        <v>2.8</v>
      </c>
      <c r="FP449" s="18">
        <v>0.79</v>
      </c>
      <c r="FQ449" s="18">
        <v>3.75</v>
      </c>
      <c r="FR449" s="18">
        <v>2.75</v>
      </c>
      <c r="FS449" s="18">
        <f>FR449*100/FQ449</f>
        <v>73.333333333333329</v>
      </c>
      <c r="FT449" s="16">
        <v>7.3</v>
      </c>
      <c r="FU449" s="16">
        <v>2.4300000000000002</v>
      </c>
      <c r="FV449" s="16">
        <v>0.7</v>
      </c>
      <c r="FW449" s="16">
        <v>0</v>
      </c>
      <c r="FX449" s="16">
        <v>0</v>
      </c>
      <c r="FY449" s="16">
        <v>0</v>
      </c>
      <c r="FZ449" s="16">
        <v>1</v>
      </c>
      <c r="GA449" s="16">
        <v>0</v>
      </c>
      <c r="GB449" s="16">
        <v>0</v>
      </c>
      <c r="GC449" s="16">
        <v>0</v>
      </c>
      <c r="GD449" s="16">
        <v>0</v>
      </c>
      <c r="GE449" s="16">
        <v>0</v>
      </c>
      <c r="GF449" s="16">
        <v>2</v>
      </c>
      <c r="GG449" s="16">
        <v>1</v>
      </c>
      <c r="GH449" s="16">
        <v>1</v>
      </c>
      <c r="GI449" s="16">
        <v>0</v>
      </c>
      <c r="GJ449" s="16">
        <v>0</v>
      </c>
      <c r="GK449" s="16">
        <v>1</v>
      </c>
      <c r="GL449" s="16">
        <v>1</v>
      </c>
      <c r="GM449" s="16">
        <v>1</v>
      </c>
      <c r="GN449" s="16">
        <v>1</v>
      </c>
      <c r="GO449" s="16">
        <v>9</v>
      </c>
      <c r="GP449" s="16">
        <v>9</v>
      </c>
      <c r="GQ449" s="7">
        <v>28.196226415094337</v>
      </c>
      <c r="GR449" s="7">
        <v>30.535108758580758</v>
      </c>
      <c r="GS449" s="7">
        <v>4.4385683256209267</v>
      </c>
      <c r="GT449" s="7">
        <v>16.293176918834913</v>
      </c>
    </row>
    <row r="450" spans="1:202" x14ac:dyDescent="0.6">
      <c r="A450" s="4">
        <v>361</v>
      </c>
      <c r="B450" s="5">
        <v>0</v>
      </c>
      <c r="C450" s="6">
        <v>69.932922655715302</v>
      </c>
      <c r="D450" s="5">
        <v>158</v>
      </c>
      <c r="E450" s="5">
        <v>76</v>
      </c>
      <c r="F450" s="7">
        <v>30.443839128344798</v>
      </c>
      <c r="G450" s="5">
        <v>0</v>
      </c>
      <c r="H450" s="7">
        <v>75</v>
      </c>
      <c r="I450" s="5">
        <v>0</v>
      </c>
      <c r="J450" s="5">
        <v>1</v>
      </c>
      <c r="K450" s="5">
        <v>1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2</v>
      </c>
      <c r="V450" s="5">
        <v>1</v>
      </c>
      <c r="W450" s="5">
        <v>1</v>
      </c>
      <c r="X450" s="5">
        <v>0</v>
      </c>
      <c r="Y450" s="5">
        <v>0</v>
      </c>
      <c r="Z450" s="5">
        <v>1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0</v>
      </c>
      <c r="AH450" s="5">
        <v>0</v>
      </c>
      <c r="AI450" s="5">
        <v>3</v>
      </c>
      <c r="AJ450" s="4">
        <v>0</v>
      </c>
      <c r="AK450" s="4">
        <v>0</v>
      </c>
      <c r="AL450" s="4">
        <v>1</v>
      </c>
      <c r="AM450" s="4">
        <v>1</v>
      </c>
      <c r="AN450" s="4">
        <v>1</v>
      </c>
      <c r="AO450" s="4">
        <v>1</v>
      </c>
      <c r="AP450" s="5">
        <v>4</v>
      </c>
      <c r="AQ450" s="5">
        <v>12</v>
      </c>
      <c r="AR450" s="5">
        <v>192</v>
      </c>
      <c r="AS450" s="4">
        <v>0</v>
      </c>
      <c r="AT450" s="4">
        <v>3</v>
      </c>
      <c r="AU450" s="4">
        <v>0</v>
      </c>
      <c r="AV450" s="4">
        <v>1</v>
      </c>
      <c r="AW450" s="4">
        <v>1</v>
      </c>
      <c r="AX450" s="4">
        <v>0</v>
      </c>
      <c r="AY450" s="4">
        <v>0</v>
      </c>
      <c r="AZ450" s="4">
        <v>145</v>
      </c>
      <c r="BA450" s="4">
        <v>85</v>
      </c>
      <c r="BB450" s="4">
        <v>62</v>
      </c>
      <c r="BC450" s="7">
        <v>2.93</v>
      </c>
      <c r="BD450" s="7">
        <v>2.89</v>
      </c>
      <c r="BE450" s="7">
        <v>98.634812286689396</v>
      </c>
      <c r="BF450" s="7">
        <v>7.77</v>
      </c>
      <c r="BG450" s="7">
        <v>6.2</v>
      </c>
      <c r="BH450" s="7">
        <v>3.24</v>
      </c>
      <c r="BI450" s="7">
        <v>3.03</v>
      </c>
      <c r="BJ450" s="7">
        <v>2.97</v>
      </c>
      <c r="BK450" s="7">
        <v>98.019801980197997</v>
      </c>
      <c r="BL450" s="7">
        <v>7.3</v>
      </c>
      <c r="BM450" s="7">
        <v>6.06</v>
      </c>
      <c r="BN450" s="7">
        <v>3.31</v>
      </c>
      <c r="BO450" s="4">
        <v>278</v>
      </c>
      <c r="BP450" s="7">
        <f>218+((5.14*D450)-(5.32*C450))-(1.8*E450)+(51.31*B450)</f>
        <v>521.27685147159468</v>
      </c>
      <c r="BQ450" s="7">
        <f>BO450*100/BP450</f>
        <v>53.330586082077104</v>
      </c>
      <c r="BR450" s="4">
        <v>96</v>
      </c>
      <c r="BS450" s="4">
        <v>98</v>
      </c>
      <c r="BT450" s="4">
        <v>64</v>
      </c>
      <c r="BU450" s="4">
        <v>69</v>
      </c>
      <c r="BV450" s="4">
        <v>2</v>
      </c>
      <c r="BW450" s="4">
        <v>3</v>
      </c>
      <c r="BX450" s="4">
        <v>2</v>
      </c>
      <c r="BY450" s="4">
        <v>3</v>
      </c>
      <c r="BZ450" s="4">
        <v>100</v>
      </c>
      <c r="CA450" s="4">
        <v>100.7</v>
      </c>
      <c r="CB450" s="4">
        <v>0</v>
      </c>
      <c r="CC450" s="4">
        <v>4</v>
      </c>
      <c r="CD450" s="4">
        <v>0</v>
      </c>
      <c r="CE450" s="4">
        <v>0</v>
      </c>
      <c r="CF450" s="4">
        <v>2</v>
      </c>
      <c r="CG450" s="4">
        <v>1</v>
      </c>
      <c r="CH450" s="4">
        <v>0</v>
      </c>
      <c r="CI450" s="4">
        <v>0</v>
      </c>
      <c r="CJ450" s="4">
        <v>2</v>
      </c>
      <c r="CK450" s="4">
        <v>1</v>
      </c>
      <c r="CL450" s="4">
        <v>1</v>
      </c>
      <c r="CM450" s="4">
        <v>0</v>
      </c>
      <c r="CN450" s="4">
        <v>2</v>
      </c>
      <c r="CO450" s="4">
        <v>1</v>
      </c>
      <c r="CP450" s="4">
        <v>0</v>
      </c>
      <c r="CQ450" s="4">
        <v>3</v>
      </c>
      <c r="CR450" s="4">
        <v>2</v>
      </c>
      <c r="CS450" s="4">
        <v>2</v>
      </c>
      <c r="CT450" s="4">
        <v>21</v>
      </c>
      <c r="CU450" s="4">
        <v>1</v>
      </c>
      <c r="CV450" s="4">
        <v>1</v>
      </c>
      <c r="CW450" s="4">
        <v>1</v>
      </c>
      <c r="CX450" s="4">
        <v>3</v>
      </c>
      <c r="CY450" s="4">
        <v>3</v>
      </c>
      <c r="CZ450" s="4">
        <v>3</v>
      </c>
      <c r="DA450" s="4">
        <v>3</v>
      </c>
      <c r="DB450" s="4">
        <v>3</v>
      </c>
      <c r="DC450" s="4">
        <v>2</v>
      </c>
      <c r="DD450" s="4">
        <v>1</v>
      </c>
      <c r="DE450" s="4">
        <v>3</v>
      </c>
      <c r="DF450" s="4">
        <v>3</v>
      </c>
      <c r="DG450" s="4">
        <v>0</v>
      </c>
      <c r="DH450" s="4">
        <v>3</v>
      </c>
      <c r="DI450" s="4">
        <v>2</v>
      </c>
      <c r="DJ450" s="4">
        <v>0</v>
      </c>
      <c r="DK450" s="4">
        <v>3</v>
      </c>
      <c r="DL450" s="4">
        <v>3</v>
      </c>
      <c r="DM450" s="4">
        <v>38</v>
      </c>
      <c r="DN450" s="4">
        <v>36</v>
      </c>
      <c r="DO450" s="4">
        <v>6.5</v>
      </c>
      <c r="DP450" s="4">
        <v>4.74</v>
      </c>
      <c r="DQ450" s="28">
        <v>0.41299999999999998</v>
      </c>
      <c r="DR450" s="4">
        <v>146</v>
      </c>
      <c r="DS450" s="4"/>
      <c r="DT450" s="4"/>
      <c r="DU450" s="7">
        <v>63.879245283018903</v>
      </c>
      <c r="DV450" s="7">
        <v>61.442395169961102</v>
      </c>
      <c r="DW450" s="7">
        <v>47.809047124374302</v>
      </c>
      <c r="DX450" s="7">
        <v>54.609715746728803</v>
      </c>
      <c r="DY450" s="7">
        <v>27.88</v>
      </c>
      <c r="DZ450" s="7">
        <v>26.54</v>
      </c>
      <c r="EA450" s="7">
        <v>-1.34</v>
      </c>
      <c r="EB450" s="8"/>
      <c r="EC450" s="18">
        <v>1.989041095890411</v>
      </c>
      <c r="ED450" s="18">
        <v>71.921963751605716</v>
      </c>
      <c r="EE450" s="23">
        <v>158</v>
      </c>
      <c r="EF450" s="7">
        <v>76</v>
      </c>
      <c r="EG450" s="26">
        <v>0</v>
      </c>
      <c r="EH450" s="18">
        <v>75</v>
      </c>
      <c r="EI450" s="16">
        <v>1</v>
      </c>
      <c r="EJ450" s="16">
        <v>0</v>
      </c>
      <c r="EK450" s="16">
        <v>0</v>
      </c>
      <c r="EL450" s="16">
        <v>0</v>
      </c>
      <c r="EM450" s="16">
        <v>0</v>
      </c>
      <c r="EN450" s="16">
        <v>0</v>
      </c>
      <c r="EO450" s="16">
        <v>0</v>
      </c>
      <c r="EP450" s="16">
        <v>0</v>
      </c>
      <c r="EQ450" s="16">
        <v>0</v>
      </c>
      <c r="ER450" s="16">
        <v>0</v>
      </c>
      <c r="ES450" s="16">
        <v>0</v>
      </c>
      <c r="ET450" s="16">
        <v>1</v>
      </c>
      <c r="EU450" s="16">
        <v>0</v>
      </c>
      <c r="EV450" s="16">
        <v>1</v>
      </c>
      <c r="EW450" s="16">
        <v>0</v>
      </c>
      <c r="EX450" s="16">
        <v>0</v>
      </c>
      <c r="EY450" s="16">
        <v>1</v>
      </c>
      <c r="EZ450" s="16">
        <v>0</v>
      </c>
      <c r="FA450" s="16">
        <v>0</v>
      </c>
      <c r="FB450" s="16">
        <v>1</v>
      </c>
      <c r="FC450" s="16">
        <v>0</v>
      </c>
      <c r="FD450" s="16">
        <v>1</v>
      </c>
      <c r="FE450" s="16">
        <v>0</v>
      </c>
      <c r="FF450" s="16">
        <v>4</v>
      </c>
      <c r="FG450" s="16">
        <v>1</v>
      </c>
      <c r="FH450" s="16">
        <v>0</v>
      </c>
      <c r="FI450" s="16">
        <v>0</v>
      </c>
      <c r="FJ450" s="16">
        <v>0</v>
      </c>
      <c r="FK450" s="18">
        <v>3.01</v>
      </c>
      <c r="FL450" s="18">
        <v>2.94</v>
      </c>
      <c r="FM450" s="18">
        <v>97.674418604651166</v>
      </c>
      <c r="FN450" s="18">
        <v>8.66</v>
      </c>
      <c r="FO450" s="18">
        <v>5.96</v>
      </c>
      <c r="FP450" s="18">
        <v>3.13</v>
      </c>
      <c r="FQ450" s="18">
        <v>2.59</v>
      </c>
      <c r="FR450" s="18">
        <v>2.57</v>
      </c>
      <c r="FS450" s="18">
        <f>FR450*100/FQ450</f>
        <v>99.227799227799238</v>
      </c>
      <c r="FT450" s="16">
        <v>8.43</v>
      </c>
      <c r="FU450" s="16">
        <v>6.25</v>
      </c>
      <c r="FV450" s="16">
        <v>3.57</v>
      </c>
      <c r="FW450" s="16">
        <v>3</v>
      </c>
      <c r="FX450" s="16">
        <v>3</v>
      </c>
      <c r="FY450" s="16">
        <v>3</v>
      </c>
      <c r="FZ450" s="16">
        <v>0</v>
      </c>
      <c r="GA450" s="16">
        <v>0</v>
      </c>
      <c r="GB450" s="16">
        <v>1</v>
      </c>
      <c r="GC450" s="16">
        <v>0</v>
      </c>
      <c r="GD450" s="16">
        <v>0</v>
      </c>
      <c r="GE450" s="16">
        <v>0</v>
      </c>
      <c r="GF450" s="16">
        <v>1</v>
      </c>
      <c r="GG450" s="16">
        <v>2</v>
      </c>
      <c r="GH450" s="16">
        <v>2</v>
      </c>
      <c r="GI450" s="16">
        <v>0</v>
      </c>
      <c r="GJ450" s="16">
        <v>0</v>
      </c>
      <c r="GK450" s="16">
        <v>0</v>
      </c>
      <c r="GL450" s="16">
        <v>0</v>
      </c>
      <c r="GM450" s="16">
        <v>0</v>
      </c>
      <c r="GN450" s="16">
        <v>1</v>
      </c>
      <c r="GO450" s="16">
        <v>16</v>
      </c>
      <c r="GP450" s="16">
        <v>14</v>
      </c>
      <c r="GQ450" s="7">
        <v>18.475471698113207</v>
      </c>
      <c r="GR450" s="7">
        <v>60.22661483748243</v>
      </c>
      <c r="GS450" s="7">
        <v>17.197091321182356</v>
      </c>
      <c r="GT450" s="7">
        <v>30.450694340001</v>
      </c>
    </row>
    <row r="451" spans="1:202" x14ac:dyDescent="0.6">
      <c r="A451" s="4">
        <v>375</v>
      </c>
      <c r="B451" s="5">
        <v>1</v>
      </c>
      <c r="C451" s="6">
        <v>77.820670773442799</v>
      </c>
      <c r="D451" s="5">
        <v>176</v>
      </c>
      <c r="E451" s="5">
        <v>76</v>
      </c>
      <c r="F451" s="7">
        <v>24.535123966942098</v>
      </c>
      <c r="G451" s="5">
        <v>0</v>
      </c>
      <c r="H451" s="7">
        <v>30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5"/>
      <c r="AQ451" s="5"/>
      <c r="AR451" s="5"/>
      <c r="AS451" s="4">
        <v>0</v>
      </c>
      <c r="AT451" s="4">
        <v>2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130</v>
      </c>
      <c r="BA451" s="4">
        <v>70</v>
      </c>
      <c r="BB451" s="4">
        <v>60</v>
      </c>
      <c r="BC451" s="7">
        <v>4.59</v>
      </c>
      <c r="BD451" s="7">
        <v>3.66</v>
      </c>
      <c r="BE451" s="7">
        <v>79.738562091503297</v>
      </c>
      <c r="BF451" s="7">
        <v>9.82</v>
      </c>
      <c r="BG451" s="7">
        <v>4.3</v>
      </c>
      <c r="BH451" s="7">
        <v>1.27</v>
      </c>
      <c r="BI451" s="7">
        <v>4.6100000000000003</v>
      </c>
      <c r="BJ451" s="7">
        <v>3.81</v>
      </c>
      <c r="BK451" s="7">
        <v>82.646420824295006</v>
      </c>
      <c r="BL451" s="7">
        <v>9.57</v>
      </c>
      <c r="BM451" s="7">
        <v>4.6900000000000004</v>
      </c>
      <c r="BN451" s="7">
        <v>1.38</v>
      </c>
      <c r="BO451" s="4">
        <v>339</v>
      </c>
      <c r="BP451" s="7">
        <f>218+((5.14*D451)-(5.32*C451))-(1.8*E451)+(51.31*B451)</f>
        <v>623.14403148528413</v>
      </c>
      <c r="BQ451" s="7">
        <f>BO451*100/BP451</f>
        <v>54.401548096670759</v>
      </c>
      <c r="BR451" s="4">
        <v>97</v>
      </c>
      <c r="BS451" s="4">
        <v>98</v>
      </c>
      <c r="BT451" s="4">
        <v>81</v>
      </c>
      <c r="BU451" s="4">
        <v>86</v>
      </c>
      <c r="BV451" s="4">
        <v>0.5</v>
      </c>
      <c r="BW451" s="4">
        <v>1</v>
      </c>
      <c r="BX451" s="4">
        <v>2</v>
      </c>
      <c r="BY451" s="4">
        <v>3</v>
      </c>
      <c r="BZ451" s="4">
        <v>85.6</v>
      </c>
      <c r="CA451" s="4">
        <v>97.2</v>
      </c>
      <c r="CB451" s="4">
        <v>1</v>
      </c>
      <c r="CC451" s="4">
        <v>0</v>
      </c>
      <c r="CD451" s="4">
        <v>0</v>
      </c>
      <c r="CE451" s="4">
        <v>1</v>
      </c>
      <c r="CF451" s="4">
        <v>1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1</v>
      </c>
      <c r="CN451" s="4">
        <v>0</v>
      </c>
      <c r="CO451" s="4">
        <v>0</v>
      </c>
      <c r="CP451" s="4">
        <v>0</v>
      </c>
      <c r="CQ451" s="4">
        <v>0</v>
      </c>
      <c r="CR451" s="4">
        <v>1</v>
      </c>
      <c r="CS451" s="4">
        <v>0</v>
      </c>
      <c r="CT451" s="4">
        <v>5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1</v>
      </c>
      <c r="DL451" s="4">
        <v>0</v>
      </c>
      <c r="DM451" s="4">
        <v>1</v>
      </c>
      <c r="DN451" s="4">
        <v>4</v>
      </c>
      <c r="DO451" s="4">
        <v>6.5</v>
      </c>
      <c r="DP451" s="4">
        <v>4.9400000000000004</v>
      </c>
      <c r="DQ451" s="28">
        <v>0.45200000000000001</v>
      </c>
      <c r="DR451" s="4">
        <v>147</v>
      </c>
      <c r="DS451" s="4">
        <v>1.262</v>
      </c>
      <c r="DT451" s="4"/>
      <c r="DU451" s="7"/>
      <c r="DV451" s="7"/>
      <c r="DW451" s="7"/>
      <c r="DX451" s="7"/>
      <c r="DY451" s="7">
        <v>32.85</v>
      </c>
      <c r="DZ451" s="7">
        <v>31.76</v>
      </c>
      <c r="EA451" s="7">
        <v>-1.0900000000000001</v>
      </c>
      <c r="EB451" s="8"/>
      <c r="EC451" s="18">
        <v>2.0602739726027397</v>
      </c>
      <c r="ED451" s="18">
        <v>79.880944746045543</v>
      </c>
      <c r="EE451" s="23">
        <v>175</v>
      </c>
      <c r="EF451" s="7">
        <v>76</v>
      </c>
      <c r="EG451" s="26">
        <v>0</v>
      </c>
      <c r="EH451" s="18">
        <v>30</v>
      </c>
      <c r="EI451" s="16">
        <v>0</v>
      </c>
      <c r="EJ451" s="16">
        <v>0</v>
      </c>
      <c r="EK451" s="16">
        <v>0</v>
      </c>
      <c r="EL451" s="16">
        <v>0</v>
      </c>
      <c r="EM451" s="16">
        <v>0</v>
      </c>
      <c r="EN451" s="16">
        <v>0</v>
      </c>
      <c r="EO451" s="16">
        <v>0</v>
      </c>
      <c r="EP451" s="16">
        <v>0</v>
      </c>
      <c r="EQ451" s="16">
        <v>0</v>
      </c>
      <c r="ER451" s="16">
        <v>0</v>
      </c>
      <c r="ES451" s="16">
        <v>0</v>
      </c>
      <c r="ET451" s="16">
        <v>0</v>
      </c>
      <c r="EU451" s="16">
        <v>0</v>
      </c>
      <c r="EV451" s="16">
        <v>0</v>
      </c>
      <c r="EW451" s="16">
        <v>0</v>
      </c>
      <c r="EX451" s="16">
        <v>0</v>
      </c>
      <c r="EY451" s="16">
        <v>0</v>
      </c>
      <c r="EZ451" s="16">
        <v>0</v>
      </c>
      <c r="FA451" s="16">
        <v>0</v>
      </c>
      <c r="FB451" s="16">
        <v>0</v>
      </c>
      <c r="FC451" s="16">
        <v>0</v>
      </c>
      <c r="FD451" s="16">
        <v>0</v>
      </c>
      <c r="FE451" s="16">
        <v>0</v>
      </c>
      <c r="FF451" s="16">
        <v>0</v>
      </c>
      <c r="FG451" s="16">
        <v>0</v>
      </c>
      <c r="FH451" s="16">
        <v>0</v>
      </c>
      <c r="FI451" s="16">
        <v>0</v>
      </c>
      <c r="FJ451" s="16">
        <v>0</v>
      </c>
      <c r="FK451" s="18">
        <v>4.2</v>
      </c>
      <c r="FL451" s="18">
        <v>3.62</v>
      </c>
      <c r="FM451" s="18">
        <v>86.19047619047619</v>
      </c>
      <c r="FN451" s="18">
        <v>9.99</v>
      </c>
      <c r="FO451" s="18">
        <v>5.27</v>
      </c>
      <c r="FP451" s="18">
        <v>1.76</v>
      </c>
      <c r="FQ451" s="18">
        <v>4.2300000000000004</v>
      </c>
      <c r="FR451" s="18">
        <v>3.75</v>
      </c>
      <c r="FS451" s="18">
        <f>FR451*100/FQ451</f>
        <v>88.652482269503537</v>
      </c>
      <c r="FT451" s="16">
        <v>9.99</v>
      </c>
      <c r="FU451" s="16">
        <v>5.59</v>
      </c>
      <c r="FV451" s="16">
        <v>1.69</v>
      </c>
      <c r="FW451" s="16">
        <v>0</v>
      </c>
      <c r="FX451" s="16">
        <v>0</v>
      </c>
      <c r="FY451" s="16">
        <v>0</v>
      </c>
      <c r="FZ451" s="16">
        <v>0</v>
      </c>
      <c r="GA451" s="16">
        <v>0</v>
      </c>
      <c r="GB451" s="16">
        <v>0</v>
      </c>
      <c r="GD451" s="16">
        <v>0</v>
      </c>
      <c r="GE451" s="16">
        <v>0</v>
      </c>
      <c r="GF451" s="16">
        <v>0</v>
      </c>
      <c r="GG451" s="16">
        <v>2</v>
      </c>
      <c r="GH451" s="16">
        <v>2</v>
      </c>
      <c r="GI451" s="16">
        <v>0</v>
      </c>
      <c r="GJ451" s="16">
        <v>0</v>
      </c>
      <c r="GK451" s="16">
        <v>0</v>
      </c>
      <c r="GL451" s="16">
        <v>0</v>
      </c>
      <c r="GM451" s="16">
        <v>1</v>
      </c>
      <c r="GN451" s="16">
        <v>1</v>
      </c>
      <c r="GO451" s="16">
        <v>6</v>
      </c>
      <c r="GP451" s="16">
        <v>8</v>
      </c>
      <c r="GQ451" s="7">
        <v>9.3584905660377355</v>
      </c>
      <c r="GR451" s="7">
        <v>13.456289802332314</v>
      </c>
      <c r="GS451" s="7">
        <v>8.0271980356974204</v>
      </c>
      <c r="GT451" s="7">
        <v>9.8937183536371371</v>
      </c>
    </row>
    <row r="452" spans="1:202" x14ac:dyDescent="0.6">
      <c r="A452" s="4"/>
      <c r="B452" s="5"/>
      <c r="C452" s="6"/>
      <c r="D452" s="5"/>
      <c r="E452" s="5"/>
      <c r="F452" s="7"/>
      <c r="G452" s="5"/>
      <c r="H452" s="7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4"/>
      <c r="AK452" s="4"/>
      <c r="AL452" s="7"/>
      <c r="AR452" s="5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7"/>
      <c r="BD452" s="7"/>
      <c r="BE452" s="7"/>
      <c r="BF452" s="7"/>
      <c r="BG452" s="7"/>
      <c r="BH452" s="7"/>
      <c r="BK452" s="7"/>
      <c r="BL452" s="7"/>
      <c r="BM452" s="7"/>
      <c r="BN452" s="7"/>
      <c r="BO452" s="4"/>
      <c r="BP452" s="4"/>
      <c r="BQ452" s="7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28"/>
      <c r="DR452" s="4"/>
      <c r="DS452" s="4"/>
      <c r="DT452" s="4"/>
      <c r="DU452" s="7"/>
      <c r="DV452" s="7"/>
      <c r="DW452" s="7"/>
      <c r="DX452" s="7"/>
      <c r="DY452" s="7"/>
      <c r="DZ452" s="7"/>
      <c r="EA452" s="7"/>
      <c r="EB452" s="17"/>
      <c r="EC452" s="23"/>
      <c r="ED452" s="23"/>
      <c r="EE452" s="23"/>
      <c r="EF452" s="7"/>
      <c r="EG452" s="4"/>
      <c r="EH452" s="4"/>
      <c r="FS452" s="7"/>
      <c r="GQ452" s="7"/>
      <c r="GR452" s="7"/>
      <c r="GS452" s="7"/>
      <c r="GT452" s="7"/>
    </row>
    <row r="453" spans="1:202" x14ac:dyDescent="0.6">
      <c r="AL453" s="1"/>
      <c r="EC453" s="23"/>
    </row>
  </sheetData>
  <sortState ref="A2:GT453">
    <sortCondition ref="C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</dc:creator>
  <cp:lastModifiedBy>Davor Plavec</cp:lastModifiedBy>
  <cp:lastPrinted>2020-12-22T11:07:20Z</cp:lastPrinted>
  <dcterms:created xsi:type="dcterms:W3CDTF">2020-05-05T07:51:19Z</dcterms:created>
  <dcterms:modified xsi:type="dcterms:W3CDTF">2023-07-20T14:58:42Z</dcterms:modified>
</cp:coreProperties>
</file>