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9868" windowHeight="1350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<sst xmlns="http://schemas.openxmlformats.org/spreadsheetml/2006/main" count="80" uniqueCount="12">
  <si>
    <t>CCLP1</t>
  </si>
  <si>
    <t>AVG</t>
  </si>
  <si>
    <t>SD</t>
  </si>
  <si>
    <t>Over-NC</t>
  </si>
  <si>
    <t>Over-APOE4</t>
  </si>
  <si>
    <t>0h</t>
  </si>
  <si>
    <t>24h</t>
  </si>
  <si>
    <t>48h</t>
  </si>
  <si>
    <t>72h</t>
  </si>
  <si>
    <t>96h</t>
  </si>
  <si>
    <t>/</t>
  </si>
  <si>
    <t>HuCCT1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</si>
</sst>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"/>
  </numFmts>
  <fonts count="21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8" applyNumberFormat="0" applyAlignment="0" applyProtection="0">
      <alignment vertical="center"/>
    </xf>
    <xf numFmtId="0" fontId="11" fillId="4" borderId="9" applyNumberFormat="0" applyAlignment="0" applyProtection="0">
      <alignment vertical="center"/>
    </xf>
    <xf numFmtId="0" fontId="12" fillId="4" borderId="8" applyNumberFormat="0" applyAlignment="0" applyProtection="0">
      <alignment vertical="center"/>
    </xf>
    <xf numFmtId="0" fontId="13" fillId="5" borderId="10" applyNumberFormat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Fill="1" applyAlignment="1"/>
    <xf numFmtId="0" fontId="1" fillId="0" borderId="1" xfId="0" applyFont="1" applyFill="1" applyBorder="1" applyAlignment="1"/>
    <xf numFmtId="176" fontId="1" fillId="0" borderId="1" xfId="0" applyNumberFormat="1" applyFont="1" applyFill="1" applyBorder="1" applyAlignment="1"/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2:AB21"/>
  <sheetViews>
    <sheetView tabSelected="1" workbookViewId="0">
      <selection activeCell="F28" sqref="F28"/>
    </sheetView>
  </sheetViews>
  <sheetFormatPr defaultColWidth="9" defaultRowHeight="14.4"/>
  <sheetData>
    <row r="2" spans="2:28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</row>
    <row r="3" spans="2:28">
      <c r="B3" s="1" t="s">
        <v>0</v>
      </c>
      <c r="C3" s="2"/>
      <c r="D3" s="2">
        <v>1</v>
      </c>
      <c r="E3" s="2">
        <v>2</v>
      </c>
      <c r="F3" s="2">
        <v>3</v>
      </c>
      <c r="G3" s="2" t="s">
        <v>1</v>
      </c>
      <c r="H3" s="2" t="s">
        <v>2</v>
      </c>
      <c r="I3" s="2">
        <v>1</v>
      </c>
      <c r="J3" s="2">
        <v>2</v>
      </c>
      <c r="K3" s="2">
        <v>3</v>
      </c>
      <c r="L3" s="2" t="s">
        <v>1</v>
      </c>
      <c r="M3" s="2" t="s">
        <v>2</v>
      </c>
      <c r="N3" s="2">
        <v>1</v>
      </c>
      <c r="O3" s="2">
        <v>2</v>
      </c>
      <c r="P3" s="2">
        <v>3</v>
      </c>
      <c r="Q3" s="2" t="s">
        <v>1</v>
      </c>
      <c r="R3" s="2" t="s">
        <v>2</v>
      </c>
      <c r="S3" s="2">
        <v>1</v>
      </c>
      <c r="T3" s="2">
        <v>2</v>
      </c>
      <c r="U3" s="2">
        <v>3</v>
      </c>
      <c r="V3" s="2" t="s">
        <v>1</v>
      </c>
      <c r="W3" s="2" t="s">
        <v>2</v>
      </c>
      <c r="X3" s="2">
        <v>1</v>
      </c>
      <c r="Y3" s="2">
        <v>2</v>
      </c>
      <c r="Z3" s="2">
        <v>3</v>
      </c>
      <c r="AA3" s="2" t="s">
        <v>1</v>
      </c>
      <c r="AB3" s="2" t="s">
        <v>2</v>
      </c>
    </row>
    <row r="4" spans="2:28">
      <c r="B4" s="1"/>
      <c r="C4" s="2" t="s">
        <v>3</v>
      </c>
      <c r="D4" s="3">
        <f t="shared" ref="D4:F4" si="0">D7-D8</f>
        <v>0.058</v>
      </c>
      <c r="E4" s="3">
        <f t="shared" si="0"/>
        <v>0.114</v>
      </c>
      <c r="F4" s="3">
        <f t="shared" si="0"/>
        <v>0.128</v>
      </c>
      <c r="G4" s="2">
        <f>AVERAGE(D4:F4)</f>
        <v>0.1</v>
      </c>
      <c r="H4" s="3">
        <f>STDEV(D4:F4)</f>
        <v>0.0370405183549043</v>
      </c>
      <c r="I4" s="3">
        <f t="shared" ref="I4:K4" si="1">I7-I8</f>
        <v>0.23625084</v>
      </c>
      <c r="J4" s="3">
        <f t="shared" si="1"/>
        <v>0.28968853</v>
      </c>
      <c r="K4" s="3">
        <f t="shared" si="1"/>
        <v>0.31781363</v>
      </c>
      <c r="L4" s="2">
        <f>AVERAGE(I4:K4)</f>
        <v>0.281251</v>
      </c>
      <c r="M4" s="3">
        <f>STDEV(I4:K4)</f>
        <v>0.0414308594229193</v>
      </c>
      <c r="N4" s="3">
        <f t="shared" ref="N4:P4" si="2">N7-N8</f>
        <v>0.4662476</v>
      </c>
      <c r="O4" s="3">
        <f t="shared" si="2"/>
        <v>0.5226072</v>
      </c>
      <c r="P4" s="3">
        <f t="shared" si="2"/>
        <v>0.5482252</v>
      </c>
      <c r="Q4" s="2">
        <f>AVERAGE(N4:P4)</f>
        <v>0.51236</v>
      </c>
      <c r="R4" s="3">
        <f>STDEV(N4:P4)</f>
        <v>0.0419384734619656</v>
      </c>
      <c r="S4" s="3">
        <f t="shared" ref="S4:U4" si="3">S7-S8</f>
        <v>0.7757295</v>
      </c>
      <c r="T4" s="3">
        <f t="shared" si="3"/>
        <v>0.844241222222222</v>
      </c>
      <c r="U4" s="3">
        <f t="shared" si="3"/>
        <v>0.766889277777778</v>
      </c>
      <c r="V4" s="2">
        <f>AVERAGE(S4:U4)</f>
        <v>0.79562</v>
      </c>
      <c r="W4" s="3">
        <f>STDEV(S4:U4)</f>
        <v>0.042338573665413</v>
      </c>
      <c r="X4" s="3">
        <f t="shared" ref="X4:Z4" si="4">X7-X8</f>
        <v>1.3107854</v>
      </c>
      <c r="Y4" s="3">
        <f t="shared" si="4"/>
        <v>1.00354034615385</v>
      </c>
      <c r="Z4" s="3">
        <f t="shared" si="4"/>
        <v>1.39544425384615</v>
      </c>
      <c r="AA4" s="2">
        <f>AVERAGE(X4:Z4)</f>
        <v>1.23659</v>
      </c>
      <c r="AB4" s="3">
        <f>STDEV(X4:Z4)</f>
        <v>0.206218055106713</v>
      </c>
    </row>
    <row r="5" spans="2:28">
      <c r="B5" s="1"/>
      <c r="C5" s="2" t="s">
        <v>4</v>
      </c>
      <c r="D5" s="3">
        <f t="shared" ref="D5:F5" si="5">D9-D10</f>
        <v>0.075</v>
      </c>
      <c r="E5" s="3">
        <f t="shared" si="5"/>
        <v>0.083</v>
      </c>
      <c r="F5" s="3">
        <f t="shared" si="5"/>
        <v>0.142</v>
      </c>
      <c r="G5" s="2">
        <f>AVERAGE(D5:F5)</f>
        <v>0.1</v>
      </c>
      <c r="H5" s="3">
        <f>STDEV(D5:F5)</f>
        <v>0.036592348927064</v>
      </c>
      <c r="I5" s="3">
        <f t="shared" ref="I5:K5" si="6">I9-I10</f>
        <v>0.1370478</v>
      </c>
      <c r="J5" s="3">
        <f t="shared" si="6"/>
        <v>0.1946476</v>
      </c>
      <c r="K5" s="3">
        <f t="shared" si="6"/>
        <v>0.2641646</v>
      </c>
      <c r="L5" s="2">
        <f>AVERAGE(I5:K5)</f>
        <v>0.19862</v>
      </c>
      <c r="M5" s="3">
        <f>STDEV(I5:K5)</f>
        <v>0.0636514350339409</v>
      </c>
      <c r="N5" s="3">
        <f t="shared" ref="N5:P5" si="7">N9-N10</f>
        <v>0.260542</v>
      </c>
      <c r="O5" s="3">
        <f t="shared" si="7"/>
        <v>0.2942592</v>
      </c>
      <c r="P5" s="3">
        <f t="shared" si="7"/>
        <v>0.3647588</v>
      </c>
      <c r="Q5" s="2">
        <f>AVERAGE(N5:P5)</f>
        <v>0.30652</v>
      </c>
      <c r="R5" s="3">
        <f>STDEV(N5:P5)</f>
        <v>0.0531792324412454</v>
      </c>
      <c r="S5" s="3">
        <f t="shared" ref="S5:U5" si="8">S9-S10</f>
        <v>0.474509733333333</v>
      </c>
      <c r="T5" s="3">
        <f t="shared" si="8"/>
        <v>0.4728847</v>
      </c>
      <c r="U5" s="3">
        <f t="shared" si="8"/>
        <v>0.515135566666667</v>
      </c>
      <c r="V5" s="2">
        <f>AVERAGE(S5:U5)</f>
        <v>0.48751</v>
      </c>
      <c r="W5" s="3">
        <f>STDEV(S5:U5)</f>
        <v>0.0239382358074786</v>
      </c>
      <c r="X5" s="3">
        <f t="shared" ref="X5:Z5" si="9">X9-X10</f>
        <v>0.501787</v>
      </c>
      <c r="Y5" s="3">
        <f t="shared" si="9"/>
        <v>0.520501666666667</v>
      </c>
      <c r="Z5" s="3">
        <f t="shared" si="9"/>
        <v>0.556761333333333</v>
      </c>
      <c r="AA5" s="2">
        <f>AVERAGE(X5:Z5)</f>
        <v>0.52635</v>
      </c>
      <c r="AB5" s="3">
        <f>STDEV(X5:Z5)</f>
        <v>0.0279498941580187</v>
      </c>
    </row>
    <row r="6" spans="2:28">
      <c r="B6" s="1"/>
      <c r="C6" s="2"/>
      <c r="D6" s="4" t="s">
        <v>5</v>
      </c>
      <c r="E6" s="5"/>
      <c r="F6" s="5"/>
      <c r="G6" s="5"/>
      <c r="H6" s="6"/>
      <c r="I6" s="4" t="s">
        <v>6</v>
      </c>
      <c r="J6" s="5"/>
      <c r="K6" s="5"/>
      <c r="L6" s="5"/>
      <c r="M6" s="6"/>
      <c r="N6" s="4" t="s">
        <v>7</v>
      </c>
      <c r="O6" s="5"/>
      <c r="P6" s="5"/>
      <c r="Q6" s="5"/>
      <c r="R6" s="6"/>
      <c r="S6" s="4" t="s">
        <v>8</v>
      </c>
      <c r="T6" s="5"/>
      <c r="U6" s="5"/>
      <c r="V6" s="5"/>
      <c r="W6" s="6"/>
      <c r="X6" s="4" t="s">
        <v>9</v>
      </c>
      <c r="Y6" s="5"/>
      <c r="Z6" s="5"/>
      <c r="AA6" s="5"/>
      <c r="AB6" s="6"/>
    </row>
    <row r="7" spans="2:28">
      <c r="B7" s="1"/>
      <c r="C7" s="2" t="s">
        <v>3</v>
      </c>
      <c r="D7" s="2">
        <v>0.1591</v>
      </c>
      <c r="E7" s="2">
        <v>0.1624</v>
      </c>
      <c r="F7" s="2">
        <v>0.1877</v>
      </c>
      <c r="G7" s="2">
        <v>450</v>
      </c>
      <c r="H7" s="2" t="s">
        <v>10</v>
      </c>
      <c r="I7" s="2">
        <v>0.30745084</v>
      </c>
      <c r="J7" s="2">
        <v>0.35798853</v>
      </c>
      <c r="K7" s="2">
        <v>0.37961363</v>
      </c>
      <c r="L7" s="2">
        <v>450</v>
      </c>
      <c r="M7" s="2" t="s">
        <v>10</v>
      </c>
      <c r="N7" s="2">
        <v>0.5634476</v>
      </c>
      <c r="O7" s="2">
        <v>0.6045072</v>
      </c>
      <c r="P7" s="2">
        <v>0.5917252</v>
      </c>
      <c r="Q7" s="2">
        <v>450</v>
      </c>
      <c r="R7" s="2" t="s">
        <v>10</v>
      </c>
      <c r="S7" s="2">
        <v>0.8287295</v>
      </c>
      <c r="T7" s="2">
        <v>0.932541222222222</v>
      </c>
      <c r="U7" s="2">
        <v>0.859989277777778</v>
      </c>
      <c r="V7" s="2">
        <v>450</v>
      </c>
      <c r="W7" s="2" t="s">
        <v>10</v>
      </c>
      <c r="X7" s="2">
        <v>1.3664854</v>
      </c>
      <c r="Y7" s="2">
        <v>1.07134034615385</v>
      </c>
      <c r="Z7" s="2">
        <v>1.47664425384615</v>
      </c>
      <c r="AA7" s="2">
        <v>450</v>
      </c>
      <c r="AB7" s="2" t="s">
        <v>10</v>
      </c>
    </row>
    <row r="8" spans="2:28">
      <c r="B8" s="1"/>
      <c r="C8" s="2"/>
      <c r="D8" s="2">
        <v>0.1011</v>
      </c>
      <c r="E8" s="2">
        <v>0.0484</v>
      </c>
      <c r="F8" s="2">
        <v>0.0597</v>
      </c>
      <c r="G8" s="2">
        <v>630</v>
      </c>
      <c r="H8" s="2" t="s">
        <v>10</v>
      </c>
      <c r="I8" s="2">
        <v>0.0712</v>
      </c>
      <c r="J8" s="2">
        <v>0.0683</v>
      </c>
      <c r="K8" s="2">
        <v>0.0618</v>
      </c>
      <c r="L8" s="2">
        <v>630</v>
      </c>
      <c r="M8" s="2" t="s">
        <v>10</v>
      </c>
      <c r="N8" s="2">
        <v>0.0972</v>
      </c>
      <c r="O8" s="2">
        <v>0.0819</v>
      </c>
      <c r="P8" s="2">
        <v>0.0435</v>
      </c>
      <c r="Q8" s="2">
        <v>630</v>
      </c>
      <c r="R8" s="2" t="s">
        <v>10</v>
      </c>
      <c r="S8" s="2">
        <v>0.053</v>
      </c>
      <c r="T8" s="2">
        <v>0.0883</v>
      </c>
      <c r="U8" s="2">
        <v>0.0931</v>
      </c>
      <c r="V8" s="2">
        <v>630</v>
      </c>
      <c r="W8" s="2" t="s">
        <v>10</v>
      </c>
      <c r="X8" s="2">
        <v>0.0557</v>
      </c>
      <c r="Y8" s="2">
        <v>0.0678</v>
      </c>
      <c r="Z8" s="2">
        <v>0.0812</v>
      </c>
      <c r="AA8" s="2">
        <v>630</v>
      </c>
      <c r="AB8" s="2" t="s">
        <v>10</v>
      </c>
    </row>
    <row r="9" spans="2:28">
      <c r="B9" s="1"/>
      <c r="C9" s="2" t="s">
        <v>4</v>
      </c>
      <c r="D9" s="2">
        <v>0.1533</v>
      </c>
      <c r="E9" s="2">
        <v>0.1472</v>
      </c>
      <c r="F9" s="2">
        <v>0.1978</v>
      </c>
      <c r="G9" s="2">
        <v>450</v>
      </c>
      <c r="H9" s="2" t="s">
        <v>10</v>
      </c>
      <c r="I9" s="2">
        <v>0.2174478</v>
      </c>
      <c r="J9" s="2">
        <v>0.2825476</v>
      </c>
      <c r="K9" s="2">
        <v>0.3517646</v>
      </c>
      <c r="L9" s="2">
        <v>450</v>
      </c>
      <c r="M9" s="2" t="s">
        <v>10</v>
      </c>
      <c r="N9" s="2">
        <v>0.306942</v>
      </c>
      <c r="O9" s="2">
        <v>0.3607592</v>
      </c>
      <c r="P9" s="2">
        <v>0.4150588</v>
      </c>
      <c r="Q9" s="2">
        <v>450</v>
      </c>
      <c r="R9" s="2" t="s">
        <v>10</v>
      </c>
      <c r="S9" s="2">
        <v>0.521909733333333</v>
      </c>
      <c r="T9" s="2">
        <v>0.5269847</v>
      </c>
      <c r="U9" s="2">
        <v>0.608035566666667</v>
      </c>
      <c r="V9" s="2">
        <v>450</v>
      </c>
      <c r="W9" s="2" t="s">
        <v>10</v>
      </c>
      <c r="X9" s="2">
        <v>0.565587</v>
      </c>
      <c r="Y9" s="2">
        <v>0.604701666666667</v>
      </c>
      <c r="Z9" s="2">
        <v>0.654161333333333</v>
      </c>
      <c r="AA9" s="2">
        <v>450</v>
      </c>
      <c r="AB9" s="2" t="s">
        <v>10</v>
      </c>
    </row>
    <row r="10" spans="2:28">
      <c r="B10" s="1"/>
      <c r="C10" s="2"/>
      <c r="D10" s="2">
        <v>0.0783</v>
      </c>
      <c r="E10" s="2">
        <v>0.0642</v>
      </c>
      <c r="F10" s="2">
        <v>0.0558</v>
      </c>
      <c r="G10" s="2">
        <v>630</v>
      </c>
      <c r="H10" s="2" t="s">
        <v>10</v>
      </c>
      <c r="I10" s="2">
        <v>0.0804</v>
      </c>
      <c r="J10" s="2">
        <v>0.0879</v>
      </c>
      <c r="K10" s="2">
        <v>0.0876</v>
      </c>
      <c r="L10" s="2">
        <v>630</v>
      </c>
      <c r="M10" s="2" t="s">
        <v>10</v>
      </c>
      <c r="N10" s="2">
        <v>0.0464</v>
      </c>
      <c r="O10" s="2">
        <v>0.0665</v>
      </c>
      <c r="P10" s="2">
        <v>0.0503</v>
      </c>
      <c r="Q10" s="2">
        <v>630</v>
      </c>
      <c r="R10" s="2" t="s">
        <v>10</v>
      </c>
      <c r="S10" s="2">
        <v>0.0474</v>
      </c>
      <c r="T10" s="2">
        <v>0.0541</v>
      </c>
      <c r="U10" s="2">
        <v>0.0929</v>
      </c>
      <c r="V10" s="2">
        <v>630</v>
      </c>
      <c r="W10" s="2" t="s">
        <v>10</v>
      </c>
      <c r="X10" s="2">
        <v>0.0638</v>
      </c>
      <c r="Y10" s="2">
        <v>0.0842</v>
      </c>
      <c r="Z10" s="2">
        <v>0.0974</v>
      </c>
      <c r="AA10" s="2">
        <v>630</v>
      </c>
      <c r="AB10" s="2" t="s">
        <v>10</v>
      </c>
    </row>
    <row r="11" spans="2:28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</row>
    <row r="12" spans="2:28"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</row>
    <row r="13" spans="2:28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</row>
    <row r="14" spans="2:28">
      <c r="B14" s="1" t="s">
        <v>11</v>
      </c>
      <c r="C14" s="2"/>
      <c r="D14" s="2">
        <v>1</v>
      </c>
      <c r="E14" s="2">
        <v>2</v>
      </c>
      <c r="F14" s="2">
        <v>3</v>
      </c>
      <c r="G14" s="2" t="s">
        <v>1</v>
      </c>
      <c r="H14" s="2" t="s">
        <v>2</v>
      </c>
      <c r="I14" s="2">
        <v>1</v>
      </c>
      <c r="J14" s="2">
        <v>2</v>
      </c>
      <c r="K14" s="2">
        <v>3</v>
      </c>
      <c r="L14" s="2" t="s">
        <v>1</v>
      </c>
      <c r="M14" s="2" t="s">
        <v>2</v>
      </c>
      <c r="N14" s="2">
        <v>1</v>
      </c>
      <c r="O14" s="2">
        <v>2</v>
      </c>
      <c r="P14" s="2">
        <v>3</v>
      </c>
      <c r="Q14" s="2" t="s">
        <v>1</v>
      </c>
      <c r="R14" s="2" t="s">
        <v>2</v>
      </c>
      <c r="S14" s="2">
        <v>1</v>
      </c>
      <c r="T14" s="2">
        <v>2</v>
      </c>
      <c r="U14" s="2">
        <v>3</v>
      </c>
      <c r="V14" s="2" t="s">
        <v>1</v>
      </c>
      <c r="W14" s="2" t="s">
        <v>2</v>
      </c>
      <c r="X14" s="2">
        <v>1</v>
      </c>
      <c r="Y14" s="2">
        <v>2</v>
      </c>
      <c r="Z14" s="2">
        <v>3</v>
      </c>
      <c r="AA14" s="2" t="s">
        <v>1</v>
      </c>
      <c r="AB14" s="2" t="s">
        <v>2</v>
      </c>
    </row>
    <row r="15" spans="2:28">
      <c r="B15" s="1"/>
      <c r="C15" s="2" t="s">
        <v>3</v>
      </c>
      <c r="D15" s="3">
        <f t="shared" ref="D15:F15" si="10">D18-D19</f>
        <v>0.089</v>
      </c>
      <c r="E15" s="3">
        <f t="shared" si="10"/>
        <v>0.101</v>
      </c>
      <c r="F15" s="3">
        <f t="shared" si="10"/>
        <v>0.11</v>
      </c>
      <c r="G15" s="2">
        <f>AVERAGE(D15:F15)</f>
        <v>0.1</v>
      </c>
      <c r="H15" s="3">
        <f>STDEV(D15:F15)</f>
        <v>0.0105356537528527</v>
      </c>
      <c r="I15" s="3">
        <f t="shared" ref="I15:K15" si="11">I18-I19</f>
        <v>0.19865898</v>
      </c>
      <c r="J15" s="3">
        <f t="shared" si="11"/>
        <v>0.29798847</v>
      </c>
      <c r="K15" s="3">
        <f t="shared" si="11"/>
        <v>0.26742555</v>
      </c>
      <c r="L15" s="2">
        <f>AVERAGE(I15:K15)</f>
        <v>0.254691</v>
      </c>
      <c r="M15" s="3">
        <f>STDEV(I15:K15)</f>
        <v>0.050874487404709</v>
      </c>
      <c r="N15" s="3">
        <f t="shared" ref="N15:P15" si="12">N18-N19</f>
        <v>0.4764948</v>
      </c>
      <c r="O15" s="3">
        <f t="shared" si="12"/>
        <v>0.5533488</v>
      </c>
      <c r="P15" s="3">
        <f t="shared" si="12"/>
        <v>0.5072364</v>
      </c>
      <c r="Q15" s="2">
        <f>AVERAGE(N15:P15)</f>
        <v>0.51236</v>
      </c>
      <c r="R15" s="3">
        <f>STDEV(N15:P15)</f>
        <v>0.0386823317125532</v>
      </c>
      <c r="S15" s="3">
        <f t="shared" ref="S15:U15" si="13">S18-S19</f>
        <v>0.70998155</v>
      </c>
      <c r="T15" s="3">
        <f t="shared" si="13"/>
        <v>0.854244222222222</v>
      </c>
      <c r="U15" s="3">
        <f t="shared" si="13"/>
        <v>0.789304227777778</v>
      </c>
      <c r="V15" s="2">
        <f>AVERAGE(S15:U15)</f>
        <v>0.78451</v>
      </c>
      <c r="W15" s="3">
        <f>STDEV(S15:U15)</f>
        <v>0.0722507308901646</v>
      </c>
      <c r="X15" s="3">
        <f t="shared" ref="X15:Z15" si="14">X18-X19</f>
        <v>1.014264465</v>
      </c>
      <c r="Y15" s="3">
        <f t="shared" si="14"/>
        <v>0.824158557692308</v>
      </c>
      <c r="Z15" s="3">
        <f t="shared" si="14"/>
        <v>1.01865997730769</v>
      </c>
      <c r="AA15" s="2">
        <f>AVERAGE(X15:Z15)</f>
        <v>0.952361</v>
      </c>
      <c r="AB15" s="3">
        <f>STDEV(X15:Z15)</f>
        <v>0.111048321879958</v>
      </c>
    </row>
    <row r="16" spans="2:28">
      <c r="B16" s="1"/>
      <c r="C16" s="2" t="s">
        <v>4</v>
      </c>
      <c r="D16" s="3">
        <f t="shared" ref="D16:F16" si="15">D20-D21</f>
        <v>0.077</v>
      </c>
      <c r="E16" s="3">
        <f t="shared" si="15"/>
        <v>0.088</v>
      </c>
      <c r="F16" s="3">
        <f t="shared" si="15"/>
        <v>0.135</v>
      </c>
      <c r="G16" s="2">
        <f>AVERAGE(D16:F16)</f>
        <v>0.1</v>
      </c>
      <c r="H16" s="3">
        <f>STDEV(D16:F16)</f>
        <v>0.0308058436014987</v>
      </c>
      <c r="I16" s="3">
        <f t="shared" ref="I16:K16" si="16">I20-I21</f>
        <v>0.148204</v>
      </c>
      <c r="J16" s="3">
        <f t="shared" si="16"/>
        <v>0.218988</v>
      </c>
      <c r="K16" s="3">
        <f t="shared" si="16"/>
        <v>0.296408</v>
      </c>
      <c r="L16" s="2">
        <f>AVERAGE(I16:K16)</f>
        <v>0.2212</v>
      </c>
      <c r="M16" s="3">
        <f>STDEV(I16:K16)</f>
        <v>0.0741267570584333</v>
      </c>
      <c r="N16" s="3">
        <f t="shared" ref="N16:P16" si="17">N20-N21</f>
        <v>0.26621815</v>
      </c>
      <c r="O16" s="3">
        <f t="shared" si="17"/>
        <v>0.3235056</v>
      </c>
      <c r="P16" s="3">
        <f t="shared" si="17"/>
        <v>0.42123125</v>
      </c>
      <c r="Q16" s="2">
        <f>AVERAGE(N16:P16)</f>
        <v>0.336985</v>
      </c>
      <c r="R16" s="3">
        <f>STDEV(N16:P16)</f>
        <v>0.0783807116653869</v>
      </c>
      <c r="S16" s="3">
        <f t="shared" ref="S16:U16" si="18">S20-S21</f>
        <v>0.4713327</v>
      </c>
      <c r="T16" s="3">
        <f t="shared" si="18"/>
        <v>0.4567554</v>
      </c>
      <c r="U16" s="3">
        <f t="shared" si="18"/>
        <v>0.5296419</v>
      </c>
      <c r="V16" s="2">
        <f>AVERAGE(S16:U16)</f>
        <v>0.48591</v>
      </c>
      <c r="W16" s="3">
        <f>STDEV(S16:U16)</f>
        <v>0.0385679105867819</v>
      </c>
      <c r="X16" s="3">
        <f t="shared" ref="X16:Z16" si="19">X20-X21</f>
        <v>0.57479616</v>
      </c>
      <c r="Y16" s="3">
        <f t="shared" si="19"/>
        <v>0.585440533333333</v>
      </c>
      <c r="Z16" s="3">
        <f t="shared" si="19"/>
        <v>0.636001306666667</v>
      </c>
      <c r="AA16" s="2">
        <f>AVERAGE(X16:Z16)</f>
        <v>0.598746</v>
      </c>
      <c r="AB16" s="3">
        <f>STDEV(X16:Z16)</f>
        <v>0.0327000623399311</v>
      </c>
    </row>
    <row r="17" spans="2:28">
      <c r="B17" s="1"/>
      <c r="C17" s="2"/>
      <c r="D17" s="7" t="s">
        <v>5</v>
      </c>
      <c r="E17" s="7"/>
      <c r="F17" s="7"/>
      <c r="G17" s="7"/>
      <c r="H17" s="7"/>
      <c r="I17" s="7" t="s">
        <v>6</v>
      </c>
      <c r="J17" s="7"/>
      <c r="K17" s="7"/>
      <c r="L17" s="7"/>
      <c r="M17" s="7"/>
      <c r="N17" s="7" t="s">
        <v>7</v>
      </c>
      <c r="O17" s="7"/>
      <c r="P17" s="7"/>
      <c r="Q17" s="7"/>
      <c r="R17" s="7"/>
      <c r="S17" s="7" t="s">
        <v>8</v>
      </c>
      <c r="T17" s="7"/>
      <c r="U17" s="7"/>
      <c r="V17" s="7"/>
      <c r="W17" s="7"/>
      <c r="X17" s="7" t="s">
        <v>9</v>
      </c>
      <c r="Y17" s="7"/>
      <c r="Z17" s="7"/>
      <c r="AA17" s="7"/>
      <c r="AB17" s="7"/>
    </row>
    <row r="18" spans="2:28">
      <c r="B18" s="1"/>
      <c r="C18" s="2" t="s">
        <v>3</v>
      </c>
      <c r="D18" s="2">
        <v>0.1757</v>
      </c>
      <c r="E18" s="2">
        <v>0.1465</v>
      </c>
      <c r="F18" s="2">
        <v>0.1844</v>
      </c>
      <c r="G18" s="2">
        <v>450</v>
      </c>
      <c r="H18" s="2" t="s">
        <v>10</v>
      </c>
      <c r="I18" s="2">
        <v>0.28105898</v>
      </c>
      <c r="J18" s="2">
        <v>0.34588847</v>
      </c>
      <c r="K18" s="2">
        <v>0.33642555</v>
      </c>
      <c r="L18" s="2">
        <v>450</v>
      </c>
      <c r="M18" s="2" t="s">
        <v>10</v>
      </c>
      <c r="N18" s="2">
        <v>0.5279948</v>
      </c>
      <c r="O18" s="2">
        <v>0.6334488</v>
      </c>
      <c r="P18" s="2">
        <v>0.5846364</v>
      </c>
      <c r="Q18" s="2">
        <v>450</v>
      </c>
      <c r="R18" s="2" t="s">
        <v>10</v>
      </c>
      <c r="S18" s="2">
        <v>0.76238155</v>
      </c>
      <c r="T18" s="2">
        <v>0.951044222222222</v>
      </c>
      <c r="U18" s="2">
        <v>0.884704227777778</v>
      </c>
      <c r="V18" s="2">
        <v>450</v>
      </c>
      <c r="W18" s="2" t="s">
        <v>10</v>
      </c>
      <c r="X18" s="2">
        <v>1.058164465</v>
      </c>
      <c r="Y18" s="2">
        <v>0.896458557692308</v>
      </c>
      <c r="Z18" s="2">
        <v>1.09755997730769</v>
      </c>
      <c r="AA18" s="2">
        <v>450</v>
      </c>
      <c r="AB18" s="2" t="s">
        <v>10</v>
      </c>
    </row>
    <row r="19" spans="2:28">
      <c r="B19" s="1"/>
      <c r="C19" s="2"/>
      <c r="D19" s="2">
        <v>0.0867</v>
      </c>
      <c r="E19" s="2">
        <v>0.0455</v>
      </c>
      <c r="F19" s="2">
        <v>0.0744</v>
      </c>
      <c r="G19" s="2">
        <v>630</v>
      </c>
      <c r="H19" s="2" t="s">
        <v>10</v>
      </c>
      <c r="I19" s="2">
        <v>0.0824</v>
      </c>
      <c r="J19" s="2">
        <v>0.0479</v>
      </c>
      <c r="K19" s="2">
        <v>0.069</v>
      </c>
      <c r="L19" s="2">
        <v>630</v>
      </c>
      <c r="M19" s="2" t="s">
        <v>10</v>
      </c>
      <c r="N19" s="2">
        <v>0.0515</v>
      </c>
      <c r="O19" s="2">
        <v>0.0801</v>
      </c>
      <c r="P19" s="2">
        <v>0.0774</v>
      </c>
      <c r="Q19" s="2">
        <v>630</v>
      </c>
      <c r="R19" s="2" t="s">
        <v>10</v>
      </c>
      <c r="S19" s="2">
        <v>0.0524</v>
      </c>
      <c r="T19" s="2">
        <v>0.0968</v>
      </c>
      <c r="U19" s="2">
        <v>0.0954</v>
      </c>
      <c r="V19" s="2">
        <v>630</v>
      </c>
      <c r="W19" s="2" t="s">
        <v>10</v>
      </c>
      <c r="X19" s="2">
        <v>0.0439</v>
      </c>
      <c r="Y19" s="2">
        <v>0.0723</v>
      </c>
      <c r="Z19" s="2">
        <v>0.0789</v>
      </c>
      <c r="AA19" s="2">
        <v>630</v>
      </c>
      <c r="AB19" s="2" t="s">
        <v>10</v>
      </c>
    </row>
    <row r="20" spans="2:28">
      <c r="B20" s="1"/>
      <c r="C20" s="2" t="s">
        <v>4</v>
      </c>
      <c r="D20" s="2">
        <v>0.1249</v>
      </c>
      <c r="E20" s="2">
        <v>0.1313</v>
      </c>
      <c r="F20" s="2">
        <v>0.1781</v>
      </c>
      <c r="G20" s="2">
        <v>450</v>
      </c>
      <c r="H20" s="2" t="s">
        <v>10</v>
      </c>
      <c r="I20" s="2">
        <v>0.200304</v>
      </c>
      <c r="J20" s="2">
        <v>0.284988</v>
      </c>
      <c r="K20" s="2">
        <v>0.366008</v>
      </c>
      <c r="L20" s="2">
        <v>450</v>
      </c>
      <c r="M20" s="2" t="s">
        <v>10</v>
      </c>
      <c r="N20" s="2">
        <v>0.35331815</v>
      </c>
      <c r="O20" s="2">
        <v>0.3852056</v>
      </c>
      <c r="P20" s="2">
        <v>0.46833125</v>
      </c>
      <c r="Q20" s="2">
        <v>450</v>
      </c>
      <c r="R20" s="2" t="s">
        <v>10</v>
      </c>
      <c r="S20" s="2">
        <v>0.5642327</v>
      </c>
      <c r="T20" s="2">
        <v>0.5543554</v>
      </c>
      <c r="U20" s="2">
        <v>0.5738419</v>
      </c>
      <c r="V20" s="2">
        <v>450</v>
      </c>
      <c r="W20" s="2" t="s">
        <v>10</v>
      </c>
      <c r="X20" s="2">
        <v>0.65539616</v>
      </c>
      <c r="Y20" s="2">
        <v>0.681040533333333</v>
      </c>
      <c r="Z20" s="2">
        <v>0.714801306666667</v>
      </c>
      <c r="AA20" s="2">
        <v>450</v>
      </c>
      <c r="AB20" s="2" t="s">
        <v>10</v>
      </c>
    </row>
    <row r="21" spans="2:28">
      <c r="B21" s="1"/>
      <c r="C21" s="2"/>
      <c r="D21" s="2">
        <v>0.0479</v>
      </c>
      <c r="E21" s="2">
        <v>0.0433</v>
      </c>
      <c r="F21" s="2">
        <v>0.0431</v>
      </c>
      <c r="G21" s="2">
        <v>630</v>
      </c>
      <c r="H21" s="2" t="s">
        <v>10</v>
      </c>
      <c r="I21" s="2">
        <v>0.0521</v>
      </c>
      <c r="J21" s="2">
        <v>0.066</v>
      </c>
      <c r="K21" s="2">
        <v>0.0696</v>
      </c>
      <c r="L21" s="2">
        <v>630</v>
      </c>
      <c r="M21" s="2" t="s">
        <v>10</v>
      </c>
      <c r="N21" s="2">
        <v>0.0871</v>
      </c>
      <c r="O21" s="2">
        <v>0.0617</v>
      </c>
      <c r="P21" s="2">
        <v>0.0471</v>
      </c>
      <c r="Q21" s="2">
        <v>630</v>
      </c>
      <c r="R21" s="2" t="s">
        <v>10</v>
      </c>
      <c r="S21" s="2">
        <v>0.0929</v>
      </c>
      <c r="T21" s="2">
        <v>0.0976</v>
      </c>
      <c r="U21" s="2">
        <v>0.0442</v>
      </c>
      <c r="V21" s="2">
        <v>630</v>
      </c>
      <c r="W21" s="2" t="s">
        <v>10</v>
      </c>
      <c r="X21" s="2">
        <v>0.0806</v>
      </c>
      <c r="Y21" s="2">
        <v>0.0956</v>
      </c>
      <c r="Z21" s="2">
        <v>0.0788</v>
      </c>
      <c r="AA21" s="2">
        <v>630</v>
      </c>
      <c r="AB21" s="2" t="s">
        <v>10</v>
      </c>
    </row>
  </sheetData>
  <mergeCells count="10">
    <mergeCell ref="D6:H6"/>
    <mergeCell ref="I6:M6"/>
    <mergeCell ref="N6:R6"/>
    <mergeCell ref="S6:W6"/>
    <mergeCell ref="X6:AB6"/>
    <mergeCell ref="D17:H17"/>
    <mergeCell ref="I17:M17"/>
    <mergeCell ref="N17:R17"/>
    <mergeCell ref="S17:W17"/>
    <mergeCell ref="X17:AB17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2023-08-22T01:42:40Z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2052-12.1.0.15120</vt:lpwstr>
  </property>
</Properties>
</file>