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1000" firstSheet="4" activeTab="11"/>
  </bookViews>
  <sheets>
    <sheet name="Raw data" sheetId="1" r:id="rId1"/>
    <sheet name="ANOVA results" sheetId="14" r:id="rId2"/>
    <sheet name="Principal component analysis re" sheetId="3" r:id="rId3"/>
    <sheet name="Data analysed by the affiliatio" sheetId="5" r:id="rId4"/>
    <sheet name="Data for the process of calcula" sheetId="13" r:id="rId5"/>
    <sheet name="Germination potential" sheetId="4" r:id="rId6"/>
    <sheet name="SOD" sheetId="6" r:id="rId7"/>
    <sheet name="Plant hight" sheetId="7" r:id="rId8"/>
    <sheet name="Germ length" sheetId="8" r:id="rId9"/>
    <sheet name="Chloroplyll SPAD" sheetId="9" r:id="rId10"/>
    <sheet name="PRO" sheetId="10" r:id="rId11"/>
    <sheet name="Total affiliation function valu" sheetId="12" r:id="rId12"/>
  </sheets>
  <definedNames>
    <definedName name="_xlnm._FilterDatabase" localSheetId="0" hidden="1">'Raw data'!$C$1:$C$493</definedName>
    <definedName name="_xlnm._FilterDatabase" localSheetId="3" hidden="1">'Data analysed by the affiliatio'!$A$1:$A$493</definedName>
  </definedNames>
  <calcPr calcId="144525"/>
</workbook>
</file>

<file path=xl/sharedStrings.xml><?xml version="1.0" encoding="utf-8"?>
<sst xmlns="http://schemas.openxmlformats.org/spreadsheetml/2006/main" count="3592" uniqueCount="197">
  <si>
    <t>Varieties</t>
  </si>
  <si>
    <t>Treatments</t>
  </si>
  <si>
    <t>Number</t>
  </si>
  <si>
    <t>Repeat</t>
  </si>
  <si>
    <t>Plant hight</t>
  </si>
  <si>
    <t>Stem diameter</t>
  </si>
  <si>
    <t>Germ length</t>
  </si>
  <si>
    <t>Radicle length</t>
  </si>
  <si>
    <t>Leaf area</t>
  </si>
  <si>
    <t>Chlorophyll SPAD</t>
  </si>
  <si>
    <r>
      <rPr>
        <sz val="11"/>
        <color theme="1"/>
        <rFont val="Times New Roman"/>
        <charset val="134"/>
      </rPr>
      <t>MDA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nmol/mg)</t>
    </r>
  </si>
  <si>
    <r>
      <rPr>
        <sz val="11"/>
        <color theme="1"/>
        <rFont val="Times New Roman"/>
        <charset val="134"/>
      </rPr>
      <t>SOD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U/g)</t>
    </r>
  </si>
  <si>
    <r>
      <rPr>
        <sz val="11"/>
        <color theme="1"/>
        <rFont val="Times New Roman"/>
        <charset val="134"/>
      </rPr>
      <t>POD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mU/mg)</t>
    </r>
  </si>
  <si>
    <r>
      <rPr>
        <sz val="11"/>
        <color theme="1"/>
        <rFont val="Times New Roman"/>
        <charset val="134"/>
      </rPr>
      <t>PRO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ng/g)</t>
    </r>
  </si>
  <si>
    <t>Relative conductivity</t>
  </si>
  <si>
    <t>Germination rate</t>
  </si>
  <si>
    <t>Root-crown ratio</t>
  </si>
  <si>
    <t>Water content</t>
  </si>
  <si>
    <t>Germination index</t>
  </si>
  <si>
    <t>Salt tolerance index</t>
  </si>
  <si>
    <t>Relative salt damage rate</t>
  </si>
  <si>
    <t>Germination potential</t>
  </si>
  <si>
    <t>Hongxing 990</t>
  </si>
  <si>
    <t>CK</t>
  </si>
  <si>
    <t>A1</t>
  </si>
  <si>
    <t>B1</t>
  </si>
  <si>
    <t>60mmol/L</t>
  </si>
  <si>
    <t>B2</t>
  </si>
  <si>
    <t>120mmol/L</t>
  </si>
  <si>
    <t>B3</t>
  </si>
  <si>
    <t>180mmol/L</t>
  </si>
  <si>
    <t>B4</t>
  </si>
  <si>
    <t>Ping'an 1523</t>
  </si>
  <si>
    <t>A2</t>
  </si>
  <si>
    <t>Huxin 712</t>
  </si>
  <si>
    <t>A3</t>
  </si>
  <si>
    <t>Seedstar 618</t>
  </si>
  <si>
    <t>A4</t>
  </si>
  <si>
    <t>Simon 6</t>
  </si>
  <si>
    <t>A5</t>
  </si>
  <si>
    <t>Hongxing 528</t>
  </si>
  <si>
    <t>A6</t>
  </si>
  <si>
    <t>Zengyu 157</t>
  </si>
  <si>
    <t>A7</t>
  </si>
  <si>
    <t>Wofeng 188</t>
  </si>
  <si>
    <t>A8</t>
  </si>
  <si>
    <t>Yuhe 536</t>
  </si>
  <si>
    <t>A9</t>
  </si>
  <si>
    <t>Wofeng No.9</t>
  </si>
  <si>
    <t>A10</t>
  </si>
  <si>
    <t>Nongfu 99</t>
  </si>
  <si>
    <t>A11</t>
  </si>
  <si>
    <t>Xuanhe 8</t>
  </si>
  <si>
    <t>A12</t>
  </si>
  <si>
    <t>Simon 668</t>
  </si>
  <si>
    <t>A13</t>
  </si>
  <si>
    <t>Linyu 1339</t>
  </si>
  <si>
    <t>A14</t>
  </si>
  <si>
    <t>Yuanyuan 1</t>
  </si>
  <si>
    <t>A15</t>
  </si>
  <si>
    <t>Qunze 888</t>
  </si>
  <si>
    <t>A16</t>
  </si>
  <si>
    <t>Shanning 23</t>
  </si>
  <si>
    <t>A17</t>
  </si>
  <si>
    <t>Youqi 909</t>
  </si>
  <si>
    <t>A18</t>
  </si>
  <si>
    <t>Jin'ai 588</t>
  </si>
  <si>
    <t>A19</t>
  </si>
  <si>
    <t>Ganxin 2818</t>
  </si>
  <si>
    <t>A20</t>
  </si>
  <si>
    <t>Wugu 568</t>
  </si>
  <si>
    <t>A21</t>
  </si>
  <si>
    <t>Zheng Shan 958</t>
  </si>
  <si>
    <t>A22</t>
  </si>
  <si>
    <t>HengYu369</t>
  </si>
  <si>
    <t>A23</t>
  </si>
  <si>
    <t>Xianghe 9918</t>
  </si>
  <si>
    <t>A24</t>
  </si>
  <si>
    <t>Xingnong No.1</t>
  </si>
  <si>
    <t>A25</t>
  </si>
  <si>
    <t>Bixiang 809</t>
  </si>
  <si>
    <t>A26</t>
  </si>
  <si>
    <t>Jinfengjie 607</t>
  </si>
  <si>
    <t>A27</t>
  </si>
  <si>
    <t>Jinongyu 309</t>
  </si>
  <si>
    <t>A28</t>
  </si>
  <si>
    <t>Xinyu  81</t>
  </si>
  <si>
    <t>A29</t>
  </si>
  <si>
    <t>Xinyu 24</t>
  </si>
  <si>
    <t>A30</t>
  </si>
  <si>
    <t>Denghai 3672</t>
  </si>
  <si>
    <t>A31</t>
  </si>
  <si>
    <t>Xinyu 66</t>
  </si>
  <si>
    <t>A32</t>
  </si>
  <si>
    <t>Xinnong 008</t>
  </si>
  <si>
    <t>A33</t>
  </si>
  <si>
    <t>Xianyu 335</t>
  </si>
  <si>
    <t>A34</t>
  </si>
  <si>
    <t>Fengtian14</t>
  </si>
  <si>
    <t>A35</t>
  </si>
  <si>
    <t>Fuyu 109</t>
  </si>
  <si>
    <t>A36</t>
  </si>
  <si>
    <t>Simon 3358</t>
  </si>
  <si>
    <t>A37</t>
  </si>
  <si>
    <t>Jixing218</t>
  </si>
  <si>
    <t>A38</t>
  </si>
  <si>
    <t>Sanmeng 9599</t>
  </si>
  <si>
    <t>A39</t>
  </si>
  <si>
    <t>Simon 208</t>
  </si>
  <si>
    <t>A40</t>
  </si>
  <si>
    <t>Huxin 338</t>
  </si>
  <si>
    <t>A41</t>
  </si>
  <si>
    <t>plant hight</t>
  </si>
  <si>
    <t>c</t>
  </si>
  <si>
    <t>d</t>
  </si>
  <si>
    <t>b</t>
  </si>
  <si>
    <t>a</t>
  </si>
  <si>
    <t>steam diameter</t>
  </si>
  <si>
    <t>radicle length</t>
  </si>
  <si>
    <t>Leaf are</t>
  </si>
  <si>
    <t>MDA</t>
  </si>
  <si>
    <t>SOD</t>
  </si>
  <si>
    <t>POD</t>
  </si>
  <si>
    <t>ab</t>
  </si>
  <si>
    <t>PRO</t>
  </si>
  <si>
    <t>chlorophyll spad</t>
  </si>
  <si>
    <t>water content</t>
  </si>
  <si>
    <t>salt tolerance inedx</t>
  </si>
  <si>
    <t>salt injure index</t>
  </si>
  <si>
    <t>Rotated component matrixa</t>
  </si>
  <si>
    <t>Total variance explained</t>
  </si>
  <si>
    <t>Components</t>
  </si>
  <si>
    <t>Initial eigenvalues</t>
  </si>
  <si>
    <t>Extracted loadings sum of squares</t>
  </si>
  <si>
    <t>Rotated loadings sum of squares</t>
  </si>
  <si>
    <t>Total</t>
  </si>
  <si>
    <t xml:space="preserve">Percentage of variance </t>
  </si>
  <si>
    <t>Cumulative %</t>
  </si>
  <si>
    <t>Stem thickness</t>
  </si>
  <si>
    <t>Salt injure index</t>
  </si>
  <si>
    <r>
      <rPr>
        <sz val="11"/>
        <color rgb="FF000000"/>
        <rFont val="Times New Roman"/>
        <charset val="0"/>
      </rPr>
      <t>Germination potential</t>
    </r>
  </si>
  <si>
    <r>
      <rPr>
        <sz val="11"/>
        <color rgb="FF000000"/>
        <rFont val="Times New Roman"/>
        <charset val="0"/>
      </rPr>
      <t>SOD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0"/>
      </rPr>
      <t>U/g)</t>
    </r>
  </si>
  <si>
    <r>
      <rPr>
        <sz val="11"/>
        <color rgb="FF000000"/>
        <rFont val="Times New Roman"/>
        <charset val="0"/>
      </rPr>
      <t>Plant hight</t>
    </r>
  </si>
  <si>
    <r>
      <rPr>
        <sz val="11"/>
        <color rgb="FF000000"/>
        <rFont val="Times New Roman"/>
        <charset val="0"/>
      </rPr>
      <t>Germ length</t>
    </r>
  </si>
  <si>
    <r>
      <rPr>
        <sz val="11"/>
        <color rgb="FF000000"/>
        <rFont val="Times New Roman"/>
        <charset val="0"/>
      </rPr>
      <t>Chlorophyll SPAD</t>
    </r>
  </si>
  <si>
    <r>
      <rPr>
        <sz val="11"/>
        <color rgb="FF000000"/>
        <rFont val="Times New Roman"/>
        <charset val="0"/>
      </rPr>
      <t>PRO</t>
    </r>
    <r>
      <rPr>
        <sz val="11"/>
        <color rgb="FF000000"/>
        <rFont val="宋体"/>
        <charset val="134"/>
      </rPr>
      <t>（</t>
    </r>
    <r>
      <rPr>
        <sz val="11"/>
        <color rgb="FF000000"/>
        <rFont val="Times New Roman"/>
        <charset val="0"/>
      </rPr>
      <t>ng/g)</t>
    </r>
  </si>
  <si>
    <r>
      <rPr>
        <sz val="11"/>
        <color rgb="FF000000"/>
        <rFont val="Times New Roman"/>
        <charset val="0"/>
      </rPr>
      <t>A1</t>
    </r>
  </si>
  <si>
    <r>
      <rPr>
        <sz val="11"/>
        <color rgb="FF000000"/>
        <rFont val="Times New Roman"/>
        <charset val="0"/>
      </rPr>
      <t>B1</t>
    </r>
  </si>
  <si>
    <r>
      <rPr>
        <sz val="11"/>
        <color rgb="FF000000"/>
        <rFont val="Times New Roman"/>
        <charset val="0"/>
      </rPr>
      <t>B2</t>
    </r>
  </si>
  <si>
    <r>
      <rPr>
        <sz val="11"/>
        <color rgb="FF000000"/>
        <rFont val="Times New Roman"/>
        <charset val="0"/>
      </rPr>
      <t>B3</t>
    </r>
  </si>
  <si>
    <r>
      <rPr>
        <sz val="11"/>
        <color rgb="FF000000"/>
        <rFont val="Times New Roman"/>
        <charset val="0"/>
      </rPr>
      <t>B4</t>
    </r>
  </si>
  <si>
    <r>
      <rPr>
        <sz val="11"/>
        <color rgb="FF000000"/>
        <rFont val="Times New Roman"/>
        <charset val="0"/>
      </rPr>
      <t>A2</t>
    </r>
  </si>
  <si>
    <r>
      <rPr>
        <sz val="11"/>
        <color rgb="FF000000"/>
        <rFont val="Times New Roman"/>
        <charset val="0"/>
      </rPr>
      <t>A3</t>
    </r>
  </si>
  <si>
    <r>
      <rPr>
        <sz val="11"/>
        <color rgb="FF000000"/>
        <rFont val="Times New Roman"/>
        <charset val="0"/>
      </rPr>
      <t>A4</t>
    </r>
  </si>
  <si>
    <r>
      <rPr>
        <sz val="11"/>
        <color rgb="FF000000"/>
        <rFont val="Times New Roman"/>
        <charset val="0"/>
      </rPr>
      <t>A5</t>
    </r>
  </si>
  <si>
    <r>
      <rPr>
        <sz val="11"/>
        <color rgb="FF000000"/>
        <rFont val="Times New Roman"/>
        <charset val="0"/>
      </rPr>
      <t>A6</t>
    </r>
  </si>
  <si>
    <r>
      <rPr>
        <sz val="11"/>
        <color rgb="FF000000"/>
        <rFont val="Times New Roman"/>
        <charset val="0"/>
      </rPr>
      <t>A7</t>
    </r>
  </si>
  <si>
    <r>
      <rPr>
        <sz val="11"/>
        <color rgb="FF000000"/>
        <rFont val="Times New Roman"/>
        <charset val="0"/>
      </rPr>
      <t>A8</t>
    </r>
  </si>
  <si>
    <r>
      <rPr>
        <sz val="11"/>
        <color rgb="FF000000"/>
        <rFont val="Times New Roman"/>
        <charset val="0"/>
      </rPr>
      <t>A9</t>
    </r>
  </si>
  <si>
    <r>
      <rPr>
        <sz val="11"/>
        <color rgb="FF000000"/>
        <rFont val="Times New Roman"/>
        <charset val="0"/>
      </rPr>
      <t>A10</t>
    </r>
  </si>
  <si>
    <r>
      <rPr>
        <sz val="11"/>
        <color rgb="FF000000"/>
        <rFont val="Times New Roman"/>
        <charset val="0"/>
      </rPr>
      <t>A11</t>
    </r>
  </si>
  <si>
    <r>
      <rPr>
        <sz val="11"/>
        <color rgb="FF000000"/>
        <rFont val="Times New Roman"/>
        <charset val="0"/>
      </rPr>
      <t>A12</t>
    </r>
  </si>
  <si>
    <r>
      <rPr>
        <sz val="11"/>
        <color rgb="FF000000"/>
        <rFont val="Times New Roman"/>
        <charset val="0"/>
      </rPr>
      <t>A13</t>
    </r>
  </si>
  <si>
    <r>
      <rPr>
        <sz val="11"/>
        <color rgb="FF000000"/>
        <rFont val="Times New Roman"/>
        <charset val="0"/>
      </rPr>
      <t>A14</t>
    </r>
  </si>
  <si>
    <r>
      <rPr>
        <sz val="11"/>
        <color rgb="FF000000"/>
        <rFont val="Times New Roman"/>
        <charset val="0"/>
      </rPr>
      <t>A15</t>
    </r>
  </si>
  <si>
    <r>
      <rPr>
        <sz val="11"/>
        <color rgb="FF000000"/>
        <rFont val="Times New Roman"/>
        <charset val="0"/>
      </rPr>
      <t>A16</t>
    </r>
  </si>
  <si>
    <r>
      <rPr>
        <sz val="11"/>
        <color rgb="FF000000"/>
        <rFont val="Times New Roman"/>
        <charset val="0"/>
      </rPr>
      <t>A17</t>
    </r>
  </si>
  <si>
    <r>
      <rPr>
        <sz val="11"/>
        <color rgb="FF000000"/>
        <rFont val="Times New Roman"/>
        <charset val="0"/>
      </rPr>
      <t>A18</t>
    </r>
  </si>
  <si>
    <r>
      <rPr>
        <sz val="11"/>
        <color rgb="FF000000"/>
        <rFont val="Times New Roman"/>
        <charset val="0"/>
      </rPr>
      <t>A19</t>
    </r>
  </si>
  <si>
    <r>
      <rPr>
        <sz val="11"/>
        <color rgb="FF000000"/>
        <rFont val="Times New Roman"/>
        <charset val="0"/>
      </rPr>
      <t>A20</t>
    </r>
  </si>
  <si>
    <r>
      <rPr>
        <sz val="11"/>
        <color rgb="FF000000"/>
        <rFont val="Times New Roman"/>
        <charset val="0"/>
      </rPr>
      <t>A21</t>
    </r>
  </si>
  <si>
    <r>
      <rPr>
        <sz val="11"/>
        <color rgb="FF000000"/>
        <rFont val="Times New Roman"/>
        <charset val="0"/>
      </rPr>
      <t>A22</t>
    </r>
  </si>
  <si>
    <r>
      <rPr>
        <sz val="11"/>
        <color rgb="FF000000"/>
        <rFont val="Times New Roman"/>
        <charset val="0"/>
      </rPr>
      <t>A23</t>
    </r>
  </si>
  <si>
    <r>
      <rPr>
        <sz val="11"/>
        <color rgb="FF000000"/>
        <rFont val="Times New Roman"/>
        <charset val="0"/>
      </rPr>
      <t>A24</t>
    </r>
  </si>
  <si>
    <r>
      <rPr>
        <sz val="11"/>
        <color rgb="FF000000"/>
        <rFont val="Times New Roman"/>
        <charset val="0"/>
      </rPr>
      <t>A25</t>
    </r>
  </si>
  <si>
    <r>
      <rPr>
        <sz val="11"/>
        <color rgb="FF000000"/>
        <rFont val="Times New Roman"/>
        <charset val="0"/>
      </rPr>
      <t>A26</t>
    </r>
  </si>
  <si>
    <r>
      <rPr>
        <sz val="11"/>
        <color rgb="FF000000"/>
        <rFont val="Times New Roman"/>
        <charset val="0"/>
      </rPr>
      <t>A27</t>
    </r>
  </si>
  <si>
    <r>
      <rPr>
        <sz val="11"/>
        <color rgb="FF000000"/>
        <rFont val="Times New Roman"/>
        <charset val="0"/>
      </rPr>
      <t>A28</t>
    </r>
  </si>
  <si>
    <r>
      <rPr>
        <sz val="11"/>
        <color rgb="FF000000"/>
        <rFont val="Times New Roman"/>
        <charset val="0"/>
      </rPr>
      <t>A29</t>
    </r>
  </si>
  <si>
    <r>
      <rPr>
        <sz val="11"/>
        <color rgb="FF000000"/>
        <rFont val="Times New Roman"/>
        <charset val="0"/>
      </rPr>
      <t>A30</t>
    </r>
  </si>
  <si>
    <r>
      <rPr>
        <sz val="11"/>
        <color rgb="FF000000"/>
        <rFont val="Times New Roman"/>
        <charset val="0"/>
      </rPr>
      <t>A31</t>
    </r>
  </si>
  <si>
    <r>
      <rPr>
        <sz val="11"/>
        <color rgb="FF000000"/>
        <rFont val="Times New Roman"/>
        <charset val="0"/>
      </rPr>
      <t>A32</t>
    </r>
  </si>
  <si>
    <r>
      <rPr>
        <sz val="11"/>
        <color rgb="FF000000"/>
        <rFont val="Times New Roman"/>
        <charset val="0"/>
      </rPr>
      <t>A33</t>
    </r>
  </si>
  <si>
    <r>
      <rPr>
        <sz val="11"/>
        <color rgb="FF000000"/>
        <rFont val="Times New Roman"/>
        <charset val="0"/>
      </rPr>
      <t>A34</t>
    </r>
  </si>
  <si>
    <r>
      <rPr>
        <sz val="11"/>
        <color rgb="FF000000"/>
        <rFont val="Times New Roman"/>
        <charset val="0"/>
      </rPr>
      <t>A35</t>
    </r>
  </si>
  <si>
    <r>
      <rPr>
        <sz val="11"/>
        <color rgb="FF000000"/>
        <rFont val="Times New Roman"/>
        <charset val="0"/>
      </rPr>
      <t>A36</t>
    </r>
  </si>
  <si>
    <r>
      <rPr>
        <sz val="11"/>
        <color rgb="FF000000"/>
        <rFont val="Times New Roman"/>
        <charset val="0"/>
      </rPr>
      <t>A37</t>
    </r>
  </si>
  <si>
    <r>
      <rPr>
        <sz val="11"/>
        <color rgb="FF000000"/>
        <rFont val="Times New Roman"/>
        <charset val="0"/>
      </rPr>
      <t>A38</t>
    </r>
  </si>
  <si>
    <r>
      <rPr>
        <sz val="11"/>
        <color rgb="FF000000"/>
        <rFont val="Times New Roman"/>
        <charset val="0"/>
      </rPr>
      <t>A39</t>
    </r>
  </si>
  <si>
    <r>
      <rPr>
        <sz val="11"/>
        <color rgb="FF000000"/>
        <rFont val="Times New Roman"/>
        <charset val="0"/>
      </rPr>
      <t>A40</t>
    </r>
  </si>
  <si>
    <r>
      <rPr>
        <sz val="11"/>
        <color rgb="FF000000"/>
        <rFont val="Times New Roman"/>
        <charset val="0"/>
      </rPr>
      <t>A41</t>
    </r>
  </si>
  <si>
    <t>Ux</t>
  </si>
  <si>
    <t>CV</t>
  </si>
  <si>
    <t>wi</t>
  </si>
  <si>
    <t>D</t>
  </si>
  <si>
    <t>AUM</t>
  </si>
  <si>
    <t>averge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</si>
</sst>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);[Red]\(0.0\)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rgb="FF000000"/>
      <name val="Times New Roman"/>
      <charset val="0"/>
    </font>
    <font>
      <sz val="11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1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12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176" fontId="2" fillId="0" borderId="0" xfId="0" applyNumberFormat="1" applyFont="1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2" borderId="2" xfId="0" applyFont="1" applyFill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93"/>
  <sheetViews>
    <sheetView workbookViewId="0">
      <selection activeCell="F18" sqref="F18"/>
    </sheetView>
  </sheetViews>
  <sheetFormatPr defaultColWidth="9" defaultRowHeight="15"/>
  <cols>
    <col min="1" max="5" width="9" style="3"/>
    <col min="6" max="6" width="9" style="24"/>
    <col min="7" max="7" width="12.625" style="25"/>
    <col min="8" max="15" width="9" style="25"/>
    <col min="16" max="16" width="9" style="3"/>
    <col min="17" max="23" width="9" style="25"/>
  </cols>
  <sheetData>
    <row r="1" spans="1:23">
      <c r="A1" s="11" t="s">
        <v>0</v>
      </c>
      <c r="B1" s="11" t="s">
        <v>1</v>
      </c>
      <c r="C1" s="11" t="s">
        <v>2</v>
      </c>
      <c r="D1" s="11" t="s">
        <v>1</v>
      </c>
      <c r="E1" s="11" t="s">
        <v>3</v>
      </c>
      <c r="F1" s="24" t="s">
        <v>4</v>
      </c>
      <c r="G1" s="25" t="s">
        <v>5</v>
      </c>
      <c r="H1" s="25" t="s">
        <v>6</v>
      </c>
      <c r="I1" s="25" t="s">
        <v>7</v>
      </c>
      <c r="J1" s="25" t="s">
        <v>8</v>
      </c>
      <c r="K1" s="25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3" t="s">
        <v>14</v>
      </c>
      <c r="Q1" s="25" t="s">
        <v>15</v>
      </c>
      <c r="R1" s="25" t="s">
        <v>16</v>
      </c>
      <c r="S1" s="25" t="s">
        <v>17</v>
      </c>
      <c r="T1" s="25" t="s">
        <v>18</v>
      </c>
      <c r="U1" s="25" t="s">
        <v>19</v>
      </c>
      <c r="V1" s="25" t="s">
        <v>20</v>
      </c>
      <c r="W1" s="25" t="s">
        <v>21</v>
      </c>
    </row>
    <row r="2" spans="1:23">
      <c r="A2" s="3" t="s">
        <v>22</v>
      </c>
      <c r="B2" s="3" t="s">
        <v>23</v>
      </c>
      <c r="C2" s="3" t="s">
        <v>24</v>
      </c>
      <c r="D2" s="3" t="s">
        <v>25</v>
      </c>
      <c r="E2" s="3">
        <v>1</v>
      </c>
      <c r="F2" s="24">
        <v>12.8</v>
      </c>
      <c r="G2" s="25">
        <v>23.33</v>
      </c>
      <c r="H2" s="25">
        <v>60.28</v>
      </c>
      <c r="I2" s="25">
        <v>59.82</v>
      </c>
      <c r="J2" s="25">
        <v>59.15</v>
      </c>
      <c r="K2" s="25">
        <v>39.53</v>
      </c>
      <c r="L2" s="25">
        <v>54.91</v>
      </c>
      <c r="M2" s="25">
        <v>48.49</v>
      </c>
      <c r="N2" s="25">
        <v>231.69</v>
      </c>
      <c r="O2" s="25">
        <v>25.02</v>
      </c>
      <c r="Q2" s="25">
        <v>80</v>
      </c>
      <c r="R2" s="25">
        <v>40.62</v>
      </c>
      <c r="S2" s="25">
        <v>69.89</v>
      </c>
      <c r="T2" s="25">
        <v>63.7</v>
      </c>
      <c r="W2" s="25">
        <v>61.11</v>
      </c>
    </row>
    <row r="3" spans="1:23">
      <c r="A3" s="3" t="s">
        <v>22</v>
      </c>
      <c r="B3" s="3" t="s">
        <v>26</v>
      </c>
      <c r="C3" s="3" t="s">
        <v>24</v>
      </c>
      <c r="D3" s="3" t="s">
        <v>27</v>
      </c>
      <c r="E3" s="3">
        <v>1</v>
      </c>
      <c r="F3" s="24">
        <v>11.8</v>
      </c>
      <c r="G3" s="25">
        <v>21.66</v>
      </c>
      <c r="H3" s="25">
        <v>55.48</v>
      </c>
      <c r="I3" s="25">
        <v>36.39</v>
      </c>
      <c r="J3" s="25">
        <v>63.22</v>
      </c>
      <c r="K3" s="25">
        <v>39.1</v>
      </c>
      <c r="L3" s="25">
        <v>53.87</v>
      </c>
      <c r="M3" s="25">
        <v>47.44</v>
      </c>
      <c r="N3" s="25">
        <v>226.28</v>
      </c>
      <c r="O3" s="25">
        <v>23.68</v>
      </c>
      <c r="Q3" s="25">
        <v>54.44</v>
      </c>
      <c r="R3" s="25">
        <v>29.73</v>
      </c>
      <c r="S3" s="25">
        <v>68.34</v>
      </c>
      <c r="T3" s="25">
        <v>48.06</v>
      </c>
      <c r="U3" s="25">
        <v>75.44</v>
      </c>
      <c r="V3" s="25">
        <v>31.94</v>
      </c>
      <c r="W3" s="25">
        <v>45.56</v>
      </c>
    </row>
    <row r="4" spans="1:23">
      <c r="A4" s="3" t="s">
        <v>22</v>
      </c>
      <c r="B4" s="3" t="s">
        <v>28</v>
      </c>
      <c r="C4" s="3" t="s">
        <v>24</v>
      </c>
      <c r="D4" s="3" t="s">
        <v>29</v>
      </c>
      <c r="E4" s="3">
        <v>1</v>
      </c>
      <c r="F4" s="24">
        <v>11</v>
      </c>
      <c r="G4" s="25">
        <v>20.9</v>
      </c>
      <c r="H4" s="25">
        <v>48.12</v>
      </c>
      <c r="I4" s="25">
        <v>30.42</v>
      </c>
      <c r="J4" s="25">
        <v>48.63</v>
      </c>
      <c r="K4" s="25">
        <v>28</v>
      </c>
      <c r="L4" s="25">
        <v>52.51</v>
      </c>
      <c r="M4" s="25">
        <v>45</v>
      </c>
      <c r="N4" s="25">
        <v>223.76</v>
      </c>
      <c r="O4" s="25">
        <v>24.61</v>
      </c>
      <c r="Q4" s="25">
        <v>40</v>
      </c>
      <c r="R4" s="25">
        <v>33.57</v>
      </c>
      <c r="S4" s="25">
        <v>66.52</v>
      </c>
      <c r="T4" s="25">
        <v>32.55</v>
      </c>
      <c r="U4" s="25">
        <v>51.09</v>
      </c>
      <c r="V4" s="25">
        <v>50</v>
      </c>
      <c r="W4" s="25">
        <v>30</v>
      </c>
    </row>
    <row r="5" spans="1:23">
      <c r="A5" s="3" t="s">
        <v>22</v>
      </c>
      <c r="B5" s="3" t="s">
        <v>30</v>
      </c>
      <c r="C5" s="3" t="s">
        <v>24</v>
      </c>
      <c r="D5" s="3" t="s">
        <v>31</v>
      </c>
      <c r="E5" s="3">
        <v>1</v>
      </c>
      <c r="F5" s="24">
        <v>10.6</v>
      </c>
      <c r="G5" s="25">
        <v>20.09</v>
      </c>
      <c r="H5" s="25">
        <v>34.81</v>
      </c>
      <c r="I5" s="25">
        <v>21.95</v>
      </c>
      <c r="J5" s="25">
        <v>23.6</v>
      </c>
      <c r="K5" s="25">
        <v>41.8</v>
      </c>
      <c r="L5" s="25">
        <v>52.18</v>
      </c>
      <c r="M5" s="25">
        <v>45.52</v>
      </c>
      <c r="N5" s="25">
        <v>231.75</v>
      </c>
      <c r="O5" s="25">
        <v>25.35</v>
      </c>
      <c r="Q5" s="25">
        <v>27.78</v>
      </c>
      <c r="R5" s="25">
        <v>26.35</v>
      </c>
      <c r="S5" s="25">
        <v>77.04</v>
      </c>
      <c r="T5" s="25">
        <v>24.86</v>
      </c>
      <c r="U5" s="25">
        <v>39.03</v>
      </c>
      <c r="V5" s="25">
        <v>65.28</v>
      </c>
      <c r="W5" s="25">
        <v>25.56</v>
      </c>
    </row>
    <row r="6" s="22" customFormat="1" spans="1:23">
      <c r="A6" s="3" t="s">
        <v>32</v>
      </c>
      <c r="B6" s="3" t="s">
        <v>23</v>
      </c>
      <c r="C6" s="3" t="s">
        <v>33</v>
      </c>
      <c r="D6" s="3" t="s">
        <v>25</v>
      </c>
      <c r="E6" s="3">
        <v>1</v>
      </c>
      <c r="F6" s="24">
        <v>16.6</v>
      </c>
      <c r="G6" s="25">
        <v>26.26</v>
      </c>
      <c r="H6" s="25">
        <v>72.84</v>
      </c>
      <c r="I6" s="25">
        <v>68</v>
      </c>
      <c r="J6" s="25">
        <v>153.77</v>
      </c>
      <c r="K6" s="25">
        <v>43.47</v>
      </c>
      <c r="L6" s="25">
        <v>53.7</v>
      </c>
      <c r="M6" s="25">
        <v>42.73</v>
      </c>
      <c r="N6" s="25">
        <v>216.73</v>
      </c>
      <c r="O6" s="25">
        <v>23.67</v>
      </c>
      <c r="P6" s="3"/>
      <c r="Q6" s="25">
        <v>46.67</v>
      </c>
      <c r="R6" s="25">
        <v>31.43</v>
      </c>
      <c r="S6" s="25">
        <v>60.63</v>
      </c>
      <c r="T6" s="25">
        <v>44.12</v>
      </c>
      <c r="U6" s="25"/>
      <c r="V6" s="25"/>
      <c r="W6" s="25">
        <v>43.33</v>
      </c>
    </row>
    <row r="7" spans="1:23">
      <c r="A7" s="3" t="s">
        <v>32</v>
      </c>
      <c r="B7" s="3" t="s">
        <v>26</v>
      </c>
      <c r="C7" s="3" t="s">
        <v>33</v>
      </c>
      <c r="D7" s="3" t="s">
        <v>27</v>
      </c>
      <c r="E7" s="3">
        <v>1</v>
      </c>
      <c r="F7" s="24">
        <v>17</v>
      </c>
      <c r="G7" s="25">
        <v>22.82</v>
      </c>
      <c r="H7" s="25">
        <v>61.37</v>
      </c>
      <c r="I7" s="25">
        <v>40.36</v>
      </c>
      <c r="J7" s="25">
        <v>103.83</v>
      </c>
      <c r="K7" s="25">
        <v>47.63</v>
      </c>
      <c r="L7" s="25">
        <v>55.97</v>
      </c>
      <c r="M7" s="25">
        <v>42.52</v>
      </c>
      <c r="N7" s="25">
        <v>233.43</v>
      </c>
      <c r="O7" s="25">
        <v>22.43</v>
      </c>
      <c r="Q7" s="25">
        <v>32.22</v>
      </c>
      <c r="R7" s="25">
        <v>37.13</v>
      </c>
      <c r="S7" s="25">
        <v>52.43</v>
      </c>
      <c r="T7" s="25">
        <v>22.22</v>
      </c>
      <c r="U7" s="25">
        <v>50.37</v>
      </c>
      <c r="V7" s="25">
        <v>30.95</v>
      </c>
      <c r="W7" s="25">
        <v>20</v>
      </c>
    </row>
    <row r="8" spans="1:23">
      <c r="A8" s="3" t="s">
        <v>32</v>
      </c>
      <c r="B8" s="3" t="s">
        <v>28</v>
      </c>
      <c r="C8" s="3" t="s">
        <v>33</v>
      </c>
      <c r="D8" s="3" t="s">
        <v>29</v>
      </c>
      <c r="E8" s="3">
        <v>1</v>
      </c>
      <c r="F8" s="24">
        <v>15.3</v>
      </c>
      <c r="G8" s="25">
        <v>20.55</v>
      </c>
      <c r="H8" s="25">
        <v>48.9</v>
      </c>
      <c r="I8" s="25">
        <v>25.72</v>
      </c>
      <c r="J8" s="25">
        <v>69.25</v>
      </c>
      <c r="K8" s="25">
        <v>44.17</v>
      </c>
      <c r="L8" s="25">
        <v>52.6</v>
      </c>
      <c r="M8" s="25">
        <v>40.81</v>
      </c>
      <c r="N8" s="25">
        <v>230.43</v>
      </c>
      <c r="O8" s="25">
        <v>22.42</v>
      </c>
      <c r="Q8" s="25">
        <v>25.56</v>
      </c>
      <c r="R8" s="25">
        <v>30.44</v>
      </c>
      <c r="S8" s="25">
        <v>63.64</v>
      </c>
      <c r="T8" s="25">
        <v>18.19</v>
      </c>
      <c r="U8" s="25">
        <v>41.24</v>
      </c>
      <c r="V8" s="25">
        <v>45.24</v>
      </c>
      <c r="W8" s="25">
        <v>16.67</v>
      </c>
    </row>
    <row r="9" spans="1:23">
      <c r="A9" s="3" t="s">
        <v>32</v>
      </c>
      <c r="B9" s="3" t="s">
        <v>30</v>
      </c>
      <c r="C9" s="3" t="s">
        <v>33</v>
      </c>
      <c r="D9" s="3" t="s">
        <v>31</v>
      </c>
      <c r="E9" s="3">
        <v>1</v>
      </c>
      <c r="F9" s="24">
        <v>10.9</v>
      </c>
      <c r="G9" s="25">
        <v>15.97</v>
      </c>
      <c r="H9" s="25">
        <v>46.5</v>
      </c>
      <c r="I9" s="25">
        <v>13.65</v>
      </c>
      <c r="J9" s="25">
        <v>87.03</v>
      </c>
      <c r="K9" s="25">
        <v>42.83</v>
      </c>
      <c r="L9" s="25">
        <v>52.91</v>
      </c>
      <c r="M9" s="25">
        <v>40.74</v>
      </c>
      <c r="N9" s="25">
        <v>223.82</v>
      </c>
      <c r="O9" s="25">
        <v>23.74</v>
      </c>
      <c r="Q9" s="25">
        <v>21.11</v>
      </c>
      <c r="R9" s="25">
        <v>30.09</v>
      </c>
      <c r="S9" s="25">
        <v>64.12</v>
      </c>
      <c r="T9" s="25">
        <v>15.19</v>
      </c>
      <c r="U9" s="25">
        <v>34.42</v>
      </c>
      <c r="V9" s="25">
        <v>54.76</v>
      </c>
      <c r="W9" s="25">
        <v>14.44</v>
      </c>
    </row>
    <row r="10" spans="1:23">
      <c r="A10" s="3" t="s">
        <v>34</v>
      </c>
      <c r="B10" s="3" t="s">
        <v>23</v>
      </c>
      <c r="C10" s="3" t="s">
        <v>35</v>
      </c>
      <c r="D10" s="3" t="s">
        <v>25</v>
      </c>
      <c r="E10" s="3">
        <v>1</v>
      </c>
      <c r="F10" s="24">
        <v>13.6</v>
      </c>
      <c r="G10" s="25">
        <v>22.45</v>
      </c>
      <c r="H10" s="25">
        <v>74.01</v>
      </c>
      <c r="I10" s="25">
        <v>53.7</v>
      </c>
      <c r="J10" s="25">
        <v>28.43</v>
      </c>
      <c r="K10" s="25">
        <v>30.9</v>
      </c>
      <c r="L10" s="25">
        <v>51.75</v>
      </c>
      <c r="M10" s="25">
        <v>39.25</v>
      </c>
      <c r="N10" s="25">
        <v>225.44</v>
      </c>
      <c r="O10" s="25">
        <v>19.44</v>
      </c>
      <c r="Q10" s="25">
        <v>55.56</v>
      </c>
      <c r="R10" s="25">
        <v>30.35</v>
      </c>
      <c r="S10" s="25">
        <v>60.59</v>
      </c>
      <c r="T10" s="25">
        <v>38.38</v>
      </c>
      <c r="W10" s="25">
        <v>35.56</v>
      </c>
    </row>
    <row r="11" spans="1:23">
      <c r="A11" s="3" t="s">
        <v>34</v>
      </c>
      <c r="B11" s="3" t="s">
        <v>26</v>
      </c>
      <c r="C11" s="3" t="s">
        <v>35</v>
      </c>
      <c r="D11" s="3" t="s">
        <v>27</v>
      </c>
      <c r="E11" s="3">
        <v>1</v>
      </c>
      <c r="F11" s="24">
        <v>15.4</v>
      </c>
      <c r="G11" s="25">
        <v>20.04</v>
      </c>
      <c r="H11" s="25">
        <v>64.97</v>
      </c>
      <c r="I11" s="25">
        <v>46.64</v>
      </c>
      <c r="J11" s="25">
        <v>21.18</v>
      </c>
      <c r="K11" s="25">
        <v>42.03</v>
      </c>
      <c r="L11" s="25">
        <v>49.85</v>
      </c>
      <c r="M11" s="25">
        <v>42.54</v>
      </c>
      <c r="N11" s="25">
        <v>221.66</v>
      </c>
      <c r="O11" s="25">
        <v>19.53</v>
      </c>
      <c r="Q11" s="25">
        <v>41.11</v>
      </c>
      <c r="R11" s="25">
        <v>20.1</v>
      </c>
      <c r="S11" s="25">
        <v>65.13</v>
      </c>
      <c r="T11" s="25">
        <v>31.57</v>
      </c>
      <c r="U11" s="25">
        <v>82.27</v>
      </c>
      <c r="V11" s="25">
        <v>26</v>
      </c>
      <c r="W11" s="25">
        <v>28.89</v>
      </c>
    </row>
    <row r="12" s="23" customFormat="1" spans="1:23">
      <c r="A12" s="3" t="s">
        <v>34</v>
      </c>
      <c r="B12" s="3" t="s">
        <v>28</v>
      </c>
      <c r="C12" s="3" t="s">
        <v>35</v>
      </c>
      <c r="D12" s="3" t="s">
        <v>29</v>
      </c>
      <c r="E12" s="3">
        <v>1</v>
      </c>
      <c r="F12" s="24">
        <v>11.6</v>
      </c>
      <c r="G12" s="25">
        <v>18.97</v>
      </c>
      <c r="H12" s="25">
        <v>64.76</v>
      </c>
      <c r="I12" s="25">
        <v>29.08</v>
      </c>
      <c r="J12" s="25">
        <v>28.47</v>
      </c>
      <c r="K12" s="25">
        <v>29.83</v>
      </c>
      <c r="L12" s="25">
        <v>53.62</v>
      </c>
      <c r="M12" s="25">
        <v>39.2</v>
      </c>
      <c r="N12" s="25">
        <v>220.28</v>
      </c>
      <c r="O12" s="25">
        <v>19.89</v>
      </c>
      <c r="P12" s="3"/>
      <c r="Q12" s="25">
        <v>40</v>
      </c>
      <c r="R12" s="25">
        <v>41.57</v>
      </c>
      <c r="S12" s="25">
        <v>57.81</v>
      </c>
      <c r="T12" s="25">
        <v>26.2</v>
      </c>
      <c r="U12" s="25">
        <v>68.28</v>
      </c>
      <c r="V12" s="25">
        <v>28</v>
      </c>
      <c r="W12" s="25">
        <v>23.33</v>
      </c>
    </row>
    <row r="13" spans="1:23">
      <c r="A13" s="3" t="s">
        <v>34</v>
      </c>
      <c r="B13" s="3" t="s">
        <v>30</v>
      </c>
      <c r="C13" s="3" t="s">
        <v>35</v>
      </c>
      <c r="D13" s="3" t="s">
        <v>31</v>
      </c>
      <c r="E13" s="3">
        <v>1</v>
      </c>
      <c r="F13" s="24">
        <v>8</v>
      </c>
      <c r="G13" s="25">
        <v>15.92</v>
      </c>
      <c r="H13" s="25">
        <v>48.77</v>
      </c>
      <c r="I13" s="25">
        <v>23.96</v>
      </c>
      <c r="J13" s="25">
        <v>24.57</v>
      </c>
      <c r="K13" s="25">
        <v>40.13</v>
      </c>
      <c r="L13" s="25">
        <v>49.86</v>
      </c>
      <c r="M13" s="25">
        <v>39.76</v>
      </c>
      <c r="N13" s="25">
        <v>217.7</v>
      </c>
      <c r="O13" s="25">
        <v>19.87</v>
      </c>
      <c r="Q13" s="25">
        <v>26.67</v>
      </c>
      <c r="R13" s="25">
        <v>40.26</v>
      </c>
      <c r="S13" s="25">
        <v>77.88</v>
      </c>
      <c r="T13" s="25">
        <v>15.05</v>
      </c>
      <c r="U13" s="25">
        <v>39.2</v>
      </c>
      <c r="V13" s="25">
        <v>52</v>
      </c>
      <c r="W13" s="25">
        <v>13.33</v>
      </c>
    </row>
    <row r="14" spans="1:23">
      <c r="A14" s="3" t="s">
        <v>36</v>
      </c>
      <c r="B14" s="3" t="s">
        <v>23</v>
      </c>
      <c r="C14" s="3" t="s">
        <v>37</v>
      </c>
      <c r="D14" s="3" t="s">
        <v>25</v>
      </c>
      <c r="E14" s="3">
        <v>1</v>
      </c>
      <c r="F14" s="24">
        <v>10.9</v>
      </c>
      <c r="G14" s="25">
        <v>26.13</v>
      </c>
      <c r="H14" s="25">
        <v>71.32</v>
      </c>
      <c r="I14" s="25">
        <v>104.8</v>
      </c>
      <c r="J14" s="25">
        <v>81.82</v>
      </c>
      <c r="K14" s="25">
        <v>38.93</v>
      </c>
      <c r="L14" s="25">
        <v>47.88</v>
      </c>
      <c r="M14" s="25">
        <v>41.9</v>
      </c>
      <c r="N14" s="25">
        <v>198.24</v>
      </c>
      <c r="O14" s="25">
        <v>23.04</v>
      </c>
      <c r="Q14" s="25">
        <v>50</v>
      </c>
      <c r="R14" s="25">
        <v>43.87</v>
      </c>
      <c r="S14" s="25">
        <v>70.18</v>
      </c>
      <c r="T14" s="25">
        <v>42.55</v>
      </c>
      <c r="W14" s="25">
        <v>40</v>
      </c>
    </row>
    <row r="15" spans="1:23">
      <c r="A15" s="3" t="s">
        <v>36</v>
      </c>
      <c r="B15" s="3" t="s">
        <v>26</v>
      </c>
      <c r="C15" s="3" t="s">
        <v>37</v>
      </c>
      <c r="D15" s="3" t="s">
        <v>27</v>
      </c>
      <c r="E15" s="3">
        <v>1</v>
      </c>
      <c r="F15" s="24">
        <v>10.5</v>
      </c>
      <c r="G15" s="25">
        <v>23.14</v>
      </c>
      <c r="H15" s="25">
        <v>64.82</v>
      </c>
      <c r="I15" s="25">
        <v>48.61</v>
      </c>
      <c r="J15" s="25">
        <v>53.2</v>
      </c>
      <c r="K15" s="25">
        <v>37.83</v>
      </c>
      <c r="L15" s="25">
        <v>47.51</v>
      </c>
      <c r="M15" s="25">
        <v>40.25</v>
      </c>
      <c r="N15" s="25">
        <v>200.16</v>
      </c>
      <c r="O15" s="25">
        <v>21.98</v>
      </c>
      <c r="Q15" s="25">
        <v>40</v>
      </c>
      <c r="R15" s="25">
        <v>38.26</v>
      </c>
      <c r="S15" s="25">
        <v>74.81</v>
      </c>
      <c r="T15" s="25">
        <v>33.75</v>
      </c>
      <c r="U15" s="25">
        <v>79.33</v>
      </c>
      <c r="V15" s="25">
        <v>21.74</v>
      </c>
      <c r="W15" s="25">
        <v>32.22</v>
      </c>
    </row>
    <row r="16" spans="1:23">
      <c r="A16" s="3" t="s">
        <v>36</v>
      </c>
      <c r="B16" s="3" t="s">
        <v>28</v>
      </c>
      <c r="C16" s="3" t="s">
        <v>37</v>
      </c>
      <c r="D16" s="3" t="s">
        <v>29</v>
      </c>
      <c r="E16" s="3">
        <v>1</v>
      </c>
      <c r="F16" s="24">
        <v>13</v>
      </c>
      <c r="G16" s="25">
        <v>20.13</v>
      </c>
      <c r="H16" s="25">
        <v>55.9</v>
      </c>
      <c r="I16" s="25">
        <v>27.34</v>
      </c>
      <c r="J16" s="25">
        <v>58.11</v>
      </c>
      <c r="K16" s="25">
        <v>40.07</v>
      </c>
      <c r="L16" s="25">
        <v>48.02</v>
      </c>
      <c r="M16" s="25">
        <v>40.49</v>
      </c>
      <c r="N16" s="25">
        <v>201.24</v>
      </c>
      <c r="O16" s="25">
        <v>23.68</v>
      </c>
      <c r="Q16" s="25">
        <v>31.11</v>
      </c>
      <c r="R16" s="25">
        <v>28.72</v>
      </c>
      <c r="S16" s="25">
        <v>77.7</v>
      </c>
      <c r="T16" s="25">
        <v>25.51</v>
      </c>
      <c r="U16" s="25">
        <v>59.96</v>
      </c>
      <c r="V16" s="25">
        <v>39.13</v>
      </c>
      <c r="W16" s="25">
        <v>24.44</v>
      </c>
    </row>
    <row r="17" spans="1:23">
      <c r="A17" s="3" t="s">
        <v>36</v>
      </c>
      <c r="B17" s="3" t="s">
        <v>30</v>
      </c>
      <c r="C17" s="3" t="s">
        <v>37</v>
      </c>
      <c r="D17" s="3" t="s">
        <v>31</v>
      </c>
      <c r="E17" s="3">
        <v>1</v>
      </c>
      <c r="F17" s="24">
        <v>14.2</v>
      </c>
      <c r="G17" s="25">
        <v>17.79</v>
      </c>
      <c r="H17" s="25">
        <v>53.53</v>
      </c>
      <c r="I17" s="25">
        <v>13.62</v>
      </c>
      <c r="J17" s="25">
        <v>35.2</v>
      </c>
      <c r="K17" s="25">
        <v>38.3</v>
      </c>
      <c r="L17" s="25">
        <v>47.2</v>
      </c>
      <c r="M17" s="25">
        <v>40.84</v>
      </c>
      <c r="N17" s="25">
        <v>210.13</v>
      </c>
      <c r="O17" s="25">
        <v>22.27</v>
      </c>
      <c r="Q17" s="25">
        <v>18.89</v>
      </c>
      <c r="R17" s="25">
        <v>23.3</v>
      </c>
      <c r="S17" s="25">
        <v>80.02</v>
      </c>
      <c r="T17" s="25">
        <v>14.21</v>
      </c>
      <c r="U17" s="25">
        <v>33.41</v>
      </c>
      <c r="V17" s="25">
        <v>60.87</v>
      </c>
      <c r="W17" s="25">
        <v>13.33</v>
      </c>
    </row>
    <row r="18" spans="1:23">
      <c r="A18" s="3" t="s">
        <v>38</v>
      </c>
      <c r="B18" s="3" t="s">
        <v>23</v>
      </c>
      <c r="C18" s="3" t="s">
        <v>39</v>
      </c>
      <c r="D18" s="3" t="s">
        <v>25</v>
      </c>
      <c r="E18" s="3">
        <v>1</v>
      </c>
      <c r="F18" s="24">
        <v>18.4</v>
      </c>
      <c r="G18" s="25">
        <v>23.49</v>
      </c>
      <c r="H18" s="25">
        <v>68.84</v>
      </c>
      <c r="I18" s="25">
        <v>62.17</v>
      </c>
      <c r="J18" s="25">
        <v>37.56</v>
      </c>
      <c r="K18" s="25">
        <v>36.77</v>
      </c>
      <c r="L18" s="25">
        <v>48.77</v>
      </c>
      <c r="M18" s="25">
        <v>49.32</v>
      </c>
      <c r="N18" s="25">
        <v>233.97</v>
      </c>
      <c r="O18" s="25">
        <v>22.18</v>
      </c>
      <c r="Q18" s="25">
        <v>80</v>
      </c>
      <c r="R18" s="25">
        <v>28.75</v>
      </c>
      <c r="S18" s="25">
        <v>65.39</v>
      </c>
      <c r="T18" s="25">
        <v>66.16</v>
      </c>
      <c r="W18" s="25">
        <v>62.22</v>
      </c>
    </row>
    <row r="19" spans="1:23">
      <c r="A19" s="3" t="s">
        <v>38</v>
      </c>
      <c r="B19" s="3" t="s">
        <v>26</v>
      </c>
      <c r="C19" s="3" t="s">
        <v>39</v>
      </c>
      <c r="D19" s="3" t="s">
        <v>27</v>
      </c>
      <c r="E19" s="3">
        <v>1</v>
      </c>
      <c r="F19" s="24">
        <v>21.3</v>
      </c>
      <c r="G19" s="25">
        <v>22.77</v>
      </c>
      <c r="H19" s="25">
        <v>42.19</v>
      </c>
      <c r="I19" s="25">
        <v>40.45</v>
      </c>
      <c r="J19" s="25">
        <v>40.95</v>
      </c>
      <c r="K19" s="25">
        <v>32.83</v>
      </c>
      <c r="L19" s="25">
        <v>50.64</v>
      </c>
      <c r="M19" s="25">
        <v>46.93</v>
      </c>
      <c r="N19" s="25">
        <v>231.69</v>
      </c>
      <c r="O19" s="25">
        <v>22.31</v>
      </c>
      <c r="Q19" s="25">
        <v>64.44</v>
      </c>
      <c r="R19" s="25">
        <v>23.35</v>
      </c>
      <c r="S19" s="25">
        <v>71.29</v>
      </c>
      <c r="T19" s="25">
        <v>60.83</v>
      </c>
      <c r="U19" s="25">
        <v>91.95</v>
      </c>
      <c r="V19" s="25">
        <v>16.67</v>
      </c>
      <c r="W19" s="25">
        <v>57.78</v>
      </c>
    </row>
    <row r="20" spans="1:23">
      <c r="A20" s="3" t="s">
        <v>38</v>
      </c>
      <c r="B20" s="3" t="s">
        <v>28</v>
      </c>
      <c r="C20" s="3" t="s">
        <v>39</v>
      </c>
      <c r="D20" s="3" t="s">
        <v>29</v>
      </c>
      <c r="E20" s="3">
        <v>1</v>
      </c>
      <c r="F20" s="24">
        <v>21.5</v>
      </c>
      <c r="G20" s="25">
        <v>19.21</v>
      </c>
      <c r="H20" s="25">
        <v>30.12</v>
      </c>
      <c r="I20" s="25">
        <v>35.42</v>
      </c>
      <c r="J20" s="25">
        <v>29.82</v>
      </c>
      <c r="K20" s="25">
        <v>37.17</v>
      </c>
      <c r="L20" s="25">
        <v>51.98</v>
      </c>
      <c r="M20" s="25">
        <v>48.06</v>
      </c>
      <c r="N20" s="25">
        <v>227.66</v>
      </c>
      <c r="O20" s="25">
        <v>22.71</v>
      </c>
      <c r="Q20" s="25">
        <v>54.44</v>
      </c>
      <c r="R20" s="25">
        <v>25.93</v>
      </c>
      <c r="S20" s="25">
        <v>75.46</v>
      </c>
      <c r="T20" s="25">
        <v>52.87</v>
      </c>
      <c r="U20" s="25">
        <v>79.92</v>
      </c>
      <c r="V20" s="25">
        <v>30.56</v>
      </c>
      <c r="W20" s="25">
        <v>51.11</v>
      </c>
    </row>
    <row r="21" spans="1:23">
      <c r="A21" s="3" t="s">
        <v>38</v>
      </c>
      <c r="B21" s="3" t="s">
        <v>30</v>
      </c>
      <c r="C21" s="3" t="s">
        <v>39</v>
      </c>
      <c r="D21" s="3" t="s">
        <v>31</v>
      </c>
      <c r="E21" s="3">
        <v>1</v>
      </c>
      <c r="F21" s="24">
        <v>18</v>
      </c>
      <c r="G21" s="25">
        <v>18.97</v>
      </c>
      <c r="H21" s="25">
        <v>20.55</v>
      </c>
      <c r="I21" s="25">
        <v>29.68</v>
      </c>
      <c r="J21" s="25">
        <v>23.95</v>
      </c>
      <c r="K21" s="25">
        <v>41.07</v>
      </c>
      <c r="L21" s="25">
        <v>51.71</v>
      </c>
      <c r="M21" s="25">
        <v>45.68</v>
      </c>
      <c r="N21" s="25">
        <v>242.97</v>
      </c>
      <c r="O21" s="25">
        <v>21.65</v>
      </c>
      <c r="Q21" s="25">
        <v>51.11</v>
      </c>
      <c r="R21" s="25">
        <v>32.17</v>
      </c>
      <c r="S21" s="25">
        <v>74.2</v>
      </c>
      <c r="T21" s="25">
        <v>33.15</v>
      </c>
      <c r="U21" s="25">
        <v>50.1</v>
      </c>
      <c r="V21" s="25">
        <v>36.11</v>
      </c>
      <c r="W21" s="25">
        <v>30</v>
      </c>
    </row>
    <row r="22" spans="1:23">
      <c r="A22" s="3" t="s">
        <v>40</v>
      </c>
      <c r="B22" s="3" t="s">
        <v>23</v>
      </c>
      <c r="C22" s="3" t="s">
        <v>41</v>
      </c>
      <c r="D22" s="3" t="s">
        <v>25</v>
      </c>
      <c r="E22" s="3">
        <v>1</v>
      </c>
      <c r="F22" s="24">
        <v>12.5</v>
      </c>
      <c r="G22" s="25">
        <v>22.19</v>
      </c>
      <c r="H22" s="25">
        <v>67.7</v>
      </c>
      <c r="I22" s="25">
        <v>60.83</v>
      </c>
      <c r="J22" s="25">
        <v>29.44</v>
      </c>
      <c r="K22" s="25">
        <v>40.57</v>
      </c>
      <c r="L22" s="25">
        <v>53</v>
      </c>
      <c r="M22" s="25">
        <v>35.65</v>
      </c>
      <c r="N22" s="25">
        <v>203.7</v>
      </c>
      <c r="O22" s="25">
        <v>22.04</v>
      </c>
      <c r="Q22" s="25">
        <v>64.44</v>
      </c>
      <c r="R22" s="25">
        <v>34.17</v>
      </c>
      <c r="S22" s="25">
        <v>74.42</v>
      </c>
      <c r="T22" s="25">
        <v>58.33</v>
      </c>
      <c r="W22" s="25">
        <v>61.11</v>
      </c>
    </row>
    <row r="23" spans="1:23">
      <c r="A23" s="3" t="s">
        <v>40</v>
      </c>
      <c r="B23" s="3" t="s">
        <v>26</v>
      </c>
      <c r="C23" s="3" t="s">
        <v>41</v>
      </c>
      <c r="D23" s="3" t="s">
        <v>27</v>
      </c>
      <c r="E23" s="3">
        <v>1</v>
      </c>
      <c r="F23" s="24">
        <v>12</v>
      </c>
      <c r="G23" s="25">
        <v>21.2</v>
      </c>
      <c r="H23" s="25">
        <v>43.18</v>
      </c>
      <c r="I23" s="25">
        <v>44.14</v>
      </c>
      <c r="J23" s="25">
        <v>31.1</v>
      </c>
      <c r="K23" s="25">
        <v>45.07</v>
      </c>
      <c r="L23" s="25">
        <v>54.23</v>
      </c>
      <c r="M23" s="25">
        <v>35.77</v>
      </c>
      <c r="N23" s="25">
        <v>211.03</v>
      </c>
      <c r="O23" s="25">
        <v>23.44</v>
      </c>
      <c r="Q23" s="25">
        <v>47.78</v>
      </c>
      <c r="R23" s="25">
        <v>40.57</v>
      </c>
      <c r="S23" s="25">
        <v>67.2</v>
      </c>
      <c r="T23" s="25">
        <v>41.67</v>
      </c>
      <c r="U23" s="25">
        <v>71.43</v>
      </c>
      <c r="V23" s="25">
        <v>27.12</v>
      </c>
      <c r="W23" s="25">
        <v>41.11</v>
      </c>
    </row>
    <row r="24" spans="1:23">
      <c r="A24" s="3" t="s">
        <v>40</v>
      </c>
      <c r="B24" s="3" t="s">
        <v>28</v>
      </c>
      <c r="C24" s="3" t="s">
        <v>41</v>
      </c>
      <c r="D24" s="3" t="s">
        <v>29</v>
      </c>
      <c r="E24" s="3">
        <v>1</v>
      </c>
      <c r="F24" s="24">
        <v>14.1</v>
      </c>
      <c r="G24" s="25">
        <v>17.33</v>
      </c>
      <c r="H24" s="25">
        <v>41.46</v>
      </c>
      <c r="I24" s="25">
        <v>28.7</v>
      </c>
      <c r="J24" s="25">
        <v>32.91</v>
      </c>
      <c r="K24" s="25">
        <v>42.3</v>
      </c>
      <c r="L24" s="25">
        <v>53.66</v>
      </c>
      <c r="M24" s="25">
        <v>36.24</v>
      </c>
      <c r="N24" s="25">
        <v>206.29</v>
      </c>
      <c r="O24" s="25">
        <v>21.85</v>
      </c>
      <c r="Q24" s="25">
        <v>42.22</v>
      </c>
      <c r="R24" s="25">
        <v>44.83</v>
      </c>
      <c r="S24" s="25">
        <v>79.06</v>
      </c>
      <c r="T24" s="25">
        <v>33.94</v>
      </c>
      <c r="U24" s="25">
        <v>58.17</v>
      </c>
      <c r="V24" s="25">
        <v>35.59</v>
      </c>
      <c r="W24" s="25">
        <v>32.22</v>
      </c>
    </row>
    <row r="25" spans="1:23">
      <c r="A25" s="3" t="s">
        <v>40</v>
      </c>
      <c r="B25" s="3" t="s">
        <v>30</v>
      </c>
      <c r="C25" s="3" t="s">
        <v>41</v>
      </c>
      <c r="D25" s="3" t="s">
        <v>31</v>
      </c>
      <c r="E25" s="3">
        <v>1</v>
      </c>
      <c r="F25" s="24">
        <v>12</v>
      </c>
      <c r="G25" s="25">
        <v>15.06</v>
      </c>
      <c r="H25" s="25">
        <v>34.95</v>
      </c>
      <c r="I25" s="25">
        <v>15.6</v>
      </c>
      <c r="J25" s="25">
        <v>35.29</v>
      </c>
      <c r="K25" s="25">
        <v>46.8</v>
      </c>
      <c r="L25" s="25">
        <v>50.97</v>
      </c>
      <c r="M25" s="25">
        <v>35.86</v>
      </c>
      <c r="N25" s="25">
        <v>206.29</v>
      </c>
      <c r="O25" s="25">
        <v>22.02</v>
      </c>
      <c r="Q25" s="25">
        <v>31.11</v>
      </c>
      <c r="R25" s="25">
        <v>34.48</v>
      </c>
      <c r="S25" s="25">
        <v>75.21</v>
      </c>
      <c r="T25" s="25">
        <v>25.19</v>
      </c>
      <c r="U25" s="25">
        <v>43.17</v>
      </c>
      <c r="V25" s="25">
        <v>52.54</v>
      </c>
      <c r="W25" s="25">
        <v>24.44</v>
      </c>
    </row>
    <row r="26" spans="1:23">
      <c r="A26" s="3" t="s">
        <v>42</v>
      </c>
      <c r="B26" s="3" t="s">
        <v>23</v>
      </c>
      <c r="C26" s="3" t="s">
        <v>43</v>
      </c>
      <c r="D26" s="3" t="s">
        <v>25</v>
      </c>
      <c r="E26" s="3">
        <v>1</v>
      </c>
      <c r="F26" s="24">
        <v>23.8</v>
      </c>
      <c r="G26" s="25">
        <v>25.75</v>
      </c>
      <c r="H26" s="25">
        <v>89.57</v>
      </c>
      <c r="I26" s="25">
        <v>96.21</v>
      </c>
      <c r="J26" s="25">
        <v>63.5</v>
      </c>
      <c r="K26" s="25">
        <v>35.3</v>
      </c>
      <c r="L26" s="25">
        <v>55.53</v>
      </c>
      <c r="M26" s="25">
        <v>37.36</v>
      </c>
      <c r="N26" s="25">
        <v>254.08</v>
      </c>
      <c r="O26" s="25">
        <v>24.28</v>
      </c>
      <c r="Q26" s="25">
        <v>81.11</v>
      </c>
      <c r="R26" s="25">
        <v>30.43</v>
      </c>
      <c r="S26" s="25">
        <v>73.77</v>
      </c>
      <c r="T26" s="25">
        <v>43.7</v>
      </c>
      <c r="W26" s="25">
        <v>35.56</v>
      </c>
    </row>
    <row r="27" spans="1:23">
      <c r="A27" s="3" t="s">
        <v>42</v>
      </c>
      <c r="B27" s="3" t="s">
        <v>26</v>
      </c>
      <c r="C27" s="3" t="s">
        <v>43</v>
      </c>
      <c r="D27" s="3" t="s">
        <v>27</v>
      </c>
      <c r="E27" s="3">
        <v>1</v>
      </c>
      <c r="F27" s="24">
        <v>20.7</v>
      </c>
      <c r="G27" s="25">
        <v>24.04</v>
      </c>
      <c r="H27" s="25">
        <v>70.58</v>
      </c>
      <c r="I27" s="25">
        <v>45.14</v>
      </c>
      <c r="J27" s="25">
        <v>42.01</v>
      </c>
      <c r="K27" s="25">
        <v>39.57</v>
      </c>
      <c r="L27" s="25">
        <v>55.21</v>
      </c>
      <c r="M27" s="25">
        <v>37.13</v>
      </c>
      <c r="N27" s="25">
        <v>253</v>
      </c>
      <c r="O27" s="25">
        <v>24.57</v>
      </c>
      <c r="Q27" s="25">
        <v>48.89</v>
      </c>
      <c r="R27" s="25">
        <v>37.91</v>
      </c>
      <c r="S27" s="25">
        <v>69.65</v>
      </c>
      <c r="T27" s="25">
        <v>28.94</v>
      </c>
      <c r="U27" s="25">
        <v>66.21</v>
      </c>
      <c r="V27" s="25">
        <v>39.73</v>
      </c>
      <c r="W27" s="25">
        <v>23.33</v>
      </c>
    </row>
    <row r="28" spans="1:23">
      <c r="A28" s="3" t="s">
        <v>42</v>
      </c>
      <c r="B28" s="3" t="s">
        <v>28</v>
      </c>
      <c r="C28" s="3" t="s">
        <v>43</v>
      </c>
      <c r="D28" s="3" t="s">
        <v>29</v>
      </c>
      <c r="E28" s="3">
        <v>1</v>
      </c>
      <c r="F28" s="24">
        <v>21.6</v>
      </c>
      <c r="G28" s="25">
        <v>22.24</v>
      </c>
      <c r="H28" s="25">
        <v>66.31</v>
      </c>
      <c r="I28" s="25">
        <v>23.18</v>
      </c>
      <c r="J28" s="25">
        <v>40.34</v>
      </c>
      <c r="K28" s="25">
        <v>39.73</v>
      </c>
      <c r="L28" s="25">
        <v>55.31</v>
      </c>
      <c r="M28" s="25">
        <v>39.14</v>
      </c>
      <c r="N28" s="25">
        <v>240.93</v>
      </c>
      <c r="O28" s="25">
        <v>23.37</v>
      </c>
      <c r="Q28" s="25">
        <v>40</v>
      </c>
      <c r="R28" s="25">
        <v>25.92</v>
      </c>
      <c r="S28" s="25">
        <v>71.79</v>
      </c>
      <c r="T28" s="25">
        <v>18.52</v>
      </c>
      <c r="U28" s="25">
        <v>42.37</v>
      </c>
      <c r="V28" s="25">
        <v>50.68</v>
      </c>
      <c r="W28" s="25">
        <v>14.44</v>
      </c>
    </row>
    <row r="29" spans="1:23">
      <c r="A29" s="3" t="s">
        <v>42</v>
      </c>
      <c r="B29" s="3" t="s">
        <v>30</v>
      </c>
      <c r="C29" s="3" t="s">
        <v>43</v>
      </c>
      <c r="D29" s="3" t="s">
        <v>31</v>
      </c>
      <c r="E29" s="3">
        <v>1</v>
      </c>
      <c r="F29" s="24">
        <v>18.3</v>
      </c>
      <c r="G29" s="25">
        <v>20.9</v>
      </c>
      <c r="H29" s="25">
        <v>54.13</v>
      </c>
      <c r="I29" s="25">
        <v>18.88</v>
      </c>
      <c r="J29" s="25">
        <v>39.39</v>
      </c>
      <c r="K29" s="25">
        <v>37.7</v>
      </c>
      <c r="L29" s="25">
        <v>56.27</v>
      </c>
      <c r="M29" s="25">
        <v>37.16</v>
      </c>
      <c r="N29" s="25">
        <v>240.33</v>
      </c>
      <c r="O29" s="25">
        <v>24.42</v>
      </c>
      <c r="Q29" s="25">
        <v>24.44</v>
      </c>
      <c r="R29" s="25">
        <v>40.81</v>
      </c>
      <c r="S29" s="25">
        <v>63.31</v>
      </c>
      <c r="T29" s="25">
        <v>9.63</v>
      </c>
      <c r="U29" s="25">
        <v>22.03</v>
      </c>
      <c r="V29" s="25">
        <v>69.86</v>
      </c>
      <c r="W29" s="25">
        <v>6.67</v>
      </c>
    </row>
    <row r="30" spans="1:23">
      <c r="A30" s="3" t="s">
        <v>44</v>
      </c>
      <c r="B30" s="3" t="s">
        <v>23</v>
      </c>
      <c r="C30" s="3" t="s">
        <v>45</v>
      </c>
      <c r="D30" s="3" t="s">
        <v>25</v>
      </c>
      <c r="E30" s="3">
        <v>1</v>
      </c>
      <c r="F30" s="24">
        <v>10.7</v>
      </c>
      <c r="G30" s="25">
        <v>22.77</v>
      </c>
      <c r="H30" s="25">
        <v>38.92</v>
      </c>
      <c r="I30" s="25">
        <v>49.04</v>
      </c>
      <c r="J30" s="25">
        <v>43.83</v>
      </c>
      <c r="K30" s="25">
        <v>43</v>
      </c>
      <c r="L30" s="25">
        <v>51.7</v>
      </c>
      <c r="M30" s="25">
        <v>45.86</v>
      </c>
      <c r="N30" s="25">
        <v>244.02</v>
      </c>
      <c r="O30" s="25">
        <v>21.26</v>
      </c>
      <c r="Q30" s="25">
        <v>82.22</v>
      </c>
      <c r="R30" s="25">
        <v>41.11</v>
      </c>
      <c r="S30" s="25">
        <v>76.63</v>
      </c>
      <c r="T30" s="25">
        <v>55.28</v>
      </c>
      <c r="W30" s="25">
        <v>53.33</v>
      </c>
    </row>
    <row r="31" spans="1:23">
      <c r="A31" s="3" t="s">
        <v>44</v>
      </c>
      <c r="B31" s="3" t="s">
        <v>26</v>
      </c>
      <c r="C31" s="3" t="s">
        <v>45</v>
      </c>
      <c r="D31" s="3" t="s">
        <v>27</v>
      </c>
      <c r="E31" s="3">
        <v>1</v>
      </c>
      <c r="F31" s="24">
        <v>13.3</v>
      </c>
      <c r="G31" s="25">
        <v>21.68</v>
      </c>
      <c r="H31" s="25">
        <v>35.61</v>
      </c>
      <c r="I31" s="25">
        <v>33.37</v>
      </c>
      <c r="J31" s="25">
        <v>41.33</v>
      </c>
      <c r="K31" s="25">
        <v>39.73</v>
      </c>
      <c r="L31" s="25">
        <v>53.8</v>
      </c>
      <c r="M31" s="25">
        <v>44.83</v>
      </c>
      <c r="N31" s="25">
        <v>251.88</v>
      </c>
      <c r="O31" s="25">
        <v>22.72</v>
      </c>
      <c r="Q31" s="25">
        <v>51.11</v>
      </c>
      <c r="R31" s="25">
        <v>34.85</v>
      </c>
      <c r="S31" s="25">
        <v>68.34</v>
      </c>
      <c r="T31" s="25">
        <v>37.64</v>
      </c>
      <c r="U31" s="25">
        <v>68.09</v>
      </c>
      <c r="V31" s="25">
        <v>36.99</v>
      </c>
      <c r="W31" s="25">
        <v>35.56</v>
      </c>
    </row>
    <row r="32" spans="1:23">
      <c r="A32" s="3" t="s">
        <v>44</v>
      </c>
      <c r="B32" s="3" t="s">
        <v>28</v>
      </c>
      <c r="C32" s="3" t="s">
        <v>45</v>
      </c>
      <c r="D32" s="3" t="s">
        <v>29</v>
      </c>
      <c r="E32" s="3">
        <v>1</v>
      </c>
      <c r="F32" s="24">
        <v>12.5</v>
      </c>
      <c r="G32" s="25">
        <v>19.97</v>
      </c>
      <c r="H32" s="25">
        <v>11.75</v>
      </c>
      <c r="I32" s="25">
        <v>16.81</v>
      </c>
      <c r="J32" s="25">
        <v>34.59</v>
      </c>
      <c r="K32" s="25">
        <v>40.37</v>
      </c>
      <c r="L32" s="25">
        <v>53.42</v>
      </c>
      <c r="M32" s="25">
        <v>44.53</v>
      </c>
      <c r="N32" s="25">
        <v>245.39</v>
      </c>
      <c r="O32" s="25">
        <v>20.74</v>
      </c>
      <c r="Q32" s="25">
        <v>42.22</v>
      </c>
      <c r="R32" s="25">
        <v>51.26</v>
      </c>
      <c r="S32" s="25">
        <v>85.47</v>
      </c>
      <c r="T32" s="25">
        <v>26.62</v>
      </c>
      <c r="U32" s="25">
        <v>48.16</v>
      </c>
      <c r="V32" s="25">
        <v>47.95</v>
      </c>
      <c r="W32" s="25">
        <v>23.33</v>
      </c>
    </row>
    <row r="33" spans="1:23">
      <c r="A33" s="3" t="s">
        <v>44</v>
      </c>
      <c r="B33" s="3" t="s">
        <v>30</v>
      </c>
      <c r="C33" s="3" t="s">
        <v>45</v>
      </c>
      <c r="D33" s="3" t="s">
        <v>31</v>
      </c>
      <c r="E33" s="3">
        <v>1</v>
      </c>
      <c r="F33" s="24">
        <v>7.7</v>
      </c>
      <c r="G33" s="25">
        <v>15.46</v>
      </c>
      <c r="H33" s="25">
        <v>8.05</v>
      </c>
      <c r="I33" s="25">
        <v>10.37</v>
      </c>
      <c r="J33" s="25">
        <v>22.91</v>
      </c>
      <c r="K33" s="25">
        <v>40.83</v>
      </c>
      <c r="L33" s="25">
        <v>51.41</v>
      </c>
      <c r="M33" s="25">
        <v>44.91</v>
      </c>
      <c r="N33" s="25">
        <v>248.84</v>
      </c>
      <c r="O33" s="25">
        <v>20.68</v>
      </c>
      <c r="Q33" s="25">
        <v>27.78</v>
      </c>
      <c r="R33" s="25">
        <v>74.73</v>
      </c>
      <c r="S33" s="25">
        <v>83.7</v>
      </c>
      <c r="T33" s="25">
        <v>17.04</v>
      </c>
      <c r="U33" s="25">
        <v>30.82</v>
      </c>
      <c r="V33" s="25">
        <v>63.01</v>
      </c>
      <c r="W33" s="25">
        <v>14.44</v>
      </c>
    </row>
    <row r="34" spans="1:23">
      <c r="A34" s="3" t="s">
        <v>46</v>
      </c>
      <c r="B34" s="3" t="s">
        <v>23</v>
      </c>
      <c r="C34" s="3" t="s">
        <v>47</v>
      </c>
      <c r="D34" s="3" t="s">
        <v>25</v>
      </c>
      <c r="E34" s="3">
        <v>1</v>
      </c>
      <c r="F34" s="24">
        <v>15.1</v>
      </c>
      <c r="G34" s="25">
        <v>23.14</v>
      </c>
      <c r="H34" s="25">
        <v>87.04</v>
      </c>
      <c r="I34" s="25">
        <v>76.7</v>
      </c>
      <c r="J34" s="25">
        <v>84.91</v>
      </c>
      <c r="K34" s="25">
        <v>36.1</v>
      </c>
      <c r="L34" s="25">
        <v>57.8</v>
      </c>
      <c r="M34" s="25">
        <v>45.52</v>
      </c>
      <c r="N34" s="25">
        <v>231.75</v>
      </c>
      <c r="O34" s="25">
        <v>23.08</v>
      </c>
      <c r="Q34" s="25">
        <v>44.44</v>
      </c>
      <c r="R34" s="25">
        <v>33.71</v>
      </c>
      <c r="S34" s="25">
        <v>57.16</v>
      </c>
      <c r="T34" s="25">
        <v>37.69</v>
      </c>
      <c r="W34" s="25">
        <v>36.67</v>
      </c>
    </row>
    <row r="35" spans="1:23">
      <c r="A35" s="3" t="s">
        <v>46</v>
      </c>
      <c r="B35" s="3" t="s">
        <v>26</v>
      </c>
      <c r="C35" s="3" t="s">
        <v>47</v>
      </c>
      <c r="D35" s="3" t="s">
        <v>27</v>
      </c>
      <c r="E35" s="3">
        <v>1</v>
      </c>
      <c r="F35" s="24">
        <v>16.7</v>
      </c>
      <c r="G35" s="25">
        <v>19.21</v>
      </c>
      <c r="H35" s="25">
        <v>72.29</v>
      </c>
      <c r="I35" s="25">
        <v>44.82</v>
      </c>
      <c r="J35" s="25">
        <v>49.72</v>
      </c>
      <c r="K35" s="25">
        <v>34.13</v>
      </c>
      <c r="L35" s="25">
        <v>54.16</v>
      </c>
      <c r="M35" s="25">
        <v>42.96</v>
      </c>
      <c r="N35" s="25">
        <v>238.24</v>
      </c>
      <c r="O35" s="25">
        <v>21.75</v>
      </c>
      <c r="Q35" s="25">
        <v>32.22</v>
      </c>
      <c r="R35" s="25">
        <v>24.94</v>
      </c>
      <c r="S35" s="25">
        <v>64.43</v>
      </c>
      <c r="T35" s="25">
        <v>23.94</v>
      </c>
      <c r="U35" s="25">
        <v>63.51</v>
      </c>
      <c r="V35" s="25">
        <v>27.5</v>
      </c>
      <c r="W35" s="25">
        <v>22.22</v>
      </c>
    </row>
    <row r="36" spans="1:23">
      <c r="A36" s="3" t="s">
        <v>46</v>
      </c>
      <c r="B36" s="3" t="s">
        <v>28</v>
      </c>
      <c r="C36" s="3" t="s">
        <v>47</v>
      </c>
      <c r="D36" s="3" t="s">
        <v>29</v>
      </c>
      <c r="E36" s="3">
        <v>1</v>
      </c>
      <c r="F36" s="24">
        <v>14.2</v>
      </c>
      <c r="G36" s="25">
        <v>17.31</v>
      </c>
      <c r="H36" s="25">
        <v>63.41</v>
      </c>
      <c r="I36" s="25">
        <v>38.97</v>
      </c>
      <c r="J36" s="25">
        <v>53.94</v>
      </c>
      <c r="K36" s="25">
        <v>36.53</v>
      </c>
      <c r="L36" s="25">
        <v>57.26</v>
      </c>
      <c r="M36" s="25">
        <v>42.22</v>
      </c>
      <c r="N36" s="25">
        <v>225.43</v>
      </c>
      <c r="O36" s="25">
        <v>22.85</v>
      </c>
      <c r="Q36" s="25">
        <v>21.11</v>
      </c>
      <c r="R36" s="25">
        <v>41.65</v>
      </c>
      <c r="S36" s="25">
        <v>62.8</v>
      </c>
      <c r="T36" s="25">
        <v>13.66</v>
      </c>
      <c r="U36" s="25">
        <v>36.24</v>
      </c>
      <c r="V36" s="25">
        <v>52.5</v>
      </c>
      <c r="W36" s="25">
        <v>12.22</v>
      </c>
    </row>
    <row r="37" spans="1:23">
      <c r="A37" s="3" t="s">
        <v>46</v>
      </c>
      <c r="B37" s="3" t="s">
        <v>30</v>
      </c>
      <c r="C37" s="3" t="s">
        <v>47</v>
      </c>
      <c r="D37" s="3" t="s">
        <v>31</v>
      </c>
      <c r="E37" s="3">
        <v>1</v>
      </c>
      <c r="F37" s="24">
        <v>12.2</v>
      </c>
      <c r="G37" s="25">
        <v>16.13</v>
      </c>
      <c r="H37" s="25">
        <v>34.61</v>
      </c>
      <c r="I37" s="25">
        <v>17.34</v>
      </c>
      <c r="J37" s="25">
        <v>46.32</v>
      </c>
      <c r="K37" s="25">
        <v>38.1</v>
      </c>
      <c r="L37" s="25">
        <v>57.13</v>
      </c>
      <c r="M37" s="25">
        <v>43.37</v>
      </c>
      <c r="N37" s="25">
        <v>225.37</v>
      </c>
      <c r="O37" s="25">
        <v>22.92</v>
      </c>
      <c r="Q37" s="25">
        <v>15.56</v>
      </c>
      <c r="R37" s="25">
        <v>38.44</v>
      </c>
      <c r="S37" s="25">
        <v>70.33</v>
      </c>
      <c r="T37" s="25">
        <v>8.52</v>
      </c>
      <c r="U37" s="25">
        <v>22.6</v>
      </c>
      <c r="V37" s="25">
        <v>65</v>
      </c>
      <c r="W37" s="25">
        <v>7.78</v>
      </c>
    </row>
    <row r="38" spans="1:23">
      <c r="A38" s="3" t="s">
        <v>48</v>
      </c>
      <c r="B38" s="3" t="s">
        <v>23</v>
      </c>
      <c r="C38" s="3" t="s">
        <v>49</v>
      </c>
      <c r="D38" s="3" t="s">
        <v>25</v>
      </c>
      <c r="E38" s="3">
        <v>1</v>
      </c>
      <c r="F38" s="24">
        <v>13</v>
      </c>
      <c r="G38" s="25">
        <v>23.39</v>
      </c>
      <c r="H38" s="25">
        <v>86.91</v>
      </c>
      <c r="I38" s="25">
        <v>39.62</v>
      </c>
      <c r="J38" s="25">
        <v>81.35</v>
      </c>
      <c r="K38" s="25">
        <v>43</v>
      </c>
      <c r="L38" s="25">
        <v>55.55</v>
      </c>
      <c r="M38" s="25">
        <v>42.24</v>
      </c>
      <c r="N38" s="25">
        <v>249.44</v>
      </c>
      <c r="O38" s="25">
        <v>24.49</v>
      </c>
      <c r="Q38" s="25">
        <v>64.44</v>
      </c>
      <c r="R38" s="25">
        <v>31.34</v>
      </c>
      <c r="S38" s="25">
        <v>73.65</v>
      </c>
      <c r="T38" s="25">
        <v>51.06</v>
      </c>
      <c r="W38" s="25">
        <v>51.11</v>
      </c>
    </row>
    <row r="39" spans="1:23">
      <c r="A39" s="3" t="s">
        <v>48</v>
      </c>
      <c r="B39" s="3" t="s">
        <v>26</v>
      </c>
      <c r="C39" s="3" t="s">
        <v>49</v>
      </c>
      <c r="D39" s="3" t="s">
        <v>27</v>
      </c>
      <c r="E39" s="3">
        <v>1</v>
      </c>
      <c r="F39" s="24">
        <v>14.8</v>
      </c>
      <c r="G39" s="25">
        <v>22.05</v>
      </c>
      <c r="H39" s="25">
        <v>67.81</v>
      </c>
      <c r="I39" s="25">
        <v>24.66</v>
      </c>
      <c r="J39" s="25">
        <v>52.09</v>
      </c>
      <c r="K39" s="25">
        <v>37.67</v>
      </c>
      <c r="L39" s="25">
        <v>54.7</v>
      </c>
      <c r="M39" s="25">
        <v>40.53</v>
      </c>
      <c r="N39" s="25">
        <v>246.4</v>
      </c>
      <c r="O39" s="25">
        <v>23.73</v>
      </c>
      <c r="Q39" s="25">
        <v>54.44</v>
      </c>
      <c r="R39" s="25">
        <v>21.96</v>
      </c>
      <c r="S39" s="25">
        <v>76.83</v>
      </c>
      <c r="T39" s="25">
        <v>43.75</v>
      </c>
      <c r="U39" s="25">
        <v>85.68</v>
      </c>
      <c r="V39" s="25">
        <v>14.04</v>
      </c>
      <c r="W39" s="25">
        <v>43.33</v>
      </c>
    </row>
    <row r="40" spans="1:23">
      <c r="A40" s="3" t="s">
        <v>48</v>
      </c>
      <c r="B40" s="3" t="s">
        <v>28</v>
      </c>
      <c r="C40" s="3" t="s">
        <v>49</v>
      </c>
      <c r="D40" s="3" t="s">
        <v>29</v>
      </c>
      <c r="E40" s="3">
        <v>1</v>
      </c>
      <c r="F40" s="24">
        <v>13.8</v>
      </c>
      <c r="G40" s="25">
        <v>17.38</v>
      </c>
      <c r="H40" s="25">
        <v>36.87</v>
      </c>
      <c r="I40" s="25">
        <v>21.95</v>
      </c>
      <c r="J40" s="25">
        <v>33.47</v>
      </c>
      <c r="K40" s="25">
        <v>39.63</v>
      </c>
      <c r="L40" s="25">
        <v>55.01</v>
      </c>
      <c r="M40" s="25">
        <v>43.57</v>
      </c>
      <c r="N40" s="25">
        <v>258.19</v>
      </c>
      <c r="O40" s="25">
        <v>24.22</v>
      </c>
      <c r="Q40" s="25">
        <v>46.67</v>
      </c>
      <c r="R40" s="25">
        <v>39.57</v>
      </c>
      <c r="S40" s="25">
        <v>78.16</v>
      </c>
      <c r="T40" s="25">
        <v>27.78</v>
      </c>
      <c r="U40" s="25">
        <v>54.4</v>
      </c>
      <c r="V40" s="25">
        <v>26.32</v>
      </c>
      <c r="W40" s="25">
        <v>24.44</v>
      </c>
    </row>
    <row r="41" spans="1:23">
      <c r="A41" s="3" t="s">
        <v>48</v>
      </c>
      <c r="B41" s="3" t="s">
        <v>30</v>
      </c>
      <c r="C41" s="3" t="s">
        <v>49</v>
      </c>
      <c r="D41" s="3" t="s">
        <v>31</v>
      </c>
      <c r="E41" s="3">
        <v>1</v>
      </c>
      <c r="F41" s="24">
        <v>9.5</v>
      </c>
      <c r="G41" s="25">
        <v>15.32</v>
      </c>
      <c r="H41" s="25">
        <v>23.98</v>
      </c>
      <c r="I41" s="25">
        <v>16.84</v>
      </c>
      <c r="J41" s="25">
        <v>33.38</v>
      </c>
      <c r="K41" s="25">
        <v>37.2</v>
      </c>
      <c r="L41" s="25">
        <v>56.97</v>
      </c>
      <c r="M41" s="25">
        <v>41.91</v>
      </c>
      <c r="N41" s="25">
        <v>254.74</v>
      </c>
      <c r="O41" s="25">
        <v>24.01</v>
      </c>
      <c r="Q41" s="25">
        <v>21.11</v>
      </c>
      <c r="R41" s="25">
        <v>16.86</v>
      </c>
      <c r="S41" s="25">
        <v>81.4</v>
      </c>
      <c r="T41" s="25">
        <v>16.67</v>
      </c>
      <c r="U41" s="25">
        <v>32.64</v>
      </c>
      <c r="V41" s="25">
        <v>64.91</v>
      </c>
      <c r="W41" s="25">
        <v>15.56</v>
      </c>
    </row>
    <row r="42" spans="1:23">
      <c r="A42" s="3" t="s">
        <v>50</v>
      </c>
      <c r="B42" s="3" t="s">
        <v>23</v>
      </c>
      <c r="C42" s="3" t="s">
        <v>51</v>
      </c>
      <c r="D42" s="3" t="s">
        <v>25</v>
      </c>
      <c r="E42" s="3">
        <v>1</v>
      </c>
      <c r="F42" s="24">
        <v>15.1</v>
      </c>
      <c r="G42" s="25">
        <v>23.79</v>
      </c>
      <c r="H42" s="25">
        <v>73.32</v>
      </c>
      <c r="I42" s="25">
        <v>60.83</v>
      </c>
      <c r="J42" s="25">
        <v>66.73</v>
      </c>
      <c r="K42" s="25">
        <v>40.1</v>
      </c>
      <c r="L42" s="25">
        <v>56.94</v>
      </c>
      <c r="M42" s="25">
        <v>35.03</v>
      </c>
      <c r="N42" s="25">
        <v>269.39</v>
      </c>
      <c r="O42" s="25">
        <v>20.77</v>
      </c>
      <c r="Q42" s="25">
        <v>96.67</v>
      </c>
      <c r="R42" s="25">
        <v>33.61</v>
      </c>
      <c r="S42" s="25">
        <v>85.49</v>
      </c>
      <c r="T42" s="25">
        <v>87.18</v>
      </c>
      <c r="W42" s="25">
        <v>91.11</v>
      </c>
    </row>
    <row r="43" spans="1:23">
      <c r="A43" s="3" t="s">
        <v>50</v>
      </c>
      <c r="B43" s="3" t="s">
        <v>26</v>
      </c>
      <c r="C43" s="3" t="s">
        <v>51</v>
      </c>
      <c r="D43" s="3" t="s">
        <v>27</v>
      </c>
      <c r="E43" s="3">
        <v>1</v>
      </c>
      <c r="F43" s="24">
        <v>19.7</v>
      </c>
      <c r="G43" s="25">
        <v>21.96</v>
      </c>
      <c r="H43" s="25">
        <v>62.48</v>
      </c>
      <c r="I43" s="25">
        <v>45.54</v>
      </c>
      <c r="J43" s="25">
        <v>62.21</v>
      </c>
      <c r="K43" s="25">
        <v>43.33</v>
      </c>
      <c r="L43" s="25">
        <v>56.36</v>
      </c>
      <c r="M43" s="25">
        <v>35.51</v>
      </c>
      <c r="N43" s="25">
        <v>262.42</v>
      </c>
      <c r="O43" s="25">
        <v>21.93</v>
      </c>
      <c r="Q43" s="25">
        <v>94.44</v>
      </c>
      <c r="R43" s="25">
        <v>27.54</v>
      </c>
      <c r="S43" s="25">
        <v>73.96</v>
      </c>
      <c r="T43" s="25">
        <v>76.44</v>
      </c>
      <c r="U43" s="25">
        <v>87.68</v>
      </c>
      <c r="V43" s="25">
        <v>3.53</v>
      </c>
      <c r="W43" s="25">
        <v>80</v>
      </c>
    </row>
    <row r="44" spans="1:23">
      <c r="A44" s="3" t="s">
        <v>50</v>
      </c>
      <c r="B44" s="3" t="s">
        <v>28</v>
      </c>
      <c r="C44" s="3" t="s">
        <v>51</v>
      </c>
      <c r="D44" s="3" t="s">
        <v>29</v>
      </c>
      <c r="E44" s="3">
        <v>1</v>
      </c>
      <c r="F44" s="24">
        <v>15.7</v>
      </c>
      <c r="G44" s="25">
        <v>19.23</v>
      </c>
      <c r="H44" s="25">
        <v>51.46</v>
      </c>
      <c r="I44" s="25">
        <v>27.22</v>
      </c>
      <c r="J44" s="25">
        <v>81.33</v>
      </c>
      <c r="K44" s="25">
        <v>28.73</v>
      </c>
      <c r="L44" s="25">
        <v>57.64</v>
      </c>
      <c r="M44" s="25">
        <v>37.6</v>
      </c>
      <c r="N44" s="25">
        <v>271.53</v>
      </c>
      <c r="O44" s="25">
        <v>21.49</v>
      </c>
      <c r="Q44" s="25">
        <v>87.78</v>
      </c>
      <c r="R44" s="25">
        <v>25.21</v>
      </c>
      <c r="S44" s="25">
        <v>83.78</v>
      </c>
      <c r="T44" s="25">
        <v>66.48</v>
      </c>
      <c r="U44" s="25">
        <v>76.26</v>
      </c>
      <c r="V44" s="25">
        <v>7.06</v>
      </c>
      <c r="W44" s="25">
        <v>67.78</v>
      </c>
    </row>
    <row r="45" spans="1:23">
      <c r="A45" s="3" t="s">
        <v>50</v>
      </c>
      <c r="B45" s="3" t="s">
        <v>30</v>
      </c>
      <c r="C45" s="3" t="s">
        <v>51</v>
      </c>
      <c r="D45" s="3" t="s">
        <v>31</v>
      </c>
      <c r="E45" s="3">
        <v>1</v>
      </c>
      <c r="F45" s="24">
        <v>11.6</v>
      </c>
      <c r="G45" s="25">
        <v>18.33</v>
      </c>
      <c r="H45" s="25">
        <v>37.44</v>
      </c>
      <c r="I45" s="25">
        <v>16.41</v>
      </c>
      <c r="J45" s="25">
        <v>52.82</v>
      </c>
      <c r="K45" s="25">
        <v>45.9</v>
      </c>
      <c r="L45" s="25">
        <v>54.01</v>
      </c>
      <c r="M45" s="25">
        <v>38.23</v>
      </c>
      <c r="N45" s="25">
        <v>255.21</v>
      </c>
      <c r="O45" s="25">
        <v>21.69</v>
      </c>
      <c r="Q45" s="25">
        <v>83.33</v>
      </c>
      <c r="R45" s="25">
        <v>32.59</v>
      </c>
      <c r="S45" s="25">
        <v>81.85</v>
      </c>
      <c r="T45" s="25">
        <v>56.9</v>
      </c>
      <c r="U45" s="25">
        <v>65.27</v>
      </c>
      <c r="V45" s="25">
        <v>14.12</v>
      </c>
      <c r="W45" s="25">
        <v>55.56</v>
      </c>
    </row>
    <row r="46" spans="1:23">
      <c r="A46" s="3" t="s">
        <v>52</v>
      </c>
      <c r="B46" s="3" t="s">
        <v>23</v>
      </c>
      <c r="C46" s="3" t="s">
        <v>53</v>
      </c>
      <c r="D46" s="3" t="s">
        <v>25</v>
      </c>
      <c r="E46" s="3">
        <v>1</v>
      </c>
      <c r="F46" s="24">
        <v>14.7</v>
      </c>
      <c r="G46" s="25">
        <v>23.79</v>
      </c>
      <c r="H46" s="25">
        <v>73.22</v>
      </c>
      <c r="I46" s="25">
        <v>28.77</v>
      </c>
      <c r="J46" s="25">
        <v>51.07</v>
      </c>
      <c r="K46" s="25">
        <v>38.47</v>
      </c>
      <c r="L46" s="25">
        <v>44.36</v>
      </c>
      <c r="M46" s="25">
        <v>36.21</v>
      </c>
      <c r="N46" s="25">
        <v>234.72</v>
      </c>
      <c r="O46" s="25">
        <v>25.97</v>
      </c>
      <c r="Q46" s="25">
        <v>92.22</v>
      </c>
      <c r="R46" s="25">
        <v>26.22</v>
      </c>
      <c r="S46" s="25">
        <v>80.94</v>
      </c>
      <c r="T46" s="25">
        <v>74.81</v>
      </c>
      <c r="W46" s="25">
        <v>76.67</v>
      </c>
    </row>
    <row r="47" spans="1:23">
      <c r="A47" s="3" t="s">
        <v>52</v>
      </c>
      <c r="B47" s="3" t="s">
        <v>26</v>
      </c>
      <c r="C47" s="3" t="s">
        <v>53</v>
      </c>
      <c r="D47" s="3" t="s">
        <v>27</v>
      </c>
      <c r="E47" s="3">
        <v>1</v>
      </c>
      <c r="F47" s="24">
        <v>18.8</v>
      </c>
      <c r="G47" s="25">
        <v>22.4</v>
      </c>
      <c r="H47" s="25">
        <v>60.21</v>
      </c>
      <c r="I47" s="25">
        <v>11.92</v>
      </c>
      <c r="J47" s="25">
        <v>52.52</v>
      </c>
      <c r="K47" s="25">
        <v>39.73</v>
      </c>
      <c r="L47" s="25">
        <v>48.75</v>
      </c>
      <c r="M47" s="25">
        <v>36.3</v>
      </c>
      <c r="N47" s="25">
        <v>237.76</v>
      </c>
      <c r="O47" s="25">
        <v>24.47</v>
      </c>
      <c r="Q47" s="25">
        <v>91.11</v>
      </c>
      <c r="R47" s="25">
        <v>23.44</v>
      </c>
      <c r="S47" s="25">
        <v>79.89</v>
      </c>
      <c r="T47" s="25">
        <v>70.93</v>
      </c>
      <c r="U47" s="25">
        <v>94.8</v>
      </c>
      <c r="V47" s="25">
        <v>1.2</v>
      </c>
      <c r="W47" s="25">
        <v>73.33</v>
      </c>
    </row>
    <row r="48" spans="1:23">
      <c r="A48" s="3" t="s">
        <v>52</v>
      </c>
      <c r="B48" s="3" t="s">
        <v>28</v>
      </c>
      <c r="C48" s="3" t="s">
        <v>53</v>
      </c>
      <c r="D48" s="3" t="s">
        <v>29</v>
      </c>
      <c r="E48" s="3">
        <v>1</v>
      </c>
      <c r="F48" s="24">
        <v>19</v>
      </c>
      <c r="G48" s="25">
        <v>18.12</v>
      </c>
      <c r="H48" s="25">
        <v>57.97</v>
      </c>
      <c r="I48" s="25">
        <v>10.56</v>
      </c>
      <c r="J48" s="25">
        <v>71.57</v>
      </c>
      <c r="K48" s="25">
        <v>40.83</v>
      </c>
      <c r="L48" s="25">
        <v>47.52</v>
      </c>
      <c r="M48" s="25">
        <v>38.35</v>
      </c>
      <c r="N48" s="25">
        <v>228.35</v>
      </c>
      <c r="O48" s="25">
        <v>25.46</v>
      </c>
      <c r="Q48" s="25">
        <v>87.78</v>
      </c>
      <c r="R48" s="25">
        <v>25.51</v>
      </c>
      <c r="S48" s="25">
        <v>73.33</v>
      </c>
      <c r="T48" s="25">
        <v>67.92</v>
      </c>
      <c r="U48" s="25">
        <v>90.78</v>
      </c>
      <c r="V48" s="25">
        <v>4.82</v>
      </c>
      <c r="W48" s="25">
        <v>71.11</v>
      </c>
    </row>
    <row r="49" spans="1:23">
      <c r="A49" s="3" t="s">
        <v>52</v>
      </c>
      <c r="B49" s="3" t="s">
        <v>30</v>
      </c>
      <c r="C49" s="3" t="s">
        <v>53</v>
      </c>
      <c r="D49" s="3" t="s">
        <v>31</v>
      </c>
      <c r="E49" s="3">
        <v>1</v>
      </c>
      <c r="F49" s="24">
        <v>12.7</v>
      </c>
      <c r="G49" s="25">
        <v>15.5</v>
      </c>
      <c r="H49" s="25">
        <v>31.62</v>
      </c>
      <c r="I49" s="25">
        <v>7.06</v>
      </c>
      <c r="J49" s="25">
        <v>42.92</v>
      </c>
      <c r="K49" s="25">
        <v>49.73</v>
      </c>
      <c r="L49" s="25">
        <v>45.11</v>
      </c>
      <c r="M49" s="25">
        <v>36.56</v>
      </c>
      <c r="N49" s="25">
        <v>225.43</v>
      </c>
      <c r="O49" s="25">
        <v>24.76</v>
      </c>
      <c r="Q49" s="25">
        <v>83.33</v>
      </c>
      <c r="R49" s="25">
        <v>38.25</v>
      </c>
      <c r="S49" s="25">
        <v>78.79</v>
      </c>
      <c r="T49" s="25">
        <v>62.5</v>
      </c>
      <c r="U49" s="25">
        <v>83.54</v>
      </c>
      <c r="V49" s="25">
        <v>9.64</v>
      </c>
      <c r="W49" s="25">
        <v>64.44</v>
      </c>
    </row>
    <row r="50" spans="1:23">
      <c r="A50" s="3" t="s">
        <v>54</v>
      </c>
      <c r="B50" s="3" t="s">
        <v>23</v>
      </c>
      <c r="C50" s="3" t="s">
        <v>55</v>
      </c>
      <c r="D50" s="3" t="s">
        <v>25</v>
      </c>
      <c r="E50" s="3">
        <v>1</v>
      </c>
      <c r="F50" s="24">
        <v>20.9</v>
      </c>
      <c r="G50" s="25">
        <v>21.84</v>
      </c>
      <c r="H50" s="25">
        <v>34.04</v>
      </c>
      <c r="I50" s="25">
        <v>42.75</v>
      </c>
      <c r="J50" s="25">
        <v>89.33</v>
      </c>
      <c r="K50" s="25">
        <v>44.2</v>
      </c>
      <c r="L50" s="25">
        <v>57.37</v>
      </c>
      <c r="M50" s="25">
        <v>34.86</v>
      </c>
      <c r="N50" s="25">
        <v>241.57</v>
      </c>
      <c r="O50" s="25">
        <v>19.45</v>
      </c>
      <c r="Q50" s="25">
        <v>91.11</v>
      </c>
      <c r="R50" s="25">
        <v>27.08</v>
      </c>
      <c r="S50" s="25">
        <v>76.48</v>
      </c>
      <c r="T50" s="25">
        <v>66.57</v>
      </c>
      <c r="W50" s="25">
        <v>63.33</v>
      </c>
    </row>
    <row r="51" spans="1:23">
      <c r="A51" s="3" t="s">
        <v>54</v>
      </c>
      <c r="B51" s="3" t="s">
        <v>26</v>
      </c>
      <c r="C51" s="3" t="s">
        <v>55</v>
      </c>
      <c r="D51" s="3" t="s">
        <v>27</v>
      </c>
      <c r="E51" s="3">
        <v>1</v>
      </c>
      <c r="F51" s="24">
        <v>16.5</v>
      </c>
      <c r="G51" s="25">
        <v>20.09</v>
      </c>
      <c r="H51" s="25">
        <v>30.15</v>
      </c>
      <c r="I51" s="25">
        <v>32.74</v>
      </c>
      <c r="J51" s="25">
        <v>73.05</v>
      </c>
      <c r="K51" s="25">
        <v>37.03</v>
      </c>
      <c r="L51" s="25">
        <v>54.21</v>
      </c>
      <c r="M51" s="25">
        <v>36.28</v>
      </c>
      <c r="N51" s="25">
        <v>237.46</v>
      </c>
      <c r="O51" s="25">
        <v>19.62</v>
      </c>
      <c r="Q51" s="25">
        <v>78.89</v>
      </c>
      <c r="R51" s="25">
        <v>24.15</v>
      </c>
      <c r="S51" s="25">
        <v>77.8</v>
      </c>
      <c r="T51" s="25">
        <v>59.4</v>
      </c>
      <c r="U51" s="25">
        <v>89.22</v>
      </c>
      <c r="V51" s="25">
        <v>13.41</v>
      </c>
      <c r="W51" s="25">
        <v>58.89</v>
      </c>
    </row>
    <row r="52" spans="1:23">
      <c r="A52" s="3" t="s">
        <v>54</v>
      </c>
      <c r="B52" s="3" t="s">
        <v>28</v>
      </c>
      <c r="C52" s="3" t="s">
        <v>55</v>
      </c>
      <c r="D52" s="3" t="s">
        <v>29</v>
      </c>
      <c r="E52" s="3">
        <v>1</v>
      </c>
      <c r="F52" s="24">
        <v>15.6</v>
      </c>
      <c r="G52" s="25">
        <v>18.77</v>
      </c>
      <c r="H52" s="25">
        <v>28.87</v>
      </c>
      <c r="I52" s="25">
        <v>16.29</v>
      </c>
      <c r="J52" s="25">
        <v>33.52</v>
      </c>
      <c r="K52" s="25">
        <v>39.8</v>
      </c>
      <c r="L52" s="25">
        <v>57.46</v>
      </c>
      <c r="M52" s="25">
        <v>36.62</v>
      </c>
      <c r="N52" s="25">
        <v>234.84</v>
      </c>
      <c r="O52" s="25">
        <v>20.13</v>
      </c>
      <c r="Q52" s="25">
        <v>62.22</v>
      </c>
      <c r="R52" s="25">
        <v>26.83</v>
      </c>
      <c r="S52" s="25">
        <v>75.6</v>
      </c>
      <c r="T52" s="25">
        <v>48.06</v>
      </c>
      <c r="U52" s="25">
        <v>72.18</v>
      </c>
      <c r="V52" s="25">
        <v>31.71</v>
      </c>
      <c r="W52" s="25">
        <v>44.44</v>
      </c>
    </row>
    <row r="53" spans="1:23">
      <c r="A53" s="3" t="s">
        <v>54</v>
      </c>
      <c r="B53" s="3" t="s">
        <v>30</v>
      </c>
      <c r="C53" s="3" t="s">
        <v>55</v>
      </c>
      <c r="D53" s="3" t="s">
        <v>31</v>
      </c>
      <c r="E53" s="3">
        <v>1</v>
      </c>
      <c r="F53" s="24">
        <v>8.8</v>
      </c>
      <c r="G53" s="25">
        <v>18.05</v>
      </c>
      <c r="H53" s="25">
        <v>23.02</v>
      </c>
      <c r="I53" s="25">
        <v>4.28</v>
      </c>
      <c r="J53" s="25">
        <v>42.23</v>
      </c>
      <c r="K53" s="25">
        <v>37.97</v>
      </c>
      <c r="L53" s="25">
        <v>55.5</v>
      </c>
      <c r="M53" s="25">
        <v>37.12</v>
      </c>
      <c r="N53" s="25">
        <v>249.62</v>
      </c>
      <c r="O53" s="25">
        <v>20.91</v>
      </c>
      <c r="Q53" s="25">
        <v>55.56</v>
      </c>
      <c r="R53" s="25">
        <v>24.72</v>
      </c>
      <c r="S53" s="25">
        <v>74.56</v>
      </c>
      <c r="T53" s="25">
        <v>33.56</v>
      </c>
      <c r="U53" s="25">
        <v>50.42</v>
      </c>
      <c r="V53" s="25">
        <v>39.02</v>
      </c>
      <c r="W53" s="25">
        <v>28.89</v>
      </c>
    </row>
    <row r="54" spans="1:23">
      <c r="A54" s="3" t="s">
        <v>56</v>
      </c>
      <c r="B54" s="3" t="s">
        <v>23</v>
      </c>
      <c r="C54" s="3" t="s">
        <v>57</v>
      </c>
      <c r="D54" s="3" t="s">
        <v>25</v>
      </c>
      <c r="E54" s="3">
        <v>1</v>
      </c>
      <c r="F54" s="24">
        <v>18.2</v>
      </c>
      <c r="G54" s="25">
        <v>20.99</v>
      </c>
      <c r="H54" s="25">
        <v>78.23</v>
      </c>
      <c r="I54" s="25">
        <v>73.65</v>
      </c>
      <c r="J54" s="25">
        <v>74.14</v>
      </c>
      <c r="K54" s="25">
        <v>40.8</v>
      </c>
      <c r="L54" s="25">
        <v>58.77</v>
      </c>
      <c r="M54" s="25">
        <v>36.61</v>
      </c>
      <c r="N54" s="25">
        <v>225.73</v>
      </c>
      <c r="O54" s="25">
        <v>20.45</v>
      </c>
      <c r="Q54" s="25">
        <v>71.11</v>
      </c>
      <c r="R54" s="25">
        <v>37.6</v>
      </c>
      <c r="S54" s="25">
        <v>70.06</v>
      </c>
      <c r="T54" s="25">
        <v>50.6</v>
      </c>
      <c r="W54" s="25">
        <v>46.67</v>
      </c>
    </row>
    <row r="55" spans="1:23">
      <c r="A55" s="3" t="s">
        <v>56</v>
      </c>
      <c r="B55" s="3" t="s">
        <v>26</v>
      </c>
      <c r="C55" s="3" t="s">
        <v>57</v>
      </c>
      <c r="D55" s="3" t="s">
        <v>27</v>
      </c>
      <c r="E55" s="3">
        <v>1</v>
      </c>
      <c r="F55" s="24">
        <v>15.7</v>
      </c>
      <c r="G55" s="25">
        <v>19.83</v>
      </c>
      <c r="H55" s="25">
        <v>52.62</v>
      </c>
      <c r="I55" s="25">
        <v>38</v>
      </c>
      <c r="J55" s="25">
        <v>62.18</v>
      </c>
      <c r="K55" s="25">
        <v>36.23</v>
      </c>
      <c r="L55" s="25">
        <v>54.49</v>
      </c>
      <c r="M55" s="25">
        <v>36.18</v>
      </c>
      <c r="N55" s="25">
        <v>222.51</v>
      </c>
      <c r="O55" s="25">
        <v>20.89</v>
      </c>
      <c r="Q55" s="25">
        <v>63.33</v>
      </c>
      <c r="R55" s="25">
        <v>29.49</v>
      </c>
      <c r="S55" s="25">
        <v>71.8</v>
      </c>
      <c r="T55" s="25">
        <v>44.03</v>
      </c>
      <c r="U55" s="25">
        <v>87.01</v>
      </c>
      <c r="V55" s="25">
        <v>10.94</v>
      </c>
      <c r="W55" s="25">
        <v>42.22</v>
      </c>
    </row>
    <row r="56" spans="1:23">
      <c r="A56" s="3" t="s">
        <v>56</v>
      </c>
      <c r="B56" s="3" t="s">
        <v>28</v>
      </c>
      <c r="C56" s="3" t="s">
        <v>57</v>
      </c>
      <c r="D56" s="3" t="s">
        <v>29</v>
      </c>
      <c r="E56" s="3">
        <v>1</v>
      </c>
      <c r="F56" s="24">
        <v>15.3</v>
      </c>
      <c r="G56" s="25">
        <v>19.18</v>
      </c>
      <c r="H56" s="25">
        <v>49.8</v>
      </c>
      <c r="I56" s="25">
        <v>22.91</v>
      </c>
      <c r="J56" s="25">
        <v>28.56</v>
      </c>
      <c r="K56" s="25">
        <v>37.5</v>
      </c>
      <c r="L56" s="25">
        <v>55.17</v>
      </c>
      <c r="M56" s="25">
        <v>37.73</v>
      </c>
      <c r="N56" s="25">
        <v>240.03</v>
      </c>
      <c r="O56" s="25">
        <v>20.89</v>
      </c>
      <c r="Q56" s="25">
        <v>51.11</v>
      </c>
      <c r="R56" s="25">
        <v>37.1</v>
      </c>
      <c r="S56" s="25">
        <v>72.37</v>
      </c>
      <c r="T56" s="25">
        <v>28.94</v>
      </c>
      <c r="U56" s="25">
        <v>57.18</v>
      </c>
      <c r="V56" s="25">
        <v>28.13</v>
      </c>
      <c r="W56" s="25">
        <v>23.33</v>
      </c>
    </row>
    <row r="57" spans="1:23">
      <c r="A57" s="3" t="s">
        <v>56</v>
      </c>
      <c r="B57" s="3" t="s">
        <v>30</v>
      </c>
      <c r="C57" s="3" t="s">
        <v>57</v>
      </c>
      <c r="D57" s="3" t="s">
        <v>31</v>
      </c>
      <c r="E57" s="3">
        <v>1</v>
      </c>
      <c r="F57" s="24">
        <v>11</v>
      </c>
      <c r="G57" s="25">
        <v>18.12</v>
      </c>
      <c r="H57" s="25">
        <v>36.13</v>
      </c>
      <c r="I57" s="25">
        <v>7.31</v>
      </c>
      <c r="J57" s="25">
        <v>49.17</v>
      </c>
      <c r="K57" s="25">
        <v>34.07</v>
      </c>
      <c r="L57" s="25">
        <v>57.52</v>
      </c>
      <c r="M57" s="25">
        <v>39.65</v>
      </c>
      <c r="N57" s="25">
        <v>220.49</v>
      </c>
      <c r="O57" s="25">
        <v>20.39</v>
      </c>
      <c r="Q57" s="25">
        <v>32.22</v>
      </c>
      <c r="R57" s="25">
        <v>38.99</v>
      </c>
      <c r="S57" s="25">
        <v>75.39</v>
      </c>
      <c r="T57" s="25">
        <v>19.31</v>
      </c>
      <c r="U57" s="25">
        <v>38.15</v>
      </c>
      <c r="V57" s="25">
        <v>54.69</v>
      </c>
      <c r="W57" s="25">
        <v>15.56</v>
      </c>
    </row>
    <row r="58" spans="1:23">
      <c r="A58" s="3" t="s">
        <v>58</v>
      </c>
      <c r="B58" s="3" t="s">
        <v>23</v>
      </c>
      <c r="C58" s="3" t="s">
        <v>59</v>
      </c>
      <c r="D58" s="3" t="s">
        <v>25</v>
      </c>
      <c r="E58" s="3">
        <v>1</v>
      </c>
      <c r="F58" s="24">
        <v>17</v>
      </c>
      <c r="G58" s="25">
        <v>24.53</v>
      </c>
      <c r="H58" s="25">
        <v>77.53</v>
      </c>
      <c r="I58" s="25">
        <v>77.59</v>
      </c>
      <c r="J58" s="25">
        <v>62.95</v>
      </c>
      <c r="K58" s="25">
        <v>38.97</v>
      </c>
      <c r="L58" s="25">
        <v>52.85</v>
      </c>
      <c r="M58" s="25">
        <v>45.06</v>
      </c>
      <c r="N58" s="25">
        <v>201.11</v>
      </c>
      <c r="O58" s="25">
        <v>20.33</v>
      </c>
      <c r="Q58" s="25">
        <v>96.67</v>
      </c>
      <c r="R58" s="25">
        <v>30.24</v>
      </c>
      <c r="S58" s="25">
        <v>68.53</v>
      </c>
      <c r="T58" s="25">
        <v>70</v>
      </c>
      <c r="W58" s="25">
        <v>71.11</v>
      </c>
    </row>
    <row r="59" spans="1:23">
      <c r="A59" s="3" t="s">
        <v>58</v>
      </c>
      <c r="B59" s="3" t="s">
        <v>26</v>
      </c>
      <c r="C59" s="3" t="s">
        <v>59</v>
      </c>
      <c r="D59" s="3" t="s">
        <v>27</v>
      </c>
      <c r="E59" s="3">
        <v>1</v>
      </c>
      <c r="F59" s="24">
        <v>15.1</v>
      </c>
      <c r="G59" s="25">
        <v>22.93</v>
      </c>
      <c r="H59" s="25">
        <v>41.33</v>
      </c>
      <c r="I59" s="25">
        <v>47.66</v>
      </c>
      <c r="J59" s="25">
        <v>56.69</v>
      </c>
      <c r="K59" s="25">
        <v>39.73</v>
      </c>
      <c r="L59" s="25">
        <v>53.84</v>
      </c>
      <c r="M59" s="25">
        <v>42.25</v>
      </c>
      <c r="N59" s="25">
        <v>212.76</v>
      </c>
      <c r="O59" s="25">
        <v>20.87</v>
      </c>
      <c r="Q59" s="25">
        <v>91.11</v>
      </c>
      <c r="R59" s="25">
        <v>23.11</v>
      </c>
      <c r="S59" s="25">
        <v>74.82</v>
      </c>
      <c r="T59" s="25">
        <v>63.38</v>
      </c>
      <c r="U59" s="25">
        <v>90.54</v>
      </c>
      <c r="V59" s="25">
        <v>4.71</v>
      </c>
      <c r="W59" s="25">
        <v>67.78</v>
      </c>
    </row>
    <row r="60" spans="1:23">
      <c r="A60" s="3" t="s">
        <v>58</v>
      </c>
      <c r="B60" s="3" t="s">
        <v>28</v>
      </c>
      <c r="C60" s="3" t="s">
        <v>59</v>
      </c>
      <c r="D60" s="3" t="s">
        <v>29</v>
      </c>
      <c r="E60" s="3">
        <v>1</v>
      </c>
      <c r="F60" s="24">
        <v>13.8</v>
      </c>
      <c r="G60" s="25">
        <v>21.87</v>
      </c>
      <c r="H60" s="25">
        <v>40.2</v>
      </c>
      <c r="I60" s="25">
        <v>29.57</v>
      </c>
      <c r="J60" s="25">
        <v>35.07</v>
      </c>
      <c r="K60" s="25">
        <v>44.7</v>
      </c>
      <c r="L60" s="25">
        <v>49.97</v>
      </c>
      <c r="M60" s="25">
        <v>44.18</v>
      </c>
      <c r="N60" s="25">
        <v>221.53</v>
      </c>
      <c r="O60" s="25">
        <v>20.9</v>
      </c>
      <c r="Q60" s="25">
        <v>58.89</v>
      </c>
      <c r="R60" s="25">
        <v>20.87</v>
      </c>
      <c r="S60" s="25">
        <v>79.41</v>
      </c>
      <c r="T60" s="25">
        <v>43.19</v>
      </c>
      <c r="U60" s="25">
        <v>61.71</v>
      </c>
      <c r="V60" s="25">
        <v>37.65</v>
      </c>
      <c r="W60" s="25">
        <v>38.89</v>
      </c>
    </row>
    <row r="61" spans="1:23">
      <c r="A61" s="3" t="s">
        <v>58</v>
      </c>
      <c r="B61" s="3" t="s">
        <v>30</v>
      </c>
      <c r="C61" s="3" t="s">
        <v>59</v>
      </c>
      <c r="D61" s="3" t="s">
        <v>31</v>
      </c>
      <c r="E61" s="3">
        <v>1</v>
      </c>
      <c r="F61" s="24">
        <v>12.2</v>
      </c>
      <c r="G61" s="25">
        <v>20.85</v>
      </c>
      <c r="H61" s="25">
        <v>36.7</v>
      </c>
      <c r="I61" s="25">
        <v>12.75</v>
      </c>
      <c r="J61" s="25">
        <v>40.02</v>
      </c>
      <c r="K61" s="25">
        <v>39.63</v>
      </c>
      <c r="L61" s="25">
        <v>50.11</v>
      </c>
      <c r="M61" s="25">
        <v>44.82</v>
      </c>
      <c r="N61" s="25">
        <v>206.47</v>
      </c>
      <c r="O61" s="25">
        <v>22.4</v>
      </c>
      <c r="Q61" s="25">
        <v>47.78</v>
      </c>
      <c r="R61" s="25">
        <v>31.07</v>
      </c>
      <c r="S61" s="25">
        <v>81.31</v>
      </c>
      <c r="T61" s="25">
        <v>30.83</v>
      </c>
      <c r="U61" s="25">
        <v>44.05</v>
      </c>
      <c r="V61" s="25">
        <v>49.41</v>
      </c>
      <c r="W61" s="25">
        <v>28.89</v>
      </c>
    </row>
    <row r="62" spans="1:23">
      <c r="A62" s="3" t="s">
        <v>60</v>
      </c>
      <c r="B62" s="3" t="s">
        <v>23</v>
      </c>
      <c r="C62" s="3" t="s">
        <v>61</v>
      </c>
      <c r="D62" s="3" t="s">
        <v>25</v>
      </c>
      <c r="E62" s="3">
        <v>1</v>
      </c>
      <c r="F62" s="24">
        <v>17.6</v>
      </c>
      <c r="G62" s="25">
        <v>22.47</v>
      </c>
      <c r="H62" s="25">
        <v>82.19</v>
      </c>
      <c r="I62" s="25">
        <v>75.7</v>
      </c>
      <c r="J62" s="25">
        <v>98.89</v>
      </c>
      <c r="K62" s="25">
        <v>36.1</v>
      </c>
      <c r="L62" s="25">
        <v>46.58</v>
      </c>
      <c r="M62" s="25">
        <v>44.41</v>
      </c>
      <c r="N62" s="25">
        <v>235.15</v>
      </c>
      <c r="O62" s="25">
        <v>25.43</v>
      </c>
      <c r="Q62" s="25">
        <v>44.44</v>
      </c>
      <c r="R62" s="25">
        <v>48.64</v>
      </c>
      <c r="S62" s="25">
        <v>76.97</v>
      </c>
      <c r="T62" s="25">
        <v>35.69</v>
      </c>
      <c r="W62" s="25">
        <v>34.44</v>
      </c>
    </row>
    <row r="63" spans="1:23">
      <c r="A63" s="3" t="s">
        <v>60</v>
      </c>
      <c r="B63" s="3" t="s">
        <v>26</v>
      </c>
      <c r="C63" s="3" t="s">
        <v>61</v>
      </c>
      <c r="D63" s="3" t="s">
        <v>27</v>
      </c>
      <c r="E63" s="3">
        <v>1</v>
      </c>
      <c r="F63" s="24">
        <v>17.7</v>
      </c>
      <c r="G63" s="25">
        <v>21.17</v>
      </c>
      <c r="H63" s="25">
        <v>73.69</v>
      </c>
      <c r="I63" s="25">
        <v>42.83</v>
      </c>
      <c r="J63" s="25">
        <v>63.92</v>
      </c>
      <c r="K63" s="25">
        <v>40.47</v>
      </c>
      <c r="L63" s="25">
        <v>49.19</v>
      </c>
      <c r="M63" s="25">
        <v>41.75</v>
      </c>
      <c r="N63" s="25">
        <v>229.03</v>
      </c>
      <c r="O63" s="25">
        <v>23.76</v>
      </c>
      <c r="Q63" s="25">
        <v>35.56</v>
      </c>
      <c r="R63" s="25">
        <v>44.51</v>
      </c>
      <c r="S63" s="25">
        <v>70.53</v>
      </c>
      <c r="T63" s="25">
        <v>26.44</v>
      </c>
      <c r="U63" s="25">
        <v>74.06</v>
      </c>
      <c r="V63" s="25">
        <v>20</v>
      </c>
      <c r="W63" s="25">
        <v>26.67</v>
      </c>
    </row>
    <row r="64" spans="1:23">
      <c r="A64" s="3" t="s">
        <v>60</v>
      </c>
      <c r="B64" s="3" t="s">
        <v>28</v>
      </c>
      <c r="C64" s="3" t="s">
        <v>61</v>
      </c>
      <c r="D64" s="3" t="s">
        <v>29</v>
      </c>
      <c r="E64" s="3">
        <v>1</v>
      </c>
      <c r="F64" s="24">
        <v>13.3</v>
      </c>
      <c r="G64" s="25">
        <v>20.34</v>
      </c>
      <c r="H64" s="25">
        <v>45.58</v>
      </c>
      <c r="I64" s="25">
        <v>25.7</v>
      </c>
      <c r="J64" s="25">
        <v>46.34</v>
      </c>
      <c r="K64" s="25">
        <v>39.4</v>
      </c>
      <c r="L64" s="25">
        <v>46.74</v>
      </c>
      <c r="M64" s="25">
        <v>42.91</v>
      </c>
      <c r="N64" s="25">
        <v>240.74</v>
      </c>
      <c r="O64" s="25">
        <v>25.1</v>
      </c>
      <c r="Q64" s="25">
        <v>32.22</v>
      </c>
      <c r="R64" s="25">
        <v>37.18</v>
      </c>
      <c r="S64" s="25">
        <v>74.9</v>
      </c>
      <c r="T64" s="25">
        <v>21.53</v>
      </c>
      <c r="U64" s="25">
        <v>60.31</v>
      </c>
      <c r="V64" s="25">
        <v>27.5</v>
      </c>
      <c r="W64" s="25">
        <v>21.11</v>
      </c>
    </row>
    <row r="65" spans="1:23">
      <c r="A65" s="3" t="s">
        <v>60</v>
      </c>
      <c r="B65" s="3" t="s">
        <v>30</v>
      </c>
      <c r="C65" s="3" t="s">
        <v>61</v>
      </c>
      <c r="D65" s="3" t="s">
        <v>31</v>
      </c>
      <c r="E65" s="3">
        <v>1</v>
      </c>
      <c r="F65" s="24">
        <v>15</v>
      </c>
      <c r="G65" s="25">
        <v>19.53</v>
      </c>
      <c r="H65" s="25">
        <v>36.97</v>
      </c>
      <c r="I65" s="25">
        <v>13.24</v>
      </c>
      <c r="J65" s="25">
        <v>60.36</v>
      </c>
      <c r="K65" s="25">
        <v>39.83</v>
      </c>
      <c r="L65" s="25">
        <v>49.77</v>
      </c>
      <c r="M65" s="25">
        <v>44.48</v>
      </c>
      <c r="N65" s="25">
        <v>228.4</v>
      </c>
      <c r="O65" s="25">
        <v>24.53</v>
      </c>
      <c r="Q65" s="25">
        <v>22.22</v>
      </c>
      <c r="R65" s="25">
        <v>45.79</v>
      </c>
      <c r="S65" s="25">
        <v>76.08</v>
      </c>
      <c r="T65" s="25">
        <v>15.83</v>
      </c>
      <c r="U65" s="25">
        <v>44.36</v>
      </c>
      <c r="V65" s="25">
        <v>50</v>
      </c>
      <c r="W65" s="25">
        <v>16.67</v>
      </c>
    </row>
    <row r="66" spans="1:23">
      <c r="A66" s="3" t="s">
        <v>62</v>
      </c>
      <c r="B66" s="3" t="s">
        <v>23</v>
      </c>
      <c r="C66" s="3" t="s">
        <v>63</v>
      </c>
      <c r="D66" s="3" t="s">
        <v>25</v>
      </c>
      <c r="E66" s="3">
        <v>1</v>
      </c>
      <c r="F66" s="24">
        <v>20.5</v>
      </c>
      <c r="G66" s="25">
        <v>26.33</v>
      </c>
      <c r="H66" s="25">
        <v>87.13</v>
      </c>
      <c r="I66" s="25">
        <v>80.93</v>
      </c>
      <c r="J66" s="25">
        <v>62.04</v>
      </c>
      <c r="K66" s="25">
        <v>44.07</v>
      </c>
      <c r="L66" s="25">
        <v>49.12</v>
      </c>
      <c r="M66" s="25">
        <v>40.4</v>
      </c>
      <c r="N66" s="25">
        <v>200.41</v>
      </c>
      <c r="O66" s="25">
        <v>18.49</v>
      </c>
      <c r="Q66" s="25">
        <v>23.33</v>
      </c>
      <c r="R66" s="25">
        <v>38.52</v>
      </c>
      <c r="S66" s="25">
        <v>73.25</v>
      </c>
      <c r="T66" s="25">
        <v>18.7</v>
      </c>
      <c r="W66" s="25">
        <v>18.89</v>
      </c>
    </row>
    <row r="67" spans="1:23">
      <c r="A67" s="3" t="s">
        <v>62</v>
      </c>
      <c r="B67" s="3" t="s">
        <v>26</v>
      </c>
      <c r="C67" s="3" t="s">
        <v>63</v>
      </c>
      <c r="D67" s="3" t="s">
        <v>27</v>
      </c>
      <c r="E67" s="3">
        <v>1</v>
      </c>
      <c r="F67" s="24">
        <v>20.8</v>
      </c>
      <c r="G67" s="25">
        <v>21.98</v>
      </c>
      <c r="H67" s="25">
        <v>70.44</v>
      </c>
      <c r="I67" s="25">
        <v>71.74</v>
      </c>
      <c r="J67" s="25">
        <v>46.06</v>
      </c>
      <c r="K67" s="25">
        <v>40.07</v>
      </c>
      <c r="L67" s="25">
        <v>47.14</v>
      </c>
      <c r="M67" s="25">
        <v>38.88</v>
      </c>
      <c r="N67" s="25">
        <v>214.84</v>
      </c>
      <c r="O67" s="25">
        <v>18.69</v>
      </c>
      <c r="Q67" s="25">
        <v>16.67</v>
      </c>
      <c r="R67" s="25">
        <v>41.71</v>
      </c>
      <c r="S67" s="25">
        <v>75.9</v>
      </c>
      <c r="T67" s="25">
        <v>12.96</v>
      </c>
      <c r="U67" s="25">
        <v>69.31</v>
      </c>
      <c r="V67" s="25">
        <v>30.43</v>
      </c>
      <c r="W67" s="25">
        <v>12.22</v>
      </c>
    </row>
    <row r="68" spans="1:23">
      <c r="A68" s="3" t="s">
        <v>62</v>
      </c>
      <c r="B68" s="3" t="s">
        <v>28</v>
      </c>
      <c r="C68" s="3" t="s">
        <v>63</v>
      </c>
      <c r="D68" s="3" t="s">
        <v>29</v>
      </c>
      <c r="E68" s="3">
        <v>1</v>
      </c>
      <c r="F68" s="24">
        <v>17.3</v>
      </c>
      <c r="G68" s="25">
        <v>20.8</v>
      </c>
      <c r="H68" s="25">
        <v>69.22</v>
      </c>
      <c r="I68" s="25">
        <v>57.26</v>
      </c>
      <c r="J68" s="25">
        <v>31.58</v>
      </c>
      <c r="K68" s="25">
        <v>38.4</v>
      </c>
      <c r="L68" s="25">
        <v>51.9</v>
      </c>
      <c r="M68" s="25">
        <v>41.31</v>
      </c>
      <c r="N68" s="25">
        <v>211.78</v>
      </c>
      <c r="O68" s="25">
        <v>19.34</v>
      </c>
      <c r="Q68" s="25">
        <v>15.56</v>
      </c>
      <c r="R68" s="25">
        <v>39.56</v>
      </c>
      <c r="S68" s="25">
        <v>62.23</v>
      </c>
      <c r="T68" s="25">
        <v>10.56</v>
      </c>
      <c r="U68" s="25">
        <v>56.44</v>
      </c>
      <c r="V68" s="25">
        <v>39.13</v>
      </c>
      <c r="W68" s="25">
        <v>11.11</v>
      </c>
    </row>
    <row r="69" spans="1:23">
      <c r="A69" s="3" t="s">
        <v>62</v>
      </c>
      <c r="B69" s="3" t="s">
        <v>30</v>
      </c>
      <c r="C69" s="3" t="s">
        <v>63</v>
      </c>
      <c r="D69" s="3" t="s">
        <v>31</v>
      </c>
      <c r="E69" s="3">
        <v>1</v>
      </c>
      <c r="F69" s="24">
        <v>9.4</v>
      </c>
      <c r="G69" s="25">
        <v>19.07</v>
      </c>
      <c r="H69" s="25">
        <v>55.39</v>
      </c>
      <c r="I69" s="25">
        <v>32.37</v>
      </c>
      <c r="J69" s="25">
        <v>33.49</v>
      </c>
      <c r="K69" s="25">
        <v>30.53</v>
      </c>
      <c r="L69" s="25">
        <v>50.08</v>
      </c>
      <c r="M69" s="25">
        <v>39.79</v>
      </c>
      <c r="N69" s="25">
        <v>218.65</v>
      </c>
      <c r="O69" s="25">
        <v>21.15</v>
      </c>
      <c r="Q69" s="25">
        <v>10</v>
      </c>
      <c r="R69" s="25">
        <v>43.79</v>
      </c>
      <c r="S69" s="25">
        <v>87.76</v>
      </c>
      <c r="T69" s="25">
        <v>5.6</v>
      </c>
      <c r="U69" s="25">
        <v>29.95</v>
      </c>
      <c r="V69" s="25">
        <v>56.52</v>
      </c>
      <c r="W69" s="25">
        <v>5.56</v>
      </c>
    </row>
    <row r="70" spans="1:23">
      <c r="A70" s="3" t="s">
        <v>64</v>
      </c>
      <c r="B70" s="3" t="s">
        <v>23</v>
      </c>
      <c r="C70" s="3" t="s">
        <v>65</v>
      </c>
      <c r="D70" s="3" t="s">
        <v>25</v>
      </c>
      <c r="E70" s="3">
        <v>1</v>
      </c>
      <c r="F70" s="24">
        <v>10.1</v>
      </c>
      <c r="G70" s="25">
        <v>24.55</v>
      </c>
      <c r="H70" s="25">
        <v>73.69</v>
      </c>
      <c r="I70" s="25">
        <v>48.58</v>
      </c>
      <c r="J70" s="25">
        <v>19.43</v>
      </c>
      <c r="K70" s="25">
        <v>41.23</v>
      </c>
      <c r="L70" s="25">
        <v>57.9</v>
      </c>
      <c r="M70" s="25">
        <v>43.32</v>
      </c>
      <c r="N70" s="25">
        <v>199.72</v>
      </c>
      <c r="O70" s="25">
        <v>26.43</v>
      </c>
      <c r="Q70" s="25">
        <v>88.89</v>
      </c>
      <c r="R70" s="25">
        <v>21.81</v>
      </c>
      <c r="S70" s="25">
        <v>69.22</v>
      </c>
      <c r="T70" s="25">
        <v>64.68</v>
      </c>
      <c r="W70" s="25">
        <v>64.44</v>
      </c>
    </row>
    <row r="71" spans="1:23">
      <c r="A71" s="3" t="s">
        <v>64</v>
      </c>
      <c r="B71" s="3" t="s">
        <v>26</v>
      </c>
      <c r="C71" s="3" t="s">
        <v>65</v>
      </c>
      <c r="D71" s="3" t="s">
        <v>27</v>
      </c>
      <c r="E71" s="3">
        <v>1</v>
      </c>
      <c r="F71" s="24">
        <v>13</v>
      </c>
      <c r="G71" s="25">
        <v>21.68</v>
      </c>
      <c r="H71" s="25">
        <v>52.43</v>
      </c>
      <c r="I71" s="25">
        <v>37.69</v>
      </c>
      <c r="J71" s="25">
        <v>20.85</v>
      </c>
      <c r="K71" s="25">
        <v>44.77</v>
      </c>
      <c r="L71" s="25">
        <v>54.26</v>
      </c>
      <c r="M71" s="25">
        <v>44.1</v>
      </c>
      <c r="N71" s="25">
        <v>209.76</v>
      </c>
      <c r="O71" s="25">
        <v>25.58</v>
      </c>
      <c r="Q71" s="25">
        <v>67.78</v>
      </c>
      <c r="R71" s="25">
        <v>30.37</v>
      </c>
      <c r="S71" s="25">
        <v>71.35</v>
      </c>
      <c r="T71" s="25">
        <v>45.56</v>
      </c>
      <c r="U71" s="25">
        <v>70.44</v>
      </c>
      <c r="V71" s="25">
        <v>23.75</v>
      </c>
      <c r="W71" s="25">
        <v>43.33</v>
      </c>
    </row>
    <row r="72" spans="1:23">
      <c r="A72" s="3" t="s">
        <v>64</v>
      </c>
      <c r="B72" s="3" t="s">
        <v>28</v>
      </c>
      <c r="C72" s="3" t="s">
        <v>65</v>
      </c>
      <c r="D72" s="3" t="s">
        <v>29</v>
      </c>
      <c r="E72" s="3">
        <v>1</v>
      </c>
      <c r="F72" s="24">
        <v>10.2</v>
      </c>
      <c r="G72" s="25">
        <v>16.43</v>
      </c>
      <c r="H72" s="25">
        <v>49.33</v>
      </c>
      <c r="I72" s="25">
        <v>25.82</v>
      </c>
      <c r="J72" s="25">
        <v>36.81</v>
      </c>
      <c r="K72" s="25">
        <v>42.8</v>
      </c>
      <c r="L72" s="25">
        <v>56.44</v>
      </c>
      <c r="M72" s="25">
        <v>41.66</v>
      </c>
      <c r="N72" s="25">
        <v>221.53</v>
      </c>
      <c r="O72" s="25">
        <v>24.17</v>
      </c>
      <c r="Q72" s="25">
        <v>51.11</v>
      </c>
      <c r="R72" s="25">
        <v>43.91</v>
      </c>
      <c r="S72" s="25">
        <v>69.94</v>
      </c>
      <c r="T72" s="25">
        <v>38.1</v>
      </c>
      <c r="U72" s="25">
        <v>58.91</v>
      </c>
      <c r="V72" s="25">
        <v>42.5</v>
      </c>
      <c r="W72" s="25">
        <v>42.22</v>
      </c>
    </row>
    <row r="73" spans="1:23">
      <c r="A73" s="3" t="s">
        <v>64</v>
      </c>
      <c r="B73" s="3" t="s">
        <v>30</v>
      </c>
      <c r="C73" s="3" t="s">
        <v>65</v>
      </c>
      <c r="D73" s="3" t="s">
        <v>31</v>
      </c>
      <c r="E73" s="3">
        <v>1</v>
      </c>
      <c r="F73" s="24">
        <v>10.1</v>
      </c>
      <c r="G73" s="25">
        <v>15.39</v>
      </c>
      <c r="H73" s="25">
        <v>26.12</v>
      </c>
      <c r="I73" s="25">
        <v>11.72</v>
      </c>
      <c r="J73" s="25">
        <v>15.3</v>
      </c>
      <c r="K73" s="25">
        <v>40.87</v>
      </c>
      <c r="L73" s="25">
        <v>58.11</v>
      </c>
      <c r="M73" s="25">
        <v>42.05</v>
      </c>
      <c r="N73" s="25">
        <v>199.78</v>
      </c>
      <c r="O73" s="25">
        <v>24.12</v>
      </c>
      <c r="Q73" s="25">
        <v>31.11</v>
      </c>
      <c r="R73" s="25">
        <v>44.72</v>
      </c>
      <c r="S73" s="25">
        <v>78.1</v>
      </c>
      <c r="T73" s="25">
        <v>26.81</v>
      </c>
      <c r="U73" s="25">
        <v>41.45</v>
      </c>
      <c r="V73" s="25">
        <v>62.5</v>
      </c>
      <c r="W73" s="25">
        <v>26.67</v>
      </c>
    </row>
    <row r="74" spans="1:23">
      <c r="A74" s="3" t="s">
        <v>66</v>
      </c>
      <c r="B74" s="3" t="s">
        <v>23</v>
      </c>
      <c r="C74" s="3" t="s">
        <v>67</v>
      </c>
      <c r="D74" s="3" t="s">
        <v>25</v>
      </c>
      <c r="E74" s="3">
        <v>1</v>
      </c>
      <c r="F74" s="24">
        <v>13.6</v>
      </c>
      <c r="G74" s="25">
        <v>20.11</v>
      </c>
      <c r="H74" s="25">
        <v>90.53</v>
      </c>
      <c r="I74" s="25">
        <v>100.65</v>
      </c>
      <c r="J74" s="25">
        <v>53.35</v>
      </c>
      <c r="K74" s="25">
        <v>38.6</v>
      </c>
      <c r="L74" s="25">
        <v>46.06</v>
      </c>
      <c r="M74" s="25">
        <v>45.35</v>
      </c>
      <c r="N74" s="25">
        <v>253.15</v>
      </c>
      <c r="O74" s="25">
        <v>22.94</v>
      </c>
      <c r="Q74" s="25">
        <v>87.78</v>
      </c>
      <c r="R74" s="25">
        <v>19.6</v>
      </c>
      <c r="S74" s="25">
        <v>76.36</v>
      </c>
      <c r="T74" s="25">
        <v>64.03</v>
      </c>
      <c r="W74" s="25">
        <v>73.33</v>
      </c>
    </row>
    <row r="75" spans="1:23">
      <c r="A75" s="3" t="s">
        <v>66</v>
      </c>
      <c r="B75" s="3" t="s">
        <v>26</v>
      </c>
      <c r="C75" s="3" t="s">
        <v>67</v>
      </c>
      <c r="D75" s="3" t="s">
        <v>27</v>
      </c>
      <c r="E75" s="3">
        <v>1</v>
      </c>
      <c r="F75" s="24">
        <v>13.5</v>
      </c>
      <c r="G75" s="25">
        <v>17.89</v>
      </c>
      <c r="H75" s="25">
        <v>43.14</v>
      </c>
      <c r="I75" s="25">
        <v>53.73</v>
      </c>
      <c r="J75" s="25">
        <v>40.53</v>
      </c>
      <c r="K75" s="25">
        <v>38.87</v>
      </c>
      <c r="L75" s="25">
        <v>45.72</v>
      </c>
      <c r="M75" s="25">
        <v>43.91</v>
      </c>
      <c r="N75" s="25">
        <v>239.76</v>
      </c>
      <c r="O75" s="25">
        <v>23.48</v>
      </c>
      <c r="Q75" s="25">
        <v>78.89</v>
      </c>
      <c r="R75" s="25">
        <v>23.44</v>
      </c>
      <c r="S75" s="25">
        <v>74.15</v>
      </c>
      <c r="T75" s="25">
        <v>53.1</v>
      </c>
      <c r="U75" s="25">
        <v>82.94</v>
      </c>
      <c r="V75" s="25">
        <v>10.13</v>
      </c>
      <c r="W75" s="25">
        <v>56.67</v>
      </c>
    </row>
    <row r="76" spans="1:23">
      <c r="A76" s="3" t="s">
        <v>66</v>
      </c>
      <c r="B76" s="3" t="s">
        <v>28</v>
      </c>
      <c r="C76" s="3" t="s">
        <v>67</v>
      </c>
      <c r="D76" s="3" t="s">
        <v>29</v>
      </c>
      <c r="E76" s="3">
        <v>1</v>
      </c>
      <c r="F76" s="24">
        <v>10.4</v>
      </c>
      <c r="G76" s="25">
        <v>16.27</v>
      </c>
      <c r="H76" s="25">
        <v>38.87</v>
      </c>
      <c r="I76" s="25">
        <v>23.88</v>
      </c>
      <c r="J76" s="25">
        <v>30.76</v>
      </c>
      <c r="K76" s="25">
        <v>37.47</v>
      </c>
      <c r="L76" s="25">
        <v>49.96</v>
      </c>
      <c r="M76" s="25">
        <v>43.9</v>
      </c>
      <c r="N76" s="25">
        <v>242.88</v>
      </c>
      <c r="O76" s="25">
        <v>21.92</v>
      </c>
      <c r="Q76" s="25">
        <v>66.67</v>
      </c>
      <c r="R76" s="25">
        <v>52.47</v>
      </c>
      <c r="S76" s="25">
        <v>86.6</v>
      </c>
      <c r="T76" s="25">
        <v>48.61</v>
      </c>
      <c r="U76" s="25">
        <v>75.92</v>
      </c>
      <c r="V76" s="25">
        <v>24.05</v>
      </c>
      <c r="W76" s="25">
        <v>54.44</v>
      </c>
    </row>
    <row r="77" spans="1:23">
      <c r="A77" s="3" t="s">
        <v>66</v>
      </c>
      <c r="B77" s="3" t="s">
        <v>30</v>
      </c>
      <c r="C77" s="3" t="s">
        <v>67</v>
      </c>
      <c r="D77" s="3" t="s">
        <v>31</v>
      </c>
      <c r="E77" s="3">
        <v>1</v>
      </c>
      <c r="F77" s="24">
        <v>8.1</v>
      </c>
      <c r="G77" s="25">
        <v>15.27</v>
      </c>
      <c r="H77" s="25">
        <v>29.32</v>
      </c>
      <c r="I77" s="25">
        <v>10.62</v>
      </c>
      <c r="J77" s="25">
        <v>30.08</v>
      </c>
      <c r="K77" s="25">
        <v>38.03</v>
      </c>
      <c r="L77" s="25">
        <v>48.1</v>
      </c>
      <c r="M77" s="25">
        <v>42.8</v>
      </c>
      <c r="N77" s="25">
        <v>245.65</v>
      </c>
      <c r="O77" s="25">
        <v>21.63</v>
      </c>
      <c r="Q77" s="25">
        <v>53.33</v>
      </c>
      <c r="R77" s="25">
        <v>41.1</v>
      </c>
      <c r="S77" s="25">
        <v>78.61</v>
      </c>
      <c r="T77" s="25">
        <v>29.77</v>
      </c>
      <c r="U77" s="25">
        <v>46.49</v>
      </c>
      <c r="V77" s="25">
        <v>37.97</v>
      </c>
      <c r="W77" s="25">
        <v>32.22</v>
      </c>
    </row>
    <row r="78" spans="1:23">
      <c r="A78" s="3" t="s">
        <v>68</v>
      </c>
      <c r="B78" s="3" t="s">
        <v>23</v>
      </c>
      <c r="C78" s="3" t="s">
        <v>69</v>
      </c>
      <c r="D78" s="3" t="s">
        <v>25</v>
      </c>
      <c r="E78" s="3">
        <v>1</v>
      </c>
      <c r="F78" s="24">
        <v>15.7</v>
      </c>
      <c r="G78" s="25">
        <v>21.94</v>
      </c>
      <c r="H78" s="25">
        <v>40.34</v>
      </c>
      <c r="I78" s="25">
        <v>60.72</v>
      </c>
      <c r="J78" s="25">
        <v>47.3</v>
      </c>
      <c r="K78" s="25">
        <v>36.6</v>
      </c>
      <c r="L78" s="25">
        <v>51.67</v>
      </c>
      <c r="M78" s="25">
        <v>39.77</v>
      </c>
      <c r="N78" s="25">
        <v>217.03</v>
      </c>
      <c r="O78" s="25">
        <v>22.16</v>
      </c>
      <c r="Q78" s="25">
        <v>43.33</v>
      </c>
      <c r="R78" s="25">
        <v>26.11</v>
      </c>
      <c r="S78" s="25">
        <v>87.61</v>
      </c>
      <c r="T78" s="25">
        <v>34.81</v>
      </c>
      <c r="W78" s="25">
        <v>36.67</v>
      </c>
    </row>
    <row r="79" spans="1:23">
      <c r="A79" s="3" t="s">
        <v>68</v>
      </c>
      <c r="B79" s="3" t="s">
        <v>26</v>
      </c>
      <c r="C79" s="3" t="s">
        <v>69</v>
      </c>
      <c r="D79" s="3" t="s">
        <v>27</v>
      </c>
      <c r="E79" s="3">
        <v>1</v>
      </c>
      <c r="F79" s="24">
        <v>16.9</v>
      </c>
      <c r="G79" s="25">
        <v>19.92</v>
      </c>
      <c r="H79" s="25">
        <v>35.97</v>
      </c>
      <c r="I79" s="25">
        <v>20.21</v>
      </c>
      <c r="J79" s="25">
        <v>53.2</v>
      </c>
      <c r="K79" s="25">
        <v>35.73</v>
      </c>
      <c r="L79" s="25">
        <v>49.31</v>
      </c>
      <c r="M79" s="25">
        <v>39.65</v>
      </c>
      <c r="N79" s="25">
        <v>223.2</v>
      </c>
      <c r="O79" s="25">
        <v>23.15</v>
      </c>
      <c r="Q79" s="25">
        <v>16.67</v>
      </c>
      <c r="R79" s="25">
        <v>28.98</v>
      </c>
      <c r="S79" s="25">
        <v>76.62</v>
      </c>
      <c r="T79" s="25">
        <v>12.96</v>
      </c>
      <c r="U79" s="25">
        <v>37.23</v>
      </c>
      <c r="V79" s="25">
        <v>46.15</v>
      </c>
      <c r="W79" s="25">
        <v>11.11</v>
      </c>
    </row>
    <row r="80" spans="1:23">
      <c r="A80" s="3" t="s">
        <v>68</v>
      </c>
      <c r="B80" s="3" t="s">
        <v>28</v>
      </c>
      <c r="C80" s="3" t="s">
        <v>69</v>
      </c>
      <c r="D80" s="3" t="s">
        <v>29</v>
      </c>
      <c r="E80" s="3">
        <v>1</v>
      </c>
      <c r="F80" s="24">
        <v>17.9</v>
      </c>
      <c r="G80" s="25">
        <v>18.03</v>
      </c>
      <c r="H80" s="25">
        <v>29.18</v>
      </c>
      <c r="I80" s="25">
        <v>12.88</v>
      </c>
      <c r="J80" s="25">
        <v>70.19</v>
      </c>
      <c r="K80" s="25">
        <v>37.67</v>
      </c>
      <c r="L80" s="25">
        <v>54.29</v>
      </c>
      <c r="M80" s="25">
        <v>40.07</v>
      </c>
      <c r="N80" s="25">
        <v>227.59</v>
      </c>
      <c r="O80" s="25">
        <v>21.5</v>
      </c>
      <c r="Q80" s="25">
        <v>12.22</v>
      </c>
      <c r="R80" s="25">
        <v>31.57</v>
      </c>
      <c r="S80" s="25">
        <v>75.34</v>
      </c>
      <c r="T80" s="25">
        <v>10.46</v>
      </c>
      <c r="U80" s="25">
        <v>30.05</v>
      </c>
      <c r="V80" s="25">
        <v>66.67</v>
      </c>
      <c r="W80" s="25">
        <v>10</v>
      </c>
    </row>
    <row r="81" spans="1:23">
      <c r="A81" s="3" t="s">
        <v>68</v>
      </c>
      <c r="B81" s="3" t="s">
        <v>30</v>
      </c>
      <c r="C81" s="3" t="s">
        <v>69</v>
      </c>
      <c r="D81" s="3" t="s">
        <v>31</v>
      </c>
      <c r="E81" s="3">
        <v>1</v>
      </c>
      <c r="F81" s="24">
        <v>13.2</v>
      </c>
      <c r="G81" s="25">
        <v>17.7</v>
      </c>
      <c r="H81" s="25">
        <v>28.21</v>
      </c>
      <c r="I81" s="25">
        <v>8.07</v>
      </c>
      <c r="J81" s="25">
        <v>52.81</v>
      </c>
      <c r="K81" s="25">
        <v>39.03</v>
      </c>
      <c r="L81" s="25">
        <v>53.47</v>
      </c>
      <c r="M81" s="25">
        <v>38.18</v>
      </c>
      <c r="N81" s="25">
        <v>215.99</v>
      </c>
      <c r="O81" s="25">
        <v>23.41</v>
      </c>
      <c r="Q81" s="25">
        <v>11.11</v>
      </c>
      <c r="R81" s="25">
        <v>30.77</v>
      </c>
      <c r="S81" s="25">
        <v>84.37</v>
      </c>
      <c r="T81" s="25">
        <v>7.5</v>
      </c>
      <c r="U81" s="25">
        <v>21.54</v>
      </c>
      <c r="V81" s="25">
        <v>74.36</v>
      </c>
      <c r="W81" s="25">
        <v>8.89</v>
      </c>
    </row>
    <row r="82" spans="1:23">
      <c r="A82" s="3" t="s">
        <v>70</v>
      </c>
      <c r="B82" s="3" t="s">
        <v>23</v>
      </c>
      <c r="C82" s="3" t="s">
        <v>71</v>
      </c>
      <c r="D82" s="3" t="s">
        <v>25</v>
      </c>
      <c r="E82" s="3">
        <v>1</v>
      </c>
      <c r="F82" s="24">
        <v>11</v>
      </c>
      <c r="G82" s="25">
        <v>23</v>
      </c>
      <c r="H82" s="25">
        <v>84.02</v>
      </c>
      <c r="I82" s="25">
        <v>87.9</v>
      </c>
      <c r="J82" s="25">
        <v>31.42</v>
      </c>
      <c r="K82" s="25">
        <v>40</v>
      </c>
      <c r="L82" s="25">
        <v>51.01</v>
      </c>
      <c r="M82" s="25">
        <v>43.45</v>
      </c>
      <c r="N82" s="25">
        <v>255.23</v>
      </c>
      <c r="O82" s="25">
        <v>23.4</v>
      </c>
      <c r="Q82" s="25">
        <v>78.89</v>
      </c>
      <c r="R82" s="25">
        <v>28.59</v>
      </c>
      <c r="S82" s="25">
        <v>85.21</v>
      </c>
      <c r="T82" s="25">
        <v>63.19</v>
      </c>
      <c r="W82" s="25">
        <v>73.33</v>
      </c>
    </row>
    <row r="83" spans="1:23">
      <c r="A83" s="3" t="s">
        <v>70</v>
      </c>
      <c r="B83" s="3" t="s">
        <v>26</v>
      </c>
      <c r="C83" s="3" t="s">
        <v>71</v>
      </c>
      <c r="D83" s="3" t="s">
        <v>27</v>
      </c>
      <c r="E83" s="3">
        <v>1</v>
      </c>
      <c r="F83" s="24">
        <v>12.6</v>
      </c>
      <c r="G83" s="25">
        <v>20.22</v>
      </c>
      <c r="H83" s="25">
        <v>72.7</v>
      </c>
      <c r="I83" s="25">
        <v>33.98</v>
      </c>
      <c r="J83" s="25">
        <v>35.6</v>
      </c>
      <c r="K83" s="25">
        <v>45.53</v>
      </c>
      <c r="L83" s="25">
        <v>49.75</v>
      </c>
      <c r="M83" s="25">
        <v>42.92</v>
      </c>
      <c r="N83" s="25">
        <v>258.57</v>
      </c>
      <c r="O83" s="25">
        <v>22.34</v>
      </c>
      <c r="Q83" s="25">
        <v>71.11</v>
      </c>
      <c r="R83" s="25">
        <v>39.76</v>
      </c>
      <c r="S83" s="25">
        <v>79.78</v>
      </c>
      <c r="T83" s="25">
        <v>47.92</v>
      </c>
      <c r="U83" s="25">
        <v>75.82</v>
      </c>
      <c r="V83" s="25">
        <v>11.11</v>
      </c>
      <c r="W83" s="25">
        <v>67.78</v>
      </c>
    </row>
    <row r="84" spans="1:23">
      <c r="A84" s="3" t="s">
        <v>70</v>
      </c>
      <c r="B84" s="3" t="s">
        <v>28</v>
      </c>
      <c r="C84" s="3" t="s">
        <v>71</v>
      </c>
      <c r="D84" s="3" t="s">
        <v>29</v>
      </c>
      <c r="E84" s="3">
        <v>1</v>
      </c>
      <c r="F84" s="24">
        <v>13.1</v>
      </c>
      <c r="G84" s="25">
        <v>19.21</v>
      </c>
      <c r="H84" s="25">
        <v>71.04</v>
      </c>
      <c r="I84" s="25">
        <v>17.05</v>
      </c>
      <c r="J84" s="25">
        <v>31.15</v>
      </c>
      <c r="K84" s="25">
        <v>47</v>
      </c>
      <c r="L84" s="25">
        <v>53.42</v>
      </c>
      <c r="M84" s="25">
        <v>40.23</v>
      </c>
      <c r="N84" s="25">
        <v>245.07</v>
      </c>
      <c r="O84" s="25">
        <v>23.28</v>
      </c>
      <c r="Q84" s="25">
        <v>64.44</v>
      </c>
      <c r="R84" s="25">
        <v>24.26</v>
      </c>
      <c r="S84" s="25">
        <v>78.94</v>
      </c>
      <c r="T84" s="25">
        <v>39.49</v>
      </c>
      <c r="U84" s="25">
        <v>62.49</v>
      </c>
      <c r="V84" s="25">
        <v>19.44</v>
      </c>
      <c r="W84" s="25">
        <v>56.67</v>
      </c>
    </row>
    <row r="85" spans="1:23">
      <c r="A85" s="3" t="s">
        <v>70</v>
      </c>
      <c r="B85" s="3" t="s">
        <v>30</v>
      </c>
      <c r="C85" s="3" t="s">
        <v>71</v>
      </c>
      <c r="D85" s="3" t="s">
        <v>31</v>
      </c>
      <c r="E85" s="3">
        <v>1</v>
      </c>
      <c r="F85" s="24">
        <v>13.7</v>
      </c>
      <c r="G85" s="25">
        <v>17.42</v>
      </c>
      <c r="H85" s="25">
        <v>60.79</v>
      </c>
      <c r="I85" s="25">
        <v>10.56</v>
      </c>
      <c r="J85" s="25">
        <v>31.12</v>
      </c>
      <c r="K85" s="25">
        <v>36.37</v>
      </c>
      <c r="L85" s="25">
        <v>50.26</v>
      </c>
      <c r="M85" s="25">
        <v>40.13</v>
      </c>
      <c r="N85" s="25">
        <v>238.26</v>
      </c>
      <c r="O85" s="25">
        <v>22.45</v>
      </c>
      <c r="Q85" s="25">
        <v>33.33</v>
      </c>
      <c r="R85" s="25">
        <v>21.86</v>
      </c>
      <c r="S85" s="25">
        <v>81</v>
      </c>
      <c r="T85" s="25">
        <v>21.44</v>
      </c>
      <c r="U85" s="25">
        <v>33.92</v>
      </c>
      <c r="V85" s="25">
        <v>58.33</v>
      </c>
      <c r="W85" s="25">
        <v>27.78</v>
      </c>
    </row>
    <row r="86" spans="1:23">
      <c r="A86" s="3" t="s">
        <v>72</v>
      </c>
      <c r="B86" s="3" t="s">
        <v>23</v>
      </c>
      <c r="C86" s="3" t="s">
        <v>73</v>
      </c>
      <c r="D86" s="3" t="s">
        <v>25</v>
      </c>
      <c r="E86" s="3">
        <v>1</v>
      </c>
      <c r="F86" s="24">
        <v>19.5</v>
      </c>
      <c r="G86" s="25">
        <v>25.57</v>
      </c>
      <c r="H86" s="25">
        <v>75.94</v>
      </c>
      <c r="I86" s="25">
        <v>22.73</v>
      </c>
      <c r="J86" s="25">
        <v>26.65</v>
      </c>
      <c r="K86" s="25">
        <v>42.77</v>
      </c>
      <c r="L86" s="25">
        <v>56.69</v>
      </c>
      <c r="M86" s="25">
        <v>35.29</v>
      </c>
      <c r="N86" s="25">
        <v>229.96</v>
      </c>
      <c r="O86" s="25">
        <v>24.63</v>
      </c>
      <c r="Q86" s="25">
        <v>93.33</v>
      </c>
      <c r="R86" s="25">
        <v>17.42</v>
      </c>
      <c r="S86" s="25">
        <v>72.66</v>
      </c>
      <c r="T86" s="25">
        <v>67.08</v>
      </c>
      <c r="W86" s="25">
        <v>68.89</v>
      </c>
    </row>
    <row r="87" spans="1:23">
      <c r="A87" s="3" t="s">
        <v>72</v>
      </c>
      <c r="B87" s="3" t="s">
        <v>26</v>
      </c>
      <c r="C87" s="3" t="s">
        <v>73</v>
      </c>
      <c r="D87" s="3" t="s">
        <v>27</v>
      </c>
      <c r="E87" s="3">
        <v>1</v>
      </c>
      <c r="F87" s="24">
        <v>16.5</v>
      </c>
      <c r="G87" s="25">
        <v>22.52</v>
      </c>
      <c r="H87" s="25">
        <v>61.47</v>
      </c>
      <c r="I87" s="25">
        <v>21.12</v>
      </c>
      <c r="J87" s="25">
        <v>36.87</v>
      </c>
      <c r="K87" s="25">
        <v>42.17</v>
      </c>
      <c r="L87" s="25">
        <v>54.19</v>
      </c>
      <c r="M87" s="25">
        <v>36.48</v>
      </c>
      <c r="N87" s="25">
        <v>242.84</v>
      </c>
      <c r="O87" s="25">
        <v>25.33</v>
      </c>
      <c r="Q87" s="25">
        <v>86.67</v>
      </c>
      <c r="R87" s="25">
        <v>32.28</v>
      </c>
      <c r="S87" s="25">
        <v>68.19</v>
      </c>
      <c r="T87" s="25">
        <v>57.5</v>
      </c>
      <c r="U87" s="25">
        <v>85.71</v>
      </c>
      <c r="V87" s="25">
        <v>7.14</v>
      </c>
      <c r="W87" s="25">
        <v>54.44</v>
      </c>
    </row>
    <row r="88" spans="1:23">
      <c r="A88" s="3" t="s">
        <v>72</v>
      </c>
      <c r="B88" s="3" t="s">
        <v>28</v>
      </c>
      <c r="C88" s="3" t="s">
        <v>73</v>
      </c>
      <c r="D88" s="3" t="s">
        <v>29</v>
      </c>
      <c r="E88" s="3">
        <v>1</v>
      </c>
      <c r="F88" s="24">
        <v>15.4</v>
      </c>
      <c r="G88" s="25">
        <v>18.05</v>
      </c>
      <c r="H88" s="25">
        <v>47.38</v>
      </c>
      <c r="I88" s="25">
        <v>10.66</v>
      </c>
      <c r="J88" s="25">
        <v>37.47</v>
      </c>
      <c r="K88" s="25">
        <v>39.03</v>
      </c>
      <c r="L88" s="25">
        <v>56.79</v>
      </c>
      <c r="M88" s="25">
        <v>35.34</v>
      </c>
      <c r="N88" s="25">
        <v>238.15</v>
      </c>
      <c r="O88" s="25">
        <v>23.02</v>
      </c>
      <c r="Q88" s="25">
        <v>80</v>
      </c>
      <c r="R88" s="25">
        <v>18.96</v>
      </c>
      <c r="S88" s="25">
        <v>74.33</v>
      </c>
      <c r="T88" s="25">
        <v>47.55</v>
      </c>
      <c r="U88" s="25">
        <v>70.88</v>
      </c>
      <c r="V88" s="25">
        <v>13.1</v>
      </c>
      <c r="W88" s="25">
        <v>43.33</v>
      </c>
    </row>
    <row r="89" spans="1:23">
      <c r="A89" s="3" t="s">
        <v>72</v>
      </c>
      <c r="B89" s="3" t="s">
        <v>30</v>
      </c>
      <c r="C89" s="3" t="s">
        <v>73</v>
      </c>
      <c r="D89" s="3" t="s">
        <v>31</v>
      </c>
      <c r="E89" s="3">
        <v>1</v>
      </c>
      <c r="F89" s="24">
        <v>14.6</v>
      </c>
      <c r="G89" s="25">
        <v>17.24</v>
      </c>
      <c r="H89" s="25">
        <v>30.65</v>
      </c>
      <c r="I89" s="25">
        <v>7.37</v>
      </c>
      <c r="J89" s="25">
        <v>25.14</v>
      </c>
      <c r="K89" s="25">
        <v>39.53</v>
      </c>
      <c r="L89" s="25">
        <v>52.94</v>
      </c>
      <c r="M89" s="25">
        <v>36.12</v>
      </c>
      <c r="N89" s="25">
        <v>239.38</v>
      </c>
      <c r="O89" s="25">
        <v>25.05</v>
      </c>
      <c r="Q89" s="25">
        <v>76.67</v>
      </c>
      <c r="R89" s="25">
        <v>15.69</v>
      </c>
      <c r="S89" s="25">
        <v>75.45</v>
      </c>
      <c r="T89" s="25">
        <v>37.08</v>
      </c>
      <c r="U89" s="25">
        <v>55.28</v>
      </c>
      <c r="V89" s="25">
        <v>17.86</v>
      </c>
      <c r="W89" s="25">
        <v>33.33</v>
      </c>
    </row>
    <row r="90" spans="1:23">
      <c r="A90" s="3" t="s">
        <v>74</v>
      </c>
      <c r="B90" s="3" t="s">
        <v>23</v>
      </c>
      <c r="C90" s="3" t="s">
        <v>75</v>
      </c>
      <c r="D90" s="3" t="s">
        <v>25</v>
      </c>
      <c r="E90" s="3">
        <v>1</v>
      </c>
      <c r="F90" s="24">
        <v>13.4</v>
      </c>
      <c r="G90" s="25">
        <v>23.05</v>
      </c>
      <c r="H90" s="25">
        <v>90.86</v>
      </c>
      <c r="I90" s="25">
        <v>131.92</v>
      </c>
      <c r="J90" s="25">
        <v>74.87</v>
      </c>
      <c r="K90" s="25">
        <v>38.93</v>
      </c>
      <c r="L90" s="25">
        <v>49.6</v>
      </c>
      <c r="M90" s="25">
        <v>33.42</v>
      </c>
      <c r="N90" s="25">
        <v>252.55</v>
      </c>
      <c r="O90" s="25">
        <v>20.83</v>
      </c>
      <c r="Q90" s="25">
        <v>97.78</v>
      </c>
      <c r="R90" s="25">
        <v>31.76</v>
      </c>
      <c r="S90" s="25">
        <v>77.46</v>
      </c>
      <c r="T90" s="25">
        <v>92.27</v>
      </c>
      <c r="W90" s="25">
        <v>95.56</v>
      </c>
    </row>
    <row r="91" spans="1:23">
      <c r="A91" s="3" t="s">
        <v>74</v>
      </c>
      <c r="B91" s="3" t="s">
        <v>26</v>
      </c>
      <c r="C91" s="3" t="s">
        <v>75</v>
      </c>
      <c r="D91" s="3" t="s">
        <v>27</v>
      </c>
      <c r="E91" s="3">
        <v>1</v>
      </c>
      <c r="F91" s="24">
        <v>11.2</v>
      </c>
      <c r="G91" s="25">
        <v>20.11</v>
      </c>
      <c r="H91" s="25">
        <v>47.35</v>
      </c>
      <c r="I91" s="25">
        <v>23.5</v>
      </c>
      <c r="J91" s="25">
        <v>64.35</v>
      </c>
      <c r="K91" s="25">
        <v>40.23</v>
      </c>
      <c r="L91" s="25">
        <v>52.36</v>
      </c>
      <c r="M91" s="25">
        <v>36.36</v>
      </c>
      <c r="N91" s="25">
        <v>238.27</v>
      </c>
      <c r="O91" s="25">
        <v>21.7</v>
      </c>
      <c r="Q91" s="25">
        <v>91.11</v>
      </c>
      <c r="R91" s="25">
        <v>24.95</v>
      </c>
      <c r="S91" s="25">
        <v>79.11</v>
      </c>
      <c r="T91" s="25">
        <v>86.81</v>
      </c>
      <c r="U91" s="25">
        <v>94.08</v>
      </c>
      <c r="V91" s="25">
        <v>5.75</v>
      </c>
      <c r="W91" s="25">
        <v>88.89</v>
      </c>
    </row>
    <row r="92" spans="1:23">
      <c r="A92" s="3" t="s">
        <v>74</v>
      </c>
      <c r="B92" s="3" t="s">
        <v>28</v>
      </c>
      <c r="C92" s="3" t="s">
        <v>75</v>
      </c>
      <c r="D92" s="3" t="s">
        <v>29</v>
      </c>
      <c r="E92" s="3">
        <v>1</v>
      </c>
      <c r="F92" s="24">
        <v>10.8</v>
      </c>
      <c r="G92" s="25">
        <v>19.35</v>
      </c>
      <c r="H92" s="25">
        <v>41.78</v>
      </c>
      <c r="I92" s="25">
        <v>17.2</v>
      </c>
      <c r="J92" s="25">
        <v>51.92</v>
      </c>
      <c r="K92" s="25">
        <v>35.93</v>
      </c>
      <c r="L92" s="25">
        <v>51.3</v>
      </c>
      <c r="M92" s="25">
        <v>33.6</v>
      </c>
      <c r="N92" s="25">
        <v>241.67</v>
      </c>
      <c r="O92" s="25">
        <v>20.42</v>
      </c>
      <c r="Q92" s="25">
        <v>90</v>
      </c>
      <c r="R92" s="25">
        <v>29.07</v>
      </c>
      <c r="S92" s="25">
        <v>81.23</v>
      </c>
      <c r="T92" s="25">
        <v>82.87</v>
      </c>
      <c r="U92" s="25">
        <v>89.81</v>
      </c>
      <c r="V92" s="25">
        <v>6.9</v>
      </c>
      <c r="W92" s="25">
        <v>86.67</v>
      </c>
    </row>
    <row r="93" spans="1:23">
      <c r="A93" s="3" t="s">
        <v>74</v>
      </c>
      <c r="B93" s="3" t="s">
        <v>30</v>
      </c>
      <c r="C93" s="3" t="s">
        <v>75</v>
      </c>
      <c r="D93" s="3" t="s">
        <v>31</v>
      </c>
      <c r="E93" s="3">
        <v>1</v>
      </c>
      <c r="F93" s="24">
        <v>7</v>
      </c>
      <c r="G93" s="25">
        <v>14.81</v>
      </c>
      <c r="H93" s="25">
        <v>31.35</v>
      </c>
      <c r="I93" s="25">
        <v>13.62</v>
      </c>
      <c r="J93" s="25">
        <v>51.47</v>
      </c>
      <c r="K93" s="25">
        <v>39.73</v>
      </c>
      <c r="L93" s="25">
        <v>51.28</v>
      </c>
      <c r="M93" s="25">
        <v>36.1</v>
      </c>
      <c r="N93" s="25">
        <v>251.73</v>
      </c>
      <c r="O93" s="25">
        <v>21.16</v>
      </c>
      <c r="Q93" s="25">
        <v>88.89</v>
      </c>
      <c r="R93" s="25">
        <v>29.93</v>
      </c>
      <c r="S93" s="25">
        <v>81.26</v>
      </c>
      <c r="T93" s="25">
        <v>79.12</v>
      </c>
      <c r="U93" s="25">
        <v>85.75</v>
      </c>
      <c r="V93" s="25">
        <v>8.05</v>
      </c>
      <c r="W93" s="25">
        <v>83.33</v>
      </c>
    </row>
    <row r="94" spans="1:23">
      <c r="A94" s="3" t="s">
        <v>76</v>
      </c>
      <c r="B94" s="3" t="s">
        <v>23</v>
      </c>
      <c r="C94" s="3" t="s">
        <v>77</v>
      </c>
      <c r="D94" s="3" t="s">
        <v>25</v>
      </c>
      <c r="E94" s="3">
        <v>1</v>
      </c>
      <c r="F94" s="24">
        <v>9.4</v>
      </c>
      <c r="G94" s="25">
        <v>20.78</v>
      </c>
      <c r="H94" s="25">
        <v>77.21</v>
      </c>
      <c r="I94" s="25">
        <v>43.37</v>
      </c>
      <c r="J94" s="25">
        <v>58.57</v>
      </c>
      <c r="K94" s="25">
        <v>40.07</v>
      </c>
      <c r="L94" s="25">
        <v>55.14</v>
      </c>
      <c r="M94" s="25">
        <v>43.22</v>
      </c>
      <c r="N94" s="25">
        <v>213.86</v>
      </c>
      <c r="O94" s="25">
        <v>22.54</v>
      </c>
      <c r="Q94" s="25">
        <v>96.67</v>
      </c>
      <c r="R94" s="25">
        <v>34.1</v>
      </c>
      <c r="S94" s="25">
        <v>73.47</v>
      </c>
      <c r="T94" s="25">
        <v>83.98</v>
      </c>
      <c r="W94" s="25">
        <v>78.89</v>
      </c>
    </row>
    <row r="95" spans="1:23">
      <c r="A95" s="3" t="s">
        <v>76</v>
      </c>
      <c r="B95" s="3" t="s">
        <v>26</v>
      </c>
      <c r="C95" s="3" t="s">
        <v>77</v>
      </c>
      <c r="D95" s="3" t="s">
        <v>27</v>
      </c>
      <c r="E95" s="3">
        <v>1</v>
      </c>
      <c r="F95" s="24">
        <v>13</v>
      </c>
      <c r="G95" s="25">
        <v>18.21</v>
      </c>
      <c r="H95" s="25">
        <v>44.61</v>
      </c>
      <c r="I95" s="25">
        <v>39.03</v>
      </c>
      <c r="J95" s="25">
        <v>70.3</v>
      </c>
      <c r="K95" s="25">
        <v>37.6</v>
      </c>
      <c r="L95" s="25">
        <v>52.98</v>
      </c>
      <c r="M95" s="25">
        <v>42.61</v>
      </c>
      <c r="N95" s="25">
        <v>220.01</v>
      </c>
      <c r="O95" s="25">
        <v>23.94</v>
      </c>
      <c r="Q95" s="25">
        <v>95.56</v>
      </c>
      <c r="R95" s="25">
        <v>45.68</v>
      </c>
      <c r="S95" s="25">
        <v>82.77</v>
      </c>
      <c r="T95" s="25">
        <v>79.81</v>
      </c>
      <c r="U95" s="25">
        <v>95.04</v>
      </c>
      <c r="V95" s="25">
        <v>2.33</v>
      </c>
      <c r="W95" s="25">
        <v>76.67</v>
      </c>
    </row>
    <row r="96" spans="1:23">
      <c r="A96" s="3" t="s">
        <v>76</v>
      </c>
      <c r="B96" s="3" t="s">
        <v>28</v>
      </c>
      <c r="C96" s="3" t="s">
        <v>77</v>
      </c>
      <c r="D96" s="3" t="s">
        <v>29</v>
      </c>
      <c r="E96" s="3">
        <v>1</v>
      </c>
      <c r="F96" s="24">
        <v>11.3</v>
      </c>
      <c r="G96" s="25">
        <v>16.8</v>
      </c>
      <c r="H96" s="25">
        <v>33.22</v>
      </c>
      <c r="I96" s="25">
        <v>18.68</v>
      </c>
      <c r="J96" s="25">
        <v>40.29</v>
      </c>
      <c r="K96" s="25">
        <v>35.9</v>
      </c>
      <c r="L96" s="25">
        <v>55.51</v>
      </c>
      <c r="M96" s="25">
        <v>40.17</v>
      </c>
      <c r="N96" s="25">
        <v>215.44</v>
      </c>
      <c r="O96" s="25">
        <v>22.94</v>
      </c>
      <c r="Q96" s="25">
        <v>94.44</v>
      </c>
      <c r="R96" s="25">
        <v>33.4</v>
      </c>
      <c r="S96" s="25">
        <v>75.92</v>
      </c>
      <c r="T96" s="25">
        <v>76.81</v>
      </c>
      <c r="U96" s="25">
        <v>91.46</v>
      </c>
      <c r="V96" s="25">
        <v>4.65</v>
      </c>
      <c r="W96" s="25">
        <v>74.44</v>
      </c>
    </row>
    <row r="97" spans="1:23">
      <c r="A97" s="3" t="s">
        <v>76</v>
      </c>
      <c r="B97" s="3" t="s">
        <v>30</v>
      </c>
      <c r="C97" s="3" t="s">
        <v>77</v>
      </c>
      <c r="D97" s="3" t="s">
        <v>31</v>
      </c>
      <c r="E97" s="3">
        <v>1</v>
      </c>
      <c r="F97" s="24">
        <v>10.8</v>
      </c>
      <c r="G97" s="25">
        <v>14.95</v>
      </c>
      <c r="H97" s="25">
        <v>30.61</v>
      </c>
      <c r="I97" s="25">
        <v>9.6</v>
      </c>
      <c r="J97" s="25">
        <v>31.91</v>
      </c>
      <c r="K97" s="25">
        <v>33.33</v>
      </c>
      <c r="L97" s="25">
        <v>54.88</v>
      </c>
      <c r="M97" s="25">
        <v>39.82</v>
      </c>
      <c r="N97" s="25">
        <v>213.69</v>
      </c>
      <c r="O97" s="25">
        <v>24.1</v>
      </c>
      <c r="Q97" s="25">
        <v>92.22</v>
      </c>
      <c r="R97" s="25">
        <v>43.52</v>
      </c>
      <c r="S97" s="25">
        <v>73.37</v>
      </c>
      <c r="T97" s="25">
        <v>71.11</v>
      </c>
      <c r="U97" s="25">
        <v>84.67</v>
      </c>
      <c r="V97" s="25">
        <v>8.14</v>
      </c>
      <c r="W97" s="25">
        <v>67.78</v>
      </c>
    </row>
    <row r="98" spans="1:23">
      <c r="A98" s="3" t="s">
        <v>78</v>
      </c>
      <c r="B98" s="3" t="s">
        <v>23</v>
      </c>
      <c r="C98" s="3" t="s">
        <v>79</v>
      </c>
      <c r="D98" s="3" t="s">
        <v>25</v>
      </c>
      <c r="E98" s="3">
        <v>1</v>
      </c>
      <c r="F98" s="24">
        <v>18</v>
      </c>
      <c r="G98" s="25">
        <v>20.83</v>
      </c>
      <c r="H98" s="25">
        <v>65.33</v>
      </c>
      <c r="I98" s="25">
        <v>71.97</v>
      </c>
      <c r="J98" s="25">
        <v>44.19</v>
      </c>
      <c r="K98" s="25">
        <v>40.7</v>
      </c>
      <c r="L98" s="25">
        <v>54.4</v>
      </c>
      <c r="M98" s="25">
        <v>36.29</v>
      </c>
      <c r="N98" s="25">
        <v>247.28</v>
      </c>
      <c r="O98" s="25">
        <v>23.02</v>
      </c>
      <c r="Q98" s="25">
        <v>75.56</v>
      </c>
      <c r="R98" s="25">
        <v>27.98</v>
      </c>
      <c r="S98" s="25">
        <v>72.97</v>
      </c>
      <c r="T98" s="25">
        <v>64.58</v>
      </c>
      <c r="W98" s="25">
        <v>61.11</v>
      </c>
    </row>
    <row r="99" spans="1:23">
      <c r="A99" s="3" t="s">
        <v>78</v>
      </c>
      <c r="B99" s="3" t="s">
        <v>26</v>
      </c>
      <c r="C99" s="3" t="s">
        <v>79</v>
      </c>
      <c r="D99" s="3" t="s">
        <v>27</v>
      </c>
      <c r="E99" s="3">
        <v>1</v>
      </c>
      <c r="F99" s="24">
        <v>18.5</v>
      </c>
      <c r="G99" s="25">
        <v>18.49</v>
      </c>
      <c r="H99" s="25">
        <v>49.64</v>
      </c>
      <c r="I99" s="25">
        <v>30.35</v>
      </c>
      <c r="J99" s="25">
        <v>59.16</v>
      </c>
      <c r="K99" s="25">
        <v>40.73</v>
      </c>
      <c r="L99" s="25">
        <v>51.74</v>
      </c>
      <c r="M99" s="25">
        <v>36.98</v>
      </c>
      <c r="N99" s="25">
        <v>249.8</v>
      </c>
      <c r="O99" s="25">
        <v>22.89</v>
      </c>
      <c r="Q99" s="25">
        <v>60</v>
      </c>
      <c r="R99" s="25">
        <v>22.76</v>
      </c>
      <c r="S99" s="25">
        <v>69.21</v>
      </c>
      <c r="T99" s="25">
        <v>43.15</v>
      </c>
      <c r="U99" s="25">
        <v>66.81</v>
      </c>
      <c r="V99" s="25">
        <v>20.59</v>
      </c>
      <c r="W99" s="25">
        <v>40</v>
      </c>
    </row>
    <row r="100" spans="1:23">
      <c r="A100" s="3" t="s">
        <v>78</v>
      </c>
      <c r="B100" s="3" t="s">
        <v>28</v>
      </c>
      <c r="C100" s="3" t="s">
        <v>79</v>
      </c>
      <c r="D100" s="3" t="s">
        <v>29</v>
      </c>
      <c r="E100" s="3">
        <v>1</v>
      </c>
      <c r="F100" s="24">
        <v>17.7</v>
      </c>
      <c r="G100" s="25">
        <v>17.26</v>
      </c>
      <c r="H100" s="25">
        <v>46.18</v>
      </c>
      <c r="I100" s="25">
        <v>28.49</v>
      </c>
      <c r="J100" s="25">
        <v>46.18</v>
      </c>
      <c r="K100" s="25">
        <v>42.07</v>
      </c>
      <c r="L100" s="25">
        <v>53.23</v>
      </c>
      <c r="M100" s="25">
        <v>35.18</v>
      </c>
      <c r="N100" s="25">
        <v>251.44</v>
      </c>
      <c r="O100" s="25">
        <v>23.65</v>
      </c>
      <c r="Q100" s="25">
        <v>52.22</v>
      </c>
      <c r="R100" s="25">
        <v>24</v>
      </c>
      <c r="S100" s="25">
        <v>69.19</v>
      </c>
      <c r="T100" s="25">
        <v>35.65</v>
      </c>
      <c r="U100" s="25">
        <v>55.2</v>
      </c>
      <c r="V100" s="25">
        <v>30.88</v>
      </c>
      <c r="W100" s="25">
        <v>34.44</v>
      </c>
    </row>
    <row r="101" spans="1:23">
      <c r="A101" s="3" t="s">
        <v>78</v>
      </c>
      <c r="B101" s="3" t="s">
        <v>30</v>
      </c>
      <c r="C101" s="3" t="s">
        <v>79</v>
      </c>
      <c r="D101" s="3" t="s">
        <v>31</v>
      </c>
      <c r="E101" s="3">
        <v>1</v>
      </c>
      <c r="F101" s="24">
        <v>16.9</v>
      </c>
      <c r="G101" s="25">
        <v>16.15</v>
      </c>
      <c r="H101" s="25">
        <v>38.98</v>
      </c>
      <c r="I101" s="25">
        <v>22.12</v>
      </c>
      <c r="J101" s="25">
        <v>50.35</v>
      </c>
      <c r="K101" s="25">
        <v>42.43</v>
      </c>
      <c r="L101" s="25">
        <v>55.44</v>
      </c>
      <c r="M101" s="25">
        <v>37.85</v>
      </c>
      <c r="N101" s="25">
        <v>235.81</v>
      </c>
      <c r="O101" s="25">
        <v>22.38</v>
      </c>
      <c r="Q101" s="25">
        <v>41.11</v>
      </c>
      <c r="R101" s="25">
        <v>37.31</v>
      </c>
      <c r="S101" s="25">
        <v>77.32</v>
      </c>
      <c r="T101" s="25">
        <v>22.78</v>
      </c>
      <c r="U101" s="25">
        <v>35.27</v>
      </c>
      <c r="V101" s="25">
        <v>44.12</v>
      </c>
      <c r="W101" s="25">
        <v>17.78</v>
      </c>
    </row>
    <row r="102" spans="1:23">
      <c r="A102" s="3" t="s">
        <v>80</v>
      </c>
      <c r="B102" s="3" t="s">
        <v>23</v>
      </c>
      <c r="C102" s="3" t="s">
        <v>81</v>
      </c>
      <c r="D102" s="3" t="s">
        <v>25</v>
      </c>
      <c r="E102" s="3">
        <v>1</v>
      </c>
      <c r="F102" s="24">
        <v>12.7</v>
      </c>
      <c r="G102" s="25">
        <v>22.86</v>
      </c>
      <c r="H102" s="25">
        <v>67.98</v>
      </c>
      <c r="I102" s="25">
        <v>79.71</v>
      </c>
      <c r="J102" s="25">
        <v>32.7</v>
      </c>
      <c r="K102" s="25">
        <v>38.07</v>
      </c>
      <c r="L102" s="25">
        <v>47.69</v>
      </c>
      <c r="M102" s="25">
        <v>41.75</v>
      </c>
      <c r="N102" s="25">
        <v>263.73</v>
      </c>
      <c r="O102" s="25">
        <v>24.91</v>
      </c>
      <c r="Q102" s="25">
        <v>81.11</v>
      </c>
      <c r="R102" s="25">
        <v>38.58</v>
      </c>
      <c r="S102" s="25">
        <v>67.46</v>
      </c>
      <c r="T102" s="25">
        <v>47.45</v>
      </c>
      <c r="W102" s="25">
        <v>38.89</v>
      </c>
    </row>
    <row r="103" spans="1:23">
      <c r="A103" s="3" t="s">
        <v>80</v>
      </c>
      <c r="B103" s="3" t="s">
        <v>26</v>
      </c>
      <c r="C103" s="3" t="s">
        <v>81</v>
      </c>
      <c r="D103" s="3" t="s">
        <v>27</v>
      </c>
      <c r="E103" s="3">
        <v>1</v>
      </c>
      <c r="F103" s="24">
        <v>12.5</v>
      </c>
      <c r="G103" s="25">
        <v>20.73</v>
      </c>
      <c r="H103" s="25">
        <v>59.74</v>
      </c>
      <c r="I103" s="25">
        <v>44.7</v>
      </c>
      <c r="J103" s="25">
        <v>25.16</v>
      </c>
      <c r="K103" s="25">
        <v>41.3</v>
      </c>
      <c r="L103" s="25">
        <v>46.86</v>
      </c>
      <c r="M103" s="25">
        <v>40.47</v>
      </c>
      <c r="N103" s="25">
        <v>267.19</v>
      </c>
      <c r="O103" s="25">
        <v>25.04</v>
      </c>
      <c r="Q103" s="25">
        <v>54.44</v>
      </c>
      <c r="R103" s="25">
        <v>32.42</v>
      </c>
      <c r="S103" s="25">
        <v>68.85</v>
      </c>
      <c r="T103" s="25">
        <v>36.76</v>
      </c>
      <c r="U103" s="25">
        <v>77.46</v>
      </c>
      <c r="V103" s="25">
        <v>32.88</v>
      </c>
      <c r="W103" s="25">
        <v>36.67</v>
      </c>
    </row>
    <row r="104" spans="1:23">
      <c r="A104" s="3" t="s">
        <v>80</v>
      </c>
      <c r="B104" s="3" t="s">
        <v>28</v>
      </c>
      <c r="C104" s="3" t="s">
        <v>81</v>
      </c>
      <c r="D104" s="3" t="s">
        <v>29</v>
      </c>
      <c r="E104" s="3">
        <v>1</v>
      </c>
      <c r="F104" s="24">
        <v>12.9</v>
      </c>
      <c r="G104" s="25">
        <v>17.79</v>
      </c>
      <c r="H104" s="25">
        <v>55.07</v>
      </c>
      <c r="I104" s="25">
        <v>44.2</v>
      </c>
      <c r="J104" s="25">
        <v>29.04</v>
      </c>
      <c r="K104" s="25">
        <v>34.93</v>
      </c>
      <c r="L104" s="25">
        <v>46.78</v>
      </c>
      <c r="M104" s="25">
        <v>38.78</v>
      </c>
      <c r="N104" s="25">
        <v>263.85</v>
      </c>
      <c r="O104" s="25">
        <v>24.41</v>
      </c>
      <c r="Q104" s="25">
        <v>42.22</v>
      </c>
      <c r="R104" s="25">
        <v>32.23</v>
      </c>
      <c r="S104" s="25">
        <v>69.91</v>
      </c>
      <c r="T104" s="25">
        <v>29.31</v>
      </c>
      <c r="U104" s="25">
        <v>61.76</v>
      </c>
      <c r="V104" s="25">
        <v>47.95</v>
      </c>
      <c r="W104" s="25">
        <v>34.44</v>
      </c>
    </row>
    <row r="105" spans="1:23">
      <c r="A105" s="3" t="s">
        <v>80</v>
      </c>
      <c r="B105" s="3" t="s">
        <v>30</v>
      </c>
      <c r="C105" s="3" t="s">
        <v>81</v>
      </c>
      <c r="D105" s="3" t="s">
        <v>31</v>
      </c>
      <c r="E105" s="3">
        <v>1</v>
      </c>
      <c r="F105" s="24">
        <v>7.9</v>
      </c>
      <c r="G105" s="25">
        <v>16.73</v>
      </c>
      <c r="H105" s="25">
        <v>40.05</v>
      </c>
      <c r="I105" s="25">
        <v>24.47</v>
      </c>
      <c r="J105" s="25">
        <v>27.37</v>
      </c>
      <c r="K105" s="25">
        <v>33.57</v>
      </c>
      <c r="L105" s="25">
        <v>47</v>
      </c>
      <c r="M105" s="25">
        <v>41.64</v>
      </c>
      <c r="N105" s="25">
        <v>266.54</v>
      </c>
      <c r="O105" s="25">
        <v>23.15</v>
      </c>
      <c r="Q105" s="25">
        <v>36.67</v>
      </c>
      <c r="R105" s="25">
        <v>38.7</v>
      </c>
      <c r="S105" s="25">
        <v>70.09</v>
      </c>
      <c r="T105" s="25">
        <v>20.32</v>
      </c>
      <c r="U105" s="25">
        <v>42.83</v>
      </c>
      <c r="V105" s="25">
        <v>54.79</v>
      </c>
      <c r="W105" s="25">
        <v>18.89</v>
      </c>
    </row>
    <row r="106" spans="1:23">
      <c r="A106" s="3" t="s">
        <v>82</v>
      </c>
      <c r="B106" s="3" t="s">
        <v>23</v>
      </c>
      <c r="C106" s="3" t="s">
        <v>83</v>
      </c>
      <c r="D106" s="3" t="s">
        <v>25</v>
      </c>
      <c r="E106" s="3">
        <v>1</v>
      </c>
      <c r="F106" s="24">
        <v>14.4</v>
      </c>
      <c r="G106" s="25">
        <v>22.89</v>
      </c>
      <c r="H106" s="25">
        <v>72.83</v>
      </c>
      <c r="I106" s="25">
        <v>82.31</v>
      </c>
      <c r="J106" s="25">
        <v>65.53</v>
      </c>
      <c r="K106" s="25">
        <v>33.17</v>
      </c>
      <c r="L106" s="25">
        <v>45.39</v>
      </c>
      <c r="M106" s="25">
        <v>41.13</v>
      </c>
      <c r="N106" s="25">
        <v>241.67</v>
      </c>
      <c r="O106" s="25">
        <v>21.39</v>
      </c>
      <c r="Q106" s="25">
        <v>87.78</v>
      </c>
      <c r="R106" s="25">
        <v>25.91</v>
      </c>
      <c r="S106" s="25">
        <v>83.86</v>
      </c>
      <c r="T106" s="25">
        <v>70.14</v>
      </c>
      <c r="W106" s="25">
        <v>70</v>
      </c>
    </row>
    <row r="107" spans="1:23">
      <c r="A107" s="3" t="s">
        <v>82</v>
      </c>
      <c r="B107" s="3" t="s">
        <v>26</v>
      </c>
      <c r="C107" s="3" t="s">
        <v>83</v>
      </c>
      <c r="D107" s="3" t="s">
        <v>27</v>
      </c>
      <c r="E107" s="3">
        <v>1</v>
      </c>
      <c r="F107" s="24">
        <v>13.2</v>
      </c>
      <c r="G107" s="25">
        <v>19.74</v>
      </c>
      <c r="H107" s="25">
        <v>47.9</v>
      </c>
      <c r="I107" s="25">
        <v>50.71</v>
      </c>
      <c r="J107" s="25">
        <v>55.93</v>
      </c>
      <c r="K107" s="25">
        <v>38.83</v>
      </c>
      <c r="L107" s="25">
        <v>46.78</v>
      </c>
      <c r="M107" s="25">
        <v>41.77</v>
      </c>
      <c r="N107" s="25">
        <v>236.52</v>
      </c>
      <c r="O107" s="25">
        <v>21.17</v>
      </c>
      <c r="Q107" s="25">
        <v>82.22</v>
      </c>
      <c r="R107" s="25">
        <v>60.5</v>
      </c>
      <c r="S107" s="25">
        <v>78.93</v>
      </c>
      <c r="T107" s="25">
        <v>61.06</v>
      </c>
      <c r="U107" s="25">
        <v>87.06</v>
      </c>
      <c r="V107" s="25">
        <v>7.5</v>
      </c>
      <c r="W107" s="25">
        <v>64.44</v>
      </c>
    </row>
    <row r="108" spans="1:23">
      <c r="A108" s="3" t="s">
        <v>82</v>
      </c>
      <c r="B108" s="3" t="s">
        <v>28</v>
      </c>
      <c r="C108" s="3" t="s">
        <v>83</v>
      </c>
      <c r="D108" s="3" t="s">
        <v>29</v>
      </c>
      <c r="E108" s="3">
        <v>1</v>
      </c>
      <c r="F108" s="24">
        <v>11.6</v>
      </c>
      <c r="G108" s="25">
        <v>16.92</v>
      </c>
      <c r="H108" s="25">
        <v>41.16</v>
      </c>
      <c r="I108" s="25">
        <v>20.3</v>
      </c>
      <c r="J108" s="25">
        <v>34.59</v>
      </c>
      <c r="K108" s="25">
        <v>42.77</v>
      </c>
      <c r="L108" s="25">
        <v>46.79</v>
      </c>
      <c r="M108" s="25">
        <v>39.6</v>
      </c>
      <c r="N108" s="25">
        <v>245.24</v>
      </c>
      <c r="O108" s="25">
        <v>20.89</v>
      </c>
      <c r="Q108" s="25">
        <v>72.22</v>
      </c>
      <c r="R108" s="25">
        <v>32.78</v>
      </c>
      <c r="S108" s="25">
        <v>83.28</v>
      </c>
      <c r="T108" s="25">
        <v>54.17</v>
      </c>
      <c r="U108" s="25">
        <v>77.23</v>
      </c>
      <c r="V108" s="25">
        <v>18.75</v>
      </c>
      <c r="W108" s="25">
        <v>61.11</v>
      </c>
    </row>
    <row r="109" spans="1:23">
      <c r="A109" s="3" t="s">
        <v>82</v>
      </c>
      <c r="B109" s="3" t="s">
        <v>30</v>
      </c>
      <c r="C109" s="3" t="s">
        <v>83</v>
      </c>
      <c r="D109" s="3" t="s">
        <v>31</v>
      </c>
      <c r="E109" s="3">
        <v>1</v>
      </c>
      <c r="F109" s="24">
        <v>8.5</v>
      </c>
      <c r="G109" s="25">
        <v>15.76</v>
      </c>
      <c r="H109" s="25">
        <v>38.86</v>
      </c>
      <c r="I109" s="25">
        <v>17.11</v>
      </c>
      <c r="J109" s="25">
        <v>38.18</v>
      </c>
      <c r="K109" s="25">
        <v>41.9</v>
      </c>
      <c r="L109" s="25">
        <v>49.49</v>
      </c>
      <c r="M109" s="25">
        <v>41.92</v>
      </c>
      <c r="N109" s="25">
        <v>233.35</v>
      </c>
      <c r="O109" s="25">
        <v>20.6</v>
      </c>
      <c r="Q109" s="25">
        <v>62.22</v>
      </c>
      <c r="R109" s="25">
        <v>60.08</v>
      </c>
      <c r="S109" s="25">
        <v>78.37</v>
      </c>
      <c r="T109" s="25">
        <v>45.19</v>
      </c>
      <c r="U109" s="25">
        <v>64.42</v>
      </c>
      <c r="V109" s="25">
        <v>30</v>
      </c>
      <c r="W109" s="25">
        <v>47.78</v>
      </c>
    </row>
    <row r="110" spans="1:23">
      <c r="A110" s="3" t="s">
        <v>84</v>
      </c>
      <c r="B110" s="3" t="s">
        <v>23</v>
      </c>
      <c r="C110" s="3" t="s">
        <v>85</v>
      </c>
      <c r="D110" s="3" t="s">
        <v>25</v>
      </c>
      <c r="E110" s="3">
        <v>1</v>
      </c>
      <c r="F110" s="24">
        <v>11.3</v>
      </c>
      <c r="G110" s="25">
        <v>22.95</v>
      </c>
      <c r="H110" s="25">
        <v>81.43</v>
      </c>
      <c r="I110" s="25">
        <v>89.32</v>
      </c>
      <c r="J110" s="25">
        <v>33.26</v>
      </c>
      <c r="K110" s="25">
        <v>35.8</v>
      </c>
      <c r="L110" s="25">
        <v>51.2</v>
      </c>
      <c r="M110" s="25">
        <v>43.01</v>
      </c>
      <c r="N110" s="25">
        <v>221.3</v>
      </c>
      <c r="O110" s="25">
        <v>25.92</v>
      </c>
      <c r="Q110" s="25">
        <v>87.78</v>
      </c>
      <c r="R110" s="25">
        <v>37.2</v>
      </c>
      <c r="S110" s="25">
        <v>75.66</v>
      </c>
      <c r="T110" s="25">
        <v>64.81</v>
      </c>
      <c r="W110" s="25">
        <v>65.56</v>
      </c>
    </row>
    <row r="111" spans="1:23">
      <c r="A111" s="3" t="s">
        <v>84</v>
      </c>
      <c r="B111" s="3" t="s">
        <v>26</v>
      </c>
      <c r="C111" s="3" t="s">
        <v>85</v>
      </c>
      <c r="D111" s="3" t="s">
        <v>27</v>
      </c>
      <c r="E111" s="3">
        <v>1</v>
      </c>
      <c r="F111" s="24">
        <v>12.6</v>
      </c>
      <c r="G111" s="25">
        <v>21.94</v>
      </c>
      <c r="H111" s="25">
        <v>54.85</v>
      </c>
      <c r="I111" s="25">
        <v>46.43</v>
      </c>
      <c r="J111" s="25">
        <v>39.51</v>
      </c>
      <c r="K111" s="25">
        <v>39.03</v>
      </c>
      <c r="L111" s="25">
        <v>51.37</v>
      </c>
      <c r="M111" s="25">
        <v>42.14</v>
      </c>
      <c r="N111" s="25">
        <v>233.65</v>
      </c>
      <c r="O111" s="25">
        <v>23.95</v>
      </c>
      <c r="Q111" s="25">
        <v>82.22</v>
      </c>
      <c r="R111" s="25">
        <v>28.43</v>
      </c>
      <c r="S111" s="25">
        <v>78.3</v>
      </c>
      <c r="T111" s="25">
        <v>60.28</v>
      </c>
      <c r="U111" s="25">
        <v>93</v>
      </c>
      <c r="V111" s="25">
        <v>6.33</v>
      </c>
      <c r="W111" s="25">
        <v>63.33</v>
      </c>
    </row>
    <row r="112" spans="1:23">
      <c r="A112" s="3" t="s">
        <v>84</v>
      </c>
      <c r="B112" s="3" t="s">
        <v>28</v>
      </c>
      <c r="C112" s="3" t="s">
        <v>85</v>
      </c>
      <c r="D112" s="3" t="s">
        <v>29</v>
      </c>
      <c r="E112" s="3">
        <v>1</v>
      </c>
      <c r="F112" s="24">
        <v>15.1</v>
      </c>
      <c r="G112" s="25">
        <v>19.95</v>
      </c>
      <c r="H112" s="25">
        <v>45.5</v>
      </c>
      <c r="I112" s="25">
        <v>42.86</v>
      </c>
      <c r="J112" s="25">
        <v>22.58</v>
      </c>
      <c r="K112" s="25">
        <v>36.9</v>
      </c>
      <c r="L112" s="25">
        <v>53.66</v>
      </c>
      <c r="M112" s="25">
        <v>42.27</v>
      </c>
      <c r="N112" s="25">
        <v>226.21</v>
      </c>
      <c r="O112" s="25">
        <v>24.08</v>
      </c>
      <c r="Q112" s="25">
        <v>75.56</v>
      </c>
      <c r="R112" s="25">
        <v>27.69</v>
      </c>
      <c r="S112" s="25">
        <v>78.09</v>
      </c>
      <c r="T112" s="25">
        <v>53.84</v>
      </c>
      <c r="U112" s="25">
        <v>83.07</v>
      </c>
      <c r="V112" s="25">
        <v>13.92</v>
      </c>
      <c r="W112" s="25">
        <v>56.67</v>
      </c>
    </row>
    <row r="113" spans="1:23">
      <c r="A113" s="3" t="s">
        <v>84</v>
      </c>
      <c r="B113" s="3" t="s">
        <v>30</v>
      </c>
      <c r="C113" s="3" t="s">
        <v>85</v>
      </c>
      <c r="D113" s="3" t="s">
        <v>31</v>
      </c>
      <c r="E113" s="3">
        <v>1</v>
      </c>
      <c r="F113" s="24">
        <v>10.1</v>
      </c>
      <c r="G113" s="25">
        <v>16.82</v>
      </c>
      <c r="H113" s="25">
        <v>29.38</v>
      </c>
      <c r="I113" s="25">
        <v>32.54</v>
      </c>
      <c r="J113" s="25">
        <v>12.87</v>
      </c>
      <c r="K113" s="25">
        <v>30.6</v>
      </c>
      <c r="L113" s="25">
        <v>53.19</v>
      </c>
      <c r="M113" s="25">
        <v>41.44</v>
      </c>
      <c r="N113" s="25">
        <v>236.57</v>
      </c>
      <c r="O113" s="25">
        <v>24.41</v>
      </c>
      <c r="Q113" s="25">
        <v>50</v>
      </c>
      <c r="R113" s="25">
        <v>70.83</v>
      </c>
      <c r="S113" s="25">
        <v>81.33</v>
      </c>
      <c r="T113" s="25">
        <v>41.02</v>
      </c>
      <c r="U113" s="25">
        <v>63.29</v>
      </c>
      <c r="V113" s="25">
        <v>43.04</v>
      </c>
      <c r="W113" s="25">
        <v>41.11</v>
      </c>
    </row>
    <row r="114" spans="1:23">
      <c r="A114" s="3" t="s">
        <v>86</v>
      </c>
      <c r="B114" s="3" t="s">
        <v>23</v>
      </c>
      <c r="C114" s="3" t="s">
        <v>87</v>
      </c>
      <c r="D114" s="3" t="s">
        <v>25</v>
      </c>
      <c r="E114" s="3">
        <v>1</v>
      </c>
      <c r="F114" s="24">
        <v>12.1</v>
      </c>
      <c r="G114" s="25">
        <v>23.73</v>
      </c>
      <c r="H114" s="25">
        <v>65.49</v>
      </c>
      <c r="I114" s="25">
        <v>56.26</v>
      </c>
      <c r="J114" s="25">
        <v>36.68</v>
      </c>
      <c r="K114" s="25">
        <v>33.63</v>
      </c>
      <c r="L114" s="25">
        <v>54.51</v>
      </c>
      <c r="M114" s="25">
        <v>32.78</v>
      </c>
      <c r="N114" s="25">
        <v>224.55</v>
      </c>
      <c r="O114" s="25">
        <v>27.33</v>
      </c>
      <c r="Q114" s="25">
        <v>88.89</v>
      </c>
      <c r="R114" s="25">
        <v>80.18</v>
      </c>
      <c r="S114" s="25">
        <v>78.63</v>
      </c>
      <c r="T114" s="25">
        <v>67.59</v>
      </c>
      <c r="W114" s="25">
        <v>67.78</v>
      </c>
    </row>
    <row r="115" spans="1:23">
      <c r="A115" s="3" t="s">
        <v>86</v>
      </c>
      <c r="B115" s="3" t="s">
        <v>26</v>
      </c>
      <c r="C115" s="3" t="s">
        <v>87</v>
      </c>
      <c r="D115" s="3" t="s">
        <v>27</v>
      </c>
      <c r="E115" s="3">
        <v>1</v>
      </c>
      <c r="F115" s="24">
        <v>15.1</v>
      </c>
      <c r="G115" s="25">
        <v>22.75</v>
      </c>
      <c r="H115" s="25">
        <v>53.94</v>
      </c>
      <c r="I115" s="25">
        <v>21.65</v>
      </c>
      <c r="J115" s="25">
        <v>54.83</v>
      </c>
      <c r="K115" s="25">
        <v>38.47</v>
      </c>
      <c r="L115" s="25">
        <v>53.74</v>
      </c>
      <c r="M115" s="25">
        <v>33.51</v>
      </c>
      <c r="N115" s="25">
        <v>220.45</v>
      </c>
      <c r="O115" s="25">
        <v>25.06</v>
      </c>
      <c r="Q115" s="25">
        <v>86.67</v>
      </c>
      <c r="R115" s="25">
        <v>30.49</v>
      </c>
      <c r="S115" s="25">
        <v>83.65</v>
      </c>
      <c r="T115" s="25">
        <v>60.93</v>
      </c>
      <c r="U115" s="25">
        <v>90.14</v>
      </c>
      <c r="V115" s="25">
        <v>3.75</v>
      </c>
      <c r="W115" s="25">
        <v>66.67</v>
      </c>
    </row>
    <row r="116" spans="1:23">
      <c r="A116" s="3" t="s">
        <v>86</v>
      </c>
      <c r="B116" s="3" t="s">
        <v>28</v>
      </c>
      <c r="C116" s="3" t="s">
        <v>87</v>
      </c>
      <c r="D116" s="3" t="s">
        <v>29</v>
      </c>
      <c r="E116" s="3">
        <v>1</v>
      </c>
      <c r="F116" s="24">
        <v>13.7</v>
      </c>
      <c r="G116" s="25">
        <v>16.02</v>
      </c>
      <c r="H116" s="25">
        <v>41.99</v>
      </c>
      <c r="I116" s="25">
        <v>20.98</v>
      </c>
      <c r="J116" s="25">
        <v>39.88</v>
      </c>
      <c r="K116" s="25">
        <v>40.47</v>
      </c>
      <c r="L116" s="25">
        <v>54.96</v>
      </c>
      <c r="M116" s="25">
        <v>32.88</v>
      </c>
      <c r="N116" s="25">
        <v>222.09</v>
      </c>
      <c r="O116" s="25">
        <v>26.61</v>
      </c>
      <c r="Q116" s="25">
        <v>75.56</v>
      </c>
      <c r="R116" s="25">
        <v>17.56</v>
      </c>
      <c r="S116" s="25">
        <v>86.25</v>
      </c>
      <c r="T116" s="25">
        <v>44.49</v>
      </c>
      <c r="U116" s="25">
        <v>65.82</v>
      </c>
      <c r="V116" s="25">
        <v>13.75</v>
      </c>
      <c r="W116" s="25">
        <v>53.33</v>
      </c>
    </row>
    <row r="117" spans="1:23">
      <c r="A117" s="3" t="s">
        <v>86</v>
      </c>
      <c r="B117" s="3" t="s">
        <v>30</v>
      </c>
      <c r="C117" s="3" t="s">
        <v>87</v>
      </c>
      <c r="D117" s="3" t="s">
        <v>31</v>
      </c>
      <c r="E117" s="3">
        <v>1</v>
      </c>
      <c r="F117" s="24">
        <v>16.9</v>
      </c>
      <c r="G117" s="25">
        <v>15.23</v>
      </c>
      <c r="H117" s="25">
        <v>36.26</v>
      </c>
      <c r="I117" s="25">
        <v>12.72</v>
      </c>
      <c r="J117" s="25">
        <v>45.99</v>
      </c>
      <c r="K117" s="25">
        <v>39.83</v>
      </c>
      <c r="L117" s="25">
        <v>53.65</v>
      </c>
      <c r="M117" s="25">
        <v>32.83</v>
      </c>
      <c r="N117" s="25">
        <v>241.24</v>
      </c>
      <c r="O117" s="25">
        <v>26.54</v>
      </c>
      <c r="Q117" s="25">
        <v>72.22</v>
      </c>
      <c r="R117" s="25">
        <v>22.59</v>
      </c>
      <c r="S117" s="25">
        <v>79.39</v>
      </c>
      <c r="T117" s="25">
        <v>41.99</v>
      </c>
      <c r="U117" s="25">
        <v>62.12</v>
      </c>
      <c r="V117" s="25">
        <v>16.25</v>
      </c>
      <c r="W117" s="25">
        <v>48.89</v>
      </c>
    </row>
    <row r="118" spans="1:23">
      <c r="A118" s="3" t="s">
        <v>88</v>
      </c>
      <c r="B118" s="3" t="s">
        <v>23</v>
      </c>
      <c r="C118" s="3" t="s">
        <v>89</v>
      </c>
      <c r="D118" s="3" t="s">
        <v>25</v>
      </c>
      <c r="E118" s="3">
        <v>1</v>
      </c>
      <c r="F118" s="24">
        <v>22.1</v>
      </c>
      <c r="G118" s="25">
        <v>24.27</v>
      </c>
      <c r="H118" s="25">
        <v>74.52</v>
      </c>
      <c r="I118" s="25">
        <v>27.48</v>
      </c>
      <c r="J118" s="25">
        <v>42.15</v>
      </c>
      <c r="K118" s="25">
        <v>45.7</v>
      </c>
      <c r="L118" s="25">
        <v>50.82</v>
      </c>
      <c r="M118" s="25">
        <v>38.08</v>
      </c>
      <c r="N118" s="25">
        <v>273.04</v>
      </c>
      <c r="O118" s="25">
        <v>20.75</v>
      </c>
      <c r="Q118" s="25">
        <v>72.22</v>
      </c>
      <c r="R118" s="25">
        <v>28.8</v>
      </c>
      <c r="S118" s="25">
        <v>69.94</v>
      </c>
      <c r="T118" s="25">
        <v>56.06</v>
      </c>
      <c r="W118" s="25">
        <v>54.44</v>
      </c>
    </row>
    <row r="119" spans="1:23">
      <c r="A119" s="3" t="s">
        <v>88</v>
      </c>
      <c r="B119" s="3" t="s">
        <v>26</v>
      </c>
      <c r="C119" s="3" t="s">
        <v>89</v>
      </c>
      <c r="D119" s="3" t="s">
        <v>27</v>
      </c>
      <c r="E119" s="3">
        <v>1</v>
      </c>
      <c r="F119" s="24">
        <v>17.8</v>
      </c>
      <c r="G119" s="25">
        <v>22.4</v>
      </c>
      <c r="H119" s="25">
        <v>53.32</v>
      </c>
      <c r="I119" s="25">
        <v>25.73</v>
      </c>
      <c r="J119" s="25">
        <v>48.62</v>
      </c>
      <c r="K119" s="25">
        <v>43.27</v>
      </c>
      <c r="L119" s="25">
        <v>49.49</v>
      </c>
      <c r="M119" s="25">
        <v>39.3</v>
      </c>
      <c r="N119" s="25">
        <v>255.88</v>
      </c>
      <c r="O119" s="25">
        <v>22.39</v>
      </c>
      <c r="Q119" s="25">
        <v>70</v>
      </c>
      <c r="R119" s="25">
        <v>27.19</v>
      </c>
      <c r="S119" s="25">
        <v>67.47</v>
      </c>
      <c r="T119" s="25">
        <v>50.88</v>
      </c>
      <c r="U119" s="25">
        <v>90.75</v>
      </c>
      <c r="V119" s="25">
        <v>4.55</v>
      </c>
      <c r="W119" s="25">
        <v>42.22</v>
      </c>
    </row>
    <row r="120" spans="1:23">
      <c r="A120" s="3" t="s">
        <v>88</v>
      </c>
      <c r="B120" s="3" t="s">
        <v>28</v>
      </c>
      <c r="C120" s="3" t="s">
        <v>89</v>
      </c>
      <c r="D120" s="3" t="s">
        <v>29</v>
      </c>
      <c r="E120" s="3">
        <v>1</v>
      </c>
      <c r="F120" s="24">
        <v>16.4</v>
      </c>
      <c r="G120" s="25">
        <v>20.85</v>
      </c>
      <c r="H120" s="25">
        <v>46.33</v>
      </c>
      <c r="I120" s="25">
        <v>21.91</v>
      </c>
      <c r="J120" s="25">
        <v>63.95</v>
      </c>
      <c r="K120" s="25">
        <v>37.2</v>
      </c>
      <c r="L120" s="25">
        <v>54.07</v>
      </c>
      <c r="M120" s="25">
        <v>38.29</v>
      </c>
      <c r="N120" s="25">
        <v>269.18</v>
      </c>
      <c r="O120" s="25">
        <v>22.99</v>
      </c>
      <c r="Q120" s="25">
        <v>65.56</v>
      </c>
      <c r="R120" s="25">
        <v>18.43</v>
      </c>
      <c r="S120" s="25">
        <v>65.68</v>
      </c>
      <c r="T120" s="25">
        <v>44.81</v>
      </c>
      <c r="U120" s="25">
        <v>79.93</v>
      </c>
      <c r="V120" s="25">
        <v>10.61</v>
      </c>
      <c r="W120" s="25">
        <v>46.67</v>
      </c>
    </row>
    <row r="121" spans="1:23">
      <c r="A121" s="3" t="s">
        <v>88</v>
      </c>
      <c r="B121" s="3" t="s">
        <v>30</v>
      </c>
      <c r="C121" s="3" t="s">
        <v>89</v>
      </c>
      <c r="D121" s="3" t="s">
        <v>31</v>
      </c>
      <c r="E121" s="3">
        <v>1</v>
      </c>
      <c r="F121" s="24">
        <v>12.4</v>
      </c>
      <c r="G121" s="25">
        <v>20.02</v>
      </c>
      <c r="H121" s="25">
        <v>35.59</v>
      </c>
      <c r="I121" s="25">
        <v>14.65</v>
      </c>
      <c r="J121" s="25">
        <v>34.27</v>
      </c>
      <c r="K121" s="25">
        <v>41.43</v>
      </c>
      <c r="L121" s="25">
        <v>53.24</v>
      </c>
      <c r="M121" s="25">
        <v>36.64</v>
      </c>
      <c r="N121" s="25">
        <v>269.76</v>
      </c>
      <c r="O121" s="25">
        <v>21.42</v>
      </c>
      <c r="Q121" s="25">
        <v>58.89</v>
      </c>
      <c r="R121" s="25">
        <v>27.21</v>
      </c>
      <c r="S121" s="25">
        <v>71.35</v>
      </c>
      <c r="T121" s="25">
        <v>33.15</v>
      </c>
      <c r="U121" s="25">
        <v>59.12</v>
      </c>
      <c r="V121" s="25">
        <v>19.7</v>
      </c>
      <c r="W121" s="25">
        <v>33.33</v>
      </c>
    </row>
    <row r="122" spans="1:23">
      <c r="A122" s="3" t="s">
        <v>90</v>
      </c>
      <c r="B122" s="3" t="s">
        <v>23</v>
      </c>
      <c r="C122" s="3" t="s">
        <v>91</v>
      </c>
      <c r="D122" s="3" t="s">
        <v>25</v>
      </c>
      <c r="E122" s="3">
        <v>1</v>
      </c>
      <c r="F122" s="24">
        <v>18.4</v>
      </c>
      <c r="G122" s="25">
        <v>24.57</v>
      </c>
      <c r="H122" s="25">
        <v>77.03</v>
      </c>
      <c r="I122" s="25">
        <v>32.77</v>
      </c>
      <c r="J122" s="25">
        <v>50.07</v>
      </c>
      <c r="K122" s="25">
        <v>33.37</v>
      </c>
      <c r="L122" s="25">
        <v>52.89</v>
      </c>
      <c r="M122" s="25">
        <v>35.62</v>
      </c>
      <c r="N122" s="25">
        <v>248.97</v>
      </c>
      <c r="O122" s="25">
        <v>20.11</v>
      </c>
      <c r="Q122" s="25">
        <v>80</v>
      </c>
      <c r="R122" s="25">
        <v>23.47</v>
      </c>
      <c r="S122" s="25">
        <v>82.07</v>
      </c>
      <c r="T122" s="25">
        <v>61.11</v>
      </c>
      <c r="W122" s="25">
        <v>67.78</v>
      </c>
    </row>
    <row r="123" spans="1:23">
      <c r="A123" s="3" t="s">
        <v>90</v>
      </c>
      <c r="B123" s="3" t="s">
        <v>26</v>
      </c>
      <c r="C123" s="3" t="s">
        <v>91</v>
      </c>
      <c r="D123" s="3" t="s">
        <v>27</v>
      </c>
      <c r="E123" s="3">
        <v>1</v>
      </c>
      <c r="F123" s="24">
        <v>16</v>
      </c>
      <c r="G123" s="25">
        <v>22.52</v>
      </c>
      <c r="H123" s="25">
        <v>65.42</v>
      </c>
      <c r="I123" s="25">
        <v>21.55</v>
      </c>
      <c r="J123" s="25">
        <v>33.19</v>
      </c>
      <c r="K123" s="25">
        <v>38.43</v>
      </c>
      <c r="L123" s="25">
        <v>51.14</v>
      </c>
      <c r="M123" s="25">
        <v>35.88</v>
      </c>
      <c r="N123" s="25">
        <v>237.38</v>
      </c>
      <c r="O123" s="25">
        <v>21.11</v>
      </c>
      <c r="Q123" s="25">
        <v>68.89</v>
      </c>
      <c r="R123" s="25">
        <v>35.52</v>
      </c>
      <c r="S123" s="25">
        <v>78.73</v>
      </c>
      <c r="T123" s="25">
        <v>46.57</v>
      </c>
      <c r="U123" s="25">
        <v>76.21</v>
      </c>
      <c r="V123" s="25">
        <v>13.89</v>
      </c>
      <c r="W123" s="25">
        <v>51.11</v>
      </c>
    </row>
    <row r="124" spans="1:23">
      <c r="A124" s="3" t="s">
        <v>90</v>
      </c>
      <c r="B124" s="3" t="s">
        <v>28</v>
      </c>
      <c r="C124" s="3" t="s">
        <v>91</v>
      </c>
      <c r="D124" s="3" t="s">
        <v>29</v>
      </c>
      <c r="E124" s="3">
        <v>1</v>
      </c>
      <c r="F124" s="24">
        <v>14.9</v>
      </c>
      <c r="G124" s="25">
        <v>20.69</v>
      </c>
      <c r="H124" s="25">
        <v>57.49</v>
      </c>
      <c r="I124" s="25">
        <v>15.42</v>
      </c>
      <c r="J124" s="25">
        <v>22.88</v>
      </c>
      <c r="K124" s="25">
        <v>45.1</v>
      </c>
      <c r="L124" s="25">
        <v>54.37</v>
      </c>
      <c r="M124" s="25">
        <v>35.64</v>
      </c>
      <c r="N124" s="25">
        <v>241.54</v>
      </c>
      <c r="O124" s="25">
        <v>22.06</v>
      </c>
      <c r="Q124" s="25">
        <v>67.78</v>
      </c>
      <c r="R124" s="25">
        <v>33.67</v>
      </c>
      <c r="S124" s="25">
        <v>85.49</v>
      </c>
      <c r="T124" s="25">
        <v>36.06</v>
      </c>
      <c r="U124" s="25">
        <v>59.02</v>
      </c>
      <c r="V124" s="25">
        <v>15.28</v>
      </c>
      <c r="W124" s="25">
        <v>38.89</v>
      </c>
    </row>
    <row r="125" spans="1:23">
      <c r="A125" s="3" t="s">
        <v>90</v>
      </c>
      <c r="B125" s="3" t="s">
        <v>30</v>
      </c>
      <c r="C125" s="3" t="s">
        <v>91</v>
      </c>
      <c r="D125" s="3" t="s">
        <v>31</v>
      </c>
      <c r="E125" s="3">
        <v>1</v>
      </c>
      <c r="F125" s="24">
        <v>15.3</v>
      </c>
      <c r="G125" s="25">
        <v>18.4</v>
      </c>
      <c r="H125" s="25">
        <v>35.06</v>
      </c>
      <c r="I125" s="25">
        <v>12.3</v>
      </c>
      <c r="J125" s="25">
        <v>26.61</v>
      </c>
      <c r="K125" s="25">
        <v>42.97</v>
      </c>
      <c r="L125" s="25">
        <v>51.39</v>
      </c>
      <c r="M125" s="25">
        <v>34.7</v>
      </c>
      <c r="N125" s="25">
        <v>247.04</v>
      </c>
      <c r="O125" s="25">
        <v>20.33</v>
      </c>
      <c r="Q125" s="25">
        <v>43.33</v>
      </c>
      <c r="R125" s="25">
        <v>19.95</v>
      </c>
      <c r="S125" s="25">
        <v>81.24</v>
      </c>
      <c r="T125" s="25">
        <v>24.95</v>
      </c>
      <c r="U125" s="25">
        <v>40.83</v>
      </c>
      <c r="V125" s="25">
        <v>45.83</v>
      </c>
      <c r="W125" s="25">
        <v>28.89</v>
      </c>
    </row>
    <row r="126" spans="1:23">
      <c r="A126" s="3" t="s">
        <v>92</v>
      </c>
      <c r="B126" s="3" t="s">
        <v>23</v>
      </c>
      <c r="C126" s="3" t="s">
        <v>93</v>
      </c>
      <c r="D126" s="3" t="s">
        <v>25</v>
      </c>
      <c r="E126" s="3">
        <v>1</v>
      </c>
      <c r="F126" s="24">
        <v>17.5</v>
      </c>
      <c r="G126" s="25">
        <v>19.99</v>
      </c>
      <c r="H126" s="25">
        <v>68.69</v>
      </c>
      <c r="I126" s="25">
        <v>53.97</v>
      </c>
      <c r="J126" s="25">
        <v>97.29</v>
      </c>
      <c r="K126" s="25">
        <v>38.23</v>
      </c>
      <c r="L126" s="25">
        <v>49.42</v>
      </c>
      <c r="M126" s="25">
        <v>42.51</v>
      </c>
      <c r="N126" s="25">
        <v>258.05</v>
      </c>
      <c r="O126" s="25">
        <v>21.89</v>
      </c>
      <c r="Q126" s="25">
        <v>96.67</v>
      </c>
      <c r="R126" s="25">
        <v>27.82</v>
      </c>
      <c r="S126" s="25">
        <v>75.1</v>
      </c>
      <c r="T126" s="25">
        <v>90.93</v>
      </c>
      <c r="W126" s="25">
        <v>93.33</v>
      </c>
    </row>
    <row r="127" spans="1:23">
      <c r="A127" s="3" t="s">
        <v>92</v>
      </c>
      <c r="B127" s="3" t="s">
        <v>26</v>
      </c>
      <c r="C127" s="3" t="s">
        <v>93</v>
      </c>
      <c r="D127" s="3" t="s">
        <v>27</v>
      </c>
      <c r="E127" s="3">
        <v>1</v>
      </c>
      <c r="F127" s="24">
        <v>15.8</v>
      </c>
      <c r="G127" s="25">
        <v>18.95</v>
      </c>
      <c r="H127" s="25">
        <v>55.86</v>
      </c>
      <c r="I127" s="25">
        <v>24.21</v>
      </c>
      <c r="J127" s="25">
        <v>160.2</v>
      </c>
      <c r="K127" s="25">
        <v>41.9</v>
      </c>
      <c r="L127" s="25">
        <v>48.78</v>
      </c>
      <c r="M127" s="25">
        <v>41.6</v>
      </c>
      <c r="N127" s="25">
        <v>259.28</v>
      </c>
      <c r="O127" s="25">
        <v>22.09</v>
      </c>
      <c r="Q127" s="25">
        <v>91.11</v>
      </c>
      <c r="R127" s="25">
        <v>21.72</v>
      </c>
      <c r="S127" s="25">
        <v>77.73</v>
      </c>
      <c r="T127" s="25">
        <v>74.91</v>
      </c>
      <c r="U127" s="25">
        <v>82.38</v>
      </c>
      <c r="V127" s="25">
        <v>5.75</v>
      </c>
      <c r="W127" s="25">
        <v>72.22</v>
      </c>
    </row>
    <row r="128" spans="1:23">
      <c r="A128" s="3" t="s">
        <v>92</v>
      </c>
      <c r="B128" s="3" t="s">
        <v>28</v>
      </c>
      <c r="C128" s="3" t="s">
        <v>93</v>
      </c>
      <c r="D128" s="3" t="s">
        <v>29</v>
      </c>
      <c r="E128" s="3">
        <v>1</v>
      </c>
      <c r="F128" s="24">
        <v>19.7</v>
      </c>
      <c r="G128" s="25">
        <v>18.03</v>
      </c>
      <c r="H128" s="25">
        <v>45.39</v>
      </c>
      <c r="I128" s="25">
        <v>18.78</v>
      </c>
      <c r="J128" s="25">
        <v>104.09</v>
      </c>
      <c r="K128" s="25">
        <v>43.7</v>
      </c>
      <c r="L128" s="25">
        <v>49.44</v>
      </c>
      <c r="M128" s="25">
        <v>41.8</v>
      </c>
      <c r="N128" s="25">
        <v>263.56</v>
      </c>
      <c r="O128" s="25">
        <v>21.16</v>
      </c>
      <c r="Q128" s="25">
        <v>83.33</v>
      </c>
      <c r="R128" s="25">
        <v>17.8</v>
      </c>
      <c r="S128" s="25">
        <v>77.18</v>
      </c>
      <c r="T128" s="25">
        <v>64.21</v>
      </c>
      <c r="U128" s="25">
        <v>70.62</v>
      </c>
      <c r="V128" s="25">
        <v>13.79</v>
      </c>
      <c r="W128" s="25">
        <v>73.33</v>
      </c>
    </row>
    <row r="129" spans="1:23">
      <c r="A129" s="3" t="s">
        <v>92</v>
      </c>
      <c r="B129" s="3" t="s">
        <v>30</v>
      </c>
      <c r="C129" s="3" t="s">
        <v>93</v>
      </c>
      <c r="D129" s="3" t="s">
        <v>31</v>
      </c>
      <c r="E129" s="3">
        <v>1</v>
      </c>
      <c r="F129" s="24">
        <v>12.6</v>
      </c>
      <c r="G129" s="25">
        <v>17.24</v>
      </c>
      <c r="H129" s="25">
        <v>35.01</v>
      </c>
      <c r="I129" s="25">
        <v>13.52</v>
      </c>
      <c r="J129" s="25">
        <v>111.73</v>
      </c>
      <c r="K129" s="25">
        <v>40.5</v>
      </c>
      <c r="L129" s="25">
        <v>49.47</v>
      </c>
      <c r="M129" s="25">
        <v>42.45</v>
      </c>
      <c r="N129" s="25">
        <v>246.75</v>
      </c>
      <c r="O129" s="25">
        <v>23.63</v>
      </c>
      <c r="Q129" s="25">
        <v>81.11</v>
      </c>
      <c r="R129" s="25">
        <v>18.49</v>
      </c>
      <c r="S129" s="25">
        <v>81.37</v>
      </c>
      <c r="T129" s="25">
        <v>61.06</v>
      </c>
      <c r="U129" s="25">
        <v>67.16</v>
      </c>
      <c r="V129" s="25">
        <v>16.09</v>
      </c>
      <c r="W129" s="25">
        <v>71.11</v>
      </c>
    </row>
    <row r="130" spans="1:23">
      <c r="A130" s="3" t="s">
        <v>94</v>
      </c>
      <c r="B130" s="3" t="s">
        <v>23</v>
      </c>
      <c r="C130" s="3" t="s">
        <v>95</v>
      </c>
      <c r="D130" s="3" t="s">
        <v>25</v>
      </c>
      <c r="E130" s="3">
        <v>1</v>
      </c>
      <c r="F130" s="24">
        <v>15.9</v>
      </c>
      <c r="G130" s="25">
        <v>24.53</v>
      </c>
      <c r="H130" s="25">
        <v>79.41</v>
      </c>
      <c r="I130" s="25">
        <v>77.29</v>
      </c>
      <c r="J130" s="25">
        <v>113.67</v>
      </c>
      <c r="K130" s="25">
        <v>46.57</v>
      </c>
      <c r="L130" s="25">
        <v>46.36</v>
      </c>
      <c r="M130" s="25">
        <v>37.8</v>
      </c>
      <c r="N130" s="25">
        <v>242.42</v>
      </c>
      <c r="O130" s="25">
        <v>26.19</v>
      </c>
      <c r="Q130" s="25">
        <v>81.11</v>
      </c>
      <c r="R130" s="25">
        <v>29.98</v>
      </c>
      <c r="S130" s="25">
        <v>66.36</v>
      </c>
      <c r="T130" s="25">
        <v>58.29</v>
      </c>
      <c r="W130" s="25">
        <v>63.33</v>
      </c>
    </row>
    <row r="131" spans="1:23">
      <c r="A131" s="3" t="s">
        <v>94</v>
      </c>
      <c r="B131" s="3" t="s">
        <v>26</v>
      </c>
      <c r="C131" s="3" t="s">
        <v>95</v>
      </c>
      <c r="D131" s="3" t="s">
        <v>27</v>
      </c>
      <c r="E131" s="3">
        <v>1</v>
      </c>
      <c r="F131" s="24">
        <v>18</v>
      </c>
      <c r="G131" s="25">
        <v>22.58</v>
      </c>
      <c r="H131" s="25">
        <v>36.35</v>
      </c>
      <c r="I131" s="25">
        <v>48.57</v>
      </c>
      <c r="J131" s="25">
        <v>104.73</v>
      </c>
      <c r="K131" s="25">
        <v>42.37</v>
      </c>
      <c r="L131" s="25">
        <v>50.45</v>
      </c>
      <c r="M131" s="25">
        <v>37.18</v>
      </c>
      <c r="N131" s="25">
        <v>240.78</v>
      </c>
      <c r="O131" s="25">
        <v>25.15</v>
      </c>
      <c r="Q131" s="25">
        <v>80</v>
      </c>
      <c r="R131" s="25">
        <v>45.43</v>
      </c>
      <c r="S131" s="25">
        <v>68.74</v>
      </c>
      <c r="T131" s="25">
        <v>53.84</v>
      </c>
      <c r="U131" s="25">
        <v>92.37</v>
      </c>
      <c r="V131" s="25">
        <v>5.48</v>
      </c>
      <c r="W131" s="25">
        <v>57.78</v>
      </c>
    </row>
    <row r="132" spans="1:23">
      <c r="A132" s="3" t="s">
        <v>94</v>
      </c>
      <c r="B132" s="3" t="s">
        <v>28</v>
      </c>
      <c r="C132" s="3" t="s">
        <v>95</v>
      </c>
      <c r="D132" s="3" t="s">
        <v>29</v>
      </c>
      <c r="E132" s="3">
        <v>1</v>
      </c>
      <c r="F132" s="24">
        <v>16.6</v>
      </c>
      <c r="G132" s="25">
        <v>21.68</v>
      </c>
      <c r="H132" s="25">
        <v>29.45</v>
      </c>
      <c r="I132" s="25">
        <v>25.03</v>
      </c>
      <c r="J132" s="25">
        <v>102.77</v>
      </c>
      <c r="K132" s="25">
        <v>40.1</v>
      </c>
      <c r="L132" s="25">
        <v>48.27</v>
      </c>
      <c r="M132" s="25">
        <v>37.22</v>
      </c>
      <c r="N132" s="25">
        <v>252.49</v>
      </c>
      <c r="O132" s="25">
        <v>24.39</v>
      </c>
      <c r="Q132" s="25">
        <v>58.89</v>
      </c>
      <c r="R132" s="25">
        <v>41.25</v>
      </c>
      <c r="S132" s="25">
        <v>66.79</v>
      </c>
      <c r="T132" s="25">
        <v>45.88</v>
      </c>
      <c r="U132" s="25">
        <v>78.71</v>
      </c>
      <c r="V132" s="25">
        <v>27.4</v>
      </c>
      <c r="W132" s="25">
        <v>51.11</v>
      </c>
    </row>
    <row r="133" spans="1:23">
      <c r="A133" s="3" t="s">
        <v>94</v>
      </c>
      <c r="B133" s="3" t="s">
        <v>30</v>
      </c>
      <c r="C133" s="3" t="s">
        <v>95</v>
      </c>
      <c r="D133" s="3" t="s">
        <v>31</v>
      </c>
      <c r="E133" s="3">
        <v>1</v>
      </c>
      <c r="F133" s="24">
        <v>13.1</v>
      </c>
      <c r="G133" s="25">
        <v>20.85</v>
      </c>
      <c r="H133" s="25">
        <v>28.38</v>
      </c>
      <c r="I133" s="25">
        <v>17.91</v>
      </c>
      <c r="J133" s="25">
        <v>109.99</v>
      </c>
      <c r="K133" s="25">
        <v>40.8</v>
      </c>
      <c r="L133" s="25">
        <v>46.83</v>
      </c>
      <c r="M133" s="25">
        <v>36.37</v>
      </c>
      <c r="N133" s="25">
        <v>243.65</v>
      </c>
      <c r="O133" s="25">
        <v>25.22</v>
      </c>
      <c r="Q133" s="25">
        <v>32.22</v>
      </c>
      <c r="R133" s="25">
        <v>43.31</v>
      </c>
      <c r="S133" s="25">
        <v>76.65</v>
      </c>
      <c r="T133" s="25">
        <v>25.69</v>
      </c>
      <c r="U133" s="25">
        <v>44.08</v>
      </c>
      <c r="V133" s="25">
        <v>60.27</v>
      </c>
      <c r="W133" s="25">
        <v>27.78</v>
      </c>
    </row>
    <row r="134" spans="1:23">
      <c r="A134" s="3" t="s">
        <v>96</v>
      </c>
      <c r="B134" s="3" t="s">
        <v>23</v>
      </c>
      <c r="C134" s="3" t="s">
        <v>97</v>
      </c>
      <c r="D134" s="3" t="s">
        <v>25</v>
      </c>
      <c r="E134" s="3">
        <v>1</v>
      </c>
      <c r="F134" s="24">
        <v>16.5</v>
      </c>
      <c r="G134" s="25">
        <v>19.67</v>
      </c>
      <c r="H134" s="25">
        <v>90.79</v>
      </c>
      <c r="I134" s="25">
        <v>57.57</v>
      </c>
      <c r="J134" s="25">
        <v>30.65</v>
      </c>
      <c r="K134" s="25">
        <v>36.7</v>
      </c>
      <c r="L134" s="25">
        <v>59.92</v>
      </c>
      <c r="M134" s="25">
        <v>33.88</v>
      </c>
      <c r="N134" s="25">
        <v>214.83</v>
      </c>
      <c r="O134" s="25">
        <v>23.09</v>
      </c>
      <c r="Q134" s="25">
        <v>98.89</v>
      </c>
      <c r="R134" s="25">
        <v>19.93</v>
      </c>
      <c r="S134" s="25">
        <v>77.9</v>
      </c>
      <c r="T134" s="25">
        <v>96.11</v>
      </c>
      <c r="W134" s="25">
        <v>96.67</v>
      </c>
    </row>
    <row r="135" spans="1:23">
      <c r="A135" s="3" t="s">
        <v>96</v>
      </c>
      <c r="B135" s="3" t="s">
        <v>26</v>
      </c>
      <c r="C135" s="3" t="s">
        <v>97</v>
      </c>
      <c r="D135" s="3" t="s">
        <v>27</v>
      </c>
      <c r="E135" s="3">
        <v>1</v>
      </c>
      <c r="F135" s="24">
        <v>13.9</v>
      </c>
      <c r="G135" s="25">
        <v>18.88</v>
      </c>
      <c r="H135" s="25">
        <v>36.85</v>
      </c>
      <c r="I135" s="25">
        <v>40</v>
      </c>
      <c r="J135" s="25">
        <v>25.24</v>
      </c>
      <c r="K135" s="25">
        <v>39.4</v>
      </c>
      <c r="L135" s="25">
        <v>55.2</v>
      </c>
      <c r="M135" s="25">
        <v>35.82</v>
      </c>
      <c r="N135" s="25">
        <v>234.27</v>
      </c>
      <c r="O135" s="25">
        <v>23.77</v>
      </c>
      <c r="Q135" s="25">
        <v>97.78</v>
      </c>
      <c r="R135" s="25">
        <v>35.79</v>
      </c>
      <c r="S135" s="25">
        <v>79.41</v>
      </c>
      <c r="T135" s="25">
        <v>91.81</v>
      </c>
      <c r="U135" s="25">
        <v>95.52</v>
      </c>
      <c r="V135" s="25">
        <v>4.49</v>
      </c>
      <c r="W135" s="25">
        <v>95.56</v>
      </c>
    </row>
    <row r="136" spans="1:23">
      <c r="A136" s="3" t="s">
        <v>96</v>
      </c>
      <c r="B136" s="3" t="s">
        <v>28</v>
      </c>
      <c r="C136" s="3" t="s">
        <v>97</v>
      </c>
      <c r="D136" s="3" t="s">
        <v>29</v>
      </c>
      <c r="E136" s="3">
        <v>1</v>
      </c>
      <c r="F136" s="24">
        <v>11.7</v>
      </c>
      <c r="G136" s="25">
        <v>16.5</v>
      </c>
      <c r="H136" s="25">
        <v>27.26</v>
      </c>
      <c r="I136" s="25">
        <v>30.35</v>
      </c>
      <c r="J136" s="25">
        <v>19.45</v>
      </c>
      <c r="K136" s="25">
        <v>34.7</v>
      </c>
      <c r="L136" s="25">
        <v>57.7</v>
      </c>
      <c r="M136" s="25">
        <v>35.74</v>
      </c>
      <c r="N136" s="25">
        <v>217.29</v>
      </c>
      <c r="O136" s="25">
        <v>22.68</v>
      </c>
      <c r="Q136" s="25">
        <v>95.56</v>
      </c>
      <c r="R136" s="25">
        <v>39.66</v>
      </c>
      <c r="S136" s="25">
        <v>78.73</v>
      </c>
      <c r="T136" s="25">
        <v>86.85</v>
      </c>
      <c r="U136" s="25">
        <v>90.37</v>
      </c>
      <c r="V136" s="25">
        <v>6.74</v>
      </c>
      <c r="W136" s="25">
        <v>90</v>
      </c>
    </row>
    <row r="137" spans="1:23">
      <c r="A137" s="3" t="s">
        <v>96</v>
      </c>
      <c r="B137" s="3" t="s">
        <v>30</v>
      </c>
      <c r="C137" s="3" t="s">
        <v>97</v>
      </c>
      <c r="D137" s="3" t="s">
        <v>31</v>
      </c>
      <c r="E137" s="3">
        <v>1</v>
      </c>
      <c r="F137" s="24">
        <v>8.8</v>
      </c>
      <c r="G137" s="25">
        <v>15.2</v>
      </c>
      <c r="H137" s="25">
        <v>24.38</v>
      </c>
      <c r="I137" s="25">
        <v>17.46</v>
      </c>
      <c r="J137" s="25">
        <v>22.22</v>
      </c>
      <c r="K137" s="25">
        <v>37.5</v>
      </c>
      <c r="L137" s="25">
        <v>56.72</v>
      </c>
      <c r="M137" s="25">
        <v>33.73</v>
      </c>
      <c r="N137" s="25">
        <v>223.91</v>
      </c>
      <c r="O137" s="25">
        <v>21.67</v>
      </c>
      <c r="Q137" s="25">
        <v>92.22</v>
      </c>
      <c r="R137" s="25">
        <v>36.72</v>
      </c>
      <c r="S137" s="25">
        <v>85.86</v>
      </c>
      <c r="T137" s="25">
        <v>76.81</v>
      </c>
      <c r="U137" s="25">
        <v>79.91</v>
      </c>
      <c r="V137" s="25">
        <v>15.73</v>
      </c>
      <c r="W137" s="25">
        <v>74.44</v>
      </c>
    </row>
    <row r="138" spans="1:23">
      <c r="A138" s="3" t="s">
        <v>98</v>
      </c>
      <c r="B138" s="3" t="s">
        <v>23</v>
      </c>
      <c r="C138" s="3" t="s">
        <v>99</v>
      </c>
      <c r="D138" s="3" t="s">
        <v>25</v>
      </c>
      <c r="E138" s="3">
        <v>1</v>
      </c>
      <c r="F138" s="24">
        <v>11.3</v>
      </c>
      <c r="G138" s="25">
        <v>23.14</v>
      </c>
      <c r="H138" s="25">
        <v>92.2</v>
      </c>
      <c r="I138" s="25">
        <v>99.74</v>
      </c>
      <c r="J138" s="25">
        <v>31.12</v>
      </c>
      <c r="K138" s="25">
        <v>40.5</v>
      </c>
      <c r="L138" s="25">
        <v>52.19</v>
      </c>
      <c r="M138" s="25">
        <v>33.64</v>
      </c>
      <c r="N138" s="25">
        <v>264.67</v>
      </c>
      <c r="O138" s="25">
        <v>19.67</v>
      </c>
      <c r="Q138" s="25">
        <v>36.67</v>
      </c>
      <c r="R138" s="25">
        <v>34.39</v>
      </c>
      <c r="S138" s="25">
        <v>78.6</v>
      </c>
      <c r="T138" s="25">
        <v>26.44</v>
      </c>
      <c r="W138" s="25">
        <v>22.22</v>
      </c>
    </row>
    <row r="139" spans="1:23">
      <c r="A139" s="3" t="s">
        <v>98</v>
      </c>
      <c r="B139" s="3" t="s">
        <v>26</v>
      </c>
      <c r="C139" s="3" t="s">
        <v>99</v>
      </c>
      <c r="D139" s="3" t="s">
        <v>27</v>
      </c>
      <c r="E139" s="3">
        <v>1</v>
      </c>
      <c r="F139" s="24">
        <v>9.7</v>
      </c>
      <c r="G139" s="25">
        <v>20.39</v>
      </c>
      <c r="H139" s="25">
        <v>41.49</v>
      </c>
      <c r="I139" s="25">
        <v>23.23</v>
      </c>
      <c r="J139" s="25">
        <v>31.04</v>
      </c>
      <c r="K139" s="25">
        <v>36.8</v>
      </c>
      <c r="L139" s="25">
        <v>50.3</v>
      </c>
      <c r="M139" s="25">
        <v>32.96</v>
      </c>
      <c r="N139" s="25">
        <v>245.11</v>
      </c>
      <c r="O139" s="25">
        <v>22.27</v>
      </c>
      <c r="Q139" s="25">
        <v>26.67</v>
      </c>
      <c r="R139" s="25">
        <v>47.49</v>
      </c>
      <c r="S139" s="25">
        <v>80.02</v>
      </c>
      <c r="T139" s="25">
        <v>20.42</v>
      </c>
      <c r="U139" s="25">
        <v>77.23</v>
      </c>
      <c r="V139" s="25">
        <v>27.27</v>
      </c>
      <c r="W139" s="25">
        <v>17.78</v>
      </c>
    </row>
    <row r="140" spans="1:23">
      <c r="A140" s="3" t="s">
        <v>98</v>
      </c>
      <c r="B140" s="3" t="s">
        <v>28</v>
      </c>
      <c r="C140" s="3" t="s">
        <v>99</v>
      </c>
      <c r="D140" s="3" t="s">
        <v>29</v>
      </c>
      <c r="E140" s="3">
        <v>1</v>
      </c>
      <c r="F140" s="24">
        <v>9.7</v>
      </c>
      <c r="G140" s="25">
        <v>17.36</v>
      </c>
      <c r="H140" s="25">
        <v>38.38</v>
      </c>
      <c r="I140" s="25">
        <v>19.67</v>
      </c>
      <c r="J140" s="25">
        <v>31.02</v>
      </c>
      <c r="K140" s="25">
        <v>33.2</v>
      </c>
      <c r="L140" s="25">
        <v>55.02</v>
      </c>
      <c r="M140" s="25">
        <v>34.8</v>
      </c>
      <c r="N140" s="25">
        <v>255.65</v>
      </c>
      <c r="O140" s="25">
        <v>20.89</v>
      </c>
      <c r="Q140" s="25">
        <v>18.89</v>
      </c>
      <c r="R140" s="25">
        <v>40.41</v>
      </c>
      <c r="S140" s="25">
        <v>63.8</v>
      </c>
      <c r="T140" s="25">
        <v>12.13</v>
      </c>
      <c r="U140" s="25">
        <v>45.88</v>
      </c>
      <c r="V140" s="25">
        <v>48.48</v>
      </c>
      <c r="W140" s="25">
        <v>10</v>
      </c>
    </row>
    <row r="141" spans="1:23">
      <c r="A141" s="3" t="s">
        <v>98</v>
      </c>
      <c r="B141" s="3" t="s">
        <v>30</v>
      </c>
      <c r="C141" s="3" t="s">
        <v>99</v>
      </c>
      <c r="D141" s="3" t="s">
        <v>31</v>
      </c>
      <c r="E141" s="3">
        <v>1</v>
      </c>
      <c r="F141" s="24">
        <v>9.2</v>
      </c>
      <c r="G141" s="25">
        <v>15.67</v>
      </c>
      <c r="H141" s="25">
        <v>24.93</v>
      </c>
      <c r="I141" s="25">
        <v>18.65</v>
      </c>
      <c r="J141" s="25">
        <v>17.89</v>
      </c>
      <c r="K141" s="25">
        <v>38.1</v>
      </c>
      <c r="L141" s="25">
        <v>51.43</v>
      </c>
      <c r="M141" s="25">
        <v>33.96</v>
      </c>
      <c r="N141" s="25">
        <v>267.19</v>
      </c>
      <c r="O141" s="25">
        <v>21.19</v>
      </c>
      <c r="Q141" s="25">
        <v>16.67</v>
      </c>
      <c r="R141" s="25">
        <v>28.38</v>
      </c>
      <c r="S141" s="25">
        <v>78.76</v>
      </c>
      <c r="T141" s="25">
        <v>9.44</v>
      </c>
      <c r="U141" s="25">
        <v>35.73</v>
      </c>
      <c r="V141" s="25">
        <v>54.55</v>
      </c>
      <c r="W141" s="25">
        <v>7.78</v>
      </c>
    </row>
    <row r="142" spans="1:23">
      <c r="A142" s="3" t="s">
        <v>100</v>
      </c>
      <c r="B142" s="3" t="s">
        <v>23</v>
      </c>
      <c r="C142" s="3" t="s">
        <v>101</v>
      </c>
      <c r="D142" s="3" t="s">
        <v>25</v>
      </c>
      <c r="E142" s="3">
        <v>1</v>
      </c>
      <c r="F142" s="24">
        <v>18.3</v>
      </c>
      <c r="G142" s="25">
        <v>18.58</v>
      </c>
      <c r="H142" s="25">
        <v>60.97</v>
      </c>
      <c r="I142" s="25">
        <v>58.78</v>
      </c>
      <c r="J142" s="25">
        <v>49.13</v>
      </c>
      <c r="K142" s="25">
        <v>41.23</v>
      </c>
      <c r="L142" s="25">
        <v>44.67</v>
      </c>
      <c r="M142" s="25">
        <v>45.68</v>
      </c>
      <c r="N142" s="25">
        <v>205.97</v>
      </c>
      <c r="O142" s="25">
        <v>20.43</v>
      </c>
      <c r="Q142" s="25">
        <v>50</v>
      </c>
      <c r="R142" s="25">
        <v>31.66</v>
      </c>
      <c r="S142" s="25">
        <v>65.64</v>
      </c>
      <c r="T142" s="25">
        <v>44.49</v>
      </c>
      <c r="W142" s="25">
        <v>42.22</v>
      </c>
    </row>
    <row r="143" spans="1:23">
      <c r="A143" s="3" t="s">
        <v>100</v>
      </c>
      <c r="B143" s="3" t="s">
        <v>26</v>
      </c>
      <c r="C143" s="3" t="s">
        <v>101</v>
      </c>
      <c r="D143" s="3" t="s">
        <v>27</v>
      </c>
      <c r="E143" s="3">
        <v>1</v>
      </c>
      <c r="F143" s="24">
        <v>21.9</v>
      </c>
      <c r="G143" s="25">
        <v>17.33</v>
      </c>
      <c r="H143" s="25">
        <v>42.57</v>
      </c>
      <c r="I143" s="25">
        <v>40.85</v>
      </c>
      <c r="J143" s="25">
        <v>64.09</v>
      </c>
      <c r="K143" s="25">
        <v>43.63</v>
      </c>
      <c r="L143" s="25">
        <v>46.8</v>
      </c>
      <c r="M143" s="25">
        <v>44.94</v>
      </c>
      <c r="N143" s="25">
        <v>222.91</v>
      </c>
      <c r="O143" s="25">
        <v>22.14</v>
      </c>
      <c r="Q143" s="25">
        <v>47.78</v>
      </c>
      <c r="R143" s="25">
        <v>37.97</v>
      </c>
      <c r="S143" s="25">
        <v>80.68</v>
      </c>
      <c r="T143" s="25">
        <v>37.96</v>
      </c>
      <c r="U143" s="25">
        <v>85.33</v>
      </c>
      <c r="V143" s="25">
        <v>8.89</v>
      </c>
      <c r="W143" s="25">
        <v>35.56</v>
      </c>
    </row>
    <row r="144" spans="1:23">
      <c r="A144" s="3" t="s">
        <v>100</v>
      </c>
      <c r="B144" s="3" t="s">
        <v>28</v>
      </c>
      <c r="C144" s="3" t="s">
        <v>101</v>
      </c>
      <c r="D144" s="3" t="s">
        <v>29</v>
      </c>
      <c r="E144" s="3">
        <v>1</v>
      </c>
      <c r="F144" s="24">
        <v>17.5</v>
      </c>
      <c r="G144" s="25">
        <v>15.34</v>
      </c>
      <c r="H144" s="25">
        <v>37.1</v>
      </c>
      <c r="I144" s="25">
        <v>32.03</v>
      </c>
      <c r="J144" s="25">
        <v>61.39</v>
      </c>
      <c r="K144" s="25">
        <v>36.63</v>
      </c>
      <c r="L144" s="25">
        <v>44.48</v>
      </c>
      <c r="M144" s="25">
        <v>45.24</v>
      </c>
      <c r="N144" s="25">
        <v>208.39</v>
      </c>
      <c r="O144" s="25">
        <v>20.26</v>
      </c>
      <c r="Q144" s="25">
        <v>46.67</v>
      </c>
      <c r="R144" s="25">
        <v>21.72</v>
      </c>
      <c r="S144" s="25">
        <v>78.7</v>
      </c>
      <c r="T144" s="25">
        <v>36.53</v>
      </c>
      <c r="U144" s="25">
        <v>82.1</v>
      </c>
      <c r="V144" s="25">
        <v>11.11</v>
      </c>
      <c r="W144" s="25">
        <v>34.44</v>
      </c>
    </row>
    <row r="145" spans="1:23">
      <c r="A145" s="3" t="s">
        <v>100</v>
      </c>
      <c r="B145" s="3" t="s">
        <v>30</v>
      </c>
      <c r="C145" s="3" t="s">
        <v>101</v>
      </c>
      <c r="D145" s="3" t="s">
        <v>31</v>
      </c>
      <c r="E145" s="3">
        <v>1</v>
      </c>
      <c r="F145" s="24">
        <v>13.9</v>
      </c>
      <c r="G145" s="25">
        <v>14.65</v>
      </c>
      <c r="H145" s="25">
        <v>24.18</v>
      </c>
      <c r="I145" s="25">
        <v>20.82</v>
      </c>
      <c r="J145" s="25">
        <v>59.42</v>
      </c>
      <c r="K145" s="25">
        <v>40.1</v>
      </c>
      <c r="L145" s="25">
        <v>47.33</v>
      </c>
      <c r="M145" s="25">
        <v>45.27</v>
      </c>
      <c r="N145" s="25">
        <v>216</v>
      </c>
      <c r="O145" s="25">
        <v>21.18</v>
      </c>
      <c r="Q145" s="25">
        <v>40</v>
      </c>
      <c r="R145" s="25">
        <v>23.98</v>
      </c>
      <c r="S145" s="25">
        <v>78.99</v>
      </c>
      <c r="T145" s="25">
        <v>29.77</v>
      </c>
      <c r="U145" s="25">
        <v>66.91</v>
      </c>
      <c r="V145" s="25">
        <v>20</v>
      </c>
      <c r="W145" s="25">
        <v>27.78</v>
      </c>
    </row>
    <row r="146" spans="1:23">
      <c r="A146" s="3" t="s">
        <v>102</v>
      </c>
      <c r="B146" s="3" t="s">
        <v>23</v>
      </c>
      <c r="C146" s="3" t="s">
        <v>103</v>
      </c>
      <c r="D146" s="3" t="s">
        <v>25</v>
      </c>
      <c r="E146" s="3">
        <v>1</v>
      </c>
      <c r="F146" s="24">
        <v>10.9</v>
      </c>
      <c r="G146" s="25">
        <v>22.61</v>
      </c>
      <c r="H146" s="25">
        <v>62.82</v>
      </c>
      <c r="I146" s="25">
        <v>48.68</v>
      </c>
      <c r="J146" s="25">
        <v>37.59</v>
      </c>
      <c r="K146" s="25">
        <v>35.53</v>
      </c>
      <c r="L146" s="25">
        <v>58.37</v>
      </c>
      <c r="M146" s="25">
        <v>36.5</v>
      </c>
      <c r="N146" s="25">
        <v>271.66</v>
      </c>
      <c r="O146" s="25">
        <v>23.97</v>
      </c>
      <c r="Q146" s="25">
        <v>76.67</v>
      </c>
      <c r="R146" s="25">
        <v>21.42</v>
      </c>
      <c r="S146" s="25">
        <v>91.83</v>
      </c>
      <c r="T146" s="25">
        <v>63.1</v>
      </c>
      <c r="W146" s="25">
        <v>56.67</v>
      </c>
    </row>
    <row r="147" spans="1:23">
      <c r="A147" s="3" t="s">
        <v>102</v>
      </c>
      <c r="B147" s="3" t="s">
        <v>26</v>
      </c>
      <c r="C147" s="3" t="s">
        <v>103</v>
      </c>
      <c r="D147" s="3" t="s">
        <v>27</v>
      </c>
      <c r="E147" s="3">
        <v>1</v>
      </c>
      <c r="F147" s="24">
        <v>9.7</v>
      </c>
      <c r="G147" s="25">
        <v>21.68</v>
      </c>
      <c r="H147" s="25">
        <v>51.53</v>
      </c>
      <c r="I147" s="25">
        <v>39.83</v>
      </c>
      <c r="J147" s="25">
        <v>27.95</v>
      </c>
      <c r="K147" s="25">
        <v>38.7</v>
      </c>
      <c r="L147" s="25">
        <v>58.44</v>
      </c>
      <c r="M147" s="25">
        <v>39.45</v>
      </c>
      <c r="N147" s="25">
        <v>259.96</v>
      </c>
      <c r="O147" s="25">
        <v>24.76</v>
      </c>
      <c r="Q147" s="25">
        <v>75.56</v>
      </c>
      <c r="R147" s="25">
        <v>27.02</v>
      </c>
      <c r="S147" s="25">
        <v>74.66</v>
      </c>
      <c r="T147" s="25">
        <v>60.37</v>
      </c>
      <c r="U147" s="25">
        <v>95.67</v>
      </c>
      <c r="V147" s="25">
        <v>1.45</v>
      </c>
      <c r="W147" s="25">
        <v>54.44</v>
      </c>
    </row>
    <row r="148" spans="1:23">
      <c r="A148" s="3" t="s">
        <v>102</v>
      </c>
      <c r="B148" s="3" t="s">
        <v>28</v>
      </c>
      <c r="C148" s="3" t="s">
        <v>103</v>
      </c>
      <c r="D148" s="3" t="s">
        <v>29</v>
      </c>
      <c r="E148" s="3">
        <v>1</v>
      </c>
      <c r="F148" s="24">
        <v>8.7</v>
      </c>
      <c r="G148" s="25">
        <v>19.37</v>
      </c>
      <c r="H148" s="25">
        <v>36.32</v>
      </c>
      <c r="I148" s="25">
        <v>24.31</v>
      </c>
      <c r="J148" s="25">
        <v>27.44</v>
      </c>
      <c r="K148" s="25">
        <v>39.83</v>
      </c>
      <c r="L148" s="25">
        <v>57.42</v>
      </c>
      <c r="M148" s="25">
        <v>36.99</v>
      </c>
      <c r="N148" s="25">
        <v>253.28</v>
      </c>
      <c r="O148" s="25">
        <v>24.16</v>
      </c>
      <c r="Q148" s="25">
        <v>37.78</v>
      </c>
      <c r="R148" s="25">
        <v>33.68</v>
      </c>
      <c r="S148" s="25">
        <v>80.09</v>
      </c>
      <c r="T148" s="25">
        <v>32.59</v>
      </c>
      <c r="U148" s="25">
        <v>51.65</v>
      </c>
      <c r="V148" s="25">
        <v>50.72</v>
      </c>
      <c r="W148" s="25">
        <v>31.11</v>
      </c>
    </row>
    <row r="149" spans="1:23">
      <c r="A149" s="3" t="s">
        <v>102</v>
      </c>
      <c r="B149" s="3" t="s">
        <v>30</v>
      </c>
      <c r="C149" s="3" t="s">
        <v>103</v>
      </c>
      <c r="D149" s="3" t="s">
        <v>31</v>
      </c>
      <c r="E149" s="3">
        <v>1</v>
      </c>
      <c r="F149" s="24">
        <v>11.2</v>
      </c>
      <c r="G149" s="25">
        <v>16.73</v>
      </c>
      <c r="H149" s="25">
        <v>30.86</v>
      </c>
      <c r="I149" s="25">
        <v>17.19</v>
      </c>
      <c r="J149" s="25">
        <v>26.18</v>
      </c>
      <c r="K149" s="25">
        <v>42.43</v>
      </c>
      <c r="L149" s="25">
        <v>58.55</v>
      </c>
      <c r="M149" s="25">
        <v>39.34</v>
      </c>
      <c r="N149" s="25">
        <v>255.53</v>
      </c>
      <c r="O149" s="25">
        <v>22.59</v>
      </c>
      <c r="Q149" s="25">
        <v>21.11</v>
      </c>
      <c r="R149" s="25">
        <v>34.47</v>
      </c>
      <c r="S149" s="25">
        <v>81.12</v>
      </c>
      <c r="T149" s="25">
        <v>14.54</v>
      </c>
      <c r="U149" s="25">
        <v>23.04</v>
      </c>
      <c r="V149" s="25">
        <v>72.46</v>
      </c>
      <c r="W149" s="25">
        <v>13.33</v>
      </c>
    </row>
    <row r="150" spans="1:23">
      <c r="A150" s="3" t="s">
        <v>104</v>
      </c>
      <c r="B150" s="3" t="s">
        <v>23</v>
      </c>
      <c r="C150" s="3" t="s">
        <v>105</v>
      </c>
      <c r="D150" s="3" t="s">
        <v>25</v>
      </c>
      <c r="E150" s="3">
        <v>1</v>
      </c>
      <c r="F150" s="24">
        <v>16.9</v>
      </c>
      <c r="G150" s="25">
        <v>22.49</v>
      </c>
      <c r="H150" s="25">
        <v>82.37</v>
      </c>
      <c r="I150" s="25">
        <v>63.5</v>
      </c>
      <c r="J150" s="25">
        <v>50.56</v>
      </c>
      <c r="K150" s="25">
        <v>27.47</v>
      </c>
      <c r="L150" s="25">
        <v>55.72</v>
      </c>
      <c r="M150" s="25">
        <v>44.39</v>
      </c>
      <c r="N150" s="25">
        <v>238.41</v>
      </c>
      <c r="O150" s="25">
        <v>19.67</v>
      </c>
      <c r="Q150" s="25">
        <v>28.89</v>
      </c>
      <c r="R150" s="25">
        <v>28.59</v>
      </c>
      <c r="S150" s="25">
        <v>73.41</v>
      </c>
      <c r="T150" s="25">
        <v>22.08</v>
      </c>
      <c r="W150" s="25">
        <v>21.11</v>
      </c>
    </row>
    <row r="151" spans="1:23">
      <c r="A151" s="3" t="s">
        <v>104</v>
      </c>
      <c r="B151" s="3" t="s">
        <v>26</v>
      </c>
      <c r="C151" s="3" t="s">
        <v>105</v>
      </c>
      <c r="D151" s="3" t="s">
        <v>27</v>
      </c>
      <c r="E151" s="3">
        <v>1</v>
      </c>
      <c r="F151" s="24">
        <v>17.9</v>
      </c>
      <c r="G151" s="25">
        <v>20.8</v>
      </c>
      <c r="H151" s="25">
        <v>55.62</v>
      </c>
      <c r="I151" s="25">
        <v>37.34</v>
      </c>
      <c r="J151" s="25">
        <v>47.24</v>
      </c>
      <c r="K151" s="25">
        <v>32.13</v>
      </c>
      <c r="L151" s="25">
        <v>53.49</v>
      </c>
      <c r="M151" s="25">
        <v>41.05</v>
      </c>
      <c r="N151" s="25">
        <v>250.4</v>
      </c>
      <c r="O151" s="25">
        <v>20.72</v>
      </c>
      <c r="Q151" s="25">
        <v>16.67</v>
      </c>
      <c r="R151" s="25">
        <v>27.25</v>
      </c>
      <c r="S151" s="25">
        <v>77.17</v>
      </c>
      <c r="T151" s="25">
        <v>12.69</v>
      </c>
      <c r="U151" s="25">
        <v>57.44</v>
      </c>
      <c r="V151" s="25">
        <v>42.31</v>
      </c>
      <c r="W151" s="25">
        <v>12.22</v>
      </c>
    </row>
    <row r="152" spans="1:23">
      <c r="A152" s="3" t="s">
        <v>104</v>
      </c>
      <c r="B152" s="3" t="s">
        <v>28</v>
      </c>
      <c r="C152" s="3" t="s">
        <v>105</v>
      </c>
      <c r="D152" s="3" t="s">
        <v>29</v>
      </c>
      <c r="E152" s="3">
        <v>1</v>
      </c>
      <c r="F152" s="24">
        <v>13</v>
      </c>
      <c r="G152" s="25">
        <v>19.55</v>
      </c>
      <c r="H152" s="25">
        <v>35.07</v>
      </c>
      <c r="I152" s="25">
        <v>18.84</v>
      </c>
      <c r="J152" s="25">
        <v>42.3</v>
      </c>
      <c r="K152" s="25">
        <v>31.97</v>
      </c>
      <c r="L152" s="25">
        <v>56.15</v>
      </c>
      <c r="M152" s="25">
        <v>41.41</v>
      </c>
      <c r="N152" s="25">
        <v>238.36</v>
      </c>
      <c r="O152" s="25">
        <v>21.36</v>
      </c>
      <c r="Q152" s="25">
        <v>10</v>
      </c>
      <c r="R152" s="25">
        <v>24.2</v>
      </c>
      <c r="S152" s="25">
        <v>77.83</v>
      </c>
      <c r="T152" s="25">
        <v>8.01</v>
      </c>
      <c r="U152" s="25">
        <v>36.27</v>
      </c>
      <c r="V152" s="25">
        <v>57.69</v>
      </c>
      <c r="W152" s="25">
        <v>7.78</v>
      </c>
    </row>
    <row r="153" spans="1:23">
      <c r="A153" s="3" t="s">
        <v>104</v>
      </c>
      <c r="B153" s="3" t="s">
        <v>30</v>
      </c>
      <c r="C153" s="3" t="s">
        <v>105</v>
      </c>
      <c r="D153" s="3" t="s">
        <v>31</v>
      </c>
      <c r="E153" s="3">
        <v>1</v>
      </c>
      <c r="F153" s="24">
        <v>13</v>
      </c>
      <c r="G153" s="25">
        <v>18.1</v>
      </c>
      <c r="H153" s="25">
        <v>23.99</v>
      </c>
      <c r="I153" s="25">
        <v>17.97</v>
      </c>
      <c r="J153" s="25">
        <v>56.1</v>
      </c>
      <c r="K153" s="25">
        <v>31.23</v>
      </c>
      <c r="L153" s="25">
        <v>56.15</v>
      </c>
      <c r="M153" s="25">
        <v>41.96</v>
      </c>
      <c r="N153" s="25">
        <v>243.25</v>
      </c>
      <c r="O153" s="25">
        <v>21.7</v>
      </c>
      <c r="Q153" s="25">
        <v>8.89</v>
      </c>
      <c r="R153" s="25">
        <v>33.21</v>
      </c>
      <c r="S153" s="25">
        <v>79.31</v>
      </c>
      <c r="T153" s="25">
        <v>5.74</v>
      </c>
      <c r="U153" s="25">
        <v>26</v>
      </c>
      <c r="V153" s="25">
        <v>69.23</v>
      </c>
      <c r="W153" s="25">
        <v>5.56</v>
      </c>
    </row>
    <row r="154" spans="1:23">
      <c r="A154" s="3" t="s">
        <v>106</v>
      </c>
      <c r="B154" s="3" t="s">
        <v>23</v>
      </c>
      <c r="C154" s="3" t="s">
        <v>107</v>
      </c>
      <c r="D154" s="3" t="s">
        <v>25</v>
      </c>
      <c r="E154" s="3">
        <v>1</v>
      </c>
      <c r="F154" s="24">
        <v>9.7</v>
      </c>
      <c r="G154" s="25">
        <v>23.3</v>
      </c>
      <c r="H154" s="25">
        <v>73.41</v>
      </c>
      <c r="I154" s="25">
        <v>78.93</v>
      </c>
      <c r="J154" s="25">
        <v>26.14</v>
      </c>
      <c r="K154" s="25">
        <v>37.57</v>
      </c>
      <c r="L154" s="25">
        <v>48.58</v>
      </c>
      <c r="M154" s="25">
        <v>44.7</v>
      </c>
      <c r="N154" s="25">
        <v>228.04</v>
      </c>
      <c r="O154" s="25">
        <v>27.38</v>
      </c>
      <c r="Q154" s="25">
        <v>87.78</v>
      </c>
      <c r="R154" s="25">
        <v>39.12</v>
      </c>
      <c r="S154" s="25">
        <v>79.1</v>
      </c>
      <c r="T154" s="25">
        <v>70.97</v>
      </c>
      <c r="W154" s="25">
        <v>62.22</v>
      </c>
    </row>
    <row r="155" spans="1:23">
      <c r="A155" s="3" t="s">
        <v>106</v>
      </c>
      <c r="B155" s="3" t="s">
        <v>26</v>
      </c>
      <c r="C155" s="3" t="s">
        <v>107</v>
      </c>
      <c r="D155" s="3" t="s">
        <v>27</v>
      </c>
      <c r="E155" s="3">
        <v>1</v>
      </c>
      <c r="F155" s="24">
        <v>12.1</v>
      </c>
      <c r="G155" s="25">
        <v>21.66</v>
      </c>
      <c r="H155" s="25">
        <v>41.59</v>
      </c>
      <c r="I155" s="25">
        <v>20.56</v>
      </c>
      <c r="J155" s="25">
        <v>46.95</v>
      </c>
      <c r="K155" s="25">
        <v>40.27</v>
      </c>
      <c r="L155" s="25">
        <v>52.13</v>
      </c>
      <c r="M155" s="25">
        <v>43.04</v>
      </c>
      <c r="N155" s="25">
        <v>224.07</v>
      </c>
      <c r="O155" s="25">
        <v>25.49</v>
      </c>
      <c r="Q155" s="25">
        <v>71.11</v>
      </c>
      <c r="R155" s="25">
        <v>45.01</v>
      </c>
      <c r="S155" s="25">
        <v>77.73</v>
      </c>
      <c r="T155" s="25">
        <v>60.93</v>
      </c>
      <c r="U155" s="25">
        <v>85.84</v>
      </c>
      <c r="V155" s="25">
        <v>20</v>
      </c>
      <c r="W155" s="25">
        <v>56.67</v>
      </c>
    </row>
    <row r="156" spans="1:23">
      <c r="A156" s="3" t="s">
        <v>106</v>
      </c>
      <c r="B156" s="3" t="s">
        <v>28</v>
      </c>
      <c r="C156" s="3" t="s">
        <v>107</v>
      </c>
      <c r="D156" s="3" t="s">
        <v>29</v>
      </c>
      <c r="E156" s="3">
        <v>1</v>
      </c>
      <c r="F156" s="24">
        <v>13.2</v>
      </c>
      <c r="G156" s="25">
        <v>19.48</v>
      </c>
      <c r="H156" s="25">
        <v>25.36</v>
      </c>
      <c r="I156" s="25">
        <v>8.17</v>
      </c>
      <c r="J156" s="25">
        <v>22.69</v>
      </c>
      <c r="K156" s="25">
        <v>45.17</v>
      </c>
      <c r="L156" s="25">
        <v>50.51</v>
      </c>
      <c r="M156" s="25">
        <v>42.66</v>
      </c>
      <c r="N156" s="25">
        <v>236.28</v>
      </c>
      <c r="O156" s="25">
        <v>26.25</v>
      </c>
      <c r="Q156" s="25">
        <v>56.67</v>
      </c>
      <c r="R156" s="25">
        <v>21.88</v>
      </c>
      <c r="S156" s="25">
        <v>80</v>
      </c>
      <c r="T156" s="25">
        <v>45.42</v>
      </c>
      <c r="U156" s="25">
        <v>63.99</v>
      </c>
      <c r="V156" s="25">
        <v>36.25</v>
      </c>
      <c r="W156" s="25">
        <v>41.11</v>
      </c>
    </row>
    <row r="157" spans="1:23">
      <c r="A157" s="3" t="s">
        <v>106</v>
      </c>
      <c r="B157" s="3" t="s">
        <v>30</v>
      </c>
      <c r="C157" s="3" t="s">
        <v>107</v>
      </c>
      <c r="D157" s="3" t="s">
        <v>31</v>
      </c>
      <c r="E157" s="3">
        <v>1</v>
      </c>
      <c r="F157" s="24">
        <v>8.6</v>
      </c>
      <c r="G157" s="25">
        <v>15.27</v>
      </c>
      <c r="H157" s="25">
        <v>23.62</v>
      </c>
      <c r="I157" s="25">
        <v>6.97</v>
      </c>
      <c r="J157" s="25">
        <v>30.34</v>
      </c>
      <c r="K157" s="25">
        <v>39.87</v>
      </c>
      <c r="L157" s="25">
        <v>52.04</v>
      </c>
      <c r="M157" s="25">
        <v>44.07</v>
      </c>
      <c r="N157" s="25">
        <v>237.26</v>
      </c>
      <c r="O157" s="25">
        <v>25.62</v>
      </c>
      <c r="Q157" s="25">
        <v>33.33</v>
      </c>
      <c r="R157" s="25">
        <v>47.34</v>
      </c>
      <c r="S157" s="25">
        <v>84.02</v>
      </c>
      <c r="T157" s="25">
        <v>25.6</v>
      </c>
      <c r="U157" s="25">
        <v>36.07</v>
      </c>
      <c r="V157" s="25">
        <v>62.5</v>
      </c>
      <c r="W157" s="25">
        <v>23.33</v>
      </c>
    </row>
    <row r="158" spans="1:23">
      <c r="A158" s="3" t="s">
        <v>108</v>
      </c>
      <c r="B158" s="3" t="s">
        <v>23</v>
      </c>
      <c r="C158" s="3" t="s">
        <v>109</v>
      </c>
      <c r="D158" s="3" t="s">
        <v>25</v>
      </c>
      <c r="E158" s="3">
        <v>1</v>
      </c>
      <c r="F158" s="24">
        <v>15.4</v>
      </c>
      <c r="G158" s="25">
        <v>21.36</v>
      </c>
      <c r="H158" s="25">
        <v>62.21</v>
      </c>
      <c r="I158" s="25">
        <v>78.8</v>
      </c>
      <c r="J158" s="25">
        <v>68.47</v>
      </c>
      <c r="K158" s="25">
        <v>39.67</v>
      </c>
      <c r="L158" s="25">
        <v>47.23</v>
      </c>
      <c r="M158" s="25">
        <v>34.09</v>
      </c>
      <c r="N158" s="25">
        <v>219.92</v>
      </c>
      <c r="O158" s="25">
        <v>26.99</v>
      </c>
      <c r="Q158" s="25">
        <v>85.56</v>
      </c>
      <c r="R158" s="25">
        <v>31.46</v>
      </c>
      <c r="S158" s="25">
        <v>73.46</v>
      </c>
      <c r="T158" s="25">
        <v>67.36</v>
      </c>
      <c r="W158" s="25">
        <v>78.89</v>
      </c>
    </row>
    <row r="159" spans="1:23">
      <c r="A159" s="3" t="s">
        <v>108</v>
      </c>
      <c r="B159" s="3" t="s">
        <v>26</v>
      </c>
      <c r="C159" s="3" t="s">
        <v>109</v>
      </c>
      <c r="D159" s="3" t="s">
        <v>27</v>
      </c>
      <c r="E159" s="3">
        <v>1</v>
      </c>
      <c r="F159" s="24">
        <v>18.4</v>
      </c>
      <c r="G159" s="25">
        <v>18.28</v>
      </c>
      <c r="H159" s="25">
        <v>53.46</v>
      </c>
      <c r="I159" s="25">
        <v>51.99</v>
      </c>
      <c r="J159" s="25">
        <v>29.66</v>
      </c>
      <c r="K159" s="25">
        <v>41.17</v>
      </c>
      <c r="L159" s="25">
        <v>49.69</v>
      </c>
      <c r="M159" s="25">
        <v>37.03</v>
      </c>
      <c r="N159" s="25">
        <v>222.05</v>
      </c>
      <c r="O159" s="25">
        <v>25.78</v>
      </c>
      <c r="Q159" s="25">
        <v>73.33</v>
      </c>
      <c r="R159" s="25">
        <v>42.83</v>
      </c>
      <c r="S159" s="25">
        <v>81.25</v>
      </c>
      <c r="T159" s="25">
        <v>54.63</v>
      </c>
      <c r="U159" s="25">
        <v>81.1</v>
      </c>
      <c r="V159" s="25">
        <v>14.29</v>
      </c>
      <c r="W159" s="25">
        <v>63.33</v>
      </c>
    </row>
    <row r="160" spans="1:23">
      <c r="A160" s="3" t="s">
        <v>108</v>
      </c>
      <c r="B160" s="3" t="s">
        <v>28</v>
      </c>
      <c r="C160" s="3" t="s">
        <v>109</v>
      </c>
      <c r="D160" s="3" t="s">
        <v>29</v>
      </c>
      <c r="E160" s="3">
        <v>1</v>
      </c>
      <c r="F160" s="24">
        <v>11.3</v>
      </c>
      <c r="G160" s="25">
        <v>14.9</v>
      </c>
      <c r="H160" s="25">
        <v>41.77</v>
      </c>
      <c r="I160" s="25">
        <v>19.79</v>
      </c>
      <c r="J160" s="25">
        <v>43.8</v>
      </c>
      <c r="K160" s="25">
        <v>41.9</v>
      </c>
      <c r="L160" s="25">
        <v>49.23</v>
      </c>
      <c r="M160" s="25">
        <v>35.07</v>
      </c>
      <c r="N160" s="25">
        <v>224.87</v>
      </c>
      <c r="O160" s="25">
        <v>25.28</v>
      </c>
      <c r="Q160" s="25">
        <v>71.11</v>
      </c>
      <c r="R160" s="25">
        <v>42.99</v>
      </c>
      <c r="S160" s="25">
        <v>85.86</v>
      </c>
      <c r="T160" s="25">
        <v>43.15</v>
      </c>
      <c r="U160" s="25">
        <v>64.05</v>
      </c>
      <c r="V160" s="25">
        <v>16.88</v>
      </c>
      <c r="W160" s="25">
        <v>53.33</v>
      </c>
    </row>
    <row r="161" spans="1:23">
      <c r="A161" s="3" t="s">
        <v>108</v>
      </c>
      <c r="B161" s="3" t="s">
        <v>30</v>
      </c>
      <c r="C161" s="3" t="s">
        <v>109</v>
      </c>
      <c r="D161" s="3" t="s">
        <v>31</v>
      </c>
      <c r="E161" s="3">
        <v>1</v>
      </c>
      <c r="F161" s="24">
        <v>9.1</v>
      </c>
      <c r="G161" s="25">
        <v>13.7</v>
      </c>
      <c r="H161" s="25">
        <v>38.23</v>
      </c>
      <c r="I161" s="25">
        <v>18.01</v>
      </c>
      <c r="J161" s="25">
        <v>23.76</v>
      </c>
      <c r="K161" s="25">
        <v>31.8</v>
      </c>
      <c r="L161" s="25">
        <v>46.41</v>
      </c>
      <c r="M161" s="25">
        <v>37.68</v>
      </c>
      <c r="N161" s="25">
        <v>232.02</v>
      </c>
      <c r="O161" s="25">
        <v>26.19</v>
      </c>
      <c r="Q161" s="25">
        <v>68.89</v>
      </c>
      <c r="R161" s="25">
        <v>32.76</v>
      </c>
      <c r="S161" s="25">
        <v>85.48</v>
      </c>
      <c r="T161" s="25">
        <v>33.19</v>
      </c>
      <c r="U161" s="25">
        <v>49.28</v>
      </c>
      <c r="V161" s="25">
        <v>19.48</v>
      </c>
      <c r="W161" s="25">
        <v>36.67</v>
      </c>
    </row>
    <row r="162" spans="1:23">
      <c r="A162" s="3" t="s">
        <v>110</v>
      </c>
      <c r="B162" s="3" t="s">
        <v>23</v>
      </c>
      <c r="C162" s="3" t="s">
        <v>111</v>
      </c>
      <c r="D162" s="3" t="s">
        <v>25</v>
      </c>
      <c r="E162" s="3">
        <v>1</v>
      </c>
      <c r="F162" s="24">
        <v>14.4</v>
      </c>
      <c r="G162" s="25">
        <v>22.91</v>
      </c>
      <c r="H162" s="25">
        <v>77.37</v>
      </c>
      <c r="I162" s="25">
        <v>50.63</v>
      </c>
      <c r="J162" s="25">
        <v>23.19</v>
      </c>
      <c r="K162" s="25">
        <v>41.77</v>
      </c>
      <c r="L162" s="25">
        <v>57.39</v>
      </c>
      <c r="M162" s="25">
        <v>35.05</v>
      </c>
      <c r="N162" s="25">
        <v>248.55</v>
      </c>
      <c r="O162" s="25">
        <v>19.72</v>
      </c>
      <c r="Q162" s="25">
        <v>88.89</v>
      </c>
      <c r="R162" s="25">
        <v>31.62</v>
      </c>
      <c r="S162" s="25">
        <v>70.55</v>
      </c>
      <c r="T162" s="25">
        <v>72.13</v>
      </c>
      <c r="W162" s="25">
        <v>68.89</v>
      </c>
    </row>
    <row r="163" spans="1:23">
      <c r="A163" s="3" t="s">
        <v>110</v>
      </c>
      <c r="B163" s="3" t="s">
        <v>26</v>
      </c>
      <c r="C163" s="3" t="s">
        <v>111</v>
      </c>
      <c r="D163" s="3" t="s">
        <v>27</v>
      </c>
      <c r="E163" s="3">
        <v>1</v>
      </c>
      <c r="F163" s="24">
        <v>17.5</v>
      </c>
      <c r="G163" s="25">
        <v>19.62</v>
      </c>
      <c r="H163" s="25">
        <v>61.69</v>
      </c>
      <c r="I163" s="25">
        <v>17.98</v>
      </c>
      <c r="J163" s="25">
        <v>33.7</v>
      </c>
      <c r="K163" s="25">
        <v>35.2</v>
      </c>
      <c r="L163" s="25">
        <v>53.96</v>
      </c>
      <c r="M163" s="25">
        <v>37.85</v>
      </c>
      <c r="N163" s="25">
        <v>241.64</v>
      </c>
      <c r="O163" s="25">
        <v>19.79</v>
      </c>
      <c r="Q163" s="25">
        <v>84.44</v>
      </c>
      <c r="R163" s="25">
        <v>24</v>
      </c>
      <c r="S163" s="25">
        <v>86.33</v>
      </c>
      <c r="T163" s="25">
        <v>61.16</v>
      </c>
      <c r="U163" s="25">
        <v>84.79</v>
      </c>
      <c r="V163" s="25">
        <v>5</v>
      </c>
      <c r="W163" s="25">
        <v>60</v>
      </c>
    </row>
    <row r="164" spans="1:23">
      <c r="A164" s="3" t="s">
        <v>110</v>
      </c>
      <c r="B164" s="3" t="s">
        <v>28</v>
      </c>
      <c r="C164" s="3" t="s">
        <v>111</v>
      </c>
      <c r="D164" s="3" t="s">
        <v>29</v>
      </c>
      <c r="E164" s="3">
        <v>1</v>
      </c>
      <c r="F164" s="24">
        <v>16.4</v>
      </c>
      <c r="G164" s="25">
        <v>18.79</v>
      </c>
      <c r="H164" s="25">
        <v>35.22</v>
      </c>
      <c r="I164" s="25">
        <v>4.47</v>
      </c>
      <c r="J164" s="25">
        <v>24.29</v>
      </c>
      <c r="K164" s="25">
        <v>42.97</v>
      </c>
      <c r="L164" s="25">
        <v>55.49</v>
      </c>
      <c r="M164" s="25">
        <v>34.94</v>
      </c>
      <c r="N164" s="25">
        <v>254.2</v>
      </c>
      <c r="O164" s="25">
        <v>21.77</v>
      </c>
      <c r="Q164" s="25">
        <v>72.22</v>
      </c>
      <c r="R164" s="25">
        <v>39.57</v>
      </c>
      <c r="S164" s="25">
        <v>82.24</v>
      </c>
      <c r="T164" s="25">
        <v>42.08</v>
      </c>
      <c r="U164" s="25">
        <v>58.34</v>
      </c>
      <c r="V164" s="25">
        <v>18.75</v>
      </c>
      <c r="W164" s="25">
        <v>37.78</v>
      </c>
    </row>
    <row r="165" spans="1:23">
      <c r="A165" s="3" t="s">
        <v>110</v>
      </c>
      <c r="B165" s="3" t="s">
        <v>30</v>
      </c>
      <c r="C165" s="3" t="s">
        <v>111</v>
      </c>
      <c r="D165" s="3" t="s">
        <v>31</v>
      </c>
      <c r="E165" s="3">
        <v>1</v>
      </c>
      <c r="F165" s="24">
        <v>17.4</v>
      </c>
      <c r="G165" s="25">
        <v>17.22</v>
      </c>
      <c r="H165" s="25">
        <v>25.11</v>
      </c>
      <c r="I165" s="25">
        <v>4.21</v>
      </c>
      <c r="J165" s="25">
        <v>35.46</v>
      </c>
      <c r="K165" s="25">
        <v>34.2</v>
      </c>
      <c r="L165" s="25">
        <v>53.77</v>
      </c>
      <c r="M165" s="25">
        <v>36.11</v>
      </c>
      <c r="N165" s="25">
        <v>250.11</v>
      </c>
      <c r="O165" s="25">
        <v>19.59</v>
      </c>
      <c r="Q165" s="25">
        <v>56.67</v>
      </c>
      <c r="R165" s="25">
        <v>38.81</v>
      </c>
      <c r="S165" s="25">
        <v>78.45</v>
      </c>
      <c r="T165" s="25">
        <v>31.81</v>
      </c>
      <c r="U165" s="25">
        <v>44.09</v>
      </c>
      <c r="V165" s="25">
        <v>36.25</v>
      </c>
      <c r="W165" s="25">
        <v>26.67</v>
      </c>
    </row>
    <row r="166" spans="1:23">
      <c r="A166" s="3" t="s">
        <v>22</v>
      </c>
      <c r="B166" s="3" t="s">
        <v>23</v>
      </c>
      <c r="C166" s="3" t="s">
        <v>24</v>
      </c>
      <c r="D166" s="3" t="s">
        <v>25</v>
      </c>
      <c r="E166" s="3">
        <v>2</v>
      </c>
      <c r="F166" s="24">
        <v>12.6</v>
      </c>
      <c r="G166" s="25">
        <v>23.02</v>
      </c>
      <c r="H166" s="25">
        <v>59.51</v>
      </c>
      <c r="I166" s="25">
        <v>59.05</v>
      </c>
      <c r="J166" s="25">
        <v>58.38</v>
      </c>
      <c r="K166" s="25">
        <v>39.02</v>
      </c>
      <c r="L166" s="25">
        <v>53.42</v>
      </c>
      <c r="M166" s="25">
        <v>47.76</v>
      </c>
      <c r="N166" s="25">
        <v>233.97</v>
      </c>
      <c r="O166" s="25">
        <v>23.97</v>
      </c>
      <c r="Q166" s="25">
        <v>77.78</v>
      </c>
      <c r="R166" s="25">
        <v>40.1</v>
      </c>
      <c r="S166" s="25">
        <v>68.99</v>
      </c>
      <c r="T166" s="25">
        <v>64.86</v>
      </c>
      <c r="W166" s="25">
        <v>62.22</v>
      </c>
    </row>
    <row r="167" spans="1:23">
      <c r="A167" s="3" t="s">
        <v>22</v>
      </c>
      <c r="B167" s="3" t="s">
        <v>26</v>
      </c>
      <c r="C167" s="3" t="s">
        <v>24</v>
      </c>
      <c r="D167" s="3" t="s">
        <v>27</v>
      </c>
      <c r="E167" s="3">
        <v>2</v>
      </c>
      <c r="F167" s="24">
        <v>11.6</v>
      </c>
      <c r="G167" s="25">
        <v>21.38</v>
      </c>
      <c r="H167" s="25">
        <v>54.77</v>
      </c>
      <c r="I167" s="25">
        <v>35.92</v>
      </c>
      <c r="J167" s="25">
        <v>62.4</v>
      </c>
      <c r="K167" s="25">
        <v>38.59</v>
      </c>
      <c r="L167" s="25">
        <v>52.86</v>
      </c>
      <c r="M167" s="25">
        <v>48.18</v>
      </c>
      <c r="N167" s="25">
        <v>230.06</v>
      </c>
      <c r="O167" s="25">
        <v>23.48</v>
      </c>
      <c r="Q167" s="25">
        <v>55.56</v>
      </c>
      <c r="R167" s="25">
        <v>29.34</v>
      </c>
      <c r="S167" s="25">
        <v>67.45</v>
      </c>
      <c r="T167" s="25">
        <v>47.55</v>
      </c>
      <c r="U167" s="25">
        <v>73.3</v>
      </c>
      <c r="V167" s="25">
        <v>28.57</v>
      </c>
      <c r="W167" s="25">
        <v>47.78</v>
      </c>
    </row>
    <row r="168" spans="1:23">
      <c r="A168" s="3" t="s">
        <v>22</v>
      </c>
      <c r="B168" s="3" t="s">
        <v>28</v>
      </c>
      <c r="C168" s="3" t="s">
        <v>24</v>
      </c>
      <c r="D168" s="3" t="s">
        <v>29</v>
      </c>
      <c r="E168" s="3">
        <v>2</v>
      </c>
      <c r="F168" s="24">
        <v>10.9</v>
      </c>
      <c r="G168" s="25">
        <v>20.62</v>
      </c>
      <c r="H168" s="25">
        <v>47.51</v>
      </c>
      <c r="I168" s="25">
        <v>30.03</v>
      </c>
      <c r="J168" s="25">
        <v>48</v>
      </c>
      <c r="K168" s="25">
        <v>27.64</v>
      </c>
      <c r="L168" s="25">
        <v>52.46</v>
      </c>
      <c r="M168" s="25">
        <v>45.72</v>
      </c>
      <c r="N168" s="25">
        <v>236.61</v>
      </c>
      <c r="O168" s="25">
        <v>23.8</v>
      </c>
      <c r="Q168" s="25">
        <v>38.89</v>
      </c>
      <c r="R168" s="25">
        <v>33.14</v>
      </c>
      <c r="S168" s="25">
        <v>65.66</v>
      </c>
      <c r="T168" s="25">
        <v>34.86</v>
      </c>
      <c r="U168" s="25">
        <v>53.75</v>
      </c>
      <c r="V168" s="25">
        <v>50</v>
      </c>
      <c r="W168" s="25">
        <v>32.22</v>
      </c>
    </row>
    <row r="169" spans="1:23">
      <c r="A169" s="3" t="s">
        <v>22</v>
      </c>
      <c r="B169" s="3" t="s">
        <v>30</v>
      </c>
      <c r="C169" s="3" t="s">
        <v>24</v>
      </c>
      <c r="D169" s="3" t="s">
        <v>31</v>
      </c>
      <c r="E169" s="3">
        <v>2</v>
      </c>
      <c r="F169" s="24">
        <v>10.5</v>
      </c>
      <c r="G169" s="25">
        <v>19.83</v>
      </c>
      <c r="H169" s="25">
        <v>34.37</v>
      </c>
      <c r="I169" s="25">
        <v>21.67</v>
      </c>
      <c r="J169" s="25">
        <v>23.3</v>
      </c>
      <c r="K169" s="25">
        <v>41.26</v>
      </c>
      <c r="L169" s="25">
        <v>52.45</v>
      </c>
      <c r="M169" s="25">
        <v>47.07</v>
      </c>
      <c r="N169" s="25">
        <v>227.24</v>
      </c>
      <c r="O169" s="25">
        <v>24.44</v>
      </c>
      <c r="Q169" s="25">
        <v>28.89</v>
      </c>
      <c r="R169" s="25">
        <v>26</v>
      </c>
      <c r="S169" s="25">
        <v>76.05</v>
      </c>
      <c r="T169" s="25">
        <v>24.17</v>
      </c>
      <c r="U169" s="25">
        <v>37.26</v>
      </c>
      <c r="V169" s="25">
        <v>62.86</v>
      </c>
      <c r="W169" s="25">
        <v>24.44</v>
      </c>
    </row>
    <row r="170" spans="1:23">
      <c r="A170" s="3" t="s">
        <v>32</v>
      </c>
      <c r="B170" s="3" t="s">
        <v>23</v>
      </c>
      <c r="C170" s="3" t="s">
        <v>33</v>
      </c>
      <c r="D170" s="3" t="s">
        <v>25</v>
      </c>
      <c r="E170" s="3">
        <v>2</v>
      </c>
      <c r="F170" s="24">
        <v>16.3</v>
      </c>
      <c r="G170" s="25">
        <v>25.92</v>
      </c>
      <c r="H170" s="25">
        <v>71.92</v>
      </c>
      <c r="I170" s="25">
        <v>67.12</v>
      </c>
      <c r="J170" s="25">
        <v>151.78</v>
      </c>
      <c r="K170" s="25">
        <v>42.9</v>
      </c>
      <c r="L170" s="25">
        <v>52.72</v>
      </c>
      <c r="M170" s="25">
        <v>41.41</v>
      </c>
      <c r="N170" s="25">
        <v>218.36</v>
      </c>
      <c r="O170" s="25">
        <v>22.85</v>
      </c>
      <c r="Q170" s="25">
        <v>46.67</v>
      </c>
      <c r="R170" s="25">
        <v>31.02</v>
      </c>
      <c r="S170" s="25">
        <v>59.85</v>
      </c>
      <c r="T170" s="25">
        <v>44.26</v>
      </c>
      <c r="W170" s="25">
        <v>44.44</v>
      </c>
    </row>
    <row r="171" spans="1:23">
      <c r="A171" s="3" t="s">
        <v>32</v>
      </c>
      <c r="B171" s="3" t="s">
        <v>26</v>
      </c>
      <c r="C171" s="3" t="s">
        <v>33</v>
      </c>
      <c r="D171" s="3" t="s">
        <v>27</v>
      </c>
      <c r="E171" s="3">
        <v>2</v>
      </c>
      <c r="F171" s="24">
        <v>16.7</v>
      </c>
      <c r="G171" s="25">
        <v>22.52</v>
      </c>
      <c r="H171" s="25">
        <v>60.59</v>
      </c>
      <c r="I171" s="25">
        <v>39.84</v>
      </c>
      <c r="J171" s="25">
        <v>102.49</v>
      </c>
      <c r="K171" s="25">
        <v>47.02</v>
      </c>
      <c r="L171" s="25">
        <v>55.6</v>
      </c>
      <c r="M171" s="25">
        <v>43.75</v>
      </c>
      <c r="N171" s="25">
        <v>231.03</v>
      </c>
      <c r="O171" s="25">
        <v>22.51</v>
      </c>
      <c r="Q171" s="25">
        <v>34.44</v>
      </c>
      <c r="R171" s="25">
        <v>36.65</v>
      </c>
      <c r="S171" s="25">
        <v>51.75</v>
      </c>
      <c r="T171" s="25">
        <v>22.59</v>
      </c>
      <c r="U171" s="25">
        <v>51.05</v>
      </c>
      <c r="V171" s="25">
        <v>26.19</v>
      </c>
      <c r="W171" s="25">
        <v>17.78</v>
      </c>
    </row>
    <row r="172" spans="1:23">
      <c r="A172" s="3" t="s">
        <v>32</v>
      </c>
      <c r="B172" s="3" t="s">
        <v>28</v>
      </c>
      <c r="C172" s="3" t="s">
        <v>33</v>
      </c>
      <c r="D172" s="3" t="s">
        <v>29</v>
      </c>
      <c r="E172" s="3">
        <v>2</v>
      </c>
      <c r="F172" s="24">
        <v>15.1</v>
      </c>
      <c r="G172" s="25">
        <v>20.28</v>
      </c>
      <c r="H172" s="25">
        <v>48.28</v>
      </c>
      <c r="I172" s="25">
        <v>25.39</v>
      </c>
      <c r="J172" s="25">
        <v>68.35</v>
      </c>
      <c r="K172" s="25">
        <v>43.6</v>
      </c>
      <c r="L172" s="25">
        <v>51.75</v>
      </c>
      <c r="M172" s="25">
        <v>42.67</v>
      </c>
      <c r="N172" s="25">
        <v>219.5</v>
      </c>
      <c r="O172" s="25">
        <v>22.29</v>
      </c>
      <c r="Q172" s="25">
        <v>26.67</v>
      </c>
      <c r="R172" s="25">
        <v>30.05</v>
      </c>
      <c r="S172" s="25">
        <v>62.82</v>
      </c>
      <c r="T172" s="25">
        <v>18.66</v>
      </c>
      <c r="U172" s="25">
        <v>42.15</v>
      </c>
      <c r="V172" s="25">
        <v>42.86</v>
      </c>
      <c r="W172" s="25">
        <v>17.78</v>
      </c>
    </row>
    <row r="173" spans="1:23">
      <c r="A173" s="3" t="s">
        <v>32</v>
      </c>
      <c r="B173" s="3" t="s">
        <v>30</v>
      </c>
      <c r="C173" s="3" t="s">
        <v>33</v>
      </c>
      <c r="D173" s="3" t="s">
        <v>31</v>
      </c>
      <c r="E173" s="3">
        <v>2</v>
      </c>
      <c r="F173" s="24">
        <v>10.8</v>
      </c>
      <c r="G173" s="25">
        <v>15.76</v>
      </c>
      <c r="H173" s="25">
        <v>45.92</v>
      </c>
      <c r="I173" s="25">
        <v>13.48</v>
      </c>
      <c r="J173" s="25">
        <v>85.91</v>
      </c>
      <c r="K173" s="25">
        <v>42.28</v>
      </c>
      <c r="L173" s="25">
        <v>52.13</v>
      </c>
      <c r="M173" s="25">
        <v>43.28</v>
      </c>
      <c r="N173" s="25">
        <v>221.96</v>
      </c>
      <c r="O173" s="25">
        <v>24.11</v>
      </c>
      <c r="Q173" s="25">
        <v>22.22</v>
      </c>
      <c r="R173" s="25">
        <v>29.71</v>
      </c>
      <c r="S173" s="25">
        <v>63.29</v>
      </c>
      <c r="T173" s="25">
        <v>16.16</v>
      </c>
      <c r="U173" s="25">
        <v>36.51</v>
      </c>
      <c r="V173" s="25">
        <v>52.38</v>
      </c>
      <c r="W173" s="25">
        <v>16.67</v>
      </c>
    </row>
    <row r="174" spans="1:23">
      <c r="A174" s="3" t="s">
        <v>34</v>
      </c>
      <c r="B174" s="3" t="s">
        <v>23</v>
      </c>
      <c r="C174" s="3" t="s">
        <v>35</v>
      </c>
      <c r="D174" s="3" t="s">
        <v>25</v>
      </c>
      <c r="E174" s="3">
        <v>2</v>
      </c>
      <c r="F174" s="24">
        <v>13.4</v>
      </c>
      <c r="G174" s="25">
        <v>22.16</v>
      </c>
      <c r="H174" s="25">
        <v>73.08</v>
      </c>
      <c r="I174" s="25">
        <v>53.01</v>
      </c>
      <c r="J174" s="25">
        <v>28.06</v>
      </c>
      <c r="K174" s="25">
        <v>30.5</v>
      </c>
      <c r="L174" s="25">
        <v>51.54</v>
      </c>
      <c r="M174" s="25">
        <v>39.19</v>
      </c>
      <c r="N174" s="25">
        <v>220.52</v>
      </c>
      <c r="O174" s="25">
        <v>19.94</v>
      </c>
      <c r="Q174" s="25">
        <v>55.56</v>
      </c>
      <c r="R174" s="25">
        <v>29.96</v>
      </c>
      <c r="S174" s="25">
        <v>59.81</v>
      </c>
      <c r="T174" s="25">
        <v>38.29</v>
      </c>
      <c r="W174" s="25">
        <v>36.67</v>
      </c>
    </row>
    <row r="175" spans="1:23">
      <c r="A175" s="3" t="s">
        <v>34</v>
      </c>
      <c r="B175" s="3" t="s">
        <v>26</v>
      </c>
      <c r="C175" s="3" t="s">
        <v>35</v>
      </c>
      <c r="D175" s="3" t="s">
        <v>27</v>
      </c>
      <c r="E175" s="3">
        <v>2</v>
      </c>
      <c r="F175" s="24">
        <v>15.2</v>
      </c>
      <c r="G175" s="25">
        <v>19.78</v>
      </c>
      <c r="H175" s="25">
        <v>64.15</v>
      </c>
      <c r="I175" s="25">
        <v>46.05</v>
      </c>
      <c r="J175" s="25">
        <v>20.91</v>
      </c>
      <c r="K175" s="25">
        <v>41.49</v>
      </c>
      <c r="L175" s="25">
        <v>49.96</v>
      </c>
      <c r="M175" s="25">
        <v>42.04</v>
      </c>
      <c r="N175" s="25">
        <v>220.88</v>
      </c>
      <c r="O175" s="25">
        <v>20.9</v>
      </c>
      <c r="Q175" s="25">
        <v>42.22</v>
      </c>
      <c r="R175" s="25">
        <v>19.84</v>
      </c>
      <c r="S175" s="25">
        <v>64.29</v>
      </c>
      <c r="T175" s="25">
        <v>31.06</v>
      </c>
      <c r="U175" s="25">
        <v>81.14</v>
      </c>
      <c r="V175" s="25">
        <v>24</v>
      </c>
      <c r="W175" s="25">
        <v>27.78</v>
      </c>
    </row>
    <row r="176" spans="1:23">
      <c r="A176" s="3" t="s">
        <v>34</v>
      </c>
      <c r="B176" s="3" t="s">
        <v>28</v>
      </c>
      <c r="C176" s="3" t="s">
        <v>35</v>
      </c>
      <c r="D176" s="3" t="s">
        <v>29</v>
      </c>
      <c r="E176" s="3">
        <v>2</v>
      </c>
      <c r="F176" s="24">
        <v>11.5</v>
      </c>
      <c r="G176" s="25">
        <v>18.73</v>
      </c>
      <c r="H176" s="25">
        <v>63.94</v>
      </c>
      <c r="I176" s="25">
        <v>28.71</v>
      </c>
      <c r="J176" s="25">
        <v>28.1</v>
      </c>
      <c r="K176" s="25">
        <v>29.45</v>
      </c>
      <c r="L176" s="25">
        <v>53.85</v>
      </c>
      <c r="M176" s="25">
        <v>38.66</v>
      </c>
      <c r="N176" s="25">
        <v>226.22</v>
      </c>
      <c r="O176" s="25">
        <v>20.87</v>
      </c>
      <c r="Q176" s="25">
        <v>38.89</v>
      </c>
      <c r="R176" s="25">
        <v>41.03</v>
      </c>
      <c r="S176" s="25">
        <v>57.07</v>
      </c>
      <c r="T176" s="25">
        <v>26.53</v>
      </c>
      <c r="U176" s="25">
        <v>69.29</v>
      </c>
      <c r="V176" s="25">
        <v>30</v>
      </c>
      <c r="W176" s="25">
        <v>24.44</v>
      </c>
    </row>
    <row r="177" spans="1:23">
      <c r="A177" s="3" t="s">
        <v>34</v>
      </c>
      <c r="B177" s="3" t="s">
        <v>30</v>
      </c>
      <c r="C177" s="3" t="s">
        <v>35</v>
      </c>
      <c r="D177" s="3" t="s">
        <v>31</v>
      </c>
      <c r="E177" s="3">
        <v>2</v>
      </c>
      <c r="F177" s="24">
        <v>7.9</v>
      </c>
      <c r="G177" s="25">
        <v>15.71</v>
      </c>
      <c r="H177" s="25">
        <v>48.16</v>
      </c>
      <c r="I177" s="25">
        <v>23.65</v>
      </c>
      <c r="J177" s="25">
        <v>24.26</v>
      </c>
      <c r="K177" s="25">
        <v>39.61</v>
      </c>
      <c r="L177" s="25">
        <v>49.85</v>
      </c>
      <c r="M177" s="25">
        <v>40.59</v>
      </c>
      <c r="N177" s="25">
        <v>225.56</v>
      </c>
      <c r="O177" s="25">
        <v>20.88</v>
      </c>
      <c r="Q177" s="25">
        <v>27.78</v>
      </c>
      <c r="R177" s="25">
        <v>39.74</v>
      </c>
      <c r="S177" s="25">
        <v>76.88</v>
      </c>
      <c r="T177" s="25">
        <v>13.94</v>
      </c>
      <c r="U177" s="25">
        <v>36.4</v>
      </c>
      <c r="V177" s="25">
        <v>50</v>
      </c>
      <c r="W177" s="25">
        <v>12.22</v>
      </c>
    </row>
    <row r="178" spans="1:23">
      <c r="A178" s="3" t="s">
        <v>36</v>
      </c>
      <c r="B178" s="3" t="s">
        <v>23</v>
      </c>
      <c r="C178" s="3" t="s">
        <v>37</v>
      </c>
      <c r="D178" s="3" t="s">
        <v>25</v>
      </c>
      <c r="E178" s="3">
        <v>2</v>
      </c>
      <c r="F178" s="24">
        <v>10.7</v>
      </c>
      <c r="G178" s="25">
        <v>25.79</v>
      </c>
      <c r="H178" s="25">
        <v>70.44</v>
      </c>
      <c r="I178" s="25">
        <v>103.47</v>
      </c>
      <c r="J178" s="25">
        <v>80.76</v>
      </c>
      <c r="K178" s="25">
        <v>38.43</v>
      </c>
      <c r="L178" s="25">
        <v>47.59</v>
      </c>
      <c r="M178" s="25">
        <v>43.09</v>
      </c>
      <c r="N178" s="25">
        <v>202.98</v>
      </c>
      <c r="O178" s="25">
        <v>23.59</v>
      </c>
      <c r="Q178" s="25">
        <v>52.22</v>
      </c>
      <c r="R178" s="25">
        <v>43.3</v>
      </c>
      <c r="S178" s="25">
        <v>69.28</v>
      </c>
      <c r="T178" s="25">
        <v>43.7</v>
      </c>
      <c r="W178" s="25">
        <v>41.11</v>
      </c>
    </row>
    <row r="179" spans="1:23">
      <c r="A179" s="3" t="s">
        <v>36</v>
      </c>
      <c r="B179" s="3" t="s">
        <v>26</v>
      </c>
      <c r="C179" s="3" t="s">
        <v>37</v>
      </c>
      <c r="D179" s="3" t="s">
        <v>27</v>
      </c>
      <c r="E179" s="3">
        <v>2</v>
      </c>
      <c r="F179" s="24">
        <v>10.4</v>
      </c>
      <c r="G179" s="25">
        <v>22.84</v>
      </c>
      <c r="H179" s="25">
        <v>63.98</v>
      </c>
      <c r="I179" s="25">
        <v>47.98</v>
      </c>
      <c r="J179" s="25">
        <v>52.52</v>
      </c>
      <c r="K179" s="25">
        <v>37.34</v>
      </c>
      <c r="L179" s="25">
        <v>47.52</v>
      </c>
      <c r="M179" s="25">
        <v>41.24</v>
      </c>
      <c r="N179" s="25">
        <v>208.15</v>
      </c>
      <c r="O179" s="25">
        <v>22.52</v>
      </c>
      <c r="Q179" s="25">
        <v>42.22</v>
      </c>
      <c r="R179" s="25">
        <v>37.77</v>
      </c>
      <c r="S179" s="25">
        <v>73.85</v>
      </c>
      <c r="T179" s="25">
        <v>32.87</v>
      </c>
      <c r="U179" s="25">
        <v>75.21</v>
      </c>
      <c r="V179" s="25">
        <v>19.15</v>
      </c>
      <c r="W179" s="25">
        <v>31.11</v>
      </c>
    </row>
    <row r="180" spans="1:23">
      <c r="A180" s="3" t="s">
        <v>36</v>
      </c>
      <c r="B180" s="3" t="s">
        <v>28</v>
      </c>
      <c r="C180" s="3" t="s">
        <v>37</v>
      </c>
      <c r="D180" s="3" t="s">
        <v>29</v>
      </c>
      <c r="E180" s="3">
        <v>2</v>
      </c>
      <c r="F180" s="24">
        <v>12.8</v>
      </c>
      <c r="G180" s="25">
        <v>19.87</v>
      </c>
      <c r="H180" s="25">
        <v>55.19</v>
      </c>
      <c r="I180" s="25">
        <v>26.98</v>
      </c>
      <c r="J180" s="25">
        <v>57.35</v>
      </c>
      <c r="K180" s="25">
        <v>39.55</v>
      </c>
      <c r="L180" s="25">
        <v>50.18</v>
      </c>
      <c r="M180" s="25">
        <v>40.58</v>
      </c>
      <c r="N180" s="25">
        <v>210.91</v>
      </c>
      <c r="O180" s="25">
        <v>23.43</v>
      </c>
      <c r="Q180" s="25">
        <v>32.22</v>
      </c>
      <c r="R180" s="25">
        <v>28.35</v>
      </c>
      <c r="S180" s="25">
        <v>76.69</v>
      </c>
      <c r="T180" s="25">
        <v>26.34</v>
      </c>
      <c r="U180" s="25">
        <v>60.28</v>
      </c>
      <c r="V180" s="25">
        <v>38.3</v>
      </c>
      <c r="W180" s="25">
        <v>23.33</v>
      </c>
    </row>
    <row r="181" spans="1:23">
      <c r="A181" s="3" t="s">
        <v>36</v>
      </c>
      <c r="B181" s="3" t="s">
        <v>30</v>
      </c>
      <c r="C181" s="3" t="s">
        <v>37</v>
      </c>
      <c r="D181" s="3" t="s">
        <v>31</v>
      </c>
      <c r="E181" s="3">
        <v>2</v>
      </c>
      <c r="F181" s="24">
        <v>14</v>
      </c>
      <c r="G181" s="25">
        <v>17.56</v>
      </c>
      <c r="H181" s="25">
        <v>52.86</v>
      </c>
      <c r="I181" s="25">
        <v>13.44</v>
      </c>
      <c r="J181" s="25">
        <v>34.74</v>
      </c>
      <c r="K181" s="25">
        <v>37.81</v>
      </c>
      <c r="L181" s="25">
        <v>49.38</v>
      </c>
      <c r="M181" s="25">
        <v>41.41</v>
      </c>
      <c r="N181" s="25">
        <v>208.51</v>
      </c>
      <c r="O181" s="25">
        <v>21.98</v>
      </c>
      <c r="Q181" s="25">
        <v>21.11</v>
      </c>
      <c r="R181" s="25">
        <v>23</v>
      </c>
      <c r="S181" s="25">
        <v>78.99</v>
      </c>
      <c r="T181" s="25">
        <v>15.93</v>
      </c>
      <c r="U181" s="25">
        <v>36.44</v>
      </c>
      <c r="V181" s="25">
        <v>59.57</v>
      </c>
      <c r="W181" s="25">
        <v>14.44</v>
      </c>
    </row>
    <row r="182" spans="1:23">
      <c r="A182" s="3" t="s">
        <v>38</v>
      </c>
      <c r="B182" s="3" t="s">
        <v>23</v>
      </c>
      <c r="C182" s="3" t="s">
        <v>39</v>
      </c>
      <c r="D182" s="3" t="s">
        <v>25</v>
      </c>
      <c r="E182" s="3">
        <v>2</v>
      </c>
      <c r="F182" s="24">
        <v>18.1</v>
      </c>
      <c r="G182" s="25">
        <v>23.18</v>
      </c>
      <c r="H182" s="25">
        <v>67.97</v>
      </c>
      <c r="I182" s="25">
        <v>61.36</v>
      </c>
      <c r="J182" s="25">
        <v>37.07</v>
      </c>
      <c r="K182" s="25">
        <v>36.29</v>
      </c>
      <c r="L182" s="25">
        <v>51.28</v>
      </c>
      <c r="M182" s="25">
        <v>49.26</v>
      </c>
      <c r="N182" s="25">
        <v>231.33</v>
      </c>
      <c r="O182" s="25">
        <v>22.24</v>
      </c>
      <c r="Q182" s="25">
        <v>81.11</v>
      </c>
      <c r="R182" s="25">
        <v>28.38</v>
      </c>
      <c r="S182" s="25">
        <v>64.54</v>
      </c>
      <c r="T182" s="25">
        <v>66.3</v>
      </c>
      <c r="W182" s="25">
        <v>64.44</v>
      </c>
    </row>
    <row r="183" spans="1:23">
      <c r="A183" s="3" t="s">
        <v>38</v>
      </c>
      <c r="B183" s="3" t="s">
        <v>26</v>
      </c>
      <c r="C183" s="3" t="s">
        <v>39</v>
      </c>
      <c r="D183" s="3" t="s">
        <v>27</v>
      </c>
      <c r="E183" s="3">
        <v>2</v>
      </c>
      <c r="F183" s="24">
        <v>21</v>
      </c>
      <c r="G183" s="25">
        <v>22.48</v>
      </c>
      <c r="H183" s="25">
        <v>41.66</v>
      </c>
      <c r="I183" s="25">
        <v>39.93</v>
      </c>
      <c r="J183" s="25">
        <v>40.42</v>
      </c>
      <c r="K183" s="25">
        <v>32.41</v>
      </c>
      <c r="L183" s="25">
        <v>50.57</v>
      </c>
      <c r="M183" s="25">
        <v>46.14</v>
      </c>
      <c r="N183" s="25">
        <v>234.45</v>
      </c>
      <c r="O183" s="25">
        <v>22.08</v>
      </c>
      <c r="Q183" s="25">
        <v>67.78</v>
      </c>
      <c r="R183" s="25">
        <v>23.05</v>
      </c>
      <c r="S183" s="25">
        <v>70.37</v>
      </c>
      <c r="T183" s="25">
        <v>60.88</v>
      </c>
      <c r="U183" s="25">
        <v>91.83</v>
      </c>
      <c r="V183" s="25">
        <v>16.44</v>
      </c>
      <c r="W183" s="25">
        <v>60</v>
      </c>
    </row>
    <row r="184" spans="1:23">
      <c r="A184" s="3" t="s">
        <v>38</v>
      </c>
      <c r="B184" s="3" t="s">
        <v>28</v>
      </c>
      <c r="C184" s="3" t="s">
        <v>39</v>
      </c>
      <c r="D184" s="3" t="s">
        <v>29</v>
      </c>
      <c r="E184" s="3">
        <v>2</v>
      </c>
      <c r="F184" s="24">
        <v>21.2</v>
      </c>
      <c r="G184" s="25">
        <v>18.96</v>
      </c>
      <c r="H184" s="25">
        <v>29.76</v>
      </c>
      <c r="I184" s="25">
        <v>34.96</v>
      </c>
      <c r="J184" s="25">
        <v>29.44</v>
      </c>
      <c r="K184" s="25">
        <v>36.69</v>
      </c>
      <c r="L184" s="25">
        <v>51.76</v>
      </c>
      <c r="M184" s="25">
        <v>47.05</v>
      </c>
      <c r="N184" s="25">
        <v>227.36</v>
      </c>
      <c r="O184" s="25">
        <v>22.42</v>
      </c>
      <c r="Q184" s="25">
        <v>56.67</v>
      </c>
      <c r="R184" s="25">
        <v>25.59</v>
      </c>
      <c r="S184" s="25">
        <v>74.48</v>
      </c>
      <c r="T184" s="25">
        <v>52.18</v>
      </c>
      <c r="U184" s="25">
        <v>78.7</v>
      </c>
      <c r="V184" s="25">
        <v>30.14</v>
      </c>
      <c r="W184" s="25">
        <v>50</v>
      </c>
    </row>
    <row r="185" spans="1:23">
      <c r="A185" s="3" t="s">
        <v>38</v>
      </c>
      <c r="B185" s="3" t="s">
        <v>30</v>
      </c>
      <c r="C185" s="3" t="s">
        <v>39</v>
      </c>
      <c r="D185" s="3" t="s">
        <v>31</v>
      </c>
      <c r="E185" s="3">
        <v>2</v>
      </c>
      <c r="F185" s="24">
        <v>17.7</v>
      </c>
      <c r="G185" s="25">
        <v>18.73</v>
      </c>
      <c r="H185" s="25">
        <v>20.29</v>
      </c>
      <c r="I185" s="25">
        <v>29.3</v>
      </c>
      <c r="J185" s="25">
        <v>23.64</v>
      </c>
      <c r="K185" s="25">
        <v>40.54</v>
      </c>
      <c r="L185" s="25">
        <v>51.32</v>
      </c>
      <c r="M185" s="25">
        <v>46.72</v>
      </c>
      <c r="N185" s="25">
        <v>230.49</v>
      </c>
      <c r="O185" s="25">
        <v>22.12</v>
      </c>
      <c r="Q185" s="25">
        <v>52.22</v>
      </c>
      <c r="R185" s="25">
        <v>31.76</v>
      </c>
      <c r="S185" s="25">
        <v>73.24</v>
      </c>
      <c r="T185" s="25">
        <v>33.43</v>
      </c>
      <c r="U185" s="25">
        <v>50.42</v>
      </c>
      <c r="V185" s="25">
        <v>35.62</v>
      </c>
      <c r="W185" s="25">
        <v>28.89</v>
      </c>
    </row>
    <row r="186" spans="1:23">
      <c r="A186" s="3" t="s">
        <v>40</v>
      </c>
      <c r="B186" s="3" t="s">
        <v>23</v>
      </c>
      <c r="C186" s="3" t="s">
        <v>41</v>
      </c>
      <c r="D186" s="3" t="s">
        <v>25</v>
      </c>
      <c r="E186" s="3">
        <v>2</v>
      </c>
      <c r="F186" s="24">
        <v>12.3</v>
      </c>
      <c r="G186" s="25">
        <v>21.9</v>
      </c>
      <c r="H186" s="25">
        <v>66.84</v>
      </c>
      <c r="I186" s="25">
        <v>60.05</v>
      </c>
      <c r="J186" s="25">
        <v>29.06</v>
      </c>
      <c r="K186" s="25">
        <v>40.04</v>
      </c>
      <c r="L186" s="25">
        <v>54.06</v>
      </c>
      <c r="M186" s="25">
        <v>36.31</v>
      </c>
      <c r="N186" s="25">
        <v>209.77</v>
      </c>
      <c r="O186" s="25">
        <v>22.34</v>
      </c>
      <c r="Q186" s="25">
        <v>66.67</v>
      </c>
      <c r="R186" s="25">
        <v>33.73</v>
      </c>
      <c r="S186" s="25">
        <v>73.46</v>
      </c>
      <c r="T186" s="25">
        <v>59.49</v>
      </c>
      <c r="W186" s="25">
        <v>60</v>
      </c>
    </row>
    <row r="187" spans="1:23">
      <c r="A187" s="3" t="s">
        <v>40</v>
      </c>
      <c r="B187" s="3" t="s">
        <v>26</v>
      </c>
      <c r="C187" s="3" t="s">
        <v>41</v>
      </c>
      <c r="D187" s="3" t="s">
        <v>27</v>
      </c>
      <c r="E187" s="3">
        <v>2</v>
      </c>
      <c r="F187" s="24">
        <v>11.8</v>
      </c>
      <c r="G187" s="25">
        <v>20.92</v>
      </c>
      <c r="H187" s="25">
        <v>42.64</v>
      </c>
      <c r="I187" s="25">
        <v>43.57</v>
      </c>
      <c r="J187" s="25">
        <v>30.7</v>
      </c>
      <c r="K187" s="25">
        <v>44.48</v>
      </c>
      <c r="L187" s="25">
        <v>52.99</v>
      </c>
      <c r="M187" s="25">
        <v>35.87</v>
      </c>
      <c r="N187" s="25">
        <v>210.07</v>
      </c>
      <c r="O187" s="25">
        <v>22.39</v>
      </c>
      <c r="Q187" s="25">
        <v>47.78</v>
      </c>
      <c r="R187" s="25">
        <v>40.05</v>
      </c>
      <c r="S187" s="25">
        <v>66.33</v>
      </c>
      <c r="T187" s="25">
        <v>42.45</v>
      </c>
      <c r="U187" s="25">
        <v>71.36</v>
      </c>
      <c r="V187" s="25">
        <v>28.33</v>
      </c>
      <c r="W187" s="25">
        <v>40</v>
      </c>
    </row>
    <row r="188" spans="1:23">
      <c r="A188" s="3" t="s">
        <v>40</v>
      </c>
      <c r="B188" s="3" t="s">
        <v>28</v>
      </c>
      <c r="C188" s="3" t="s">
        <v>41</v>
      </c>
      <c r="D188" s="3" t="s">
        <v>29</v>
      </c>
      <c r="E188" s="3">
        <v>2</v>
      </c>
      <c r="F188" s="24">
        <v>13.9</v>
      </c>
      <c r="G188" s="25">
        <v>17.11</v>
      </c>
      <c r="H188" s="25">
        <v>40.93</v>
      </c>
      <c r="I188" s="25">
        <v>28.33</v>
      </c>
      <c r="J188" s="25">
        <v>32.48</v>
      </c>
      <c r="K188" s="25">
        <v>41.75</v>
      </c>
      <c r="L188" s="25">
        <v>53.46</v>
      </c>
      <c r="M188" s="25">
        <v>38.29</v>
      </c>
      <c r="N188" s="25">
        <v>203.46</v>
      </c>
      <c r="O188" s="25">
        <v>22.8</v>
      </c>
      <c r="Q188" s="25">
        <v>40</v>
      </c>
      <c r="R188" s="25">
        <v>44.25</v>
      </c>
      <c r="S188" s="25">
        <v>78.04</v>
      </c>
      <c r="T188" s="25">
        <v>33.89</v>
      </c>
      <c r="U188" s="25">
        <v>56.96</v>
      </c>
      <c r="V188" s="25">
        <v>40</v>
      </c>
      <c r="W188" s="25">
        <v>33.33</v>
      </c>
    </row>
    <row r="189" spans="1:23">
      <c r="A189" s="3" t="s">
        <v>40</v>
      </c>
      <c r="B189" s="3" t="s">
        <v>30</v>
      </c>
      <c r="C189" s="3" t="s">
        <v>41</v>
      </c>
      <c r="D189" s="3" t="s">
        <v>31</v>
      </c>
      <c r="E189" s="3">
        <v>2</v>
      </c>
      <c r="F189" s="24">
        <v>11.8</v>
      </c>
      <c r="G189" s="25">
        <v>14.87</v>
      </c>
      <c r="H189" s="25">
        <v>34.51</v>
      </c>
      <c r="I189" s="25">
        <v>15.4</v>
      </c>
      <c r="J189" s="25">
        <v>34.84</v>
      </c>
      <c r="K189" s="25">
        <v>46.2</v>
      </c>
      <c r="L189" s="25">
        <v>52.23</v>
      </c>
      <c r="M189" s="25">
        <v>36.48</v>
      </c>
      <c r="N189" s="25">
        <v>210.31</v>
      </c>
      <c r="O189" s="25">
        <v>21.68</v>
      </c>
      <c r="Q189" s="25">
        <v>30</v>
      </c>
      <c r="R189" s="25">
        <v>34.03</v>
      </c>
      <c r="S189" s="25">
        <v>74.24</v>
      </c>
      <c r="T189" s="25">
        <v>24.86</v>
      </c>
      <c r="U189" s="25">
        <v>41.79</v>
      </c>
      <c r="V189" s="25">
        <v>55</v>
      </c>
      <c r="W189" s="25">
        <v>25.56</v>
      </c>
    </row>
    <row r="190" spans="1:23">
      <c r="A190" s="3" t="s">
        <v>42</v>
      </c>
      <c r="B190" s="3" t="s">
        <v>23</v>
      </c>
      <c r="C190" s="3" t="s">
        <v>43</v>
      </c>
      <c r="D190" s="3" t="s">
        <v>25</v>
      </c>
      <c r="E190" s="3">
        <v>2</v>
      </c>
      <c r="F190" s="24">
        <v>23.5</v>
      </c>
      <c r="G190" s="25">
        <v>25.42</v>
      </c>
      <c r="H190" s="25">
        <v>88.45</v>
      </c>
      <c r="I190" s="25">
        <v>94.97</v>
      </c>
      <c r="J190" s="25">
        <v>62.67</v>
      </c>
      <c r="K190" s="25">
        <v>34.84</v>
      </c>
      <c r="L190" s="25">
        <v>55.48</v>
      </c>
      <c r="M190" s="25">
        <v>38.53</v>
      </c>
      <c r="N190" s="25">
        <v>255.82</v>
      </c>
      <c r="O190" s="25">
        <v>24.69</v>
      </c>
      <c r="Q190" s="25">
        <v>82.22</v>
      </c>
      <c r="R190" s="25">
        <v>30.04</v>
      </c>
      <c r="S190" s="25">
        <v>72.82</v>
      </c>
      <c r="T190" s="25">
        <v>44.49</v>
      </c>
      <c r="W190" s="25">
        <v>38.89</v>
      </c>
    </row>
    <row r="191" spans="1:23">
      <c r="A191" s="3" t="s">
        <v>42</v>
      </c>
      <c r="B191" s="3" t="s">
        <v>26</v>
      </c>
      <c r="C191" s="3" t="s">
        <v>43</v>
      </c>
      <c r="D191" s="3" t="s">
        <v>27</v>
      </c>
      <c r="E191" s="3">
        <v>2</v>
      </c>
      <c r="F191" s="24">
        <v>20.4</v>
      </c>
      <c r="G191" s="25">
        <v>23.73</v>
      </c>
      <c r="H191" s="25">
        <v>69.7</v>
      </c>
      <c r="I191" s="25">
        <v>44.56</v>
      </c>
      <c r="J191" s="25">
        <v>41.46</v>
      </c>
      <c r="K191" s="25">
        <v>39.06</v>
      </c>
      <c r="L191" s="25">
        <v>54.92</v>
      </c>
      <c r="M191" s="25">
        <v>38.01</v>
      </c>
      <c r="N191" s="25">
        <v>254.2</v>
      </c>
      <c r="O191" s="25">
        <v>24.23</v>
      </c>
      <c r="Q191" s="25">
        <v>46.67</v>
      </c>
      <c r="R191" s="25">
        <v>37.42</v>
      </c>
      <c r="S191" s="25">
        <v>68.75</v>
      </c>
      <c r="T191" s="25">
        <v>28.98</v>
      </c>
      <c r="U191" s="25">
        <v>65.14</v>
      </c>
      <c r="V191" s="25">
        <v>43.24</v>
      </c>
      <c r="W191" s="25">
        <v>24.44</v>
      </c>
    </row>
    <row r="192" spans="1:23">
      <c r="A192" s="3" t="s">
        <v>42</v>
      </c>
      <c r="B192" s="3" t="s">
        <v>28</v>
      </c>
      <c r="C192" s="3" t="s">
        <v>43</v>
      </c>
      <c r="D192" s="3" t="s">
        <v>29</v>
      </c>
      <c r="E192" s="3">
        <v>2</v>
      </c>
      <c r="F192" s="24">
        <v>21.3</v>
      </c>
      <c r="G192" s="25">
        <v>21.95</v>
      </c>
      <c r="H192" s="25">
        <v>65.47</v>
      </c>
      <c r="I192" s="25">
        <v>22.88</v>
      </c>
      <c r="J192" s="25">
        <v>39.82</v>
      </c>
      <c r="K192" s="25">
        <v>39.22</v>
      </c>
      <c r="L192" s="25">
        <v>53.88</v>
      </c>
      <c r="M192" s="25">
        <v>38.72</v>
      </c>
      <c r="N192" s="25">
        <v>240.63</v>
      </c>
      <c r="O192" s="25">
        <v>23.54</v>
      </c>
      <c r="Q192" s="25">
        <v>41.11</v>
      </c>
      <c r="R192" s="25">
        <v>25.59</v>
      </c>
      <c r="S192" s="25">
        <v>70.86</v>
      </c>
      <c r="T192" s="25">
        <v>19.44</v>
      </c>
      <c r="U192" s="25">
        <v>43.7</v>
      </c>
      <c r="V192" s="25">
        <v>50</v>
      </c>
      <c r="W192" s="25">
        <v>15.56</v>
      </c>
    </row>
    <row r="193" spans="1:23">
      <c r="A193" s="3" t="s">
        <v>42</v>
      </c>
      <c r="B193" s="3" t="s">
        <v>30</v>
      </c>
      <c r="C193" s="3" t="s">
        <v>43</v>
      </c>
      <c r="D193" s="3" t="s">
        <v>31</v>
      </c>
      <c r="E193" s="3">
        <v>2</v>
      </c>
      <c r="F193" s="24">
        <v>18</v>
      </c>
      <c r="G193" s="25">
        <v>20.63</v>
      </c>
      <c r="H193" s="25">
        <v>53.46</v>
      </c>
      <c r="I193" s="25">
        <v>18.64</v>
      </c>
      <c r="J193" s="25">
        <v>38.88</v>
      </c>
      <c r="K193" s="25">
        <v>37.21</v>
      </c>
      <c r="L193" s="25">
        <v>56.34</v>
      </c>
      <c r="M193" s="25">
        <v>36.76</v>
      </c>
      <c r="N193" s="25">
        <v>243.58</v>
      </c>
      <c r="O193" s="25">
        <v>23.68</v>
      </c>
      <c r="Q193" s="25">
        <v>27.78</v>
      </c>
      <c r="R193" s="25">
        <v>40.28</v>
      </c>
      <c r="S193" s="25">
        <v>62.49</v>
      </c>
      <c r="T193" s="25">
        <v>9.03</v>
      </c>
      <c r="U193" s="25">
        <v>20.29</v>
      </c>
      <c r="V193" s="25">
        <v>66.22</v>
      </c>
      <c r="W193" s="25">
        <v>7.78</v>
      </c>
    </row>
    <row r="194" spans="1:23">
      <c r="A194" s="3" t="s">
        <v>44</v>
      </c>
      <c r="B194" s="3" t="s">
        <v>23</v>
      </c>
      <c r="C194" s="3" t="s">
        <v>45</v>
      </c>
      <c r="D194" s="3" t="s">
        <v>25</v>
      </c>
      <c r="E194" s="3">
        <v>2</v>
      </c>
      <c r="F194" s="24">
        <v>10.5</v>
      </c>
      <c r="G194" s="25">
        <v>22.48</v>
      </c>
      <c r="H194" s="25">
        <v>38.42</v>
      </c>
      <c r="I194" s="25">
        <v>48.4</v>
      </c>
      <c r="J194" s="25">
        <v>43.26</v>
      </c>
      <c r="K194" s="25">
        <v>42.45</v>
      </c>
      <c r="L194" s="25">
        <v>52.69</v>
      </c>
      <c r="M194" s="25">
        <v>44.43</v>
      </c>
      <c r="N194" s="25">
        <v>238.36</v>
      </c>
      <c r="O194" s="25">
        <v>20.98</v>
      </c>
      <c r="Q194" s="25">
        <v>83.33</v>
      </c>
      <c r="R194" s="25">
        <v>40.58</v>
      </c>
      <c r="S194" s="25">
        <v>75.64</v>
      </c>
      <c r="T194" s="25">
        <v>55.32</v>
      </c>
      <c r="W194" s="25">
        <v>51.11</v>
      </c>
    </row>
    <row r="195" spans="1:23">
      <c r="A195" s="3" t="s">
        <v>44</v>
      </c>
      <c r="B195" s="3" t="s">
        <v>26</v>
      </c>
      <c r="C195" s="3" t="s">
        <v>45</v>
      </c>
      <c r="D195" s="3" t="s">
        <v>27</v>
      </c>
      <c r="E195" s="3">
        <v>2</v>
      </c>
      <c r="F195" s="24">
        <v>13.1</v>
      </c>
      <c r="G195" s="25">
        <v>21.4</v>
      </c>
      <c r="H195" s="25">
        <v>35.16</v>
      </c>
      <c r="I195" s="25">
        <v>32.94</v>
      </c>
      <c r="J195" s="25">
        <v>40.79</v>
      </c>
      <c r="K195" s="25">
        <v>39.22</v>
      </c>
      <c r="L195" s="25">
        <v>54.04</v>
      </c>
      <c r="M195" s="25">
        <v>44.32</v>
      </c>
      <c r="N195" s="25">
        <v>243.84</v>
      </c>
      <c r="O195" s="25">
        <v>22.34</v>
      </c>
      <c r="Q195" s="25">
        <v>48.89</v>
      </c>
      <c r="R195" s="25">
        <v>34.4</v>
      </c>
      <c r="S195" s="25">
        <v>67.46</v>
      </c>
      <c r="T195" s="25">
        <v>39.21</v>
      </c>
      <c r="U195" s="25">
        <v>70.88</v>
      </c>
      <c r="V195" s="25">
        <v>41.33</v>
      </c>
      <c r="W195" s="25">
        <v>36.67</v>
      </c>
    </row>
    <row r="196" spans="1:23">
      <c r="A196" s="3" t="s">
        <v>44</v>
      </c>
      <c r="B196" s="3" t="s">
        <v>28</v>
      </c>
      <c r="C196" s="3" t="s">
        <v>45</v>
      </c>
      <c r="D196" s="3" t="s">
        <v>29</v>
      </c>
      <c r="E196" s="3">
        <v>2</v>
      </c>
      <c r="F196" s="24">
        <v>12.3</v>
      </c>
      <c r="G196" s="25">
        <v>19.71</v>
      </c>
      <c r="H196" s="25">
        <v>11.6</v>
      </c>
      <c r="I196" s="25">
        <v>16.6</v>
      </c>
      <c r="J196" s="25">
        <v>34.14</v>
      </c>
      <c r="K196" s="25">
        <v>39.85</v>
      </c>
      <c r="L196" s="25">
        <v>52.18</v>
      </c>
      <c r="M196" s="25">
        <v>44.59</v>
      </c>
      <c r="N196" s="25">
        <v>242.05</v>
      </c>
      <c r="O196" s="25">
        <v>21.54</v>
      </c>
      <c r="Q196" s="25">
        <v>42.22</v>
      </c>
      <c r="R196" s="25">
        <v>50.6</v>
      </c>
      <c r="S196" s="25">
        <v>84.37</v>
      </c>
      <c r="T196" s="25">
        <v>27.5</v>
      </c>
      <c r="U196" s="25">
        <v>49.71</v>
      </c>
      <c r="V196" s="25">
        <v>49.33</v>
      </c>
      <c r="W196" s="25">
        <v>24.44</v>
      </c>
    </row>
    <row r="197" spans="1:23">
      <c r="A197" s="3" t="s">
        <v>44</v>
      </c>
      <c r="B197" s="3" t="s">
        <v>30</v>
      </c>
      <c r="C197" s="3" t="s">
        <v>45</v>
      </c>
      <c r="D197" s="3" t="s">
        <v>31</v>
      </c>
      <c r="E197" s="3">
        <v>2</v>
      </c>
      <c r="F197" s="24">
        <v>7.6</v>
      </c>
      <c r="G197" s="25">
        <v>15.26</v>
      </c>
      <c r="H197" s="25">
        <v>7.95</v>
      </c>
      <c r="I197" s="25">
        <v>10.24</v>
      </c>
      <c r="J197" s="25">
        <v>22.61</v>
      </c>
      <c r="K197" s="25">
        <v>40.31</v>
      </c>
      <c r="L197" s="25">
        <v>52.38</v>
      </c>
      <c r="M197" s="25">
        <v>43.94</v>
      </c>
      <c r="N197" s="25">
        <v>242.53</v>
      </c>
      <c r="O197" s="25">
        <v>20.79</v>
      </c>
      <c r="Q197" s="25">
        <v>30</v>
      </c>
      <c r="R197" s="25">
        <v>73.77</v>
      </c>
      <c r="S197" s="25">
        <v>82.62</v>
      </c>
      <c r="T197" s="25">
        <v>18.24</v>
      </c>
      <c r="U197" s="25">
        <v>32.97</v>
      </c>
      <c r="V197" s="25">
        <v>64</v>
      </c>
      <c r="W197" s="25">
        <v>15.56</v>
      </c>
    </row>
    <row r="198" spans="1:23">
      <c r="A198" s="3" t="s">
        <v>46</v>
      </c>
      <c r="B198" s="3" t="s">
        <v>23</v>
      </c>
      <c r="C198" s="3" t="s">
        <v>47</v>
      </c>
      <c r="D198" s="3" t="s">
        <v>25</v>
      </c>
      <c r="E198" s="3">
        <v>2</v>
      </c>
      <c r="F198" s="24">
        <v>14.9</v>
      </c>
      <c r="G198" s="25">
        <v>22.84</v>
      </c>
      <c r="H198" s="25">
        <v>85.93</v>
      </c>
      <c r="I198" s="25">
        <v>75.71</v>
      </c>
      <c r="J198" s="25">
        <v>83.81</v>
      </c>
      <c r="K198" s="25">
        <v>35.63</v>
      </c>
      <c r="L198" s="25">
        <v>56.63</v>
      </c>
      <c r="M198" s="25">
        <v>44.07</v>
      </c>
      <c r="N198" s="25">
        <v>240.09</v>
      </c>
      <c r="O198" s="25">
        <v>23.48</v>
      </c>
      <c r="Q198" s="25">
        <v>46.67</v>
      </c>
      <c r="R198" s="25">
        <v>33.28</v>
      </c>
      <c r="S198" s="25">
        <v>56.43</v>
      </c>
      <c r="T198" s="25">
        <v>39.4</v>
      </c>
      <c r="W198" s="25">
        <v>37.78</v>
      </c>
    </row>
    <row r="199" spans="1:23">
      <c r="A199" s="3" t="s">
        <v>46</v>
      </c>
      <c r="B199" s="3" t="s">
        <v>26</v>
      </c>
      <c r="C199" s="3" t="s">
        <v>47</v>
      </c>
      <c r="D199" s="3" t="s">
        <v>27</v>
      </c>
      <c r="E199" s="3">
        <v>2</v>
      </c>
      <c r="F199" s="24">
        <v>16.5</v>
      </c>
      <c r="G199" s="25">
        <v>18.96</v>
      </c>
      <c r="H199" s="25">
        <v>71.37</v>
      </c>
      <c r="I199" s="25">
        <v>44.25</v>
      </c>
      <c r="J199" s="25">
        <v>49.08</v>
      </c>
      <c r="K199" s="25">
        <v>33.69</v>
      </c>
      <c r="L199" s="25">
        <v>54.07</v>
      </c>
      <c r="M199" s="25">
        <v>43.5</v>
      </c>
      <c r="N199" s="25">
        <v>238.24</v>
      </c>
      <c r="O199" s="25">
        <v>21.99</v>
      </c>
      <c r="Q199" s="25">
        <v>34.44</v>
      </c>
      <c r="R199" s="25">
        <v>24.61</v>
      </c>
      <c r="S199" s="25">
        <v>63.6</v>
      </c>
      <c r="T199" s="25">
        <v>24.72</v>
      </c>
      <c r="U199" s="25">
        <v>62.75</v>
      </c>
      <c r="V199" s="25">
        <v>26.19</v>
      </c>
      <c r="W199" s="25">
        <v>21.11</v>
      </c>
    </row>
    <row r="200" spans="1:23">
      <c r="A200" s="3" t="s">
        <v>46</v>
      </c>
      <c r="B200" s="3" t="s">
        <v>28</v>
      </c>
      <c r="C200" s="3" t="s">
        <v>47</v>
      </c>
      <c r="D200" s="3" t="s">
        <v>29</v>
      </c>
      <c r="E200" s="3">
        <v>2</v>
      </c>
      <c r="F200" s="24">
        <v>14</v>
      </c>
      <c r="G200" s="25">
        <v>17.08</v>
      </c>
      <c r="H200" s="25">
        <v>62.6</v>
      </c>
      <c r="I200" s="25">
        <v>38.46</v>
      </c>
      <c r="J200" s="25">
        <v>53.24</v>
      </c>
      <c r="K200" s="25">
        <v>36.06</v>
      </c>
      <c r="L200" s="25">
        <v>55.23</v>
      </c>
      <c r="M200" s="25">
        <v>42.44</v>
      </c>
      <c r="N200" s="25">
        <v>232.82</v>
      </c>
      <c r="O200" s="25">
        <v>22.43</v>
      </c>
      <c r="Q200" s="25">
        <v>22.22</v>
      </c>
      <c r="R200" s="25">
        <v>41.11</v>
      </c>
      <c r="S200" s="25">
        <v>61.98</v>
      </c>
      <c r="T200" s="25">
        <v>13.29</v>
      </c>
      <c r="U200" s="25">
        <v>33.73</v>
      </c>
      <c r="V200" s="25">
        <v>52.38</v>
      </c>
      <c r="W200" s="25">
        <v>11.11</v>
      </c>
    </row>
    <row r="201" spans="1:23">
      <c r="A201" s="3" t="s">
        <v>46</v>
      </c>
      <c r="B201" s="3" t="s">
        <v>30</v>
      </c>
      <c r="C201" s="3" t="s">
        <v>47</v>
      </c>
      <c r="D201" s="3" t="s">
        <v>31</v>
      </c>
      <c r="E201" s="3">
        <v>2</v>
      </c>
      <c r="F201" s="24">
        <v>12.1</v>
      </c>
      <c r="G201" s="25">
        <v>15.92</v>
      </c>
      <c r="H201" s="25">
        <v>34.17</v>
      </c>
      <c r="I201" s="25">
        <v>17.12</v>
      </c>
      <c r="J201" s="25">
        <v>45.72</v>
      </c>
      <c r="K201" s="25">
        <v>37.61</v>
      </c>
      <c r="L201" s="25">
        <v>57.88</v>
      </c>
      <c r="M201" s="25">
        <v>42.4</v>
      </c>
      <c r="N201" s="25">
        <v>230.38</v>
      </c>
      <c r="O201" s="25">
        <v>23.7</v>
      </c>
      <c r="Q201" s="25">
        <v>15.56</v>
      </c>
      <c r="R201" s="25">
        <v>37.94</v>
      </c>
      <c r="S201" s="25">
        <v>69.42</v>
      </c>
      <c r="T201" s="25">
        <v>8.24</v>
      </c>
      <c r="U201" s="25">
        <v>20.92</v>
      </c>
      <c r="V201" s="25">
        <v>66.67</v>
      </c>
      <c r="W201" s="25">
        <v>8.89</v>
      </c>
    </row>
    <row r="202" spans="1:23">
      <c r="A202" s="3" t="s">
        <v>48</v>
      </c>
      <c r="B202" s="3" t="s">
        <v>23</v>
      </c>
      <c r="C202" s="3" t="s">
        <v>49</v>
      </c>
      <c r="D202" s="3" t="s">
        <v>25</v>
      </c>
      <c r="E202" s="3">
        <v>2</v>
      </c>
      <c r="F202" s="24">
        <v>12.8</v>
      </c>
      <c r="G202" s="25">
        <v>23.09</v>
      </c>
      <c r="H202" s="25">
        <v>85.81</v>
      </c>
      <c r="I202" s="25">
        <v>39.11</v>
      </c>
      <c r="J202" s="25">
        <v>80.3</v>
      </c>
      <c r="K202" s="25">
        <v>42.45</v>
      </c>
      <c r="L202" s="25">
        <v>53.54</v>
      </c>
      <c r="M202" s="25">
        <v>41.83</v>
      </c>
      <c r="N202" s="25">
        <v>245.27</v>
      </c>
      <c r="O202" s="25">
        <v>24.63</v>
      </c>
      <c r="Q202" s="25">
        <v>61.11</v>
      </c>
      <c r="R202" s="25">
        <v>30.93</v>
      </c>
      <c r="S202" s="25">
        <v>72.7</v>
      </c>
      <c r="T202" s="25">
        <v>53.38</v>
      </c>
      <c r="W202" s="25">
        <v>53.33</v>
      </c>
    </row>
    <row r="203" spans="1:23">
      <c r="A203" s="3" t="s">
        <v>48</v>
      </c>
      <c r="B203" s="3" t="s">
        <v>26</v>
      </c>
      <c r="C203" s="3" t="s">
        <v>49</v>
      </c>
      <c r="D203" s="3" t="s">
        <v>27</v>
      </c>
      <c r="E203" s="3">
        <v>2</v>
      </c>
      <c r="F203" s="24">
        <v>14.6</v>
      </c>
      <c r="G203" s="25">
        <v>21.77</v>
      </c>
      <c r="H203" s="25">
        <v>66.95</v>
      </c>
      <c r="I203" s="25">
        <v>24.34</v>
      </c>
      <c r="J203" s="25">
        <v>51.41</v>
      </c>
      <c r="K203" s="25">
        <v>37.18</v>
      </c>
      <c r="L203" s="25">
        <v>53.44</v>
      </c>
      <c r="M203" s="25">
        <v>40.37</v>
      </c>
      <c r="N203" s="25">
        <v>245.09</v>
      </c>
      <c r="O203" s="25">
        <v>23.58</v>
      </c>
      <c r="Q203" s="25">
        <v>55.56</v>
      </c>
      <c r="R203" s="25">
        <v>21.67</v>
      </c>
      <c r="S203" s="25">
        <v>75.84</v>
      </c>
      <c r="T203" s="25">
        <v>44.91</v>
      </c>
      <c r="U203" s="25">
        <v>84.13</v>
      </c>
      <c r="V203" s="25">
        <v>9.09</v>
      </c>
      <c r="W203" s="25">
        <v>44.44</v>
      </c>
    </row>
    <row r="204" spans="1:23">
      <c r="A204" s="3" t="s">
        <v>48</v>
      </c>
      <c r="B204" s="3" t="s">
        <v>28</v>
      </c>
      <c r="C204" s="3" t="s">
        <v>49</v>
      </c>
      <c r="D204" s="3" t="s">
        <v>29</v>
      </c>
      <c r="E204" s="3">
        <v>2</v>
      </c>
      <c r="F204" s="24">
        <v>13.6</v>
      </c>
      <c r="G204" s="25">
        <v>17.15</v>
      </c>
      <c r="H204" s="25">
        <v>36.39</v>
      </c>
      <c r="I204" s="25">
        <v>21.66</v>
      </c>
      <c r="J204" s="25">
        <v>33.03</v>
      </c>
      <c r="K204" s="25">
        <v>39.12</v>
      </c>
      <c r="L204" s="25">
        <v>54.64</v>
      </c>
      <c r="M204" s="25">
        <v>41.58</v>
      </c>
      <c r="N204" s="25">
        <v>250.57</v>
      </c>
      <c r="O204" s="25">
        <v>23.73</v>
      </c>
      <c r="Q204" s="25">
        <v>47.78</v>
      </c>
      <c r="R204" s="25">
        <v>39.06</v>
      </c>
      <c r="S204" s="25">
        <v>77.15</v>
      </c>
      <c r="T204" s="25">
        <v>28.29</v>
      </c>
      <c r="U204" s="25">
        <v>52.99</v>
      </c>
      <c r="V204" s="25">
        <v>21.82</v>
      </c>
      <c r="W204" s="25">
        <v>26.67</v>
      </c>
    </row>
    <row r="205" spans="1:23">
      <c r="A205" s="3" t="s">
        <v>48</v>
      </c>
      <c r="B205" s="3" t="s">
        <v>30</v>
      </c>
      <c r="C205" s="3" t="s">
        <v>49</v>
      </c>
      <c r="D205" s="3" t="s">
        <v>31</v>
      </c>
      <c r="E205" s="3">
        <v>2</v>
      </c>
      <c r="F205" s="24">
        <v>9.4</v>
      </c>
      <c r="G205" s="25">
        <v>15.12</v>
      </c>
      <c r="H205" s="25">
        <v>23.68</v>
      </c>
      <c r="I205" s="25">
        <v>16.62</v>
      </c>
      <c r="J205" s="25">
        <v>32.95</v>
      </c>
      <c r="K205" s="25">
        <v>36.72</v>
      </c>
      <c r="L205" s="25">
        <v>54.32</v>
      </c>
      <c r="M205" s="25">
        <v>41.78</v>
      </c>
      <c r="N205" s="25">
        <v>248.66</v>
      </c>
      <c r="O205" s="25">
        <v>23.82</v>
      </c>
      <c r="Q205" s="25">
        <v>23.33</v>
      </c>
      <c r="R205" s="25">
        <v>16.65</v>
      </c>
      <c r="S205" s="25">
        <v>80.35</v>
      </c>
      <c r="T205" s="25">
        <v>17.55</v>
      </c>
      <c r="U205" s="25">
        <v>32.87</v>
      </c>
      <c r="V205" s="25">
        <v>61.82</v>
      </c>
      <c r="W205" s="25">
        <v>16.67</v>
      </c>
    </row>
    <row r="206" spans="1:23">
      <c r="A206" s="3" t="s">
        <v>50</v>
      </c>
      <c r="B206" s="3" t="s">
        <v>23</v>
      </c>
      <c r="C206" s="3" t="s">
        <v>51</v>
      </c>
      <c r="D206" s="3" t="s">
        <v>25</v>
      </c>
      <c r="E206" s="3">
        <v>2</v>
      </c>
      <c r="F206" s="24">
        <v>14.9</v>
      </c>
      <c r="G206" s="25">
        <v>23.48</v>
      </c>
      <c r="H206" s="25">
        <v>72.39</v>
      </c>
      <c r="I206" s="25">
        <v>60.04</v>
      </c>
      <c r="J206" s="25">
        <v>65.86</v>
      </c>
      <c r="K206" s="25">
        <v>39.58</v>
      </c>
      <c r="L206" s="25">
        <v>55.14</v>
      </c>
      <c r="M206" s="25">
        <v>37.3</v>
      </c>
      <c r="N206" s="25">
        <v>258.31</v>
      </c>
      <c r="O206" s="25">
        <v>20.91</v>
      </c>
      <c r="Q206" s="25">
        <v>95.56</v>
      </c>
      <c r="R206" s="25">
        <v>33.17</v>
      </c>
      <c r="S206" s="25">
        <v>84.39</v>
      </c>
      <c r="T206" s="25">
        <v>86.11</v>
      </c>
      <c r="W206" s="25">
        <v>88.89</v>
      </c>
    </row>
    <row r="207" spans="1:23">
      <c r="A207" s="3" t="s">
        <v>50</v>
      </c>
      <c r="B207" s="3" t="s">
        <v>26</v>
      </c>
      <c r="C207" s="3" t="s">
        <v>51</v>
      </c>
      <c r="D207" s="3" t="s">
        <v>27</v>
      </c>
      <c r="E207" s="3">
        <v>2</v>
      </c>
      <c r="F207" s="24">
        <v>19.5</v>
      </c>
      <c r="G207" s="25">
        <v>21.68</v>
      </c>
      <c r="H207" s="25">
        <v>61.69</v>
      </c>
      <c r="I207" s="25">
        <v>44.95</v>
      </c>
      <c r="J207" s="25">
        <v>61.41</v>
      </c>
      <c r="K207" s="25">
        <v>42.77</v>
      </c>
      <c r="L207" s="25">
        <v>54.41</v>
      </c>
      <c r="M207" s="25">
        <v>35.75</v>
      </c>
      <c r="N207" s="25">
        <v>259.68</v>
      </c>
      <c r="O207" s="25">
        <v>22.28</v>
      </c>
      <c r="Q207" s="25">
        <v>90</v>
      </c>
      <c r="R207" s="25">
        <v>27.19</v>
      </c>
      <c r="S207" s="25">
        <v>73</v>
      </c>
      <c r="T207" s="25">
        <v>76.11</v>
      </c>
      <c r="U207" s="25">
        <v>88.39</v>
      </c>
      <c r="V207" s="25">
        <v>5.81</v>
      </c>
      <c r="W207" s="25">
        <v>81.11</v>
      </c>
    </row>
    <row r="208" spans="1:23">
      <c r="A208" s="3" t="s">
        <v>50</v>
      </c>
      <c r="B208" s="3" t="s">
        <v>28</v>
      </c>
      <c r="C208" s="3" t="s">
        <v>51</v>
      </c>
      <c r="D208" s="3" t="s">
        <v>29</v>
      </c>
      <c r="E208" s="3">
        <v>2</v>
      </c>
      <c r="F208" s="24">
        <v>15.4</v>
      </c>
      <c r="G208" s="25">
        <v>18.98</v>
      </c>
      <c r="H208" s="25">
        <v>50.81</v>
      </c>
      <c r="I208" s="25">
        <v>26.87</v>
      </c>
      <c r="J208" s="25">
        <v>80.27</v>
      </c>
      <c r="K208" s="25">
        <v>28.36</v>
      </c>
      <c r="L208" s="25">
        <v>55.28</v>
      </c>
      <c r="M208" s="25">
        <v>37.64</v>
      </c>
      <c r="N208" s="25">
        <v>260.99</v>
      </c>
      <c r="O208" s="25">
        <v>21.82</v>
      </c>
      <c r="Q208" s="25">
        <v>86.67</v>
      </c>
      <c r="R208" s="25">
        <v>24.88</v>
      </c>
      <c r="S208" s="25">
        <v>82.7</v>
      </c>
      <c r="T208" s="25">
        <v>67.36</v>
      </c>
      <c r="U208" s="25">
        <v>78.23</v>
      </c>
      <c r="V208" s="25">
        <v>9.3</v>
      </c>
      <c r="W208" s="25">
        <v>68.89</v>
      </c>
    </row>
    <row r="209" spans="1:23">
      <c r="A209" s="3" t="s">
        <v>50</v>
      </c>
      <c r="B209" s="3" t="s">
        <v>30</v>
      </c>
      <c r="C209" s="3" t="s">
        <v>51</v>
      </c>
      <c r="D209" s="3" t="s">
        <v>31</v>
      </c>
      <c r="E209" s="3">
        <v>2</v>
      </c>
      <c r="F209" s="24">
        <v>11.4</v>
      </c>
      <c r="G209" s="25">
        <v>18.09</v>
      </c>
      <c r="H209" s="25">
        <v>36.97</v>
      </c>
      <c r="I209" s="25">
        <v>16.2</v>
      </c>
      <c r="J209" s="25">
        <v>52.14</v>
      </c>
      <c r="K209" s="25">
        <v>45.31</v>
      </c>
      <c r="L209" s="25">
        <v>54.66</v>
      </c>
      <c r="M209" s="25">
        <v>36.36</v>
      </c>
      <c r="N209" s="25">
        <v>251.46</v>
      </c>
      <c r="O209" s="25">
        <v>22.22</v>
      </c>
      <c r="Q209" s="25">
        <v>80</v>
      </c>
      <c r="R209" s="25">
        <v>32.17</v>
      </c>
      <c r="S209" s="25">
        <v>80.79</v>
      </c>
      <c r="T209" s="25">
        <v>58.24</v>
      </c>
      <c r="U209" s="25">
        <v>67.63</v>
      </c>
      <c r="V209" s="25">
        <v>16.28</v>
      </c>
      <c r="W209" s="25">
        <v>56.67</v>
      </c>
    </row>
    <row r="210" spans="1:23">
      <c r="A210" s="3" t="s">
        <v>52</v>
      </c>
      <c r="B210" s="3" t="s">
        <v>23</v>
      </c>
      <c r="C210" s="3" t="s">
        <v>53</v>
      </c>
      <c r="D210" s="3" t="s">
        <v>25</v>
      </c>
      <c r="E210" s="3">
        <v>2</v>
      </c>
      <c r="F210" s="24">
        <v>14.5</v>
      </c>
      <c r="G210" s="25">
        <v>23.48</v>
      </c>
      <c r="H210" s="25">
        <v>72.28</v>
      </c>
      <c r="I210" s="25">
        <v>28.4</v>
      </c>
      <c r="J210" s="25">
        <v>50.41</v>
      </c>
      <c r="K210" s="25">
        <v>37.97</v>
      </c>
      <c r="L210" s="25">
        <v>45.23</v>
      </c>
      <c r="M210" s="25">
        <v>38.48</v>
      </c>
      <c r="N210" s="25">
        <v>239.49</v>
      </c>
      <c r="O210" s="25">
        <v>24.69</v>
      </c>
      <c r="Q210" s="25">
        <v>93.33</v>
      </c>
      <c r="R210" s="25">
        <v>25.88</v>
      </c>
      <c r="S210" s="25">
        <v>79.89</v>
      </c>
      <c r="T210" s="25">
        <v>76.16</v>
      </c>
      <c r="W210" s="25">
        <v>77.78</v>
      </c>
    </row>
    <row r="211" spans="1:23">
      <c r="A211" s="3" t="s">
        <v>52</v>
      </c>
      <c r="B211" s="3" t="s">
        <v>26</v>
      </c>
      <c r="C211" s="3" t="s">
        <v>53</v>
      </c>
      <c r="D211" s="3" t="s">
        <v>27</v>
      </c>
      <c r="E211" s="3">
        <v>2</v>
      </c>
      <c r="F211" s="24">
        <v>18.5</v>
      </c>
      <c r="G211" s="25">
        <v>22.11</v>
      </c>
      <c r="H211" s="25">
        <v>59.45</v>
      </c>
      <c r="I211" s="25">
        <v>11.77</v>
      </c>
      <c r="J211" s="25">
        <v>51.84</v>
      </c>
      <c r="K211" s="25">
        <v>39.22</v>
      </c>
      <c r="L211" s="25">
        <v>48.62</v>
      </c>
      <c r="M211" s="25">
        <v>36.37</v>
      </c>
      <c r="N211" s="25">
        <v>242.05</v>
      </c>
      <c r="O211" s="25">
        <v>24.06</v>
      </c>
      <c r="Q211" s="25">
        <v>91.11</v>
      </c>
      <c r="R211" s="25">
        <v>23.14</v>
      </c>
      <c r="S211" s="25">
        <v>78.86</v>
      </c>
      <c r="T211" s="25">
        <v>72.18</v>
      </c>
      <c r="U211" s="25">
        <v>94.77</v>
      </c>
      <c r="V211" s="25">
        <v>2.38</v>
      </c>
      <c r="W211" s="25">
        <v>74.44</v>
      </c>
    </row>
    <row r="212" spans="1:23">
      <c r="A212" s="3" t="s">
        <v>52</v>
      </c>
      <c r="B212" s="3" t="s">
        <v>28</v>
      </c>
      <c r="C212" s="3" t="s">
        <v>53</v>
      </c>
      <c r="D212" s="3" t="s">
        <v>29</v>
      </c>
      <c r="E212" s="3">
        <v>2</v>
      </c>
      <c r="F212" s="24">
        <v>18.8</v>
      </c>
      <c r="G212" s="25">
        <v>17.88</v>
      </c>
      <c r="H212" s="25">
        <v>57.23</v>
      </c>
      <c r="I212" s="25">
        <v>10.42</v>
      </c>
      <c r="J212" s="25">
        <v>70.64</v>
      </c>
      <c r="K212" s="25">
        <v>40.3</v>
      </c>
      <c r="L212" s="25">
        <v>46.27</v>
      </c>
      <c r="M212" s="25">
        <v>38.39</v>
      </c>
      <c r="N212" s="25">
        <v>238.24</v>
      </c>
      <c r="O212" s="25">
        <v>25.57</v>
      </c>
      <c r="Q212" s="25">
        <v>87.78</v>
      </c>
      <c r="R212" s="25">
        <v>25.18</v>
      </c>
      <c r="S212" s="25">
        <v>72.38</v>
      </c>
      <c r="T212" s="25">
        <v>66.57</v>
      </c>
      <c r="U212" s="25">
        <v>87.42</v>
      </c>
      <c r="V212" s="25">
        <v>5.95</v>
      </c>
      <c r="W212" s="25">
        <v>72.22</v>
      </c>
    </row>
    <row r="213" spans="1:23">
      <c r="A213" s="3" t="s">
        <v>52</v>
      </c>
      <c r="B213" s="3" t="s">
        <v>30</v>
      </c>
      <c r="C213" s="3" t="s">
        <v>53</v>
      </c>
      <c r="D213" s="3" t="s">
        <v>31</v>
      </c>
      <c r="E213" s="3">
        <v>2</v>
      </c>
      <c r="F213" s="24">
        <v>12.5</v>
      </c>
      <c r="G213" s="25">
        <v>15.3</v>
      </c>
      <c r="H213" s="25">
        <v>31.22</v>
      </c>
      <c r="I213" s="25">
        <v>6.97</v>
      </c>
      <c r="J213" s="25">
        <v>42.37</v>
      </c>
      <c r="K213" s="25">
        <v>49.09</v>
      </c>
      <c r="L213" s="25">
        <v>46.79</v>
      </c>
      <c r="M213" s="25">
        <v>37.61</v>
      </c>
      <c r="N213" s="25">
        <v>226.8</v>
      </c>
      <c r="O213" s="25">
        <v>24.38</v>
      </c>
      <c r="Q213" s="25">
        <v>82.22</v>
      </c>
      <c r="R213" s="25">
        <v>37.76</v>
      </c>
      <c r="S213" s="25">
        <v>77.77</v>
      </c>
      <c r="T213" s="25">
        <v>60.14</v>
      </c>
      <c r="U213" s="25">
        <v>78.97</v>
      </c>
      <c r="V213" s="25">
        <v>11.9</v>
      </c>
      <c r="W213" s="25">
        <v>62.22</v>
      </c>
    </row>
    <row r="214" spans="1:23">
      <c r="A214" s="3" t="s">
        <v>54</v>
      </c>
      <c r="B214" s="3" t="s">
        <v>23</v>
      </c>
      <c r="C214" s="3" t="s">
        <v>55</v>
      </c>
      <c r="D214" s="3" t="s">
        <v>25</v>
      </c>
      <c r="E214" s="3">
        <v>2</v>
      </c>
      <c r="F214" s="24">
        <v>20.6</v>
      </c>
      <c r="G214" s="25">
        <v>21.56</v>
      </c>
      <c r="H214" s="25">
        <v>33.6</v>
      </c>
      <c r="I214" s="25">
        <v>42.2</v>
      </c>
      <c r="J214" s="25">
        <v>88.17</v>
      </c>
      <c r="K214" s="25">
        <v>43.63</v>
      </c>
      <c r="L214" s="25">
        <v>55.39</v>
      </c>
      <c r="M214" s="25">
        <v>35.96</v>
      </c>
      <c r="N214" s="25">
        <v>243.24</v>
      </c>
      <c r="O214" s="25">
        <v>20.55</v>
      </c>
      <c r="Q214" s="25">
        <v>92.22</v>
      </c>
      <c r="R214" s="25">
        <v>26.73</v>
      </c>
      <c r="S214" s="25">
        <v>75.49</v>
      </c>
      <c r="T214" s="25">
        <v>66.3</v>
      </c>
      <c r="W214" s="25">
        <v>64.44</v>
      </c>
    </row>
    <row r="215" spans="1:23">
      <c r="A215" s="3" t="s">
        <v>54</v>
      </c>
      <c r="B215" s="3" t="s">
        <v>26</v>
      </c>
      <c r="C215" s="3" t="s">
        <v>55</v>
      </c>
      <c r="D215" s="3" t="s">
        <v>27</v>
      </c>
      <c r="E215" s="3">
        <v>2</v>
      </c>
      <c r="F215" s="24">
        <v>16.3</v>
      </c>
      <c r="G215" s="25">
        <v>19.83</v>
      </c>
      <c r="H215" s="25">
        <v>29.77</v>
      </c>
      <c r="I215" s="25">
        <v>32.32</v>
      </c>
      <c r="J215" s="25">
        <v>72.1</v>
      </c>
      <c r="K215" s="25">
        <v>36.55</v>
      </c>
      <c r="L215" s="25">
        <v>56.17</v>
      </c>
      <c r="M215" s="25">
        <v>37.18</v>
      </c>
      <c r="N215" s="25">
        <v>237.17</v>
      </c>
      <c r="O215" s="25">
        <v>19.21</v>
      </c>
      <c r="Q215" s="25">
        <v>78.89</v>
      </c>
      <c r="R215" s="25">
        <v>23.84</v>
      </c>
      <c r="S215" s="25">
        <v>76.79</v>
      </c>
      <c r="T215" s="25">
        <v>57.69</v>
      </c>
      <c r="U215" s="25">
        <v>87.01</v>
      </c>
      <c r="V215" s="25">
        <v>14.46</v>
      </c>
      <c r="W215" s="25">
        <v>57.78</v>
      </c>
    </row>
    <row r="216" spans="1:23">
      <c r="A216" s="3" t="s">
        <v>54</v>
      </c>
      <c r="B216" s="3" t="s">
        <v>28</v>
      </c>
      <c r="C216" s="3" t="s">
        <v>55</v>
      </c>
      <c r="D216" s="3" t="s">
        <v>29</v>
      </c>
      <c r="E216" s="3">
        <v>2</v>
      </c>
      <c r="F216" s="24">
        <v>15.4</v>
      </c>
      <c r="G216" s="25">
        <v>18.52</v>
      </c>
      <c r="H216" s="25">
        <v>28.5</v>
      </c>
      <c r="I216" s="25">
        <v>16.08</v>
      </c>
      <c r="J216" s="25">
        <v>33.08</v>
      </c>
      <c r="K216" s="25">
        <v>39.29</v>
      </c>
      <c r="L216" s="25">
        <v>57.65</v>
      </c>
      <c r="M216" s="25">
        <v>36.03</v>
      </c>
      <c r="N216" s="25">
        <v>232.64</v>
      </c>
      <c r="O216" s="25">
        <v>19.73</v>
      </c>
      <c r="Q216" s="25">
        <v>63.33</v>
      </c>
      <c r="R216" s="25">
        <v>26.49</v>
      </c>
      <c r="S216" s="25">
        <v>74.62</v>
      </c>
      <c r="T216" s="25">
        <v>47.18</v>
      </c>
      <c r="U216" s="25">
        <v>71.16</v>
      </c>
      <c r="V216" s="25">
        <v>31.33</v>
      </c>
      <c r="W216" s="25">
        <v>45.56</v>
      </c>
    </row>
    <row r="217" spans="1:23">
      <c r="A217" s="3" t="s">
        <v>54</v>
      </c>
      <c r="B217" s="3" t="s">
        <v>30</v>
      </c>
      <c r="C217" s="3" t="s">
        <v>55</v>
      </c>
      <c r="D217" s="3" t="s">
        <v>31</v>
      </c>
      <c r="E217" s="3">
        <v>2</v>
      </c>
      <c r="F217" s="24">
        <v>8.6</v>
      </c>
      <c r="G217" s="25">
        <v>17.82</v>
      </c>
      <c r="H217" s="25">
        <v>22.72</v>
      </c>
      <c r="I217" s="25">
        <v>4.23</v>
      </c>
      <c r="J217" s="25">
        <v>41.68</v>
      </c>
      <c r="K217" s="25">
        <v>37.48</v>
      </c>
      <c r="L217" s="25">
        <v>55.41</v>
      </c>
      <c r="M217" s="25">
        <v>37.86</v>
      </c>
      <c r="N217" s="25">
        <v>251.1</v>
      </c>
      <c r="O217" s="25">
        <v>19.89</v>
      </c>
      <c r="Q217" s="25">
        <v>55.56</v>
      </c>
      <c r="R217" s="25">
        <v>24.4</v>
      </c>
      <c r="S217" s="25">
        <v>73.6</v>
      </c>
      <c r="T217" s="25">
        <v>35.28</v>
      </c>
      <c r="U217" s="25">
        <v>53.21</v>
      </c>
      <c r="V217" s="25">
        <v>39.76</v>
      </c>
      <c r="W217" s="25">
        <v>30</v>
      </c>
    </row>
    <row r="218" spans="1:23">
      <c r="A218" s="3" t="s">
        <v>56</v>
      </c>
      <c r="B218" s="3" t="s">
        <v>23</v>
      </c>
      <c r="C218" s="3" t="s">
        <v>57</v>
      </c>
      <c r="D218" s="3" t="s">
        <v>25</v>
      </c>
      <c r="E218" s="3">
        <v>2</v>
      </c>
      <c r="F218" s="24">
        <v>18</v>
      </c>
      <c r="G218" s="25">
        <v>20.72</v>
      </c>
      <c r="H218" s="25">
        <v>77.23</v>
      </c>
      <c r="I218" s="25">
        <v>72.69</v>
      </c>
      <c r="J218" s="25">
        <v>73.18</v>
      </c>
      <c r="K218" s="25">
        <v>40.27</v>
      </c>
      <c r="L218" s="25">
        <v>58.96</v>
      </c>
      <c r="M218" s="25">
        <v>36.57</v>
      </c>
      <c r="N218" s="25">
        <v>230.91</v>
      </c>
      <c r="O218" s="25">
        <v>21.69</v>
      </c>
      <c r="Q218" s="25">
        <v>72.22</v>
      </c>
      <c r="R218" s="25">
        <v>37.12</v>
      </c>
      <c r="S218" s="25">
        <v>69.15</v>
      </c>
      <c r="T218" s="25">
        <v>51.67</v>
      </c>
      <c r="W218" s="25">
        <v>50</v>
      </c>
    </row>
    <row r="219" spans="1:23">
      <c r="A219" s="3" t="s">
        <v>56</v>
      </c>
      <c r="B219" s="3" t="s">
        <v>26</v>
      </c>
      <c r="C219" s="3" t="s">
        <v>57</v>
      </c>
      <c r="D219" s="3" t="s">
        <v>27</v>
      </c>
      <c r="E219" s="3">
        <v>2</v>
      </c>
      <c r="F219" s="24">
        <v>15.5</v>
      </c>
      <c r="G219" s="25">
        <v>19.57</v>
      </c>
      <c r="H219" s="25">
        <v>51.96</v>
      </c>
      <c r="I219" s="25">
        <v>37.51</v>
      </c>
      <c r="J219" s="25">
        <v>61.38</v>
      </c>
      <c r="K219" s="25">
        <v>35.76</v>
      </c>
      <c r="L219" s="25">
        <v>55.76</v>
      </c>
      <c r="M219" s="25">
        <v>38.24</v>
      </c>
      <c r="N219" s="25">
        <v>221.74</v>
      </c>
      <c r="O219" s="25">
        <v>21.02</v>
      </c>
      <c r="Q219" s="25">
        <v>63.33</v>
      </c>
      <c r="R219" s="25">
        <v>29.11</v>
      </c>
      <c r="S219" s="25">
        <v>70.87</v>
      </c>
      <c r="T219" s="25">
        <v>45.37</v>
      </c>
      <c r="U219" s="25">
        <v>87.81</v>
      </c>
      <c r="V219" s="25">
        <v>12.31</v>
      </c>
      <c r="W219" s="25">
        <v>43.33</v>
      </c>
    </row>
    <row r="220" spans="1:23">
      <c r="A220" s="3" t="s">
        <v>56</v>
      </c>
      <c r="B220" s="3" t="s">
        <v>28</v>
      </c>
      <c r="C220" s="3" t="s">
        <v>57</v>
      </c>
      <c r="D220" s="3" t="s">
        <v>29</v>
      </c>
      <c r="E220" s="3">
        <v>2</v>
      </c>
      <c r="F220" s="24">
        <v>15.1</v>
      </c>
      <c r="G220" s="25">
        <v>18.93</v>
      </c>
      <c r="H220" s="25">
        <v>49.16</v>
      </c>
      <c r="I220" s="25">
        <v>22.61</v>
      </c>
      <c r="J220" s="25">
        <v>28.19</v>
      </c>
      <c r="K220" s="25">
        <v>37.01</v>
      </c>
      <c r="L220" s="25">
        <v>57.17</v>
      </c>
      <c r="M220" s="25">
        <v>39.06</v>
      </c>
      <c r="N220" s="25">
        <v>235.68</v>
      </c>
      <c r="O220" s="25">
        <v>20.88</v>
      </c>
      <c r="Q220" s="25">
        <v>50</v>
      </c>
      <c r="R220" s="25">
        <v>36.62</v>
      </c>
      <c r="S220" s="25">
        <v>71.44</v>
      </c>
      <c r="T220" s="25">
        <v>28.8</v>
      </c>
      <c r="U220" s="25">
        <v>55.73</v>
      </c>
      <c r="V220" s="25">
        <v>30.77</v>
      </c>
      <c r="W220" s="25">
        <v>24.44</v>
      </c>
    </row>
    <row r="221" spans="1:23">
      <c r="A221" s="3" t="s">
        <v>56</v>
      </c>
      <c r="B221" s="3" t="s">
        <v>30</v>
      </c>
      <c r="C221" s="3" t="s">
        <v>57</v>
      </c>
      <c r="D221" s="3" t="s">
        <v>31</v>
      </c>
      <c r="E221" s="3">
        <v>2</v>
      </c>
      <c r="F221" s="24">
        <v>10.8</v>
      </c>
      <c r="G221" s="25">
        <v>17.88</v>
      </c>
      <c r="H221" s="25">
        <v>35.67</v>
      </c>
      <c r="I221" s="25">
        <v>7.21</v>
      </c>
      <c r="J221" s="25">
        <v>48.54</v>
      </c>
      <c r="K221" s="25">
        <v>33.63</v>
      </c>
      <c r="L221" s="25">
        <v>55.54</v>
      </c>
      <c r="M221" s="25">
        <v>38.39</v>
      </c>
      <c r="N221" s="25">
        <v>229.19</v>
      </c>
      <c r="O221" s="25">
        <v>21.46</v>
      </c>
      <c r="Q221" s="25">
        <v>31.11</v>
      </c>
      <c r="R221" s="25">
        <v>38.49</v>
      </c>
      <c r="S221" s="25">
        <v>74.41</v>
      </c>
      <c r="T221" s="25">
        <v>20.09</v>
      </c>
      <c r="U221" s="25">
        <v>38.89</v>
      </c>
      <c r="V221" s="25">
        <v>56.92</v>
      </c>
      <c r="W221" s="25">
        <v>16.67</v>
      </c>
    </row>
    <row r="222" spans="1:23">
      <c r="A222" s="3" t="s">
        <v>58</v>
      </c>
      <c r="B222" s="3" t="s">
        <v>23</v>
      </c>
      <c r="C222" s="3" t="s">
        <v>59</v>
      </c>
      <c r="D222" s="3" t="s">
        <v>25</v>
      </c>
      <c r="E222" s="3">
        <v>2</v>
      </c>
      <c r="F222" s="24">
        <v>16.8</v>
      </c>
      <c r="G222" s="25">
        <v>24.21</v>
      </c>
      <c r="H222" s="25">
        <v>76.54</v>
      </c>
      <c r="I222" s="25">
        <v>76.59</v>
      </c>
      <c r="J222" s="25">
        <v>62.14</v>
      </c>
      <c r="K222" s="25">
        <v>38.46</v>
      </c>
      <c r="L222" s="25">
        <v>52.45</v>
      </c>
      <c r="M222" s="25">
        <v>42.95</v>
      </c>
      <c r="N222" s="25">
        <v>200.36</v>
      </c>
      <c r="O222" s="25">
        <v>20.65</v>
      </c>
      <c r="Q222" s="25">
        <v>96.67</v>
      </c>
      <c r="R222" s="25">
        <v>29.85</v>
      </c>
      <c r="S222" s="25">
        <v>67.64</v>
      </c>
      <c r="T222" s="25">
        <v>72.08</v>
      </c>
      <c r="W222" s="25">
        <v>72.22</v>
      </c>
    </row>
    <row r="223" spans="1:23">
      <c r="A223" s="3" t="s">
        <v>58</v>
      </c>
      <c r="B223" s="3" t="s">
        <v>26</v>
      </c>
      <c r="C223" s="3" t="s">
        <v>59</v>
      </c>
      <c r="D223" s="3" t="s">
        <v>27</v>
      </c>
      <c r="E223" s="3">
        <v>2</v>
      </c>
      <c r="F223" s="24">
        <v>14.9</v>
      </c>
      <c r="G223" s="25">
        <v>22.64</v>
      </c>
      <c r="H223" s="25">
        <v>40.8</v>
      </c>
      <c r="I223" s="25">
        <v>47.04</v>
      </c>
      <c r="J223" s="25">
        <v>55.96</v>
      </c>
      <c r="K223" s="25">
        <v>39.22</v>
      </c>
      <c r="L223" s="25">
        <v>54.48</v>
      </c>
      <c r="M223" s="25">
        <v>42.89</v>
      </c>
      <c r="N223" s="25">
        <v>211.84</v>
      </c>
      <c r="O223" s="25">
        <v>20.28</v>
      </c>
      <c r="Q223" s="25">
        <v>90</v>
      </c>
      <c r="R223" s="25">
        <v>22.81</v>
      </c>
      <c r="S223" s="25">
        <v>73.86</v>
      </c>
      <c r="T223" s="25">
        <v>62.22</v>
      </c>
      <c r="U223" s="25">
        <v>86.32</v>
      </c>
      <c r="V223" s="25">
        <v>6.9</v>
      </c>
      <c r="W223" s="25">
        <v>68.89</v>
      </c>
    </row>
    <row r="224" spans="1:23">
      <c r="A224" s="3" t="s">
        <v>58</v>
      </c>
      <c r="B224" s="3" t="s">
        <v>28</v>
      </c>
      <c r="C224" s="3" t="s">
        <v>59</v>
      </c>
      <c r="D224" s="3" t="s">
        <v>29</v>
      </c>
      <c r="E224" s="3">
        <v>2</v>
      </c>
      <c r="F224" s="24">
        <v>13.6</v>
      </c>
      <c r="G224" s="25">
        <v>21.58</v>
      </c>
      <c r="H224" s="25">
        <v>39.69</v>
      </c>
      <c r="I224" s="25">
        <v>29.19</v>
      </c>
      <c r="J224" s="25">
        <v>34.62</v>
      </c>
      <c r="K224" s="25">
        <v>44.12</v>
      </c>
      <c r="L224" s="25">
        <v>51.9</v>
      </c>
      <c r="M224" s="25">
        <v>43.9</v>
      </c>
      <c r="N224" s="25">
        <v>219.97</v>
      </c>
      <c r="O224" s="25">
        <v>21.17</v>
      </c>
      <c r="Q224" s="25">
        <v>60</v>
      </c>
      <c r="R224" s="25">
        <v>20.6</v>
      </c>
      <c r="S224" s="25">
        <v>78.38</v>
      </c>
      <c r="T224" s="25">
        <v>42.31</v>
      </c>
      <c r="U224" s="25">
        <v>58.7</v>
      </c>
      <c r="V224" s="25">
        <v>37.93</v>
      </c>
      <c r="W224" s="25">
        <v>38.89</v>
      </c>
    </row>
    <row r="225" spans="1:23">
      <c r="A225" s="3" t="s">
        <v>58</v>
      </c>
      <c r="B225" s="3" t="s">
        <v>30</v>
      </c>
      <c r="C225" s="3" t="s">
        <v>59</v>
      </c>
      <c r="D225" s="3" t="s">
        <v>31</v>
      </c>
      <c r="E225" s="3">
        <v>2</v>
      </c>
      <c r="F225" s="24">
        <v>12.1</v>
      </c>
      <c r="G225" s="25">
        <v>20.58</v>
      </c>
      <c r="H225" s="25">
        <v>36.23</v>
      </c>
      <c r="I225" s="25">
        <v>12.58</v>
      </c>
      <c r="J225" s="25">
        <v>39.5</v>
      </c>
      <c r="K225" s="25">
        <v>39.12</v>
      </c>
      <c r="L225" s="25">
        <v>51.73</v>
      </c>
      <c r="M225" s="25">
        <v>43.21</v>
      </c>
      <c r="N225" s="25">
        <v>204.4</v>
      </c>
      <c r="O225" s="25">
        <v>21.61</v>
      </c>
      <c r="Q225" s="25">
        <v>46.67</v>
      </c>
      <c r="R225" s="25">
        <v>30.66</v>
      </c>
      <c r="S225" s="25">
        <v>80.26</v>
      </c>
      <c r="T225" s="25">
        <v>29.95</v>
      </c>
      <c r="U225" s="25">
        <v>41.55</v>
      </c>
      <c r="V225" s="25">
        <v>51.72</v>
      </c>
      <c r="W225" s="25">
        <v>28.89</v>
      </c>
    </row>
    <row r="226" spans="1:23">
      <c r="A226" s="3" t="s">
        <v>60</v>
      </c>
      <c r="B226" s="3" t="s">
        <v>23</v>
      </c>
      <c r="C226" s="3" t="s">
        <v>61</v>
      </c>
      <c r="D226" s="3" t="s">
        <v>25</v>
      </c>
      <c r="E226" s="3">
        <v>2</v>
      </c>
      <c r="F226" s="24">
        <v>17.4</v>
      </c>
      <c r="G226" s="25">
        <v>22.18</v>
      </c>
      <c r="H226" s="25">
        <v>81.15</v>
      </c>
      <c r="I226" s="25">
        <v>74.72</v>
      </c>
      <c r="J226" s="25">
        <v>97.61</v>
      </c>
      <c r="K226" s="25">
        <v>35.63</v>
      </c>
      <c r="L226" s="25">
        <v>48.68</v>
      </c>
      <c r="M226" s="25">
        <v>42.99</v>
      </c>
      <c r="N226" s="25">
        <v>238.15</v>
      </c>
      <c r="O226" s="25">
        <v>24.69</v>
      </c>
      <c r="Q226" s="25">
        <v>44.44</v>
      </c>
      <c r="R226" s="25">
        <v>48.02</v>
      </c>
      <c r="S226" s="25">
        <v>75.98</v>
      </c>
      <c r="T226" s="25">
        <v>36.02</v>
      </c>
      <c r="W226" s="25">
        <v>35.56</v>
      </c>
    </row>
    <row r="227" spans="1:23">
      <c r="A227" s="3" t="s">
        <v>60</v>
      </c>
      <c r="B227" s="3" t="s">
        <v>26</v>
      </c>
      <c r="C227" s="3" t="s">
        <v>61</v>
      </c>
      <c r="D227" s="3" t="s">
        <v>27</v>
      </c>
      <c r="E227" s="3">
        <v>2</v>
      </c>
      <c r="F227" s="24">
        <v>17.5</v>
      </c>
      <c r="G227" s="25">
        <v>20.9</v>
      </c>
      <c r="H227" s="25">
        <v>72.75</v>
      </c>
      <c r="I227" s="25">
        <v>42.27</v>
      </c>
      <c r="J227" s="25">
        <v>63.09</v>
      </c>
      <c r="K227" s="25">
        <v>39.94</v>
      </c>
      <c r="L227" s="25">
        <v>49.66</v>
      </c>
      <c r="M227" s="25">
        <v>43.56</v>
      </c>
      <c r="N227" s="25">
        <v>230.36</v>
      </c>
      <c r="O227" s="25">
        <v>23.39</v>
      </c>
      <c r="Q227" s="25">
        <v>36.67</v>
      </c>
      <c r="R227" s="25">
        <v>43.93</v>
      </c>
      <c r="S227" s="25">
        <v>69.62</v>
      </c>
      <c r="T227" s="25">
        <v>27.04</v>
      </c>
      <c r="U227" s="25">
        <v>75.06</v>
      </c>
      <c r="V227" s="25">
        <v>17.5</v>
      </c>
      <c r="W227" s="25">
        <v>26.67</v>
      </c>
    </row>
    <row r="228" spans="1:23">
      <c r="A228" s="3" t="s">
        <v>60</v>
      </c>
      <c r="B228" s="3" t="s">
        <v>28</v>
      </c>
      <c r="C228" s="3" t="s">
        <v>61</v>
      </c>
      <c r="D228" s="3" t="s">
        <v>29</v>
      </c>
      <c r="E228" s="3">
        <v>2</v>
      </c>
      <c r="F228" s="24">
        <v>13.1</v>
      </c>
      <c r="G228" s="25">
        <v>20.08</v>
      </c>
      <c r="H228" s="25">
        <v>44.99</v>
      </c>
      <c r="I228" s="25">
        <v>25.36</v>
      </c>
      <c r="J228" s="25">
        <v>45.74</v>
      </c>
      <c r="K228" s="25">
        <v>38.89</v>
      </c>
      <c r="L228" s="25">
        <v>47.24</v>
      </c>
      <c r="M228" s="25">
        <v>43.63</v>
      </c>
      <c r="N228" s="25">
        <v>229.96</v>
      </c>
      <c r="O228" s="25">
        <v>24.29</v>
      </c>
      <c r="Q228" s="25">
        <v>31.11</v>
      </c>
      <c r="R228" s="25">
        <v>36.7</v>
      </c>
      <c r="S228" s="25">
        <v>73.93</v>
      </c>
      <c r="T228" s="25">
        <v>20.79</v>
      </c>
      <c r="U228" s="25">
        <v>57.71</v>
      </c>
      <c r="V228" s="25">
        <v>30</v>
      </c>
      <c r="W228" s="25">
        <v>21.11</v>
      </c>
    </row>
    <row r="229" spans="1:23">
      <c r="A229" s="3" t="s">
        <v>60</v>
      </c>
      <c r="B229" s="3" t="s">
        <v>30</v>
      </c>
      <c r="C229" s="3" t="s">
        <v>61</v>
      </c>
      <c r="D229" s="3" t="s">
        <v>31</v>
      </c>
      <c r="E229" s="3">
        <v>2</v>
      </c>
      <c r="F229" s="24">
        <v>14.8</v>
      </c>
      <c r="G229" s="25">
        <v>19.28</v>
      </c>
      <c r="H229" s="25">
        <v>36.5</v>
      </c>
      <c r="I229" s="25">
        <v>13.07</v>
      </c>
      <c r="J229" s="25">
        <v>59.58</v>
      </c>
      <c r="K229" s="25">
        <v>39.32</v>
      </c>
      <c r="L229" s="25">
        <v>47.92</v>
      </c>
      <c r="M229" s="25">
        <v>42.33</v>
      </c>
      <c r="N229" s="25">
        <v>237.23</v>
      </c>
      <c r="O229" s="25">
        <v>25.18</v>
      </c>
      <c r="Q229" s="25">
        <v>23.33</v>
      </c>
      <c r="R229" s="25">
        <v>45.2</v>
      </c>
      <c r="S229" s="25">
        <v>75.1</v>
      </c>
      <c r="T229" s="25">
        <v>15.69</v>
      </c>
      <c r="U229" s="25">
        <v>43.57</v>
      </c>
      <c r="V229" s="25">
        <v>47.5</v>
      </c>
      <c r="W229" s="25">
        <v>17.78</v>
      </c>
    </row>
    <row r="230" spans="1:23">
      <c r="A230" s="3" t="s">
        <v>62</v>
      </c>
      <c r="B230" s="3" t="s">
        <v>23</v>
      </c>
      <c r="C230" s="3" t="s">
        <v>63</v>
      </c>
      <c r="D230" s="3" t="s">
        <v>25</v>
      </c>
      <c r="E230" s="3">
        <v>2</v>
      </c>
      <c r="F230" s="24">
        <v>20.2</v>
      </c>
      <c r="G230" s="25">
        <v>25.99</v>
      </c>
      <c r="H230" s="25">
        <v>86.03</v>
      </c>
      <c r="I230" s="25">
        <v>79.88</v>
      </c>
      <c r="J230" s="25">
        <v>61.24</v>
      </c>
      <c r="K230" s="25">
        <v>43.5</v>
      </c>
      <c r="L230" s="25">
        <v>50.51</v>
      </c>
      <c r="M230" s="25">
        <v>39.37</v>
      </c>
      <c r="N230" s="25">
        <v>205.03</v>
      </c>
      <c r="O230" s="25">
        <v>18.95</v>
      </c>
      <c r="Q230" s="25">
        <v>25.56</v>
      </c>
      <c r="R230" s="25">
        <v>38.03</v>
      </c>
      <c r="S230" s="25">
        <v>72.31</v>
      </c>
      <c r="T230" s="25">
        <v>17.73</v>
      </c>
      <c r="W230" s="25">
        <v>18.89</v>
      </c>
    </row>
    <row r="231" spans="1:23">
      <c r="A231" s="3" t="s">
        <v>62</v>
      </c>
      <c r="B231" s="3" t="s">
        <v>26</v>
      </c>
      <c r="C231" s="3" t="s">
        <v>63</v>
      </c>
      <c r="D231" s="3" t="s">
        <v>27</v>
      </c>
      <c r="E231" s="3">
        <v>2</v>
      </c>
      <c r="F231" s="24">
        <v>20.5</v>
      </c>
      <c r="G231" s="25">
        <v>21.7</v>
      </c>
      <c r="H231" s="25">
        <v>69.54</v>
      </c>
      <c r="I231" s="25">
        <v>70.82</v>
      </c>
      <c r="J231" s="25">
        <v>45.46</v>
      </c>
      <c r="K231" s="25">
        <v>39.55</v>
      </c>
      <c r="L231" s="25">
        <v>47.35</v>
      </c>
      <c r="M231" s="25">
        <v>39.98</v>
      </c>
      <c r="N231" s="25">
        <v>220.32</v>
      </c>
      <c r="O231" s="25">
        <v>19.35</v>
      </c>
      <c r="Q231" s="25">
        <v>20</v>
      </c>
      <c r="R231" s="25">
        <v>41.17</v>
      </c>
      <c r="S231" s="25">
        <v>74.93</v>
      </c>
      <c r="T231" s="25">
        <v>12.78</v>
      </c>
      <c r="U231" s="25">
        <v>72.06</v>
      </c>
      <c r="V231" s="25">
        <v>21.74</v>
      </c>
      <c r="W231" s="25">
        <v>11.11</v>
      </c>
    </row>
    <row r="232" spans="1:23">
      <c r="A232" s="3" t="s">
        <v>62</v>
      </c>
      <c r="B232" s="3" t="s">
        <v>28</v>
      </c>
      <c r="C232" s="3" t="s">
        <v>63</v>
      </c>
      <c r="D232" s="3" t="s">
        <v>29</v>
      </c>
      <c r="E232" s="3">
        <v>2</v>
      </c>
      <c r="F232" s="24">
        <v>17.1</v>
      </c>
      <c r="G232" s="25">
        <v>20.53</v>
      </c>
      <c r="H232" s="25">
        <v>68.34</v>
      </c>
      <c r="I232" s="25">
        <v>56.52</v>
      </c>
      <c r="J232" s="25">
        <v>31.17</v>
      </c>
      <c r="K232" s="25">
        <v>37.9</v>
      </c>
      <c r="L232" s="25">
        <v>50.38</v>
      </c>
      <c r="M232" s="25">
        <v>41.87</v>
      </c>
      <c r="N232" s="25">
        <v>218.7</v>
      </c>
      <c r="O232" s="25">
        <v>19.25</v>
      </c>
      <c r="Q232" s="25">
        <v>14.44</v>
      </c>
      <c r="R232" s="25">
        <v>39.05</v>
      </c>
      <c r="S232" s="25">
        <v>61.42</v>
      </c>
      <c r="T232" s="25">
        <v>9.68</v>
      </c>
      <c r="U232" s="25">
        <v>54.57</v>
      </c>
      <c r="V232" s="25">
        <v>43.48</v>
      </c>
      <c r="W232" s="25">
        <v>10</v>
      </c>
    </row>
    <row r="233" spans="1:23">
      <c r="A233" s="3" t="s">
        <v>62</v>
      </c>
      <c r="B233" s="3" t="s">
        <v>30</v>
      </c>
      <c r="C233" s="3" t="s">
        <v>63</v>
      </c>
      <c r="D233" s="3" t="s">
        <v>31</v>
      </c>
      <c r="E233" s="3">
        <v>2</v>
      </c>
      <c r="F233" s="24">
        <v>9.2</v>
      </c>
      <c r="G233" s="25">
        <v>18.82</v>
      </c>
      <c r="H233" s="25">
        <v>54.68</v>
      </c>
      <c r="I233" s="25">
        <v>31.95</v>
      </c>
      <c r="J233" s="25">
        <v>33.06</v>
      </c>
      <c r="K233" s="25">
        <v>30.14</v>
      </c>
      <c r="L233" s="25">
        <v>50.3</v>
      </c>
      <c r="M233" s="25">
        <v>41.1</v>
      </c>
      <c r="N233" s="25">
        <v>215.65</v>
      </c>
      <c r="O233" s="25">
        <v>20.89</v>
      </c>
      <c r="Q233" s="25">
        <v>11.11</v>
      </c>
      <c r="R233" s="25">
        <v>43.22</v>
      </c>
      <c r="S233" s="25">
        <v>86.63</v>
      </c>
      <c r="T233" s="25">
        <v>6.9</v>
      </c>
      <c r="U233" s="25">
        <v>38.9</v>
      </c>
      <c r="V233" s="25">
        <v>56.52</v>
      </c>
      <c r="W233" s="25">
        <v>6.67</v>
      </c>
    </row>
    <row r="234" spans="1:23">
      <c r="A234" s="3" t="s">
        <v>64</v>
      </c>
      <c r="B234" s="3" t="s">
        <v>23</v>
      </c>
      <c r="C234" s="3" t="s">
        <v>65</v>
      </c>
      <c r="D234" s="3" t="s">
        <v>25</v>
      </c>
      <c r="E234" s="3">
        <v>2</v>
      </c>
      <c r="F234" s="24">
        <v>10</v>
      </c>
      <c r="G234" s="25">
        <v>24.23</v>
      </c>
      <c r="H234" s="25">
        <v>72.75</v>
      </c>
      <c r="I234" s="25">
        <v>47.95</v>
      </c>
      <c r="J234" s="25">
        <v>19.18</v>
      </c>
      <c r="K234" s="25">
        <v>40.7</v>
      </c>
      <c r="L234" s="25">
        <v>57.68</v>
      </c>
      <c r="M234" s="25">
        <v>41.79</v>
      </c>
      <c r="N234" s="25">
        <v>201.05</v>
      </c>
      <c r="O234" s="25">
        <v>25.95</v>
      </c>
      <c r="Q234" s="25">
        <v>90</v>
      </c>
      <c r="R234" s="25">
        <v>21.53</v>
      </c>
      <c r="S234" s="25">
        <v>68.33</v>
      </c>
      <c r="T234" s="25">
        <v>66.57</v>
      </c>
      <c r="W234" s="25">
        <v>63.33</v>
      </c>
    </row>
    <row r="235" spans="1:23">
      <c r="A235" s="3" t="s">
        <v>64</v>
      </c>
      <c r="B235" s="3" t="s">
        <v>26</v>
      </c>
      <c r="C235" s="3" t="s">
        <v>65</v>
      </c>
      <c r="D235" s="3" t="s">
        <v>27</v>
      </c>
      <c r="E235" s="3">
        <v>2</v>
      </c>
      <c r="F235" s="24">
        <v>12.8</v>
      </c>
      <c r="G235" s="25">
        <v>21.4</v>
      </c>
      <c r="H235" s="25">
        <v>51.77</v>
      </c>
      <c r="I235" s="25">
        <v>37.2</v>
      </c>
      <c r="J235" s="25">
        <v>20.58</v>
      </c>
      <c r="K235" s="25">
        <v>44.19</v>
      </c>
      <c r="L235" s="25">
        <v>56.61</v>
      </c>
      <c r="M235" s="25">
        <v>41.87</v>
      </c>
      <c r="N235" s="25">
        <v>216.4</v>
      </c>
      <c r="O235" s="25">
        <v>25.79</v>
      </c>
      <c r="Q235" s="25">
        <v>70</v>
      </c>
      <c r="R235" s="25">
        <v>29.98</v>
      </c>
      <c r="S235" s="25">
        <v>70.43</v>
      </c>
      <c r="T235" s="25">
        <v>44.49</v>
      </c>
      <c r="U235" s="25">
        <v>66.83</v>
      </c>
      <c r="V235" s="25">
        <v>22.22</v>
      </c>
      <c r="W235" s="25">
        <v>42.22</v>
      </c>
    </row>
    <row r="236" spans="1:23">
      <c r="A236" s="3" t="s">
        <v>64</v>
      </c>
      <c r="B236" s="3" t="s">
        <v>28</v>
      </c>
      <c r="C236" s="3" t="s">
        <v>65</v>
      </c>
      <c r="D236" s="3" t="s">
        <v>29</v>
      </c>
      <c r="E236" s="3">
        <v>2</v>
      </c>
      <c r="F236" s="24">
        <v>10.1</v>
      </c>
      <c r="G236" s="25">
        <v>16.22</v>
      </c>
      <c r="H236" s="25">
        <v>48.7</v>
      </c>
      <c r="I236" s="25">
        <v>25.48</v>
      </c>
      <c r="J236" s="25">
        <v>36.34</v>
      </c>
      <c r="K236" s="25">
        <v>42.25</v>
      </c>
      <c r="L236" s="25">
        <v>57.58</v>
      </c>
      <c r="M236" s="25">
        <v>41.16</v>
      </c>
      <c r="N236" s="25">
        <v>208.66</v>
      </c>
      <c r="O236" s="25">
        <v>24.75</v>
      </c>
      <c r="Q236" s="25">
        <v>50</v>
      </c>
      <c r="R236" s="25">
        <v>43.34</v>
      </c>
      <c r="S236" s="25">
        <v>69.03</v>
      </c>
      <c r="T236" s="25">
        <v>37.08</v>
      </c>
      <c r="U236" s="25">
        <v>55.7</v>
      </c>
      <c r="V236" s="25">
        <v>44.44</v>
      </c>
      <c r="W236" s="25">
        <v>37.78</v>
      </c>
    </row>
    <row r="237" spans="1:23">
      <c r="A237" s="3" t="s">
        <v>64</v>
      </c>
      <c r="B237" s="3" t="s">
        <v>30</v>
      </c>
      <c r="C237" s="3" t="s">
        <v>65</v>
      </c>
      <c r="D237" s="3" t="s">
        <v>31</v>
      </c>
      <c r="E237" s="3">
        <v>2</v>
      </c>
      <c r="F237" s="24">
        <v>9.9</v>
      </c>
      <c r="G237" s="25">
        <v>15.19</v>
      </c>
      <c r="H237" s="25">
        <v>25.81</v>
      </c>
      <c r="I237" s="25">
        <v>11.57</v>
      </c>
      <c r="J237" s="25">
        <v>15.1</v>
      </c>
      <c r="K237" s="25">
        <v>40.34</v>
      </c>
      <c r="L237" s="25">
        <v>55.5</v>
      </c>
      <c r="M237" s="25">
        <v>43.13</v>
      </c>
      <c r="N237" s="25">
        <v>208.43</v>
      </c>
      <c r="O237" s="25">
        <v>25.34</v>
      </c>
      <c r="Q237" s="25">
        <v>34.44</v>
      </c>
      <c r="R237" s="25">
        <v>44.14</v>
      </c>
      <c r="S237" s="25">
        <v>77.09</v>
      </c>
      <c r="T237" s="25">
        <v>26.25</v>
      </c>
      <c r="U237" s="25">
        <v>39.43</v>
      </c>
      <c r="V237" s="25">
        <v>61.73</v>
      </c>
      <c r="W237" s="25">
        <v>26.67</v>
      </c>
    </row>
    <row r="238" spans="1:23">
      <c r="A238" s="3" t="s">
        <v>66</v>
      </c>
      <c r="B238" s="3" t="s">
        <v>23</v>
      </c>
      <c r="C238" s="3" t="s">
        <v>67</v>
      </c>
      <c r="D238" s="3" t="s">
        <v>25</v>
      </c>
      <c r="E238" s="3">
        <v>2</v>
      </c>
      <c r="F238" s="24">
        <v>13.4</v>
      </c>
      <c r="G238" s="25">
        <v>19.85</v>
      </c>
      <c r="H238" s="25">
        <v>89.37</v>
      </c>
      <c r="I238" s="25">
        <v>99.35</v>
      </c>
      <c r="J238" s="25">
        <v>52.66</v>
      </c>
      <c r="K238" s="25">
        <v>38.1</v>
      </c>
      <c r="L238" s="25">
        <v>47.1</v>
      </c>
      <c r="M238" s="25">
        <v>44.7</v>
      </c>
      <c r="N238" s="25">
        <v>248.48</v>
      </c>
      <c r="O238" s="25">
        <v>22.17</v>
      </c>
      <c r="Q238" s="25">
        <v>84.44</v>
      </c>
      <c r="R238" s="25">
        <v>19.34</v>
      </c>
      <c r="S238" s="25">
        <v>75.38</v>
      </c>
      <c r="T238" s="25">
        <v>63.29</v>
      </c>
      <c r="W238" s="25">
        <v>74.44</v>
      </c>
    </row>
    <row r="239" spans="1:23">
      <c r="A239" s="3" t="s">
        <v>66</v>
      </c>
      <c r="B239" s="3" t="s">
        <v>26</v>
      </c>
      <c r="C239" s="3" t="s">
        <v>67</v>
      </c>
      <c r="D239" s="3" t="s">
        <v>27</v>
      </c>
      <c r="E239" s="3">
        <v>2</v>
      </c>
      <c r="F239" s="24">
        <v>13.3</v>
      </c>
      <c r="G239" s="25">
        <v>17.66</v>
      </c>
      <c r="H239" s="25">
        <v>42.59</v>
      </c>
      <c r="I239" s="25">
        <v>53.03</v>
      </c>
      <c r="J239" s="25">
        <v>40</v>
      </c>
      <c r="K239" s="25">
        <v>38.36</v>
      </c>
      <c r="L239" s="25">
        <v>46.09</v>
      </c>
      <c r="M239" s="25">
        <v>42.78</v>
      </c>
      <c r="N239" s="25">
        <v>242.01</v>
      </c>
      <c r="O239" s="25">
        <v>23.62</v>
      </c>
      <c r="Q239" s="25">
        <v>80</v>
      </c>
      <c r="R239" s="25">
        <v>23.14</v>
      </c>
      <c r="S239" s="25">
        <v>73.19</v>
      </c>
      <c r="T239" s="25">
        <v>52.13</v>
      </c>
      <c r="U239" s="25">
        <v>82.37</v>
      </c>
      <c r="V239" s="25">
        <v>5.26</v>
      </c>
      <c r="W239" s="25">
        <v>57.78</v>
      </c>
    </row>
    <row r="240" spans="1:23">
      <c r="A240" s="3" t="s">
        <v>66</v>
      </c>
      <c r="B240" s="3" t="s">
        <v>28</v>
      </c>
      <c r="C240" s="3" t="s">
        <v>67</v>
      </c>
      <c r="D240" s="3" t="s">
        <v>29</v>
      </c>
      <c r="E240" s="3">
        <v>2</v>
      </c>
      <c r="F240" s="24">
        <v>10.3</v>
      </c>
      <c r="G240" s="25">
        <v>16.06</v>
      </c>
      <c r="H240" s="25">
        <v>38.39</v>
      </c>
      <c r="I240" s="25">
        <v>23.57</v>
      </c>
      <c r="J240" s="25">
        <v>30.36</v>
      </c>
      <c r="K240" s="25">
        <v>36.98</v>
      </c>
      <c r="L240" s="25">
        <v>48.2</v>
      </c>
      <c r="M240" s="25">
        <v>43.3</v>
      </c>
      <c r="N240" s="25">
        <v>245.71</v>
      </c>
      <c r="O240" s="25">
        <v>22.19</v>
      </c>
      <c r="Q240" s="25">
        <v>68.89</v>
      </c>
      <c r="R240" s="25">
        <v>51.79</v>
      </c>
      <c r="S240" s="25">
        <v>85.48</v>
      </c>
      <c r="T240" s="25">
        <v>46.85</v>
      </c>
      <c r="U240" s="25">
        <v>74.03</v>
      </c>
      <c r="V240" s="25">
        <v>18.42</v>
      </c>
      <c r="W240" s="25">
        <v>53.33</v>
      </c>
    </row>
    <row r="241" spans="1:23">
      <c r="A241" s="3" t="s">
        <v>66</v>
      </c>
      <c r="B241" s="3" t="s">
        <v>30</v>
      </c>
      <c r="C241" s="3" t="s">
        <v>67</v>
      </c>
      <c r="D241" s="3" t="s">
        <v>31</v>
      </c>
      <c r="E241" s="3">
        <v>2</v>
      </c>
      <c r="F241" s="24">
        <v>8</v>
      </c>
      <c r="G241" s="25">
        <v>15.07</v>
      </c>
      <c r="H241" s="25">
        <v>28.96</v>
      </c>
      <c r="I241" s="25">
        <v>10.48</v>
      </c>
      <c r="J241" s="25">
        <v>29.69</v>
      </c>
      <c r="K241" s="25">
        <v>37.54</v>
      </c>
      <c r="L241" s="25">
        <v>48.91</v>
      </c>
      <c r="M241" s="25">
        <v>42.58</v>
      </c>
      <c r="N241" s="25">
        <v>240.28</v>
      </c>
      <c r="O241" s="25">
        <v>21.72</v>
      </c>
      <c r="Q241" s="25">
        <v>54.44</v>
      </c>
      <c r="R241" s="25">
        <v>40.56</v>
      </c>
      <c r="S241" s="25">
        <v>77.59</v>
      </c>
      <c r="T241" s="25">
        <v>29.77</v>
      </c>
      <c r="U241" s="25">
        <v>47.04</v>
      </c>
      <c r="V241" s="25">
        <v>35.53</v>
      </c>
      <c r="W241" s="25">
        <v>33.33</v>
      </c>
    </row>
    <row r="242" spans="1:23">
      <c r="A242" s="3" t="s">
        <v>68</v>
      </c>
      <c r="B242" s="3" t="s">
        <v>23</v>
      </c>
      <c r="C242" s="3" t="s">
        <v>69</v>
      </c>
      <c r="D242" s="3" t="s">
        <v>25</v>
      </c>
      <c r="E242" s="3">
        <v>2</v>
      </c>
      <c r="F242" s="24">
        <v>15.5</v>
      </c>
      <c r="G242" s="25">
        <v>21.65</v>
      </c>
      <c r="H242" s="25">
        <v>39.83</v>
      </c>
      <c r="I242" s="25">
        <v>59.93</v>
      </c>
      <c r="J242" s="25">
        <v>46.69</v>
      </c>
      <c r="K242" s="25">
        <v>36.13</v>
      </c>
      <c r="L242" s="25">
        <v>50.33</v>
      </c>
      <c r="M242" s="25">
        <v>39.18</v>
      </c>
      <c r="N242" s="25">
        <v>220.49</v>
      </c>
      <c r="O242" s="25">
        <v>22.89</v>
      </c>
      <c r="Q242" s="25">
        <v>44.44</v>
      </c>
      <c r="R242" s="25">
        <v>25.77</v>
      </c>
      <c r="S242" s="25">
        <v>86.48</v>
      </c>
      <c r="T242" s="25">
        <v>35.32</v>
      </c>
      <c r="W242" s="25">
        <v>36.67</v>
      </c>
    </row>
    <row r="243" spans="1:23">
      <c r="A243" s="3" t="s">
        <v>68</v>
      </c>
      <c r="B243" s="3" t="s">
        <v>26</v>
      </c>
      <c r="C243" s="3" t="s">
        <v>69</v>
      </c>
      <c r="D243" s="3" t="s">
        <v>27</v>
      </c>
      <c r="E243" s="3">
        <v>2</v>
      </c>
      <c r="F243" s="24">
        <v>16.6</v>
      </c>
      <c r="G243" s="25">
        <v>19.67</v>
      </c>
      <c r="H243" s="25">
        <v>35.52</v>
      </c>
      <c r="I243" s="25">
        <v>19.95</v>
      </c>
      <c r="J243" s="25">
        <v>52.51</v>
      </c>
      <c r="K243" s="25">
        <v>35.27</v>
      </c>
      <c r="L243" s="25">
        <v>49.67</v>
      </c>
      <c r="M243" s="25">
        <v>40.63</v>
      </c>
      <c r="N243" s="25">
        <v>216.51</v>
      </c>
      <c r="O243" s="25">
        <v>22.83</v>
      </c>
      <c r="Q243" s="25">
        <v>24.44</v>
      </c>
      <c r="R243" s="25">
        <v>28.6</v>
      </c>
      <c r="S243" s="25">
        <v>75.63</v>
      </c>
      <c r="T243" s="25">
        <v>12.55</v>
      </c>
      <c r="U243" s="25">
        <v>35.52</v>
      </c>
      <c r="V243" s="25">
        <v>45</v>
      </c>
      <c r="W243" s="25">
        <v>11.11</v>
      </c>
    </row>
    <row r="244" spans="1:23">
      <c r="A244" s="3" t="s">
        <v>68</v>
      </c>
      <c r="B244" s="3" t="s">
        <v>28</v>
      </c>
      <c r="C244" s="3" t="s">
        <v>69</v>
      </c>
      <c r="D244" s="3" t="s">
        <v>29</v>
      </c>
      <c r="E244" s="3">
        <v>2</v>
      </c>
      <c r="F244" s="24">
        <v>17.7</v>
      </c>
      <c r="G244" s="25">
        <v>17.79</v>
      </c>
      <c r="H244" s="25">
        <v>28.81</v>
      </c>
      <c r="I244" s="25">
        <v>12.72</v>
      </c>
      <c r="J244" s="25">
        <v>69.28</v>
      </c>
      <c r="K244" s="25">
        <v>37.18</v>
      </c>
      <c r="L244" s="25">
        <v>51.7</v>
      </c>
      <c r="M244" s="25">
        <v>39.13</v>
      </c>
      <c r="N244" s="25">
        <v>230.65</v>
      </c>
      <c r="O244" s="25">
        <v>21.83</v>
      </c>
      <c r="Q244" s="25">
        <v>15.56</v>
      </c>
      <c r="R244" s="25">
        <v>31.16</v>
      </c>
      <c r="S244" s="25">
        <v>74.36</v>
      </c>
      <c r="T244" s="25">
        <v>9.54</v>
      </c>
      <c r="U244" s="25">
        <v>27</v>
      </c>
      <c r="V244" s="25">
        <v>65</v>
      </c>
      <c r="W244" s="25">
        <v>10</v>
      </c>
    </row>
    <row r="245" spans="1:23">
      <c r="A245" s="3" t="s">
        <v>68</v>
      </c>
      <c r="B245" s="3" t="s">
        <v>30</v>
      </c>
      <c r="C245" s="3" t="s">
        <v>69</v>
      </c>
      <c r="D245" s="3" t="s">
        <v>31</v>
      </c>
      <c r="E245" s="3">
        <v>2</v>
      </c>
      <c r="F245" s="24">
        <v>13</v>
      </c>
      <c r="G245" s="25">
        <v>17.47</v>
      </c>
      <c r="H245" s="25">
        <v>27.86</v>
      </c>
      <c r="I245" s="25">
        <v>7.97</v>
      </c>
      <c r="J245" s="25">
        <v>52.13</v>
      </c>
      <c r="K245" s="25">
        <v>38.53</v>
      </c>
      <c r="L245" s="25">
        <v>51.12</v>
      </c>
      <c r="M245" s="25">
        <v>39.71</v>
      </c>
      <c r="N245" s="25">
        <v>226.72</v>
      </c>
      <c r="O245" s="25">
        <v>22.1</v>
      </c>
      <c r="Q245" s="25">
        <v>12.22</v>
      </c>
      <c r="R245" s="25">
        <v>30.38</v>
      </c>
      <c r="S245" s="25">
        <v>83.28</v>
      </c>
      <c r="T245" s="25">
        <v>7.36</v>
      </c>
      <c r="U245" s="25">
        <v>20.84</v>
      </c>
      <c r="V245" s="25">
        <v>72.5</v>
      </c>
      <c r="W245" s="25">
        <v>8.89</v>
      </c>
    </row>
    <row r="246" spans="1:23">
      <c r="A246" s="3" t="s">
        <v>70</v>
      </c>
      <c r="B246" s="3" t="s">
        <v>23</v>
      </c>
      <c r="C246" s="3" t="s">
        <v>71</v>
      </c>
      <c r="D246" s="3" t="s">
        <v>25</v>
      </c>
      <c r="E246" s="3">
        <v>2</v>
      </c>
      <c r="F246" s="24">
        <v>10.8</v>
      </c>
      <c r="G246" s="25">
        <v>22.7</v>
      </c>
      <c r="H246" s="25">
        <v>82.95</v>
      </c>
      <c r="I246" s="25">
        <v>86.76</v>
      </c>
      <c r="J246" s="25">
        <v>31.01</v>
      </c>
      <c r="K246" s="25">
        <v>39.48</v>
      </c>
      <c r="L246" s="25">
        <v>51.79</v>
      </c>
      <c r="M246" s="25">
        <v>43.26</v>
      </c>
      <c r="N246" s="25">
        <v>246.05</v>
      </c>
      <c r="O246" s="25">
        <v>22.53</v>
      </c>
      <c r="Q246" s="25">
        <v>81.11</v>
      </c>
      <c r="R246" s="25">
        <v>28.22</v>
      </c>
      <c r="S246" s="25">
        <v>84.11</v>
      </c>
      <c r="T246" s="25">
        <v>64.35</v>
      </c>
      <c r="W246" s="25">
        <v>74.44</v>
      </c>
    </row>
    <row r="247" spans="1:23">
      <c r="A247" s="3" t="s">
        <v>70</v>
      </c>
      <c r="B247" s="3" t="s">
        <v>26</v>
      </c>
      <c r="C247" s="3" t="s">
        <v>71</v>
      </c>
      <c r="D247" s="3" t="s">
        <v>27</v>
      </c>
      <c r="E247" s="3">
        <v>2</v>
      </c>
      <c r="F247" s="24">
        <v>12.4</v>
      </c>
      <c r="G247" s="25">
        <v>19.96</v>
      </c>
      <c r="H247" s="25">
        <v>71.78</v>
      </c>
      <c r="I247" s="25">
        <v>33.54</v>
      </c>
      <c r="J247" s="25">
        <v>35.14</v>
      </c>
      <c r="K247" s="25">
        <v>44.95</v>
      </c>
      <c r="L247" s="25">
        <v>49.76</v>
      </c>
      <c r="M247" s="25">
        <v>42.52</v>
      </c>
      <c r="N247" s="25">
        <v>254.42</v>
      </c>
      <c r="O247" s="25">
        <v>22.74</v>
      </c>
      <c r="Q247" s="25">
        <v>71.11</v>
      </c>
      <c r="R247" s="25">
        <v>39.25</v>
      </c>
      <c r="S247" s="25">
        <v>78.75</v>
      </c>
      <c r="T247" s="25">
        <v>48.56</v>
      </c>
      <c r="U247" s="25">
        <v>75.47</v>
      </c>
      <c r="V247" s="25">
        <v>12.33</v>
      </c>
      <c r="W247" s="25">
        <v>68.89</v>
      </c>
    </row>
    <row r="248" spans="1:23">
      <c r="A248" s="3" t="s">
        <v>70</v>
      </c>
      <c r="B248" s="3" t="s">
        <v>28</v>
      </c>
      <c r="C248" s="3" t="s">
        <v>71</v>
      </c>
      <c r="D248" s="3" t="s">
        <v>29</v>
      </c>
      <c r="E248" s="3">
        <v>2</v>
      </c>
      <c r="F248" s="24">
        <v>12.9</v>
      </c>
      <c r="G248" s="25">
        <v>18.96</v>
      </c>
      <c r="H248" s="25">
        <v>70.14</v>
      </c>
      <c r="I248" s="25">
        <v>16.83</v>
      </c>
      <c r="J248" s="25">
        <v>30.75</v>
      </c>
      <c r="K248" s="25">
        <v>46.39</v>
      </c>
      <c r="L248" s="25">
        <v>52.88</v>
      </c>
      <c r="M248" s="25">
        <v>41.88</v>
      </c>
      <c r="N248" s="25">
        <v>249.63</v>
      </c>
      <c r="O248" s="25">
        <v>24.05</v>
      </c>
      <c r="Q248" s="25">
        <v>65.56</v>
      </c>
      <c r="R248" s="25">
        <v>23.95</v>
      </c>
      <c r="S248" s="25">
        <v>77.92</v>
      </c>
      <c r="T248" s="25">
        <v>38.52</v>
      </c>
      <c r="U248" s="25">
        <v>59.86</v>
      </c>
      <c r="V248" s="25">
        <v>19.18</v>
      </c>
      <c r="W248" s="25">
        <v>54.44</v>
      </c>
    </row>
    <row r="249" spans="1:23">
      <c r="A249" s="3" t="s">
        <v>70</v>
      </c>
      <c r="B249" s="3" t="s">
        <v>30</v>
      </c>
      <c r="C249" s="3" t="s">
        <v>71</v>
      </c>
      <c r="D249" s="3" t="s">
        <v>31</v>
      </c>
      <c r="E249" s="3">
        <v>2</v>
      </c>
      <c r="F249" s="24">
        <v>13.5</v>
      </c>
      <c r="G249" s="25">
        <v>17.2</v>
      </c>
      <c r="H249" s="25">
        <v>60.01</v>
      </c>
      <c r="I249" s="25">
        <v>10.43</v>
      </c>
      <c r="J249" s="25">
        <v>30.71</v>
      </c>
      <c r="K249" s="25">
        <v>35.9</v>
      </c>
      <c r="L249" s="25">
        <v>52.33</v>
      </c>
      <c r="M249" s="25">
        <v>42</v>
      </c>
      <c r="N249" s="25">
        <v>241.96</v>
      </c>
      <c r="O249" s="25">
        <v>22.25</v>
      </c>
      <c r="Q249" s="25">
        <v>35.56</v>
      </c>
      <c r="R249" s="25">
        <v>21.58</v>
      </c>
      <c r="S249" s="25">
        <v>79.95</v>
      </c>
      <c r="T249" s="25">
        <v>21.57</v>
      </c>
      <c r="U249" s="25">
        <v>33.53</v>
      </c>
      <c r="V249" s="25">
        <v>56.16</v>
      </c>
      <c r="W249" s="25">
        <v>25.56</v>
      </c>
    </row>
    <row r="250" spans="1:23">
      <c r="A250" s="3" t="s">
        <v>72</v>
      </c>
      <c r="B250" s="3" t="s">
        <v>23</v>
      </c>
      <c r="C250" s="3" t="s">
        <v>73</v>
      </c>
      <c r="D250" s="3" t="s">
        <v>25</v>
      </c>
      <c r="E250" s="3">
        <v>2</v>
      </c>
      <c r="F250" s="24">
        <v>19.2</v>
      </c>
      <c r="G250" s="25">
        <v>25.24</v>
      </c>
      <c r="H250" s="25">
        <v>74.98</v>
      </c>
      <c r="I250" s="25">
        <v>22.44</v>
      </c>
      <c r="J250" s="25">
        <v>26.3</v>
      </c>
      <c r="K250" s="25">
        <v>42.21</v>
      </c>
      <c r="L250" s="25">
        <v>54.49</v>
      </c>
      <c r="M250" s="25">
        <v>35.19</v>
      </c>
      <c r="N250" s="25">
        <v>236.63</v>
      </c>
      <c r="O250" s="25">
        <v>24.34</v>
      </c>
      <c r="Q250" s="25">
        <v>92.22</v>
      </c>
      <c r="R250" s="25">
        <v>17.19</v>
      </c>
      <c r="S250" s="25">
        <v>71.72</v>
      </c>
      <c r="T250" s="25">
        <v>66.94</v>
      </c>
      <c r="W250" s="25">
        <v>70</v>
      </c>
    </row>
    <row r="251" spans="1:23">
      <c r="A251" s="3" t="s">
        <v>72</v>
      </c>
      <c r="B251" s="3" t="s">
        <v>26</v>
      </c>
      <c r="C251" s="3" t="s">
        <v>73</v>
      </c>
      <c r="D251" s="3" t="s">
        <v>27</v>
      </c>
      <c r="E251" s="3">
        <v>2</v>
      </c>
      <c r="F251" s="24">
        <v>16.3</v>
      </c>
      <c r="G251" s="25">
        <v>22.22</v>
      </c>
      <c r="H251" s="25">
        <v>60.68</v>
      </c>
      <c r="I251" s="25">
        <v>20.84</v>
      </c>
      <c r="J251" s="25">
        <v>36.4</v>
      </c>
      <c r="K251" s="25">
        <v>41.62</v>
      </c>
      <c r="L251" s="25">
        <v>55.4</v>
      </c>
      <c r="M251" s="25">
        <v>37.45</v>
      </c>
      <c r="N251" s="25">
        <v>239.32</v>
      </c>
      <c r="O251" s="25">
        <v>23.95</v>
      </c>
      <c r="Q251" s="25">
        <v>87.78</v>
      </c>
      <c r="R251" s="25">
        <v>31.86</v>
      </c>
      <c r="S251" s="25">
        <v>67.3</v>
      </c>
      <c r="T251" s="25">
        <v>58.61</v>
      </c>
      <c r="U251" s="25">
        <v>87.55</v>
      </c>
      <c r="V251" s="25">
        <v>4.82</v>
      </c>
      <c r="W251" s="25">
        <v>55.56</v>
      </c>
    </row>
    <row r="252" spans="1:23">
      <c r="A252" s="3" t="s">
        <v>72</v>
      </c>
      <c r="B252" s="3" t="s">
        <v>28</v>
      </c>
      <c r="C252" s="3" t="s">
        <v>73</v>
      </c>
      <c r="D252" s="3" t="s">
        <v>29</v>
      </c>
      <c r="E252" s="3">
        <v>2</v>
      </c>
      <c r="F252" s="24">
        <v>15.2</v>
      </c>
      <c r="G252" s="25">
        <v>17.82</v>
      </c>
      <c r="H252" s="25">
        <v>46.77</v>
      </c>
      <c r="I252" s="25">
        <v>10.52</v>
      </c>
      <c r="J252" s="25">
        <v>36.98</v>
      </c>
      <c r="K252" s="25">
        <v>38.53</v>
      </c>
      <c r="L252" s="25">
        <v>55.63</v>
      </c>
      <c r="M252" s="25">
        <v>35.53</v>
      </c>
      <c r="N252" s="25">
        <v>240.09</v>
      </c>
      <c r="O252" s="25">
        <v>24.22</v>
      </c>
      <c r="Q252" s="25">
        <v>80</v>
      </c>
      <c r="R252" s="25">
        <v>18.72</v>
      </c>
      <c r="S252" s="25">
        <v>73.37</v>
      </c>
      <c r="T252" s="25">
        <v>48.8</v>
      </c>
      <c r="U252" s="25">
        <v>72.89</v>
      </c>
      <c r="V252" s="25">
        <v>13.25</v>
      </c>
      <c r="W252" s="25">
        <v>44.44</v>
      </c>
    </row>
    <row r="253" spans="1:23">
      <c r="A253" s="3" t="s">
        <v>72</v>
      </c>
      <c r="B253" s="3" t="s">
        <v>30</v>
      </c>
      <c r="C253" s="3" t="s">
        <v>73</v>
      </c>
      <c r="D253" s="3" t="s">
        <v>31</v>
      </c>
      <c r="E253" s="3">
        <v>2</v>
      </c>
      <c r="F253" s="24">
        <v>14.4</v>
      </c>
      <c r="G253" s="25">
        <v>17.02</v>
      </c>
      <c r="H253" s="25">
        <v>30.26</v>
      </c>
      <c r="I253" s="25">
        <v>7.27</v>
      </c>
      <c r="J253" s="25">
        <v>24.81</v>
      </c>
      <c r="K253" s="25">
        <v>39.02</v>
      </c>
      <c r="L253" s="25">
        <v>54.32</v>
      </c>
      <c r="M253" s="25">
        <v>36.87</v>
      </c>
      <c r="N253" s="25">
        <v>242.25</v>
      </c>
      <c r="O253" s="25">
        <v>24.48</v>
      </c>
      <c r="Q253" s="25">
        <v>76.67</v>
      </c>
      <c r="R253" s="25">
        <v>15.48</v>
      </c>
      <c r="S253" s="25">
        <v>74.48</v>
      </c>
      <c r="T253" s="25">
        <v>37.87</v>
      </c>
      <c r="U253" s="25">
        <v>56.57</v>
      </c>
      <c r="V253" s="25">
        <v>16.87</v>
      </c>
      <c r="W253" s="25">
        <v>36.67</v>
      </c>
    </row>
    <row r="254" spans="1:23">
      <c r="A254" s="3" t="s">
        <v>74</v>
      </c>
      <c r="B254" s="3" t="s">
        <v>23</v>
      </c>
      <c r="C254" s="3" t="s">
        <v>75</v>
      </c>
      <c r="D254" s="3" t="s">
        <v>25</v>
      </c>
      <c r="E254" s="3">
        <v>2</v>
      </c>
      <c r="F254" s="24">
        <v>13.2</v>
      </c>
      <c r="G254" s="25">
        <v>22.75</v>
      </c>
      <c r="H254" s="25">
        <v>89.7</v>
      </c>
      <c r="I254" s="25">
        <v>130.22</v>
      </c>
      <c r="J254" s="25">
        <v>73.91</v>
      </c>
      <c r="K254" s="25">
        <v>38.43</v>
      </c>
      <c r="L254" s="25">
        <v>48.89</v>
      </c>
      <c r="M254" s="25">
        <v>33.3</v>
      </c>
      <c r="N254" s="25">
        <v>248.98</v>
      </c>
      <c r="O254" s="25">
        <v>21.87</v>
      </c>
      <c r="Q254" s="25">
        <v>96.67</v>
      </c>
      <c r="R254" s="25">
        <v>31.35</v>
      </c>
      <c r="S254" s="25">
        <v>76.46</v>
      </c>
      <c r="T254" s="25">
        <v>93.7</v>
      </c>
      <c r="W254" s="25">
        <v>92.22</v>
      </c>
    </row>
    <row r="255" spans="1:23">
      <c r="A255" s="3" t="s">
        <v>74</v>
      </c>
      <c r="B255" s="3" t="s">
        <v>26</v>
      </c>
      <c r="C255" s="3" t="s">
        <v>75</v>
      </c>
      <c r="D255" s="3" t="s">
        <v>27</v>
      </c>
      <c r="E255" s="3">
        <v>2</v>
      </c>
      <c r="F255" s="24">
        <v>11.1</v>
      </c>
      <c r="G255" s="25">
        <v>19.85</v>
      </c>
      <c r="H255" s="25">
        <v>46.75</v>
      </c>
      <c r="I255" s="25">
        <v>23.19</v>
      </c>
      <c r="J255" s="25">
        <v>63.51</v>
      </c>
      <c r="K255" s="25">
        <v>39.71</v>
      </c>
      <c r="L255" s="25">
        <v>52.1</v>
      </c>
      <c r="M255" s="25">
        <v>35.03</v>
      </c>
      <c r="N255" s="25">
        <v>239.15</v>
      </c>
      <c r="O255" s="25">
        <v>22.09</v>
      </c>
      <c r="Q255" s="25">
        <v>92.22</v>
      </c>
      <c r="R255" s="25">
        <v>24.63</v>
      </c>
      <c r="S255" s="25">
        <v>78.09</v>
      </c>
      <c r="T255" s="25">
        <v>87.87</v>
      </c>
      <c r="U255" s="25">
        <v>93.77</v>
      </c>
      <c r="V255" s="25">
        <v>4.6</v>
      </c>
      <c r="W255" s="25">
        <v>88.89</v>
      </c>
    </row>
    <row r="256" spans="1:23">
      <c r="A256" s="3" t="s">
        <v>74</v>
      </c>
      <c r="B256" s="3" t="s">
        <v>28</v>
      </c>
      <c r="C256" s="3" t="s">
        <v>75</v>
      </c>
      <c r="D256" s="3" t="s">
        <v>29</v>
      </c>
      <c r="E256" s="3">
        <v>2</v>
      </c>
      <c r="F256" s="24">
        <v>10.7</v>
      </c>
      <c r="G256" s="25">
        <v>19.1</v>
      </c>
      <c r="H256" s="25">
        <v>41.25</v>
      </c>
      <c r="I256" s="25">
        <v>16.97</v>
      </c>
      <c r="J256" s="25">
        <v>51.25</v>
      </c>
      <c r="K256" s="25">
        <v>35.47</v>
      </c>
      <c r="L256" s="25">
        <v>49.98</v>
      </c>
      <c r="M256" s="25">
        <v>33.98</v>
      </c>
      <c r="N256" s="25">
        <v>250.04</v>
      </c>
      <c r="O256" s="25">
        <v>21.88</v>
      </c>
      <c r="Q256" s="25">
        <v>88.89</v>
      </c>
      <c r="R256" s="25">
        <v>28.7</v>
      </c>
      <c r="S256" s="25">
        <v>80.18</v>
      </c>
      <c r="T256" s="25">
        <v>80.88</v>
      </c>
      <c r="U256" s="25">
        <v>86.31</v>
      </c>
      <c r="V256" s="25">
        <v>8.05</v>
      </c>
      <c r="W256" s="25">
        <v>85.56</v>
      </c>
    </row>
    <row r="257" spans="1:23">
      <c r="A257" s="3" t="s">
        <v>74</v>
      </c>
      <c r="B257" s="3" t="s">
        <v>30</v>
      </c>
      <c r="C257" s="3" t="s">
        <v>75</v>
      </c>
      <c r="D257" s="3" t="s">
        <v>31</v>
      </c>
      <c r="E257" s="3">
        <v>2</v>
      </c>
      <c r="F257" s="24">
        <v>6.9</v>
      </c>
      <c r="G257" s="25">
        <v>14.62</v>
      </c>
      <c r="H257" s="25">
        <v>30.95</v>
      </c>
      <c r="I257" s="25">
        <v>13.44</v>
      </c>
      <c r="J257" s="25">
        <v>50.8</v>
      </c>
      <c r="K257" s="25">
        <v>39.22</v>
      </c>
      <c r="L257" s="25">
        <v>51.72</v>
      </c>
      <c r="M257" s="25">
        <v>36.08</v>
      </c>
      <c r="N257" s="25">
        <v>257.47</v>
      </c>
      <c r="O257" s="25">
        <v>22.19</v>
      </c>
      <c r="Q257" s="25">
        <v>87.78</v>
      </c>
      <c r="R257" s="25">
        <v>29.54</v>
      </c>
      <c r="S257" s="25">
        <v>80.21</v>
      </c>
      <c r="T257" s="25">
        <v>77.69</v>
      </c>
      <c r="U257" s="25">
        <v>82.91</v>
      </c>
      <c r="V257" s="25">
        <v>9.2</v>
      </c>
      <c r="W257" s="25">
        <v>82.22</v>
      </c>
    </row>
    <row r="258" spans="1:23">
      <c r="A258" s="3" t="s">
        <v>76</v>
      </c>
      <c r="B258" s="3" t="s">
        <v>23</v>
      </c>
      <c r="C258" s="3" t="s">
        <v>77</v>
      </c>
      <c r="D258" s="3" t="s">
        <v>25</v>
      </c>
      <c r="E258" s="3">
        <v>2</v>
      </c>
      <c r="F258" s="24">
        <v>9.3</v>
      </c>
      <c r="G258" s="25">
        <v>20.51</v>
      </c>
      <c r="H258" s="25">
        <v>76.24</v>
      </c>
      <c r="I258" s="25">
        <v>42.81</v>
      </c>
      <c r="J258" s="25">
        <v>57.82</v>
      </c>
      <c r="K258" s="25">
        <v>39.55</v>
      </c>
      <c r="L258" s="25">
        <v>54.09</v>
      </c>
      <c r="M258" s="25">
        <v>42.02</v>
      </c>
      <c r="N258" s="25">
        <v>212.52</v>
      </c>
      <c r="O258" s="25">
        <v>21.95</v>
      </c>
      <c r="Q258" s="25">
        <v>94.44</v>
      </c>
      <c r="R258" s="25">
        <v>33.66</v>
      </c>
      <c r="S258" s="25">
        <v>72.53</v>
      </c>
      <c r="T258" s="25">
        <v>83.89</v>
      </c>
      <c r="W258" s="25">
        <v>80</v>
      </c>
    </row>
    <row r="259" spans="1:23">
      <c r="A259" s="3" t="s">
        <v>76</v>
      </c>
      <c r="B259" s="3" t="s">
        <v>26</v>
      </c>
      <c r="C259" s="3" t="s">
        <v>77</v>
      </c>
      <c r="D259" s="3" t="s">
        <v>27</v>
      </c>
      <c r="E259" s="3">
        <v>2</v>
      </c>
      <c r="F259" s="24">
        <v>12.9</v>
      </c>
      <c r="G259" s="25">
        <v>17.98</v>
      </c>
      <c r="H259" s="25">
        <v>44.04</v>
      </c>
      <c r="I259" s="25">
        <v>38.53</v>
      </c>
      <c r="J259" s="25">
        <v>69.4</v>
      </c>
      <c r="K259" s="25">
        <v>37.11</v>
      </c>
      <c r="L259" s="25">
        <v>52.3</v>
      </c>
      <c r="M259" s="25">
        <v>41.3</v>
      </c>
      <c r="N259" s="25">
        <v>218.37</v>
      </c>
      <c r="O259" s="25">
        <v>23.02</v>
      </c>
      <c r="Q259" s="25">
        <v>92.22</v>
      </c>
      <c r="R259" s="25">
        <v>45.09</v>
      </c>
      <c r="S259" s="25">
        <v>81.7</v>
      </c>
      <c r="T259" s="25">
        <v>79.17</v>
      </c>
      <c r="U259" s="25">
        <v>94.37</v>
      </c>
      <c r="V259" s="25">
        <v>2.35</v>
      </c>
      <c r="W259" s="25">
        <v>75.56</v>
      </c>
    </row>
    <row r="260" spans="1:23">
      <c r="A260" s="3" t="s">
        <v>76</v>
      </c>
      <c r="B260" s="3" t="s">
        <v>28</v>
      </c>
      <c r="C260" s="3" t="s">
        <v>77</v>
      </c>
      <c r="D260" s="3" t="s">
        <v>29</v>
      </c>
      <c r="E260" s="3">
        <v>2</v>
      </c>
      <c r="F260" s="24">
        <v>11.2</v>
      </c>
      <c r="G260" s="25">
        <v>16.58</v>
      </c>
      <c r="H260" s="25">
        <v>32.8</v>
      </c>
      <c r="I260" s="25">
        <v>18.44</v>
      </c>
      <c r="J260" s="25">
        <v>39.77</v>
      </c>
      <c r="K260" s="25">
        <v>35.44</v>
      </c>
      <c r="L260" s="25">
        <v>53.77</v>
      </c>
      <c r="M260" s="25">
        <v>40.63</v>
      </c>
      <c r="N260" s="25">
        <v>218.37</v>
      </c>
      <c r="O260" s="25">
        <v>22.27</v>
      </c>
      <c r="Q260" s="25">
        <v>90</v>
      </c>
      <c r="R260" s="25">
        <v>32.97</v>
      </c>
      <c r="S260" s="25">
        <v>74.94</v>
      </c>
      <c r="T260" s="25">
        <v>75.09</v>
      </c>
      <c r="U260" s="25">
        <v>89.51</v>
      </c>
      <c r="V260" s="25">
        <v>4.71</v>
      </c>
      <c r="W260" s="25">
        <v>72.22</v>
      </c>
    </row>
    <row r="261" spans="1:23">
      <c r="A261" s="3" t="s">
        <v>76</v>
      </c>
      <c r="B261" s="3" t="s">
        <v>30</v>
      </c>
      <c r="C261" s="3" t="s">
        <v>77</v>
      </c>
      <c r="D261" s="3" t="s">
        <v>31</v>
      </c>
      <c r="E261" s="3">
        <v>2</v>
      </c>
      <c r="F261" s="24">
        <v>10.7</v>
      </c>
      <c r="G261" s="25">
        <v>14.75</v>
      </c>
      <c r="H261" s="25">
        <v>30.22</v>
      </c>
      <c r="I261" s="25">
        <v>9.48</v>
      </c>
      <c r="J261" s="25">
        <v>31.49</v>
      </c>
      <c r="K261" s="25">
        <v>32.9</v>
      </c>
      <c r="L261" s="25">
        <v>53.72</v>
      </c>
      <c r="M261" s="25">
        <v>41.73</v>
      </c>
      <c r="N261" s="25">
        <v>212.17</v>
      </c>
      <c r="O261" s="25">
        <v>22.93</v>
      </c>
      <c r="Q261" s="25">
        <v>88.89</v>
      </c>
      <c r="R261" s="25">
        <v>42.96</v>
      </c>
      <c r="S261" s="25">
        <v>72.42</v>
      </c>
      <c r="T261" s="25">
        <v>69.81</v>
      </c>
      <c r="U261" s="25">
        <v>83.22</v>
      </c>
      <c r="V261" s="25">
        <v>5.88</v>
      </c>
      <c r="W261" s="25">
        <v>66.67</v>
      </c>
    </row>
    <row r="262" spans="1:23">
      <c r="A262" s="3" t="s">
        <v>78</v>
      </c>
      <c r="B262" s="3" t="s">
        <v>23</v>
      </c>
      <c r="C262" s="3" t="s">
        <v>79</v>
      </c>
      <c r="D262" s="3" t="s">
        <v>25</v>
      </c>
      <c r="E262" s="3">
        <v>2</v>
      </c>
      <c r="F262" s="24">
        <v>17.8</v>
      </c>
      <c r="G262" s="25">
        <v>20.56</v>
      </c>
      <c r="H262" s="25">
        <v>64.49</v>
      </c>
      <c r="I262" s="25">
        <v>71.04</v>
      </c>
      <c r="J262" s="25">
        <v>43.62</v>
      </c>
      <c r="K262" s="25">
        <v>40.17</v>
      </c>
      <c r="L262" s="25">
        <v>54.97</v>
      </c>
      <c r="M262" s="25">
        <v>37.88</v>
      </c>
      <c r="N262" s="25">
        <v>240.5</v>
      </c>
      <c r="O262" s="25">
        <v>23.38</v>
      </c>
      <c r="Q262" s="25">
        <v>76.67</v>
      </c>
      <c r="R262" s="25">
        <v>27.62</v>
      </c>
      <c r="S262" s="25">
        <v>72.03</v>
      </c>
      <c r="T262" s="25">
        <v>63.15</v>
      </c>
      <c r="W262" s="25">
        <v>60</v>
      </c>
    </row>
    <row r="263" spans="1:23">
      <c r="A263" s="3" t="s">
        <v>78</v>
      </c>
      <c r="B263" s="3" t="s">
        <v>26</v>
      </c>
      <c r="C263" s="3" t="s">
        <v>79</v>
      </c>
      <c r="D263" s="3" t="s">
        <v>27</v>
      </c>
      <c r="E263" s="3">
        <v>2</v>
      </c>
      <c r="F263" s="24">
        <v>18.3</v>
      </c>
      <c r="G263" s="25">
        <v>18.25</v>
      </c>
      <c r="H263" s="25">
        <v>49</v>
      </c>
      <c r="I263" s="25">
        <v>29.96</v>
      </c>
      <c r="J263" s="25">
        <v>58.4</v>
      </c>
      <c r="K263" s="25">
        <v>40.21</v>
      </c>
      <c r="L263" s="25">
        <v>52.79</v>
      </c>
      <c r="M263" s="25">
        <v>36.98</v>
      </c>
      <c r="N263" s="25">
        <v>249.45</v>
      </c>
      <c r="O263" s="25">
        <v>22.59</v>
      </c>
      <c r="Q263" s="25">
        <v>57.78</v>
      </c>
      <c r="R263" s="25">
        <v>22.46</v>
      </c>
      <c r="S263" s="25">
        <v>68.31</v>
      </c>
      <c r="T263" s="25">
        <v>41.44</v>
      </c>
      <c r="U263" s="25">
        <v>65.62</v>
      </c>
      <c r="V263" s="25">
        <v>24.64</v>
      </c>
      <c r="W263" s="25">
        <v>38.89</v>
      </c>
    </row>
    <row r="264" spans="1:23">
      <c r="A264" s="3" t="s">
        <v>78</v>
      </c>
      <c r="B264" s="3" t="s">
        <v>28</v>
      </c>
      <c r="C264" s="3" t="s">
        <v>79</v>
      </c>
      <c r="D264" s="3" t="s">
        <v>29</v>
      </c>
      <c r="E264" s="3">
        <v>2</v>
      </c>
      <c r="F264" s="24">
        <v>17.5</v>
      </c>
      <c r="G264" s="25">
        <v>17.04</v>
      </c>
      <c r="H264" s="25">
        <v>45.59</v>
      </c>
      <c r="I264" s="25">
        <v>28.12</v>
      </c>
      <c r="J264" s="25">
        <v>45.58</v>
      </c>
      <c r="K264" s="25">
        <v>41.52</v>
      </c>
      <c r="L264" s="25">
        <v>52.34</v>
      </c>
      <c r="M264" s="25">
        <v>37.2</v>
      </c>
      <c r="N264" s="25">
        <v>245.94</v>
      </c>
      <c r="O264" s="25">
        <v>23.1</v>
      </c>
      <c r="Q264" s="25">
        <v>51.11</v>
      </c>
      <c r="R264" s="25">
        <v>23.69</v>
      </c>
      <c r="S264" s="25">
        <v>68.3</v>
      </c>
      <c r="T264" s="25">
        <v>35.69</v>
      </c>
      <c r="U264" s="25">
        <v>56.52</v>
      </c>
      <c r="V264" s="25">
        <v>33.33</v>
      </c>
      <c r="W264" s="25">
        <v>35.56</v>
      </c>
    </row>
    <row r="265" spans="1:23">
      <c r="A265" s="3" t="s">
        <v>78</v>
      </c>
      <c r="B265" s="3" t="s">
        <v>30</v>
      </c>
      <c r="C265" s="3" t="s">
        <v>79</v>
      </c>
      <c r="D265" s="3" t="s">
        <v>31</v>
      </c>
      <c r="E265" s="3">
        <v>2</v>
      </c>
      <c r="F265" s="24">
        <v>16.7</v>
      </c>
      <c r="G265" s="25">
        <v>15.94</v>
      </c>
      <c r="H265" s="25">
        <v>38.48</v>
      </c>
      <c r="I265" s="25">
        <v>21.83</v>
      </c>
      <c r="J265" s="25">
        <v>49.7</v>
      </c>
      <c r="K265" s="25">
        <v>41.89</v>
      </c>
      <c r="L265" s="25">
        <v>55.11</v>
      </c>
      <c r="M265" s="25">
        <v>36.84</v>
      </c>
      <c r="N265" s="25">
        <v>249.16</v>
      </c>
      <c r="O265" s="25">
        <v>22.65</v>
      </c>
      <c r="Q265" s="25">
        <v>41.11</v>
      </c>
      <c r="R265" s="25">
        <v>36.83</v>
      </c>
      <c r="S265" s="25">
        <v>76.32</v>
      </c>
      <c r="T265" s="25">
        <v>21.81</v>
      </c>
      <c r="U265" s="25">
        <v>34.53</v>
      </c>
      <c r="V265" s="25">
        <v>46.38</v>
      </c>
      <c r="W265" s="25">
        <v>15.56</v>
      </c>
    </row>
    <row r="266" spans="1:23">
      <c r="A266" s="3" t="s">
        <v>80</v>
      </c>
      <c r="B266" s="3" t="s">
        <v>23</v>
      </c>
      <c r="C266" s="3" t="s">
        <v>81</v>
      </c>
      <c r="D266" s="3" t="s">
        <v>25</v>
      </c>
      <c r="E266" s="3">
        <v>2</v>
      </c>
      <c r="F266" s="24">
        <v>12.5</v>
      </c>
      <c r="G266" s="25">
        <v>22.57</v>
      </c>
      <c r="H266" s="25">
        <v>67.11</v>
      </c>
      <c r="I266" s="25">
        <v>78.68</v>
      </c>
      <c r="J266" s="25">
        <v>32.28</v>
      </c>
      <c r="K266" s="25">
        <v>37.58</v>
      </c>
      <c r="L266" s="25">
        <v>49.91</v>
      </c>
      <c r="M266" s="25">
        <v>40.02</v>
      </c>
      <c r="N266" s="25">
        <v>253.49</v>
      </c>
      <c r="O266" s="25">
        <v>25.17</v>
      </c>
      <c r="Q266" s="25">
        <v>82.22</v>
      </c>
      <c r="R266" s="25">
        <v>38.08</v>
      </c>
      <c r="S266" s="25">
        <v>66.59</v>
      </c>
      <c r="T266" s="25">
        <v>46.3</v>
      </c>
      <c r="W266" s="25">
        <v>40</v>
      </c>
    </row>
    <row r="267" spans="1:23">
      <c r="A267" s="3" t="s">
        <v>80</v>
      </c>
      <c r="B267" s="3" t="s">
        <v>26</v>
      </c>
      <c r="C267" s="3" t="s">
        <v>81</v>
      </c>
      <c r="D267" s="3" t="s">
        <v>27</v>
      </c>
      <c r="E267" s="3">
        <v>2</v>
      </c>
      <c r="F267" s="24">
        <v>12.3</v>
      </c>
      <c r="G267" s="25">
        <v>20.47</v>
      </c>
      <c r="H267" s="25">
        <v>58.97</v>
      </c>
      <c r="I267" s="25">
        <v>44.12</v>
      </c>
      <c r="J267" s="25">
        <v>24.84</v>
      </c>
      <c r="K267" s="25">
        <v>40.77</v>
      </c>
      <c r="L267" s="25">
        <v>47.3</v>
      </c>
      <c r="M267" s="25">
        <v>40.84</v>
      </c>
      <c r="N267" s="25">
        <v>256.59</v>
      </c>
      <c r="O267" s="25">
        <v>24.86</v>
      </c>
      <c r="Q267" s="25">
        <v>55.56</v>
      </c>
      <c r="R267" s="25">
        <v>32.01</v>
      </c>
      <c r="S267" s="25">
        <v>67.96</v>
      </c>
      <c r="T267" s="25">
        <v>35.74</v>
      </c>
      <c r="U267" s="25">
        <v>77.2</v>
      </c>
      <c r="V267" s="25">
        <v>32.43</v>
      </c>
      <c r="W267" s="25">
        <v>35.56</v>
      </c>
    </row>
    <row r="268" spans="1:23">
      <c r="A268" s="3" t="s">
        <v>80</v>
      </c>
      <c r="B268" s="3" t="s">
        <v>28</v>
      </c>
      <c r="C268" s="3" t="s">
        <v>81</v>
      </c>
      <c r="D268" s="3" t="s">
        <v>29</v>
      </c>
      <c r="E268" s="3">
        <v>2</v>
      </c>
      <c r="F268" s="24">
        <v>12.7</v>
      </c>
      <c r="G268" s="25">
        <v>17.57</v>
      </c>
      <c r="H268" s="25">
        <v>54.38</v>
      </c>
      <c r="I268" s="25">
        <v>43.63</v>
      </c>
      <c r="J268" s="25">
        <v>28.66</v>
      </c>
      <c r="K268" s="25">
        <v>34.48</v>
      </c>
      <c r="L268" s="25">
        <v>47.9</v>
      </c>
      <c r="M268" s="25">
        <v>41.04</v>
      </c>
      <c r="N268" s="25">
        <v>254.43</v>
      </c>
      <c r="O268" s="25">
        <v>24.37</v>
      </c>
      <c r="Q268" s="25">
        <v>41.11</v>
      </c>
      <c r="R268" s="25">
        <v>31.81</v>
      </c>
      <c r="S268" s="25">
        <v>69.01</v>
      </c>
      <c r="T268" s="25">
        <v>27.04</v>
      </c>
      <c r="U268" s="25">
        <v>58.4</v>
      </c>
      <c r="V268" s="25">
        <v>50</v>
      </c>
      <c r="W268" s="25">
        <v>31.11</v>
      </c>
    </row>
    <row r="269" spans="1:23">
      <c r="A269" s="3" t="s">
        <v>80</v>
      </c>
      <c r="B269" s="3" t="s">
        <v>30</v>
      </c>
      <c r="C269" s="3" t="s">
        <v>81</v>
      </c>
      <c r="D269" s="3" t="s">
        <v>31</v>
      </c>
      <c r="E269" s="3">
        <v>2</v>
      </c>
      <c r="F269" s="24">
        <v>7.8</v>
      </c>
      <c r="G269" s="25">
        <v>16.51</v>
      </c>
      <c r="H269" s="25">
        <v>39.54</v>
      </c>
      <c r="I269" s="25">
        <v>24.15</v>
      </c>
      <c r="J269" s="25">
        <v>27.01</v>
      </c>
      <c r="K269" s="25">
        <v>33.13</v>
      </c>
      <c r="L269" s="25">
        <v>48.41</v>
      </c>
      <c r="M269" s="25">
        <v>41.72</v>
      </c>
      <c r="N269" s="25">
        <v>255.71</v>
      </c>
      <c r="O269" s="25">
        <v>23.96</v>
      </c>
      <c r="Q269" s="25">
        <v>37.78</v>
      </c>
      <c r="R269" s="25">
        <v>38.2</v>
      </c>
      <c r="S269" s="25">
        <v>69.19</v>
      </c>
      <c r="T269" s="25">
        <v>19.49</v>
      </c>
      <c r="U269" s="25">
        <v>42.1</v>
      </c>
      <c r="V269" s="25">
        <v>54.05</v>
      </c>
      <c r="W269" s="25">
        <v>17.78</v>
      </c>
    </row>
    <row r="270" spans="1:23">
      <c r="A270" s="3" t="s">
        <v>82</v>
      </c>
      <c r="B270" s="3" t="s">
        <v>23</v>
      </c>
      <c r="C270" s="3" t="s">
        <v>83</v>
      </c>
      <c r="D270" s="3" t="s">
        <v>25</v>
      </c>
      <c r="E270" s="3">
        <v>2</v>
      </c>
      <c r="F270" s="24">
        <v>14.2</v>
      </c>
      <c r="G270" s="25">
        <v>22.59</v>
      </c>
      <c r="H270" s="25">
        <v>71.9</v>
      </c>
      <c r="I270" s="25">
        <v>81.25</v>
      </c>
      <c r="J270" s="25">
        <v>64.68</v>
      </c>
      <c r="K270" s="25">
        <v>32.74</v>
      </c>
      <c r="L270" s="25">
        <v>47.23</v>
      </c>
      <c r="M270" s="25">
        <v>41.98</v>
      </c>
      <c r="N270" s="25">
        <v>239.27</v>
      </c>
      <c r="O270" s="25">
        <v>21.31</v>
      </c>
      <c r="Q270" s="25">
        <v>90</v>
      </c>
      <c r="R270" s="25">
        <v>25.58</v>
      </c>
      <c r="S270" s="25">
        <v>82.78</v>
      </c>
      <c r="T270" s="25">
        <v>69.12</v>
      </c>
      <c r="W270" s="25">
        <v>72.22</v>
      </c>
    </row>
    <row r="271" spans="1:23">
      <c r="A271" s="3" t="s">
        <v>82</v>
      </c>
      <c r="B271" s="3" t="s">
        <v>26</v>
      </c>
      <c r="C271" s="3" t="s">
        <v>83</v>
      </c>
      <c r="D271" s="3" t="s">
        <v>27</v>
      </c>
      <c r="E271" s="3">
        <v>2</v>
      </c>
      <c r="F271" s="24">
        <v>13</v>
      </c>
      <c r="G271" s="25">
        <v>19.48</v>
      </c>
      <c r="H271" s="25">
        <v>47.29</v>
      </c>
      <c r="I271" s="25">
        <v>50.06</v>
      </c>
      <c r="J271" s="25">
        <v>55.21</v>
      </c>
      <c r="K271" s="25">
        <v>38.33</v>
      </c>
      <c r="L271" s="25">
        <v>45.83</v>
      </c>
      <c r="M271" s="25">
        <v>41.51</v>
      </c>
      <c r="N271" s="25">
        <v>241.31</v>
      </c>
      <c r="O271" s="25">
        <v>22.16</v>
      </c>
      <c r="Q271" s="25">
        <v>83.33</v>
      </c>
      <c r="R271" s="25">
        <v>59.72</v>
      </c>
      <c r="S271" s="25">
        <v>77.91</v>
      </c>
      <c r="T271" s="25">
        <v>60.37</v>
      </c>
      <c r="U271" s="25">
        <v>87.34</v>
      </c>
      <c r="V271" s="25">
        <v>7.41</v>
      </c>
      <c r="W271" s="25">
        <v>63.33</v>
      </c>
    </row>
    <row r="272" spans="1:23">
      <c r="A272" s="3" t="s">
        <v>82</v>
      </c>
      <c r="B272" s="3" t="s">
        <v>28</v>
      </c>
      <c r="C272" s="3" t="s">
        <v>83</v>
      </c>
      <c r="D272" s="3" t="s">
        <v>29</v>
      </c>
      <c r="E272" s="3">
        <v>2</v>
      </c>
      <c r="F272" s="24">
        <v>11.4</v>
      </c>
      <c r="G272" s="25">
        <v>16.7</v>
      </c>
      <c r="H272" s="25">
        <v>40.62</v>
      </c>
      <c r="I272" s="25">
        <v>20.04</v>
      </c>
      <c r="J272" s="25">
        <v>34.14</v>
      </c>
      <c r="K272" s="25">
        <v>42.21</v>
      </c>
      <c r="L272" s="25">
        <v>45.89</v>
      </c>
      <c r="M272" s="25">
        <v>39.13</v>
      </c>
      <c r="N272" s="25">
        <v>250.39</v>
      </c>
      <c r="O272" s="25">
        <v>21</v>
      </c>
      <c r="Q272" s="25">
        <v>72.22</v>
      </c>
      <c r="R272" s="25">
        <v>32.35</v>
      </c>
      <c r="S272" s="25">
        <v>82.21</v>
      </c>
      <c r="T272" s="25">
        <v>51.76</v>
      </c>
      <c r="U272" s="25">
        <v>74.88</v>
      </c>
      <c r="V272" s="25">
        <v>19.75</v>
      </c>
      <c r="W272" s="25">
        <v>58.89</v>
      </c>
    </row>
    <row r="273" spans="1:23">
      <c r="A273" s="3" t="s">
        <v>82</v>
      </c>
      <c r="B273" s="3" t="s">
        <v>30</v>
      </c>
      <c r="C273" s="3" t="s">
        <v>83</v>
      </c>
      <c r="D273" s="3" t="s">
        <v>31</v>
      </c>
      <c r="E273" s="3">
        <v>2</v>
      </c>
      <c r="F273" s="24">
        <v>8.4</v>
      </c>
      <c r="G273" s="25">
        <v>15.56</v>
      </c>
      <c r="H273" s="25">
        <v>38.36</v>
      </c>
      <c r="I273" s="25">
        <v>16.89</v>
      </c>
      <c r="J273" s="25">
        <v>37.69</v>
      </c>
      <c r="K273" s="25">
        <v>41.36</v>
      </c>
      <c r="L273" s="25">
        <v>47.32</v>
      </c>
      <c r="M273" s="25">
        <v>42.28</v>
      </c>
      <c r="N273" s="25">
        <v>233.65</v>
      </c>
      <c r="O273" s="25">
        <v>22.01</v>
      </c>
      <c r="Q273" s="25">
        <v>63.33</v>
      </c>
      <c r="R273" s="25">
        <v>59.3</v>
      </c>
      <c r="S273" s="25">
        <v>77.36</v>
      </c>
      <c r="T273" s="25">
        <v>44.31</v>
      </c>
      <c r="U273" s="25">
        <v>64.1</v>
      </c>
      <c r="V273" s="25">
        <v>29.63</v>
      </c>
      <c r="W273" s="25">
        <v>46.67</v>
      </c>
    </row>
    <row r="274" spans="1:23">
      <c r="A274" s="3" t="s">
        <v>84</v>
      </c>
      <c r="B274" s="3" t="s">
        <v>23</v>
      </c>
      <c r="C274" s="3" t="s">
        <v>85</v>
      </c>
      <c r="D274" s="3" t="s">
        <v>25</v>
      </c>
      <c r="E274" s="3">
        <v>2</v>
      </c>
      <c r="F274" s="24">
        <v>11.2</v>
      </c>
      <c r="G274" s="25">
        <v>22.66</v>
      </c>
      <c r="H274" s="25">
        <v>80.37</v>
      </c>
      <c r="I274" s="25">
        <v>88.17</v>
      </c>
      <c r="J274" s="25">
        <v>32.83</v>
      </c>
      <c r="K274" s="25">
        <v>35.34</v>
      </c>
      <c r="L274" s="25">
        <v>51.86</v>
      </c>
      <c r="M274" s="25">
        <v>42.45</v>
      </c>
      <c r="N274" s="25">
        <v>224.93</v>
      </c>
      <c r="O274" s="25">
        <v>25.72</v>
      </c>
      <c r="Q274" s="25">
        <v>90</v>
      </c>
      <c r="R274" s="25">
        <v>36.72</v>
      </c>
      <c r="S274" s="25">
        <v>74.68</v>
      </c>
      <c r="T274" s="25">
        <v>64.91</v>
      </c>
      <c r="W274" s="25">
        <v>64.44</v>
      </c>
    </row>
    <row r="275" spans="1:23">
      <c r="A275" s="3" t="s">
        <v>84</v>
      </c>
      <c r="B275" s="3" t="s">
        <v>26</v>
      </c>
      <c r="C275" s="3" t="s">
        <v>85</v>
      </c>
      <c r="D275" s="3" t="s">
        <v>27</v>
      </c>
      <c r="E275" s="3">
        <v>2</v>
      </c>
      <c r="F275" s="24">
        <v>12.5</v>
      </c>
      <c r="G275" s="25">
        <v>21.65</v>
      </c>
      <c r="H275" s="25">
        <v>54.13</v>
      </c>
      <c r="I275" s="25">
        <v>45.83</v>
      </c>
      <c r="J275" s="25">
        <v>39</v>
      </c>
      <c r="K275" s="25">
        <v>38.53</v>
      </c>
      <c r="L275" s="25">
        <v>52.74</v>
      </c>
      <c r="M275" s="25">
        <v>42.76</v>
      </c>
      <c r="N275" s="25">
        <v>226.8</v>
      </c>
      <c r="O275" s="25">
        <v>25.34</v>
      </c>
      <c r="Q275" s="25">
        <v>83.33</v>
      </c>
      <c r="R275" s="25">
        <v>28.06</v>
      </c>
      <c r="S275" s="25">
        <v>77.29</v>
      </c>
      <c r="T275" s="25">
        <v>60.97</v>
      </c>
      <c r="U275" s="25">
        <v>93.94</v>
      </c>
      <c r="V275" s="25">
        <v>7.41</v>
      </c>
      <c r="W275" s="25">
        <v>62.22</v>
      </c>
    </row>
    <row r="276" spans="1:23">
      <c r="A276" s="3" t="s">
        <v>84</v>
      </c>
      <c r="B276" s="3" t="s">
        <v>28</v>
      </c>
      <c r="C276" s="3" t="s">
        <v>85</v>
      </c>
      <c r="D276" s="3" t="s">
        <v>29</v>
      </c>
      <c r="E276" s="3">
        <v>2</v>
      </c>
      <c r="F276" s="24">
        <v>14.9</v>
      </c>
      <c r="G276" s="25">
        <v>19.69</v>
      </c>
      <c r="H276" s="25">
        <v>44.91</v>
      </c>
      <c r="I276" s="25">
        <v>42.31</v>
      </c>
      <c r="J276" s="25">
        <v>22.29</v>
      </c>
      <c r="K276" s="25">
        <v>36.42</v>
      </c>
      <c r="L276" s="25">
        <v>52.71</v>
      </c>
      <c r="M276" s="25">
        <v>40.91</v>
      </c>
      <c r="N276" s="25">
        <v>223.99</v>
      </c>
      <c r="O276" s="25">
        <v>23.98</v>
      </c>
      <c r="Q276" s="25">
        <v>77.78</v>
      </c>
      <c r="R276" s="25">
        <v>27.33</v>
      </c>
      <c r="S276" s="25">
        <v>77.08</v>
      </c>
      <c r="T276" s="25">
        <v>52.27</v>
      </c>
      <c r="U276" s="25">
        <v>80.53</v>
      </c>
      <c r="V276" s="25">
        <v>13.58</v>
      </c>
      <c r="W276" s="25">
        <v>55.56</v>
      </c>
    </row>
    <row r="277" spans="1:23">
      <c r="A277" s="3" t="s">
        <v>84</v>
      </c>
      <c r="B277" s="3" t="s">
        <v>30</v>
      </c>
      <c r="C277" s="3" t="s">
        <v>85</v>
      </c>
      <c r="D277" s="3" t="s">
        <v>31</v>
      </c>
      <c r="E277" s="3">
        <v>2</v>
      </c>
      <c r="F277" s="24">
        <v>9.9</v>
      </c>
      <c r="G277" s="25">
        <v>16.61</v>
      </c>
      <c r="H277" s="25">
        <v>28.99</v>
      </c>
      <c r="I277" s="25">
        <v>32.12</v>
      </c>
      <c r="J277" s="25">
        <v>12.71</v>
      </c>
      <c r="K277" s="25">
        <v>30.2</v>
      </c>
      <c r="L277" s="25">
        <v>52.51</v>
      </c>
      <c r="M277" s="25">
        <v>40.73</v>
      </c>
      <c r="N277" s="25">
        <v>237.22</v>
      </c>
      <c r="O277" s="25">
        <v>25.09</v>
      </c>
      <c r="Q277" s="25">
        <v>50</v>
      </c>
      <c r="R277" s="25">
        <v>69.91</v>
      </c>
      <c r="S277" s="25">
        <v>80.28</v>
      </c>
      <c r="T277" s="25">
        <v>39.95</v>
      </c>
      <c r="U277" s="25">
        <v>61.55</v>
      </c>
      <c r="V277" s="25">
        <v>44.44</v>
      </c>
      <c r="W277" s="25">
        <v>40</v>
      </c>
    </row>
    <row r="278" spans="1:23">
      <c r="A278" s="3" t="s">
        <v>86</v>
      </c>
      <c r="B278" s="3" t="s">
        <v>23</v>
      </c>
      <c r="C278" s="3" t="s">
        <v>87</v>
      </c>
      <c r="D278" s="3" t="s">
        <v>25</v>
      </c>
      <c r="E278" s="3">
        <v>2</v>
      </c>
      <c r="F278" s="24">
        <v>11.9</v>
      </c>
      <c r="G278" s="25">
        <v>23.42</v>
      </c>
      <c r="H278" s="25">
        <v>64.64</v>
      </c>
      <c r="I278" s="25">
        <v>55.54</v>
      </c>
      <c r="J278" s="25">
        <v>36.21</v>
      </c>
      <c r="K278" s="25">
        <v>33.2</v>
      </c>
      <c r="L278" s="25">
        <v>53.04</v>
      </c>
      <c r="M278" s="25">
        <v>34.3</v>
      </c>
      <c r="N278" s="25">
        <v>233.86</v>
      </c>
      <c r="O278" s="25">
        <v>25.83</v>
      </c>
      <c r="Q278" s="25">
        <v>90</v>
      </c>
      <c r="R278" s="25">
        <v>79.14</v>
      </c>
      <c r="S278" s="25">
        <v>77.62</v>
      </c>
      <c r="T278" s="25">
        <v>67.55</v>
      </c>
      <c r="W278" s="25">
        <v>70</v>
      </c>
    </row>
    <row r="279" spans="1:23">
      <c r="A279" s="3" t="s">
        <v>86</v>
      </c>
      <c r="B279" s="3" t="s">
        <v>26</v>
      </c>
      <c r="C279" s="3" t="s">
        <v>87</v>
      </c>
      <c r="D279" s="3" t="s">
        <v>27</v>
      </c>
      <c r="E279" s="3">
        <v>2</v>
      </c>
      <c r="F279" s="24">
        <v>14.9</v>
      </c>
      <c r="G279" s="25">
        <v>22.45</v>
      </c>
      <c r="H279" s="25">
        <v>53.24</v>
      </c>
      <c r="I279" s="25">
        <v>21.37</v>
      </c>
      <c r="J279" s="25">
        <v>54.12</v>
      </c>
      <c r="K279" s="25">
        <v>37.97</v>
      </c>
      <c r="L279" s="25">
        <v>53.95</v>
      </c>
      <c r="M279" s="25">
        <v>35.02</v>
      </c>
      <c r="N279" s="25">
        <v>230.23</v>
      </c>
      <c r="O279" s="25">
        <v>24.82</v>
      </c>
      <c r="Q279" s="25">
        <v>86.67</v>
      </c>
      <c r="R279" s="25">
        <v>30.1</v>
      </c>
      <c r="S279" s="25">
        <v>82.57</v>
      </c>
      <c r="T279" s="25">
        <v>61.53</v>
      </c>
      <c r="U279" s="25">
        <v>91.09</v>
      </c>
      <c r="V279" s="25">
        <v>3.7</v>
      </c>
      <c r="W279" s="25">
        <v>65.56</v>
      </c>
    </row>
    <row r="280" spans="1:23">
      <c r="A280" s="3" t="s">
        <v>86</v>
      </c>
      <c r="B280" s="3" t="s">
        <v>28</v>
      </c>
      <c r="C280" s="3" t="s">
        <v>87</v>
      </c>
      <c r="D280" s="3" t="s">
        <v>29</v>
      </c>
      <c r="E280" s="3">
        <v>2</v>
      </c>
      <c r="F280" s="24">
        <v>13.5</v>
      </c>
      <c r="G280" s="25">
        <v>15.81</v>
      </c>
      <c r="H280" s="25">
        <v>41.45</v>
      </c>
      <c r="I280" s="25">
        <v>20.71</v>
      </c>
      <c r="J280" s="25">
        <v>39.36</v>
      </c>
      <c r="K280" s="25">
        <v>39.94</v>
      </c>
      <c r="L280" s="25">
        <v>54.14</v>
      </c>
      <c r="M280" s="25">
        <v>33.37</v>
      </c>
      <c r="N280" s="25">
        <v>222.15</v>
      </c>
      <c r="O280" s="25">
        <v>26.7</v>
      </c>
      <c r="Q280" s="25">
        <v>77.78</v>
      </c>
      <c r="R280" s="25">
        <v>17.34</v>
      </c>
      <c r="S280" s="25">
        <v>85.14</v>
      </c>
      <c r="T280" s="25">
        <v>45.69</v>
      </c>
      <c r="U280" s="25">
        <v>67.65</v>
      </c>
      <c r="V280" s="25">
        <v>13.58</v>
      </c>
      <c r="W280" s="25">
        <v>54.44</v>
      </c>
    </row>
    <row r="281" spans="1:23">
      <c r="A281" s="3" t="s">
        <v>86</v>
      </c>
      <c r="B281" s="3" t="s">
        <v>30</v>
      </c>
      <c r="C281" s="3" t="s">
        <v>87</v>
      </c>
      <c r="D281" s="3" t="s">
        <v>31</v>
      </c>
      <c r="E281" s="3">
        <v>2</v>
      </c>
      <c r="F281" s="24">
        <v>16.6</v>
      </c>
      <c r="G281" s="25">
        <v>15.03</v>
      </c>
      <c r="H281" s="25">
        <v>35.79</v>
      </c>
      <c r="I281" s="25">
        <v>12.56</v>
      </c>
      <c r="J281" s="25">
        <v>45.4</v>
      </c>
      <c r="K281" s="25">
        <v>39.32</v>
      </c>
      <c r="L281" s="25">
        <v>55.47</v>
      </c>
      <c r="M281" s="25">
        <v>34.29</v>
      </c>
      <c r="N281" s="25">
        <v>234.04</v>
      </c>
      <c r="O281" s="25">
        <v>26.07</v>
      </c>
      <c r="Q281" s="25">
        <v>75.56</v>
      </c>
      <c r="R281" s="25">
        <v>22.3</v>
      </c>
      <c r="S281" s="25">
        <v>78.36</v>
      </c>
      <c r="T281" s="25">
        <v>40.88</v>
      </c>
      <c r="U281" s="25">
        <v>60.52</v>
      </c>
      <c r="V281" s="25">
        <v>16.05</v>
      </c>
      <c r="W281" s="25">
        <v>46.67</v>
      </c>
    </row>
    <row r="282" spans="1:23">
      <c r="A282" s="3" t="s">
        <v>88</v>
      </c>
      <c r="B282" s="3" t="s">
        <v>23</v>
      </c>
      <c r="C282" s="3" t="s">
        <v>89</v>
      </c>
      <c r="D282" s="3" t="s">
        <v>25</v>
      </c>
      <c r="E282" s="3">
        <v>2</v>
      </c>
      <c r="F282" s="24">
        <v>21.8</v>
      </c>
      <c r="G282" s="25">
        <v>23.96</v>
      </c>
      <c r="H282" s="25">
        <v>73.56</v>
      </c>
      <c r="I282" s="25">
        <v>27.13</v>
      </c>
      <c r="J282" s="25">
        <v>41.61</v>
      </c>
      <c r="K282" s="25">
        <v>45.11</v>
      </c>
      <c r="L282" s="25">
        <v>50.32</v>
      </c>
      <c r="M282" s="25">
        <v>38.48</v>
      </c>
      <c r="N282" s="25">
        <v>264.32</v>
      </c>
      <c r="O282" s="25">
        <v>20.41</v>
      </c>
      <c r="Q282" s="25">
        <v>72.22</v>
      </c>
      <c r="R282" s="25">
        <v>28.43</v>
      </c>
      <c r="S282" s="25">
        <v>69.04</v>
      </c>
      <c r="T282" s="25">
        <v>58.52</v>
      </c>
      <c r="W282" s="25">
        <v>57.78</v>
      </c>
    </row>
    <row r="283" spans="1:23">
      <c r="A283" s="3" t="s">
        <v>88</v>
      </c>
      <c r="B283" s="3" t="s">
        <v>26</v>
      </c>
      <c r="C283" s="3" t="s">
        <v>89</v>
      </c>
      <c r="D283" s="3" t="s">
        <v>27</v>
      </c>
      <c r="E283" s="3">
        <v>2</v>
      </c>
      <c r="F283" s="24">
        <v>17.6</v>
      </c>
      <c r="G283" s="25">
        <v>22.11</v>
      </c>
      <c r="H283" s="25">
        <v>52.64</v>
      </c>
      <c r="I283" s="25">
        <v>25.4</v>
      </c>
      <c r="J283" s="25">
        <v>47.99</v>
      </c>
      <c r="K283" s="25">
        <v>42.71</v>
      </c>
      <c r="L283" s="25">
        <v>49.72</v>
      </c>
      <c r="M283" s="25">
        <v>38.2</v>
      </c>
      <c r="N283" s="25">
        <v>258.17</v>
      </c>
      <c r="O283" s="25">
        <v>21.32</v>
      </c>
      <c r="Q283" s="25">
        <v>68.89</v>
      </c>
      <c r="R283" s="25">
        <v>26.84</v>
      </c>
      <c r="S283" s="25">
        <v>66.6</v>
      </c>
      <c r="T283" s="25">
        <v>51.53</v>
      </c>
      <c r="U283" s="25">
        <v>88.05</v>
      </c>
      <c r="V283" s="25">
        <v>4.62</v>
      </c>
      <c r="W283" s="25">
        <v>47.78</v>
      </c>
    </row>
    <row r="284" spans="1:23">
      <c r="A284" s="3" t="s">
        <v>88</v>
      </c>
      <c r="B284" s="3" t="s">
        <v>28</v>
      </c>
      <c r="C284" s="3" t="s">
        <v>89</v>
      </c>
      <c r="D284" s="3" t="s">
        <v>29</v>
      </c>
      <c r="E284" s="3">
        <v>2</v>
      </c>
      <c r="F284" s="24">
        <v>16.1</v>
      </c>
      <c r="G284" s="25">
        <v>20.58</v>
      </c>
      <c r="H284" s="25">
        <v>45.73</v>
      </c>
      <c r="I284" s="25">
        <v>21.62</v>
      </c>
      <c r="J284" s="25">
        <v>63.12</v>
      </c>
      <c r="K284" s="25">
        <v>36.72</v>
      </c>
      <c r="L284" s="25">
        <v>51.97</v>
      </c>
      <c r="M284" s="25">
        <v>38.65</v>
      </c>
      <c r="N284" s="25">
        <v>259.87</v>
      </c>
      <c r="O284" s="25">
        <v>22.81</v>
      </c>
      <c r="Q284" s="25">
        <v>66.67</v>
      </c>
      <c r="R284" s="25">
        <v>18.2</v>
      </c>
      <c r="S284" s="25">
        <v>64.84</v>
      </c>
      <c r="T284" s="25">
        <v>44.49</v>
      </c>
      <c r="U284" s="25">
        <v>76.03</v>
      </c>
      <c r="V284" s="25">
        <v>7.69</v>
      </c>
      <c r="W284" s="25">
        <v>43.33</v>
      </c>
    </row>
    <row r="285" spans="1:23">
      <c r="A285" s="3" t="s">
        <v>88</v>
      </c>
      <c r="B285" s="3" t="s">
        <v>30</v>
      </c>
      <c r="C285" s="3" t="s">
        <v>89</v>
      </c>
      <c r="D285" s="3" t="s">
        <v>31</v>
      </c>
      <c r="E285" s="3">
        <v>2</v>
      </c>
      <c r="F285" s="24">
        <v>12.2</v>
      </c>
      <c r="G285" s="25">
        <v>19.76</v>
      </c>
      <c r="H285" s="25">
        <v>35.13</v>
      </c>
      <c r="I285" s="25">
        <v>14.46</v>
      </c>
      <c r="J285" s="25">
        <v>33.83</v>
      </c>
      <c r="K285" s="25">
        <v>40.9</v>
      </c>
      <c r="L285" s="25">
        <v>52.64</v>
      </c>
      <c r="M285" s="25">
        <v>37.56</v>
      </c>
      <c r="N285" s="25">
        <v>265.43</v>
      </c>
      <c r="O285" s="25">
        <v>21.83</v>
      </c>
      <c r="Q285" s="25">
        <v>60</v>
      </c>
      <c r="R285" s="25">
        <v>26.86</v>
      </c>
      <c r="S285" s="25">
        <v>70.43</v>
      </c>
      <c r="T285" s="25">
        <v>32.64</v>
      </c>
      <c r="U285" s="25">
        <v>55.78</v>
      </c>
      <c r="V285" s="25">
        <v>16.92</v>
      </c>
      <c r="W285" s="25">
        <v>32.22</v>
      </c>
    </row>
    <row r="286" spans="1:23">
      <c r="A286" s="3" t="s">
        <v>90</v>
      </c>
      <c r="B286" s="3" t="s">
        <v>23</v>
      </c>
      <c r="C286" s="3" t="s">
        <v>91</v>
      </c>
      <c r="D286" s="3" t="s">
        <v>25</v>
      </c>
      <c r="E286" s="3">
        <v>2</v>
      </c>
      <c r="F286" s="24">
        <v>18.1</v>
      </c>
      <c r="G286" s="25">
        <v>24.26</v>
      </c>
      <c r="H286" s="25">
        <v>76.04</v>
      </c>
      <c r="I286" s="25">
        <v>32.35</v>
      </c>
      <c r="J286" s="25">
        <v>49.42</v>
      </c>
      <c r="K286" s="25">
        <v>32.94</v>
      </c>
      <c r="L286" s="25">
        <v>52.35</v>
      </c>
      <c r="M286" s="25">
        <v>37.71</v>
      </c>
      <c r="N286" s="25">
        <v>253.6</v>
      </c>
      <c r="O286" s="25">
        <v>20.07</v>
      </c>
      <c r="Q286" s="25">
        <v>81.11</v>
      </c>
      <c r="R286" s="25">
        <v>23.16</v>
      </c>
      <c r="S286" s="25">
        <v>81.01</v>
      </c>
      <c r="T286" s="25">
        <v>60.23</v>
      </c>
      <c r="W286" s="25">
        <v>70</v>
      </c>
    </row>
    <row r="287" spans="1:23">
      <c r="A287" s="3" t="s">
        <v>90</v>
      </c>
      <c r="B287" s="3" t="s">
        <v>26</v>
      </c>
      <c r="C287" s="3" t="s">
        <v>91</v>
      </c>
      <c r="D287" s="3" t="s">
        <v>27</v>
      </c>
      <c r="E287" s="3">
        <v>2</v>
      </c>
      <c r="F287" s="24">
        <v>15.8</v>
      </c>
      <c r="G287" s="25">
        <v>22.22</v>
      </c>
      <c r="H287" s="25">
        <v>64.57</v>
      </c>
      <c r="I287" s="25">
        <v>21.28</v>
      </c>
      <c r="J287" s="25">
        <v>32.76</v>
      </c>
      <c r="K287" s="25">
        <v>37.94</v>
      </c>
      <c r="L287" s="25">
        <v>53.31</v>
      </c>
      <c r="M287" s="25">
        <v>35.71</v>
      </c>
      <c r="N287" s="25">
        <v>235.86</v>
      </c>
      <c r="O287" s="25">
        <v>21.12</v>
      </c>
      <c r="Q287" s="25">
        <v>70</v>
      </c>
      <c r="R287" s="25">
        <v>35.06</v>
      </c>
      <c r="S287" s="25">
        <v>77.71</v>
      </c>
      <c r="T287" s="25">
        <v>45.56</v>
      </c>
      <c r="U287" s="25">
        <v>75.63</v>
      </c>
      <c r="V287" s="25">
        <v>13.7</v>
      </c>
      <c r="W287" s="25">
        <v>52.22</v>
      </c>
    </row>
    <row r="288" spans="1:23">
      <c r="A288" s="3" t="s">
        <v>90</v>
      </c>
      <c r="B288" s="3" t="s">
        <v>28</v>
      </c>
      <c r="C288" s="3" t="s">
        <v>91</v>
      </c>
      <c r="D288" s="3" t="s">
        <v>29</v>
      </c>
      <c r="E288" s="3">
        <v>2</v>
      </c>
      <c r="F288" s="24">
        <v>14.7</v>
      </c>
      <c r="G288" s="25">
        <v>20.42</v>
      </c>
      <c r="H288" s="25">
        <v>56.75</v>
      </c>
      <c r="I288" s="25">
        <v>15.22</v>
      </c>
      <c r="J288" s="25">
        <v>22.58</v>
      </c>
      <c r="K288" s="25">
        <v>44.52</v>
      </c>
      <c r="L288" s="25">
        <v>53.64</v>
      </c>
      <c r="M288" s="25">
        <v>36.17</v>
      </c>
      <c r="N288" s="25">
        <v>238.14</v>
      </c>
      <c r="O288" s="25">
        <v>21.11</v>
      </c>
      <c r="Q288" s="25">
        <v>68.89</v>
      </c>
      <c r="R288" s="25">
        <v>33.24</v>
      </c>
      <c r="S288" s="25">
        <v>84.38</v>
      </c>
      <c r="T288" s="25">
        <v>35.05</v>
      </c>
      <c r="U288" s="25">
        <v>58.19</v>
      </c>
      <c r="V288" s="25">
        <v>15.07</v>
      </c>
      <c r="W288" s="25">
        <v>40</v>
      </c>
    </row>
    <row r="289" spans="1:23">
      <c r="A289" s="3" t="s">
        <v>90</v>
      </c>
      <c r="B289" s="3" t="s">
        <v>30</v>
      </c>
      <c r="C289" s="3" t="s">
        <v>91</v>
      </c>
      <c r="D289" s="3" t="s">
        <v>31</v>
      </c>
      <c r="E289" s="3">
        <v>2</v>
      </c>
      <c r="F289" s="24">
        <v>15.1</v>
      </c>
      <c r="G289" s="25">
        <v>18.16</v>
      </c>
      <c r="H289" s="25">
        <v>34.61</v>
      </c>
      <c r="I289" s="25">
        <v>12.14</v>
      </c>
      <c r="J289" s="25">
        <v>26.26</v>
      </c>
      <c r="K289" s="25">
        <v>42.41</v>
      </c>
      <c r="L289" s="25">
        <v>53.45</v>
      </c>
      <c r="M289" s="25">
        <v>34.79</v>
      </c>
      <c r="N289" s="25">
        <v>250.26</v>
      </c>
      <c r="O289" s="25">
        <v>21.06</v>
      </c>
      <c r="Q289" s="25">
        <v>40</v>
      </c>
      <c r="R289" s="25">
        <v>19.69</v>
      </c>
      <c r="S289" s="25">
        <v>80.2</v>
      </c>
      <c r="T289" s="25">
        <v>23.61</v>
      </c>
      <c r="U289" s="25">
        <v>39.2</v>
      </c>
      <c r="V289" s="25">
        <v>50.68</v>
      </c>
      <c r="W289" s="25">
        <v>27.78</v>
      </c>
    </row>
    <row r="290" spans="1:23">
      <c r="A290" s="3" t="s">
        <v>92</v>
      </c>
      <c r="B290" s="3" t="s">
        <v>23</v>
      </c>
      <c r="C290" s="3" t="s">
        <v>93</v>
      </c>
      <c r="D290" s="3" t="s">
        <v>25</v>
      </c>
      <c r="E290" s="3">
        <v>2</v>
      </c>
      <c r="F290" s="24">
        <v>17.2</v>
      </c>
      <c r="G290" s="25">
        <v>19.73</v>
      </c>
      <c r="H290" s="25">
        <v>67.8</v>
      </c>
      <c r="I290" s="25">
        <v>53.27</v>
      </c>
      <c r="J290" s="25">
        <v>96.03</v>
      </c>
      <c r="K290" s="25">
        <v>37.74</v>
      </c>
      <c r="L290" s="25">
        <v>51.56</v>
      </c>
      <c r="M290" s="25">
        <v>41.8</v>
      </c>
      <c r="N290" s="25">
        <v>249.27</v>
      </c>
      <c r="O290" s="25">
        <v>21.93</v>
      </c>
      <c r="Q290" s="25">
        <v>95.56</v>
      </c>
      <c r="R290" s="25">
        <v>27.46</v>
      </c>
      <c r="S290" s="25">
        <v>74.13</v>
      </c>
      <c r="T290" s="25">
        <v>89.91</v>
      </c>
      <c r="W290" s="25">
        <v>92.22</v>
      </c>
    </row>
    <row r="291" spans="1:23">
      <c r="A291" s="3" t="s">
        <v>92</v>
      </c>
      <c r="B291" s="3" t="s">
        <v>26</v>
      </c>
      <c r="C291" s="3" t="s">
        <v>93</v>
      </c>
      <c r="D291" s="3" t="s">
        <v>27</v>
      </c>
      <c r="E291" s="3">
        <v>2</v>
      </c>
      <c r="F291" s="24">
        <v>15.6</v>
      </c>
      <c r="G291" s="25">
        <v>18.71</v>
      </c>
      <c r="H291" s="25">
        <v>55.14</v>
      </c>
      <c r="I291" s="25">
        <v>23.9</v>
      </c>
      <c r="J291" s="25">
        <v>158.13</v>
      </c>
      <c r="K291" s="25">
        <v>41.36</v>
      </c>
      <c r="L291" s="25">
        <v>50.58</v>
      </c>
      <c r="M291" s="25">
        <v>42.03</v>
      </c>
      <c r="N291" s="25">
        <v>257.06</v>
      </c>
      <c r="O291" s="25">
        <v>21.59</v>
      </c>
      <c r="Q291" s="25">
        <v>92.22</v>
      </c>
      <c r="R291" s="25">
        <v>21.44</v>
      </c>
      <c r="S291" s="25">
        <v>76.73</v>
      </c>
      <c r="T291" s="25">
        <v>73.56</v>
      </c>
      <c r="U291" s="25">
        <v>81.82</v>
      </c>
      <c r="V291" s="25">
        <v>3.49</v>
      </c>
      <c r="W291" s="25">
        <v>75.56</v>
      </c>
    </row>
    <row r="292" spans="1:23">
      <c r="A292" s="3" t="s">
        <v>92</v>
      </c>
      <c r="B292" s="3" t="s">
        <v>28</v>
      </c>
      <c r="C292" s="3" t="s">
        <v>93</v>
      </c>
      <c r="D292" s="3" t="s">
        <v>29</v>
      </c>
      <c r="E292" s="3">
        <v>2</v>
      </c>
      <c r="F292" s="24">
        <v>19.5</v>
      </c>
      <c r="G292" s="25">
        <v>17.79</v>
      </c>
      <c r="H292" s="25">
        <v>44.8</v>
      </c>
      <c r="I292" s="25">
        <v>18.54</v>
      </c>
      <c r="J292" s="25">
        <v>102.74</v>
      </c>
      <c r="K292" s="25">
        <v>43.14</v>
      </c>
      <c r="L292" s="25">
        <v>48.2</v>
      </c>
      <c r="M292" s="25">
        <v>41.53</v>
      </c>
      <c r="N292" s="25">
        <v>251.73</v>
      </c>
      <c r="O292" s="25">
        <v>21.75</v>
      </c>
      <c r="Q292" s="25">
        <v>83.33</v>
      </c>
      <c r="R292" s="25">
        <v>17.57</v>
      </c>
      <c r="S292" s="25">
        <v>76.19</v>
      </c>
      <c r="T292" s="25">
        <v>63.89</v>
      </c>
      <c r="U292" s="25">
        <v>71.06</v>
      </c>
      <c r="V292" s="25">
        <v>12.79</v>
      </c>
      <c r="W292" s="25">
        <v>73.33</v>
      </c>
    </row>
    <row r="293" spans="1:23">
      <c r="A293" s="3" t="s">
        <v>92</v>
      </c>
      <c r="B293" s="3" t="s">
        <v>30</v>
      </c>
      <c r="C293" s="3" t="s">
        <v>93</v>
      </c>
      <c r="D293" s="3" t="s">
        <v>31</v>
      </c>
      <c r="E293" s="3">
        <v>2</v>
      </c>
      <c r="F293" s="24">
        <v>12.4</v>
      </c>
      <c r="G293" s="25">
        <v>17.02</v>
      </c>
      <c r="H293" s="25">
        <v>34.56</v>
      </c>
      <c r="I293" s="25">
        <v>13.35</v>
      </c>
      <c r="J293" s="25">
        <v>110.28</v>
      </c>
      <c r="K293" s="25">
        <v>39.98</v>
      </c>
      <c r="L293" s="25">
        <v>51.61</v>
      </c>
      <c r="M293" s="25">
        <v>42.15</v>
      </c>
      <c r="N293" s="25">
        <v>255.88</v>
      </c>
      <c r="O293" s="25">
        <v>22.03</v>
      </c>
      <c r="Q293" s="25">
        <v>80</v>
      </c>
      <c r="R293" s="25">
        <v>18.25</v>
      </c>
      <c r="S293" s="25">
        <v>80.32</v>
      </c>
      <c r="T293" s="25">
        <v>60.23</v>
      </c>
      <c r="U293" s="25">
        <v>66.99</v>
      </c>
      <c r="V293" s="25">
        <v>16.28</v>
      </c>
      <c r="W293" s="25">
        <v>70</v>
      </c>
    </row>
    <row r="294" spans="1:23">
      <c r="A294" s="3" t="s">
        <v>94</v>
      </c>
      <c r="B294" s="3" t="s">
        <v>23</v>
      </c>
      <c r="C294" s="3" t="s">
        <v>95</v>
      </c>
      <c r="D294" s="3" t="s">
        <v>25</v>
      </c>
      <c r="E294" s="3">
        <v>2</v>
      </c>
      <c r="F294" s="24">
        <v>15.6</v>
      </c>
      <c r="G294" s="25">
        <v>24.21</v>
      </c>
      <c r="H294" s="25">
        <v>78.38</v>
      </c>
      <c r="I294" s="25">
        <v>76.29</v>
      </c>
      <c r="J294" s="25">
        <v>112.2</v>
      </c>
      <c r="K294" s="25">
        <v>45.97</v>
      </c>
      <c r="L294" s="25">
        <v>47.43</v>
      </c>
      <c r="M294" s="25">
        <v>37.85</v>
      </c>
      <c r="N294" s="25">
        <v>239.08</v>
      </c>
      <c r="O294" s="25">
        <v>26.29</v>
      </c>
      <c r="Q294" s="25">
        <v>81.11</v>
      </c>
      <c r="R294" s="25">
        <v>29.6</v>
      </c>
      <c r="S294" s="25">
        <v>65.51</v>
      </c>
      <c r="T294" s="25">
        <v>59.44</v>
      </c>
      <c r="W294" s="25">
        <v>62.22</v>
      </c>
    </row>
    <row r="295" spans="1:23">
      <c r="A295" s="3" t="s">
        <v>94</v>
      </c>
      <c r="B295" s="3" t="s">
        <v>26</v>
      </c>
      <c r="C295" s="3" t="s">
        <v>95</v>
      </c>
      <c r="D295" s="3" t="s">
        <v>27</v>
      </c>
      <c r="E295" s="3">
        <v>2</v>
      </c>
      <c r="F295" s="24">
        <v>17.8</v>
      </c>
      <c r="G295" s="25">
        <v>22.29</v>
      </c>
      <c r="H295" s="25">
        <v>35.88</v>
      </c>
      <c r="I295" s="25">
        <v>47.95</v>
      </c>
      <c r="J295" s="25">
        <v>103.37</v>
      </c>
      <c r="K295" s="25">
        <v>41.82</v>
      </c>
      <c r="L295" s="25">
        <v>49.84</v>
      </c>
      <c r="M295" s="25">
        <v>38.73</v>
      </c>
      <c r="N295" s="25">
        <v>236.21</v>
      </c>
      <c r="O295" s="25">
        <v>25.33</v>
      </c>
      <c r="Q295" s="25">
        <v>76.67</v>
      </c>
      <c r="R295" s="25">
        <v>44.84</v>
      </c>
      <c r="S295" s="25">
        <v>67.85</v>
      </c>
      <c r="T295" s="25">
        <v>51.57</v>
      </c>
      <c r="U295" s="25">
        <v>86.76</v>
      </c>
      <c r="V295" s="25">
        <v>5.48</v>
      </c>
      <c r="W295" s="25">
        <v>56.67</v>
      </c>
    </row>
    <row r="296" spans="1:23">
      <c r="A296" s="3" t="s">
        <v>94</v>
      </c>
      <c r="B296" s="3" t="s">
        <v>28</v>
      </c>
      <c r="C296" s="3" t="s">
        <v>95</v>
      </c>
      <c r="D296" s="3" t="s">
        <v>29</v>
      </c>
      <c r="E296" s="3">
        <v>2</v>
      </c>
      <c r="F296" s="24">
        <v>16.4</v>
      </c>
      <c r="G296" s="25">
        <v>21.4</v>
      </c>
      <c r="H296" s="25">
        <v>29.08</v>
      </c>
      <c r="I296" s="25">
        <v>24.7</v>
      </c>
      <c r="J296" s="25">
        <v>101.45</v>
      </c>
      <c r="K296" s="25">
        <v>39.58</v>
      </c>
      <c r="L296" s="25">
        <v>50.01</v>
      </c>
      <c r="M296" s="25">
        <v>37.66</v>
      </c>
      <c r="N296" s="25">
        <v>249.38</v>
      </c>
      <c r="O296" s="25">
        <v>24.76</v>
      </c>
      <c r="Q296" s="25">
        <v>60</v>
      </c>
      <c r="R296" s="25">
        <v>40.72</v>
      </c>
      <c r="S296" s="25">
        <v>65.93</v>
      </c>
      <c r="T296" s="25">
        <v>44.95</v>
      </c>
      <c r="U296" s="25">
        <v>75.62</v>
      </c>
      <c r="V296" s="25">
        <v>26.03</v>
      </c>
      <c r="W296" s="25">
        <v>48.89</v>
      </c>
    </row>
    <row r="297" spans="1:23">
      <c r="A297" s="3" t="s">
        <v>94</v>
      </c>
      <c r="B297" s="3" t="s">
        <v>30</v>
      </c>
      <c r="C297" s="3" t="s">
        <v>95</v>
      </c>
      <c r="D297" s="3" t="s">
        <v>31</v>
      </c>
      <c r="E297" s="3">
        <v>2</v>
      </c>
      <c r="F297" s="24">
        <v>12.9</v>
      </c>
      <c r="G297" s="25">
        <v>20.58</v>
      </c>
      <c r="H297" s="25">
        <v>28.01</v>
      </c>
      <c r="I297" s="25">
        <v>17.68</v>
      </c>
      <c r="J297" s="25">
        <v>108.57</v>
      </c>
      <c r="K297" s="25">
        <v>40.27</v>
      </c>
      <c r="L297" s="25">
        <v>48.86</v>
      </c>
      <c r="M297" s="25">
        <v>37.34</v>
      </c>
      <c r="N297" s="25">
        <v>248.39</v>
      </c>
      <c r="O297" s="25">
        <v>25.47</v>
      </c>
      <c r="Q297" s="25">
        <v>33.33</v>
      </c>
      <c r="R297" s="25">
        <v>42.75</v>
      </c>
      <c r="S297" s="25">
        <v>75.66</v>
      </c>
      <c r="T297" s="25">
        <v>25.93</v>
      </c>
      <c r="U297" s="25">
        <v>43.61</v>
      </c>
      <c r="V297" s="25">
        <v>58.9</v>
      </c>
      <c r="W297" s="25">
        <v>26.67</v>
      </c>
    </row>
    <row r="298" spans="1:23">
      <c r="A298" s="3" t="s">
        <v>96</v>
      </c>
      <c r="B298" s="3" t="s">
        <v>23</v>
      </c>
      <c r="C298" s="3" t="s">
        <v>97</v>
      </c>
      <c r="D298" s="3" t="s">
        <v>25</v>
      </c>
      <c r="E298" s="3">
        <v>2</v>
      </c>
      <c r="F298" s="24">
        <v>16.3</v>
      </c>
      <c r="G298" s="25">
        <v>19.42</v>
      </c>
      <c r="H298" s="25">
        <v>89.61</v>
      </c>
      <c r="I298" s="25">
        <v>56.83</v>
      </c>
      <c r="J298" s="25">
        <v>30.25</v>
      </c>
      <c r="K298" s="25">
        <v>36.23</v>
      </c>
      <c r="L298" s="25">
        <v>58.61</v>
      </c>
      <c r="M298" s="25">
        <v>36.25</v>
      </c>
      <c r="N298" s="25">
        <v>215.77</v>
      </c>
      <c r="O298" s="25">
        <v>23.54</v>
      </c>
      <c r="Q298" s="25">
        <v>98.89</v>
      </c>
      <c r="R298" s="25">
        <v>19.67</v>
      </c>
      <c r="S298" s="25">
        <v>76.9</v>
      </c>
      <c r="T298" s="25">
        <v>96.62</v>
      </c>
      <c r="W298" s="25">
        <v>93.33</v>
      </c>
    </row>
    <row r="299" spans="1:23">
      <c r="A299" s="3" t="s">
        <v>96</v>
      </c>
      <c r="B299" s="3" t="s">
        <v>26</v>
      </c>
      <c r="C299" s="3" t="s">
        <v>97</v>
      </c>
      <c r="D299" s="3" t="s">
        <v>27</v>
      </c>
      <c r="E299" s="3">
        <v>2</v>
      </c>
      <c r="F299" s="24">
        <v>13.7</v>
      </c>
      <c r="G299" s="25">
        <v>18.64</v>
      </c>
      <c r="H299" s="25">
        <v>36.37</v>
      </c>
      <c r="I299" s="25">
        <v>39.49</v>
      </c>
      <c r="J299" s="25">
        <v>24.92</v>
      </c>
      <c r="K299" s="25">
        <v>38.89</v>
      </c>
      <c r="L299" s="25">
        <v>57.3</v>
      </c>
      <c r="M299" s="25">
        <v>36.17</v>
      </c>
      <c r="N299" s="25">
        <v>232.28</v>
      </c>
      <c r="O299" s="25">
        <v>23.01</v>
      </c>
      <c r="Q299" s="25">
        <v>95.56</v>
      </c>
      <c r="R299" s="25">
        <v>35.33</v>
      </c>
      <c r="S299" s="25">
        <v>78.38</v>
      </c>
      <c r="T299" s="25">
        <v>92.04</v>
      </c>
      <c r="U299" s="25">
        <v>95.26</v>
      </c>
      <c r="V299" s="25">
        <v>3.37</v>
      </c>
      <c r="W299" s="25">
        <v>88.89</v>
      </c>
    </row>
    <row r="300" spans="1:23">
      <c r="A300" s="3" t="s">
        <v>96</v>
      </c>
      <c r="B300" s="3" t="s">
        <v>28</v>
      </c>
      <c r="C300" s="3" t="s">
        <v>97</v>
      </c>
      <c r="D300" s="3" t="s">
        <v>29</v>
      </c>
      <c r="E300" s="3">
        <v>2</v>
      </c>
      <c r="F300" s="24">
        <v>11.5</v>
      </c>
      <c r="G300" s="25">
        <v>16.29</v>
      </c>
      <c r="H300" s="25">
        <v>26.91</v>
      </c>
      <c r="I300" s="25">
        <v>29.96</v>
      </c>
      <c r="J300" s="25">
        <v>19.19</v>
      </c>
      <c r="K300" s="25">
        <v>34.25</v>
      </c>
      <c r="L300" s="25">
        <v>56.68</v>
      </c>
      <c r="M300" s="25">
        <v>36.78</v>
      </c>
      <c r="N300" s="25">
        <v>220.81</v>
      </c>
      <c r="O300" s="25">
        <v>22.11</v>
      </c>
      <c r="Q300" s="25">
        <v>91.11</v>
      </c>
      <c r="R300" s="25">
        <v>39.15</v>
      </c>
      <c r="S300" s="25">
        <v>77.72</v>
      </c>
      <c r="T300" s="25">
        <v>85.88</v>
      </c>
      <c r="U300" s="25">
        <v>88.88</v>
      </c>
      <c r="V300" s="25">
        <v>7.87</v>
      </c>
      <c r="W300" s="25">
        <v>82.22</v>
      </c>
    </row>
    <row r="301" spans="1:23">
      <c r="A301" s="3" t="s">
        <v>96</v>
      </c>
      <c r="B301" s="3" t="s">
        <v>30</v>
      </c>
      <c r="C301" s="3" t="s">
        <v>97</v>
      </c>
      <c r="D301" s="3" t="s">
        <v>31</v>
      </c>
      <c r="E301" s="3">
        <v>2</v>
      </c>
      <c r="F301" s="24">
        <v>8.7</v>
      </c>
      <c r="G301" s="25">
        <v>15.01</v>
      </c>
      <c r="H301" s="25">
        <v>24.07</v>
      </c>
      <c r="I301" s="25">
        <v>17.23</v>
      </c>
      <c r="J301" s="25">
        <v>21.93</v>
      </c>
      <c r="K301" s="25">
        <v>37.02</v>
      </c>
      <c r="L301" s="25">
        <v>56.38</v>
      </c>
      <c r="M301" s="25">
        <v>34.05</v>
      </c>
      <c r="N301" s="25">
        <v>224.96</v>
      </c>
      <c r="O301" s="25">
        <v>22.75</v>
      </c>
      <c r="Q301" s="25">
        <v>82.22</v>
      </c>
      <c r="R301" s="25">
        <v>36.25</v>
      </c>
      <c r="S301" s="25">
        <v>84.75</v>
      </c>
      <c r="T301" s="25">
        <v>76.02</v>
      </c>
      <c r="U301" s="25">
        <v>78.68</v>
      </c>
      <c r="V301" s="25">
        <v>16.85</v>
      </c>
      <c r="W301" s="25">
        <v>73.33</v>
      </c>
    </row>
    <row r="302" spans="1:23">
      <c r="A302" s="3" t="s">
        <v>98</v>
      </c>
      <c r="B302" s="3" t="s">
        <v>23</v>
      </c>
      <c r="C302" s="3" t="s">
        <v>99</v>
      </c>
      <c r="D302" s="3" t="s">
        <v>25</v>
      </c>
      <c r="E302" s="3">
        <v>2</v>
      </c>
      <c r="F302" s="24">
        <v>11.1</v>
      </c>
      <c r="G302" s="25">
        <v>22.84</v>
      </c>
      <c r="H302" s="25">
        <v>91.01</v>
      </c>
      <c r="I302" s="25">
        <v>98.46</v>
      </c>
      <c r="J302" s="25">
        <v>30.72</v>
      </c>
      <c r="K302" s="25">
        <v>39.98</v>
      </c>
      <c r="L302" s="25">
        <v>53.09</v>
      </c>
      <c r="M302" s="25">
        <v>33.92</v>
      </c>
      <c r="N302" s="25">
        <v>258.64</v>
      </c>
      <c r="O302" s="25">
        <v>20.97</v>
      </c>
      <c r="Q302" s="25">
        <v>36.67</v>
      </c>
      <c r="R302" s="25">
        <v>33.95</v>
      </c>
      <c r="S302" s="25">
        <v>77.59</v>
      </c>
      <c r="T302" s="25">
        <v>26.2</v>
      </c>
      <c r="W302" s="25">
        <v>23.33</v>
      </c>
    </row>
    <row r="303" spans="1:23">
      <c r="A303" s="3" t="s">
        <v>98</v>
      </c>
      <c r="B303" s="3" t="s">
        <v>26</v>
      </c>
      <c r="C303" s="3" t="s">
        <v>99</v>
      </c>
      <c r="D303" s="3" t="s">
        <v>27</v>
      </c>
      <c r="E303" s="3">
        <v>2</v>
      </c>
      <c r="F303" s="24">
        <v>9.5</v>
      </c>
      <c r="G303" s="25">
        <v>20.12</v>
      </c>
      <c r="H303" s="25">
        <v>40.96</v>
      </c>
      <c r="I303" s="25">
        <v>22.93</v>
      </c>
      <c r="J303" s="25">
        <v>30.64</v>
      </c>
      <c r="K303" s="25">
        <v>36.33</v>
      </c>
      <c r="L303" s="25">
        <v>51.78</v>
      </c>
      <c r="M303" s="25">
        <v>34.47</v>
      </c>
      <c r="N303" s="25">
        <v>251.43</v>
      </c>
      <c r="O303" s="25">
        <v>20.67</v>
      </c>
      <c r="Q303" s="25">
        <v>28.89</v>
      </c>
      <c r="R303" s="25">
        <v>46.87</v>
      </c>
      <c r="S303" s="25">
        <v>78.99</v>
      </c>
      <c r="T303" s="25">
        <v>20.28</v>
      </c>
      <c r="U303" s="25">
        <v>77.39</v>
      </c>
      <c r="V303" s="25">
        <v>21.21</v>
      </c>
      <c r="W303" s="25">
        <v>18.89</v>
      </c>
    </row>
    <row r="304" spans="1:23">
      <c r="A304" s="3" t="s">
        <v>98</v>
      </c>
      <c r="B304" s="3" t="s">
        <v>28</v>
      </c>
      <c r="C304" s="3" t="s">
        <v>99</v>
      </c>
      <c r="D304" s="3" t="s">
        <v>29</v>
      </c>
      <c r="E304" s="3">
        <v>2</v>
      </c>
      <c r="F304" s="24">
        <v>9.5</v>
      </c>
      <c r="G304" s="25">
        <v>17.13</v>
      </c>
      <c r="H304" s="25">
        <v>37.88</v>
      </c>
      <c r="I304" s="25">
        <v>19.41</v>
      </c>
      <c r="J304" s="25">
        <v>30.62</v>
      </c>
      <c r="K304" s="25">
        <v>32.77</v>
      </c>
      <c r="L304" s="25">
        <v>54.12</v>
      </c>
      <c r="M304" s="25">
        <v>33.96</v>
      </c>
      <c r="N304" s="25">
        <v>260.1</v>
      </c>
      <c r="O304" s="25">
        <v>21.34</v>
      </c>
      <c r="Q304" s="25">
        <v>20</v>
      </c>
      <c r="R304" s="25">
        <v>39.89</v>
      </c>
      <c r="S304" s="25">
        <v>62.98</v>
      </c>
      <c r="T304" s="25">
        <v>11.25</v>
      </c>
      <c r="U304" s="25">
        <v>42.93</v>
      </c>
      <c r="V304" s="25">
        <v>45.45</v>
      </c>
      <c r="W304" s="25">
        <v>8.89</v>
      </c>
    </row>
    <row r="305" spans="1:23">
      <c r="A305" s="3" t="s">
        <v>98</v>
      </c>
      <c r="B305" s="3" t="s">
        <v>30</v>
      </c>
      <c r="C305" s="3" t="s">
        <v>99</v>
      </c>
      <c r="D305" s="3" t="s">
        <v>31</v>
      </c>
      <c r="E305" s="3">
        <v>2</v>
      </c>
      <c r="F305" s="24">
        <v>9</v>
      </c>
      <c r="G305" s="25">
        <v>15.46</v>
      </c>
      <c r="H305" s="25">
        <v>24.6</v>
      </c>
      <c r="I305" s="25">
        <v>18.41</v>
      </c>
      <c r="J305" s="25">
        <v>17.65</v>
      </c>
      <c r="K305" s="25">
        <v>37.61</v>
      </c>
      <c r="L305" s="25">
        <v>53.6</v>
      </c>
      <c r="M305" s="25">
        <v>35.68</v>
      </c>
      <c r="N305" s="25">
        <v>256</v>
      </c>
      <c r="O305" s="25">
        <v>20.46</v>
      </c>
      <c r="Q305" s="25">
        <v>17.78</v>
      </c>
      <c r="R305" s="25">
        <v>28.01</v>
      </c>
      <c r="S305" s="25">
        <v>77.74</v>
      </c>
      <c r="T305" s="25">
        <v>8.19</v>
      </c>
      <c r="U305" s="25">
        <v>31.27</v>
      </c>
      <c r="V305" s="25">
        <v>51.52</v>
      </c>
      <c r="W305" s="25">
        <v>6.67</v>
      </c>
    </row>
    <row r="306" spans="1:23">
      <c r="A306" s="3" t="s">
        <v>100</v>
      </c>
      <c r="B306" s="3" t="s">
        <v>23</v>
      </c>
      <c r="C306" s="3" t="s">
        <v>101</v>
      </c>
      <c r="D306" s="3" t="s">
        <v>25</v>
      </c>
      <c r="E306" s="3">
        <v>2</v>
      </c>
      <c r="F306" s="24">
        <v>18.1</v>
      </c>
      <c r="G306" s="25">
        <v>18.34</v>
      </c>
      <c r="H306" s="25">
        <v>60.18</v>
      </c>
      <c r="I306" s="25">
        <v>58.02</v>
      </c>
      <c r="J306" s="25">
        <v>48.49</v>
      </c>
      <c r="K306" s="25">
        <v>40.7</v>
      </c>
      <c r="L306" s="25">
        <v>47.4</v>
      </c>
      <c r="M306" s="25">
        <v>45.41</v>
      </c>
      <c r="N306" s="25">
        <v>208.22</v>
      </c>
      <c r="O306" s="25">
        <v>21.69</v>
      </c>
      <c r="Q306" s="25">
        <v>51.11</v>
      </c>
      <c r="R306" s="25">
        <v>31.25</v>
      </c>
      <c r="S306" s="25">
        <v>64.8</v>
      </c>
      <c r="T306" s="25">
        <v>47.22</v>
      </c>
      <c r="W306" s="25">
        <v>44.44</v>
      </c>
    </row>
    <row r="307" spans="1:23">
      <c r="A307" s="3" t="s">
        <v>100</v>
      </c>
      <c r="B307" s="3" t="s">
        <v>26</v>
      </c>
      <c r="C307" s="3" t="s">
        <v>101</v>
      </c>
      <c r="D307" s="3" t="s">
        <v>27</v>
      </c>
      <c r="E307" s="3">
        <v>2</v>
      </c>
      <c r="F307" s="24">
        <v>21.6</v>
      </c>
      <c r="G307" s="25">
        <v>17.11</v>
      </c>
      <c r="H307" s="25">
        <v>42.02</v>
      </c>
      <c r="I307" s="25">
        <v>40.32</v>
      </c>
      <c r="J307" s="25">
        <v>63.26</v>
      </c>
      <c r="K307" s="25">
        <v>43.07</v>
      </c>
      <c r="L307" s="25">
        <v>46.7</v>
      </c>
      <c r="M307" s="25">
        <v>43.22</v>
      </c>
      <c r="N307" s="25">
        <v>219.28</v>
      </c>
      <c r="O307" s="25">
        <v>21.58</v>
      </c>
      <c r="Q307" s="25">
        <v>46.67</v>
      </c>
      <c r="R307" s="25">
        <v>37.48</v>
      </c>
      <c r="S307" s="25">
        <v>79.64</v>
      </c>
      <c r="T307" s="25">
        <v>39.68</v>
      </c>
      <c r="U307" s="25">
        <v>84.02</v>
      </c>
      <c r="V307" s="25">
        <v>8.7</v>
      </c>
      <c r="W307" s="25">
        <v>36.67</v>
      </c>
    </row>
    <row r="308" spans="1:23">
      <c r="A308" s="3" t="s">
        <v>100</v>
      </c>
      <c r="B308" s="3" t="s">
        <v>28</v>
      </c>
      <c r="C308" s="3" t="s">
        <v>101</v>
      </c>
      <c r="D308" s="3" t="s">
        <v>29</v>
      </c>
      <c r="E308" s="3">
        <v>2</v>
      </c>
      <c r="F308" s="24">
        <v>17.3</v>
      </c>
      <c r="G308" s="25">
        <v>15.14</v>
      </c>
      <c r="H308" s="25">
        <v>36.62</v>
      </c>
      <c r="I308" s="25">
        <v>31.61</v>
      </c>
      <c r="J308" s="25">
        <v>60.59</v>
      </c>
      <c r="K308" s="25">
        <v>36.16</v>
      </c>
      <c r="L308" s="25">
        <v>46.34</v>
      </c>
      <c r="M308" s="25">
        <v>43.17</v>
      </c>
      <c r="N308" s="25">
        <v>216.17</v>
      </c>
      <c r="O308" s="25">
        <v>21.03</v>
      </c>
      <c r="Q308" s="25">
        <v>44.44</v>
      </c>
      <c r="R308" s="25">
        <v>21.44</v>
      </c>
      <c r="S308" s="25">
        <v>77.68</v>
      </c>
      <c r="T308" s="25">
        <v>37.22</v>
      </c>
      <c r="U308" s="25">
        <v>78.82</v>
      </c>
      <c r="V308" s="25">
        <v>13.04</v>
      </c>
      <c r="W308" s="25">
        <v>32.22</v>
      </c>
    </row>
    <row r="309" spans="1:23">
      <c r="A309" s="3" t="s">
        <v>100</v>
      </c>
      <c r="B309" s="3" t="s">
        <v>30</v>
      </c>
      <c r="C309" s="3" t="s">
        <v>101</v>
      </c>
      <c r="D309" s="3" t="s">
        <v>31</v>
      </c>
      <c r="E309" s="3">
        <v>2</v>
      </c>
      <c r="F309" s="24">
        <v>13.8</v>
      </c>
      <c r="G309" s="25">
        <v>14.46</v>
      </c>
      <c r="H309" s="25">
        <v>23.87</v>
      </c>
      <c r="I309" s="25">
        <v>20.55</v>
      </c>
      <c r="J309" s="25">
        <v>58.65</v>
      </c>
      <c r="K309" s="25">
        <v>39.58</v>
      </c>
      <c r="L309" s="25">
        <v>47.23</v>
      </c>
      <c r="M309" s="25">
        <v>44.91</v>
      </c>
      <c r="N309" s="25">
        <v>218.59</v>
      </c>
      <c r="O309" s="25">
        <v>21.86</v>
      </c>
      <c r="Q309" s="25">
        <v>41.11</v>
      </c>
      <c r="R309" s="25">
        <v>23.67</v>
      </c>
      <c r="S309" s="25">
        <v>77.97</v>
      </c>
      <c r="T309" s="25">
        <v>30.28</v>
      </c>
      <c r="U309" s="25">
        <v>64.12</v>
      </c>
      <c r="V309" s="25">
        <v>19.57</v>
      </c>
      <c r="W309" s="25">
        <v>26.67</v>
      </c>
    </row>
    <row r="310" spans="1:23">
      <c r="A310" s="3" t="s">
        <v>102</v>
      </c>
      <c r="B310" s="3" t="s">
        <v>23</v>
      </c>
      <c r="C310" s="3" t="s">
        <v>103</v>
      </c>
      <c r="D310" s="3" t="s">
        <v>25</v>
      </c>
      <c r="E310" s="3">
        <v>2</v>
      </c>
      <c r="F310" s="24">
        <v>10.8</v>
      </c>
      <c r="G310" s="25">
        <v>22.32</v>
      </c>
      <c r="H310" s="25">
        <v>62.01</v>
      </c>
      <c r="I310" s="25">
        <v>48.06</v>
      </c>
      <c r="J310" s="25">
        <v>37.11</v>
      </c>
      <c r="K310" s="25">
        <v>35.07</v>
      </c>
      <c r="L310" s="25">
        <v>55.65</v>
      </c>
      <c r="M310" s="25">
        <v>37.24</v>
      </c>
      <c r="N310" s="25">
        <v>261.06</v>
      </c>
      <c r="O310" s="25">
        <v>23.31</v>
      </c>
      <c r="Q310" s="25">
        <v>77.78</v>
      </c>
      <c r="R310" s="25">
        <v>21.14</v>
      </c>
      <c r="S310" s="25">
        <v>90.64</v>
      </c>
      <c r="T310" s="25">
        <v>64.91</v>
      </c>
      <c r="W310" s="25">
        <v>58.89</v>
      </c>
    </row>
    <row r="311" spans="1:23">
      <c r="A311" s="3" t="s">
        <v>102</v>
      </c>
      <c r="B311" s="3" t="s">
        <v>26</v>
      </c>
      <c r="C311" s="3" t="s">
        <v>103</v>
      </c>
      <c r="D311" s="3" t="s">
        <v>27</v>
      </c>
      <c r="E311" s="3">
        <v>2</v>
      </c>
      <c r="F311" s="24">
        <v>9.5</v>
      </c>
      <c r="G311" s="25">
        <v>21.4</v>
      </c>
      <c r="H311" s="25">
        <v>50.86</v>
      </c>
      <c r="I311" s="25">
        <v>39.31</v>
      </c>
      <c r="J311" s="25">
        <v>27.59</v>
      </c>
      <c r="K311" s="25">
        <v>38.2</v>
      </c>
      <c r="L311" s="25">
        <v>55.34</v>
      </c>
      <c r="M311" s="25">
        <v>37.85</v>
      </c>
      <c r="N311" s="25">
        <v>267.63</v>
      </c>
      <c r="O311" s="25">
        <v>24.39</v>
      </c>
      <c r="Q311" s="25">
        <v>76.67</v>
      </c>
      <c r="R311" s="25">
        <v>26.67</v>
      </c>
      <c r="S311" s="25">
        <v>73.69</v>
      </c>
      <c r="T311" s="25">
        <v>61.16</v>
      </c>
      <c r="U311" s="25">
        <v>94.22</v>
      </c>
      <c r="V311" s="25">
        <v>1.43</v>
      </c>
      <c r="W311" s="25">
        <v>55.56</v>
      </c>
    </row>
    <row r="312" spans="1:23">
      <c r="A312" s="3" t="s">
        <v>102</v>
      </c>
      <c r="B312" s="3" t="s">
        <v>28</v>
      </c>
      <c r="C312" s="3" t="s">
        <v>103</v>
      </c>
      <c r="D312" s="3" t="s">
        <v>29</v>
      </c>
      <c r="E312" s="3">
        <v>2</v>
      </c>
      <c r="F312" s="24">
        <v>8.6</v>
      </c>
      <c r="G312" s="25">
        <v>19.12</v>
      </c>
      <c r="H312" s="25">
        <v>35.86</v>
      </c>
      <c r="I312" s="25">
        <v>24</v>
      </c>
      <c r="J312" s="25">
        <v>27.09</v>
      </c>
      <c r="K312" s="25">
        <v>39.32</v>
      </c>
      <c r="L312" s="25">
        <v>56.32</v>
      </c>
      <c r="M312" s="25">
        <v>36.84</v>
      </c>
      <c r="N312" s="25">
        <v>261.46</v>
      </c>
      <c r="O312" s="25">
        <v>23.19</v>
      </c>
      <c r="Q312" s="25">
        <v>37.78</v>
      </c>
      <c r="R312" s="25">
        <v>33.25</v>
      </c>
      <c r="S312" s="25">
        <v>79.06</v>
      </c>
      <c r="T312" s="25">
        <v>33.43</v>
      </c>
      <c r="U312" s="25">
        <v>51.5</v>
      </c>
      <c r="V312" s="25">
        <v>51.43</v>
      </c>
      <c r="W312" s="25">
        <v>32.22</v>
      </c>
    </row>
    <row r="313" spans="1:23">
      <c r="A313" s="3" t="s">
        <v>102</v>
      </c>
      <c r="B313" s="3" t="s">
        <v>30</v>
      </c>
      <c r="C313" s="3" t="s">
        <v>103</v>
      </c>
      <c r="D313" s="3" t="s">
        <v>31</v>
      </c>
      <c r="E313" s="3">
        <v>2</v>
      </c>
      <c r="F313" s="24">
        <v>11</v>
      </c>
      <c r="G313" s="25">
        <v>16.51</v>
      </c>
      <c r="H313" s="25">
        <v>30.46</v>
      </c>
      <c r="I313" s="25">
        <v>16.97</v>
      </c>
      <c r="J313" s="25">
        <v>25.84</v>
      </c>
      <c r="K313" s="25">
        <v>41.89</v>
      </c>
      <c r="L313" s="25">
        <v>58.45</v>
      </c>
      <c r="M313" s="25">
        <v>38.4</v>
      </c>
      <c r="N313" s="25">
        <v>257.77</v>
      </c>
      <c r="O313" s="25">
        <v>23.83</v>
      </c>
      <c r="Q313" s="25">
        <v>20</v>
      </c>
      <c r="R313" s="25">
        <v>34.03</v>
      </c>
      <c r="S313" s="25">
        <v>80.07</v>
      </c>
      <c r="T313" s="25">
        <v>14.81</v>
      </c>
      <c r="U313" s="25">
        <v>22.82</v>
      </c>
      <c r="V313" s="25">
        <v>74.29</v>
      </c>
      <c r="W313" s="25">
        <v>12.22</v>
      </c>
    </row>
    <row r="314" spans="1:23">
      <c r="A314" s="3" t="s">
        <v>104</v>
      </c>
      <c r="B314" s="3" t="s">
        <v>23</v>
      </c>
      <c r="C314" s="3" t="s">
        <v>105</v>
      </c>
      <c r="D314" s="3" t="s">
        <v>25</v>
      </c>
      <c r="E314" s="3">
        <v>2</v>
      </c>
      <c r="F314" s="24">
        <v>16.7</v>
      </c>
      <c r="G314" s="25">
        <v>22.2</v>
      </c>
      <c r="H314" s="25">
        <v>81.31</v>
      </c>
      <c r="I314" s="25">
        <v>62.68</v>
      </c>
      <c r="J314" s="25">
        <v>49.9</v>
      </c>
      <c r="K314" s="25">
        <v>27.11</v>
      </c>
      <c r="L314" s="25">
        <v>55</v>
      </c>
      <c r="M314" s="25">
        <v>43.07</v>
      </c>
      <c r="N314" s="25">
        <v>234.32</v>
      </c>
      <c r="O314" s="25">
        <v>20.57</v>
      </c>
      <c r="Q314" s="25">
        <v>30</v>
      </c>
      <c r="R314" s="25">
        <v>28.22</v>
      </c>
      <c r="S314" s="25">
        <v>72.46</v>
      </c>
      <c r="T314" s="25">
        <v>23.24</v>
      </c>
      <c r="W314" s="25">
        <v>22.22</v>
      </c>
    </row>
    <row r="315" spans="1:23">
      <c r="A315" s="3" t="s">
        <v>104</v>
      </c>
      <c r="B315" s="3" t="s">
        <v>26</v>
      </c>
      <c r="C315" s="3" t="s">
        <v>105</v>
      </c>
      <c r="D315" s="3" t="s">
        <v>27</v>
      </c>
      <c r="E315" s="3">
        <v>2</v>
      </c>
      <c r="F315" s="24">
        <v>17.6</v>
      </c>
      <c r="G315" s="25">
        <v>20.53</v>
      </c>
      <c r="H315" s="25">
        <v>54.91</v>
      </c>
      <c r="I315" s="25">
        <v>36.86</v>
      </c>
      <c r="J315" s="25">
        <v>46.63</v>
      </c>
      <c r="K315" s="25">
        <v>31.72</v>
      </c>
      <c r="L315" s="25">
        <v>54.94</v>
      </c>
      <c r="M315" s="25">
        <v>42.03</v>
      </c>
      <c r="N315" s="25">
        <v>247.17</v>
      </c>
      <c r="O315" s="25">
        <v>20.17</v>
      </c>
      <c r="Q315" s="25">
        <v>17.78</v>
      </c>
      <c r="R315" s="25">
        <v>26.89</v>
      </c>
      <c r="S315" s="25">
        <v>76.18</v>
      </c>
      <c r="T315" s="25">
        <v>12.59</v>
      </c>
      <c r="U315" s="25">
        <v>54.18</v>
      </c>
      <c r="V315" s="25">
        <v>40.74</v>
      </c>
      <c r="W315" s="25">
        <v>12.22</v>
      </c>
    </row>
    <row r="316" spans="1:23">
      <c r="A316" s="3" t="s">
        <v>104</v>
      </c>
      <c r="B316" s="3" t="s">
        <v>28</v>
      </c>
      <c r="C316" s="3" t="s">
        <v>105</v>
      </c>
      <c r="D316" s="3" t="s">
        <v>29</v>
      </c>
      <c r="E316" s="3">
        <v>2</v>
      </c>
      <c r="F316" s="24">
        <v>12.8</v>
      </c>
      <c r="G316" s="25">
        <v>19.3</v>
      </c>
      <c r="H316" s="25">
        <v>34.62</v>
      </c>
      <c r="I316" s="25">
        <v>18.6</v>
      </c>
      <c r="J316" s="25">
        <v>41.75</v>
      </c>
      <c r="K316" s="25">
        <v>31.55</v>
      </c>
      <c r="L316" s="25">
        <v>55.41</v>
      </c>
      <c r="M316" s="25">
        <v>42.53</v>
      </c>
      <c r="N316" s="25">
        <v>245.04</v>
      </c>
      <c r="O316" s="25">
        <v>21.06</v>
      </c>
      <c r="Q316" s="25">
        <v>12.22</v>
      </c>
      <c r="R316" s="25">
        <v>23.89</v>
      </c>
      <c r="S316" s="25">
        <v>76.82</v>
      </c>
      <c r="T316" s="25">
        <v>8.47</v>
      </c>
      <c r="U316" s="25">
        <v>36.45</v>
      </c>
      <c r="V316" s="25">
        <v>59.26</v>
      </c>
      <c r="W316" s="25">
        <v>7.78</v>
      </c>
    </row>
    <row r="317" spans="1:23">
      <c r="A317" s="3" t="s">
        <v>104</v>
      </c>
      <c r="B317" s="3" t="s">
        <v>30</v>
      </c>
      <c r="C317" s="3" t="s">
        <v>105</v>
      </c>
      <c r="D317" s="3" t="s">
        <v>31</v>
      </c>
      <c r="E317" s="3">
        <v>2</v>
      </c>
      <c r="F317" s="24">
        <v>12.9</v>
      </c>
      <c r="G317" s="25">
        <v>17.86</v>
      </c>
      <c r="H317" s="25">
        <v>23.68</v>
      </c>
      <c r="I317" s="25">
        <v>17.74</v>
      </c>
      <c r="J317" s="25">
        <v>55.37</v>
      </c>
      <c r="K317" s="25">
        <v>30.83</v>
      </c>
      <c r="L317" s="25">
        <v>54.03</v>
      </c>
      <c r="M317" s="25">
        <v>42.61</v>
      </c>
      <c r="N317" s="25">
        <v>238.87</v>
      </c>
      <c r="O317" s="25">
        <v>21.74</v>
      </c>
      <c r="Q317" s="25">
        <v>10</v>
      </c>
      <c r="R317" s="25">
        <v>32.79</v>
      </c>
      <c r="S317" s="25">
        <v>78.28</v>
      </c>
      <c r="T317" s="25">
        <v>5.69</v>
      </c>
      <c r="U317" s="25">
        <v>24.5</v>
      </c>
      <c r="V317" s="25">
        <v>66.67</v>
      </c>
      <c r="W317" s="25">
        <v>5.56</v>
      </c>
    </row>
    <row r="318" spans="1:23">
      <c r="A318" s="3" t="s">
        <v>106</v>
      </c>
      <c r="B318" s="3" t="s">
        <v>23</v>
      </c>
      <c r="C318" s="3" t="s">
        <v>107</v>
      </c>
      <c r="D318" s="3" t="s">
        <v>25</v>
      </c>
      <c r="E318" s="3">
        <v>2</v>
      </c>
      <c r="F318" s="24">
        <v>9.6</v>
      </c>
      <c r="G318" s="25">
        <v>23</v>
      </c>
      <c r="H318" s="25">
        <v>72.46</v>
      </c>
      <c r="I318" s="25">
        <v>77.92</v>
      </c>
      <c r="J318" s="25">
        <v>25.81</v>
      </c>
      <c r="K318" s="25">
        <v>37.08</v>
      </c>
      <c r="L318" s="25">
        <v>49.96</v>
      </c>
      <c r="M318" s="25">
        <v>43.51</v>
      </c>
      <c r="N318" s="25">
        <v>235.01</v>
      </c>
      <c r="O318" s="25">
        <v>27.23</v>
      </c>
      <c r="Q318" s="25">
        <v>90</v>
      </c>
      <c r="R318" s="25">
        <v>38.62</v>
      </c>
      <c r="S318" s="25">
        <v>78.08</v>
      </c>
      <c r="T318" s="25">
        <v>72.13</v>
      </c>
      <c r="W318" s="25">
        <v>63.33</v>
      </c>
    </row>
    <row r="319" spans="1:23">
      <c r="A319" s="3" t="s">
        <v>106</v>
      </c>
      <c r="B319" s="3" t="s">
        <v>26</v>
      </c>
      <c r="C319" s="3" t="s">
        <v>107</v>
      </c>
      <c r="D319" s="3" t="s">
        <v>27</v>
      </c>
      <c r="E319" s="3">
        <v>2</v>
      </c>
      <c r="F319" s="24">
        <v>12</v>
      </c>
      <c r="G319" s="25">
        <v>21.38</v>
      </c>
      <c r="H319" s="25">
        <v>41.05</v>
      </c>
      <c r="I319" s="25">
        <v>20.29</v>
      </c>
      <c r="J319" s="25">
        <v>46.34</v>
      </c>
      <c r="K319" s="25">
        <v>39.75</v>
      </c>
      <c r="L319" s="25">
        <v>51.99</v>
      </c>
      <c r="M319" s="25">
        <v>43.4</v>
      </c>
      <c r="N319" s="25">
        <v>233.75</v>
      </c>
      <c r="O319" s="25">
        <v>25.74</v>
      </c>
      <c r="Q319" s="25">
        <v>73.33</v>
      </c>
      <c r="R319" s="25">
        <v>44.43</v>
      </c>
      <c r="S319" s="25">
        <v>76.72</v>
      </c>
      <c r="T319" s="25">
        <v>61.94</v>
      </c>
      <c r="U319" s="25">
        <v>85.88</v>
      </c>
      <c r="V319" s="25">
        <v>18.52</v>
      </c>
      <c r="W319" s="25">
        <v>57.78</v>
      </c>
    </row>
    <row r="320" spans="1:23">
      <c r="A320" s="3" t="s">
        <v>106</v>
      </c>
      <c r="B320" s="3" t="s">
        <v>28</v>
      </c>
      <c r="C320" s="3" t="s">
        <v>107</v>
      </c>
      <c r="D320" s="3" t="s">
        <v>29</v>
      </c>
      <c r="E320" s="3">
        <v>2</v>
      </c>
      <c r="F320" s="24">
        <v>13</v>
      </c>
      <c r="G320" s="25">
        <v>19.23</v>
      </c>
      <c r="H320" s="25">
        <v>25.03</v>
      </c>
      <c r="I320" s="25">
        <v>8.06</v>
      </c>
      <c r="J320" s="25">
        <v>22.39</v>
      </c>
      <c r="K320" s="25">
        <v>44.58</v>
      </c>
      <c r="L320" s="25">
        <v>49.5</v>
      </c>
      <c r="M320" s="25">
        <v>43.17</v>
      </c>
      <c r="N320" s="25">
        <v>239.97</v>
      </c>
      <c r="O320" s="25">
        <v>25.87</v>
      </c>
      <c r="Q320" s="25">
        <v>57.78</v>
      </c>
      <c r="R320" s="25">
        <v>21.6</v>
      </c>
      <c r="S320" s="25">
        <v>78.97</v>
      </c>
      <c r="T320" s="25">
        <v>46.39</v>
      </c>
      <c r="U320" s="25">
        <v>64.31</v>
      </c>
      <c r="V320" s="25">
        <v>35.8</v>
      </c>
      <c r="W320" s="25">
        <v>40</v>
      </c>
    </row>
    <row r="321" spans="1:23">
      <c r="A321" s="3" t="s">
        <v>106</v>
      </c>
      <c r="B321" s="3" t="s">
        <v>30</v>
      </c>
      <c r="C321" s="3" t="s">
        <v>107</v>
      </c>
      <c r="D321" s="3" t="s">
        <v>31</v>
      </c>
      <c r="E321" s="3">
        <v>2</v>
      </c>
      <c r="F321" s="24">
        <v>8.5</v>
      </c>
      <c r="G321" s="25">
        <v>15.08</v>
      </c>
      <c r="H321" s="25">
        <v>23.32</v>
      </c>
      <c r="I321" s="25">
        <v>6.88</v>
      </c>
      <c r="J321" s="25">
        <v>29.95</v>
      </c>
      <c r="K321" s="25">
        <v>39.35</v>
      </c>
      <c r="L321" s="25">
        <v>49.1</v>
      </c>
      <c r="M321" s="25">
        <v>43.72</v>
      </c>
      <c r="N321" s="25">
        <v>228.73</v>
      </c>
      <c r="O321" s="25">
        <v>25.26</v>
      </c>
      <c r="Q321" s="25">
        <v>33.33</v>
      </c>
      <c r="R321" s="25">
        <v>46.72</v>
      </c>
      <c r="S321" s="25">
        <v>82.94</v>
      </c>
      <c r="T321" s="25">
        <v>26.48</v>
      </c>
      <c r="U321" s="25">
        <v>36.71</v>
      </c>
      <c r="V321" s="25">
        <v>62.96</v>
      </c>
      <c r="W321" s="25">
        <v>22.22</v>
      </c>
    </row>
    <row r="322" spans="1:23">
      <c r="A322" s="3" t="s">
        <v>108</v>
      </c>
      <c r="B322" s="3" t="s">
        <v>23</v>
      </c>
      <c r="C322" s="3" t="s">
        <v>109</v>
      </c>
      <c r="D322" s="3" t="s">
        <v>25</v>
      </c>
      <c r="E322" s="3">
        <v>2</v>
      </c>
      <c r="F322" s="24">
        <v>15.2</v>
      </c>
      <c r="G322" s="25">
        <v>21.08</v>
      </c>
      <c r="H322" s="25">
        <v>61.41</v>
      </c>
      <c r="I322" s="25">
        <v>77.78</v>
      </c>
      <c r="J322" s="25">
        <v>67.58</v>
      </c>
      <c r="K322" s="25">
        <v>39.15</v>
      </c>
      <c r="L322" s="25">
        <v>47.21</v>
      </c>
      <c r="M322" s="25">
        <v>35.77</v>
      </c>
      <c r="N322" s="25">
        <v>229.83</v>
      </c>
      <c r="O322" s="25">
        <v>26.44</v>
      </c>
      <c r="Q322" s="25">
        <v>86.67</v>
      </c>
      <c r="R322" s="25">
        <v>31.05</v>
      </c>
      <c r="S322" s="25">
        <v>72.51</v>
      </c>
      <c r="T322" s="25">
        <v>67.78</v>
      </c>
      <c r="W322" s="25">
        <v>77.78</v>
      </c>
    </row>
    <row r="323" spans="1:23">
      <c r="A323" s="3" t="s">
        <v>108</v>
      </c>
      <c r="B323" s="3" t="s">
        <v>26</v>
      </c>
      <c r="C323" s="3" t="s">
        <v>109</v>
      </c>
      <c r="D323" s="3" t="s">
        <v>27</v>
      </c>
      <c r="E323" s="3">
        <v>2</v>
      </c>
      <c r="F323" s="24">
        <v>18.2</v>
      </c>
      <c r="G323" s="25">
        <v>18.04</v>
      </c>
      <c r="H323" s="25">
        <v>52.77</v>
      </c>
      <c r="I323" s="25">
        <v>51.32</v>
      </c>
      <c r="J323" s="25">
        <v>29.28</v>
      </c>
      <c r="K323" s="25">
        <v>40.64</v>
      </c>
      <c r="L323" s="25">
        <v>49.25</v>
      </c>
      <c r="M323" s="25">
        <v>37.08</v>
      </c>
      <c r="N323" s="25">
        <v>230.29</v>
      </c>
      <c r="O323" s="25">
        <v>26.52</v>
      </c>
      <c r="Q323" s="25">
        <v>73.33</v>
      </c>
      <c r="R323" s="25">
        <v>42.28</v>
      </c>
      <c r="S323" s="25">
        <v>80.2</v>
      </c>
      <c r="T323" s="25">
        <v>53.8</v>
      </c>
      <c r="U323" s="25">
        <v>79.37</v>
      </c>
      <c r="V323" s="25">
        <v>15.38</v>
      </c>
      <c r="W323" s="25">
        <v>61.11</v>
      </c>
    </row>
    <row r="324" spans="1:23">
      <c r="A324" s="3" t="s">
        <v>108</v>
      </c>
      <c r="B324" s="3" t="s">
        <v>28</v>
      </c>
      <c r="C324" s="3" t="s">
        <v>109</v>
      </c>
      <c r="D324" s="3" t="s">
        <v>29</v>
      </c>
      <c r="E324" s="3">
        <v>2</v>
      </c>
      <c r="F324" s="24">
        <v>11.2</v>
      </c>
      <c r="G324" s="25">
        <v>14.71</v>
      </c>
      <c r="H324" s="25">
        <v>41.23</v>
      </c>
      <c r="I324" s="25">
        <v>19.54</v>
      </c>
      <c r="J324" s="25">
        <v>43.23</v>
      </c>
      <c r="K324" s="25">
        <v>41.36</v>
      </c>
      <c r="L324" s="25">
        <v>49.86</v>
      </c>
      <c r="M324" s="25">
        <v>35.18</v>
      </c>
      <c r="N324" s="25">
        <v>221.47</v>
      </c>
      <c r="O324" s="25">
        <v>26.19</v>
      </c>
      <c r="Q324" s="25">
        <v>72.22</v>
      </c>
      <c r="R324" s="25">
        <v>42.44</v>
      </c>
      <c r="S324" s="25">
        <v>84.75</v>
      </c>
      <c r="T324" s="25">
        <v>43.38</v>
      </c>
      <c r="U324" s="25">
        <v>64</v>
      </c>
      <c r="V324" s="25">
        <v>16.67</v>
      </c>
      <c r="W324" s="25">
        <v>50</v>
      </c>
    </row>
    <row r="325" spans="1:23">
      <c r="A325" s="3" t="s">
        <v>108</v>
      </c>
      <c r="B325" s="3" t="s">
        <v>30</v>
      </c>
      <c r="C325" s="3" t="s">
        <v>109</v>
      </c>
      <c r="D325" s="3" t="s">
        <v>31</v>
      </c>
      <c r="E325" s="3">
        <v>2</v>
      </c>
      <c r="F325" s="24">
        <v>9</v>
      </c>
      <c r="G325" s="25">
        <v>13.52</v>
      </c>
      <c r="H325" s="25">
        <v>37.74</v>
      </c>
      <c r="I325" s="25">
        <v>17.78</v>
      </c>
      <c r="J325" s="25">
        <v>23.45</v>
      </c>
      <c r="K325" s="25">
        <v>31.39</v>
      </c>
      <c r="L325" s="25">
        <v>46.88</v>
      </c>
      <c r="M325" s="25">
        <v>37.34</v>
      </c>
      <c r="N325" s="25">
        <v>231.67</v>
      </c>
      <c r="O325" s="25">
        <v>25.51</v>
      </c>
      <c r="Q325" s="25">
        <v>70</v>
      </c>
      <c r="R325" s="25">
        <v>32.33</v>
      </c>
      <c r="S325" s="25">
        <v>84.38</v>
      </c>
      <c r="T325" s="25">
        <v>31.48</v>
      </c>
      <c r="U325" s="25">
        <v>46.45</v>
      </c>
      <c r="V325" s="25">
        <v>19.23</v>
      </c>
      <c r="W325" s="25">
        <v>33.33</v>
      </c>
    </row>
    <row r="326" spans="1:23">
      <c r="A326" s="3" t="s">
        <v>110</v>
      </c>
      <c r="B326" s="3" t="s">
        <v>23</v>
      </c>
      <c r="C326" s="3" t="s">
        <v>111</v>
      </c>
      <c r="D326" s="3" t="s">
        <v>25</v>
      </c>
      <c r="E326" s="3">
        <v>2</v>
      </c>
      <c r="F326" s="24">
        <v>14.2</v>
      </c>
      <c r="G326" s="25">
        <v>22.61</v>
      </c>
      <c r="H326" s="25">
        <v>76.37</v>
      </c>
      <c r="I326" s="25">
        <v>49.98</v>
      </c>
      <c r="J326" s="25">
        <v>22.89</v>
      </c>
      <c r="K326" s="25">
        <v>41.23</v>
      </c>
      <c r="L326" s="25">
        <v>54.9</v>
      </c>
      <c r="M326" s="25">
        <v>36.55</v>
      </c>
      <c r="N326" s="25">
        <v>252.07</v>
      </c>
      <c r="O326" s="25">
        <v>20.03</v>
      </c>
      <c r="Q326" s="25">
        <v>90</v>
      </c>
      <c r="R326" s="25">
        <v>31.22</v>
      </c>
      <c r="S326" s="25">
        <v>69.64</v>
      </c>
      <c r="T326" s="25">
        <v>73.47</v>
      </c>
      <c r="W326" s="25">
        <v>72.22</v>
      </c>
    </row>
    <row r="327" spans="1:23">
      <c r="A327" s="3" t="s">
        <v>110</v>
      </c>
      <c r="B327" s="3" t="s">
        <v>26</v>
      </c>
      <c r="C327" s="3" t="s">
        <v>111</v>
      </c>
      <c r="D327" s="3" t="s">
        <v>27</v>
      </c>
      <c r="E327" s="3">
        <v>2</v>
      </c>
      <c r="F327" s="24">
        <v>17.3</v>
      </c>
      <c r="G327" s="25">
        <v>19.37</v>
      </c>
      <c r="H327" s="25">
        <v>60.89</v>
      </c>
      <c r="I327" s="25">
        <v>17.74</v>
      </c>
      <c r="J327" s="25">
        <v>33.26</v>
      </c>
      <c r="K327" s="25">
        <v>34.75</v>
      </c>
      <c r="L327" s="25">
        <v>55.29</v>
      </c>
      <c r="M327" s="25">
        <v>38.43</v>
      </c>
      <c r="N327" s="25">
        <v>245.85</v>
      </c>
      <c r="O327" s="25">
        <v>20.24</v>
      </c>
      <c r="Q327" s="25">
        <v>85.56</v>
      </c>
      <c r="R327" s="25">
        <v>23.69</v>
      </c>
      <c r="S327" s="25">
        <v>85.22</v>
      </c>
      <c r="T327" s="25">
        <v>63.15</v>
      </c>
      <c r="U327" s="25">
        <v>85.95</v>
      </c>
      <c r="V327" s="25">
        <v>4.94</v>
      </c>
      <c r="W327" s="25">
        <v>60</v>
      </c>
    </row>
    <row r="328" spans="1:23">
      <c r="A328" s="3" t="s">
        <v>110</v>
      </c>
      <c r="B328" s="3" t="s">
        <v>28</v>
      </c>
      <c r="C328" s="3" t="s">
        <v>111</v>
      </c>
      <c r="D328" s="3" t="s">
        <v>29</v>
      </c>
      <c r="E328" s="3">
        <v>2</v>
      </c>
      <c r="F328" s="24">
        <v>16.1</v>
      </c>
      <c r="G328" s="25">
        <v>18.55</v>
      </c>
      <c r="H328" s="25">
        <v>34.76</v>
      </c>
      <c r="I328" s="25">
        <v>4.42</v>
      </c>
      <c r="J328" s="25">
        <v>23.98</v>
      </c>
      <c r="K328" s="25">
        <v>42.41</v>
      </c>
      <c r="L328" s="25">
        <v>54.96</v>
      </c>
      <c r="M328" s="25">
        <v>35.08</v>
      </c>
      <c r="N328" s="25">
        <v>243.37</v>
      </c>
      <c r="O328" s="25">
        <v>20.56</v>
      </c>
      <c r="Q328" s="25">
        <v>73.33</v>
      </c>
      <c r="R328" s="25">
        <v>39.06</v>
      </c>
      <c r="S328" s="25">
        <v>81.18</v>
      </c>
      <c r="T328" s="25">
        <v>44.07</v>
      </c>
      <c r="U328" s="25">
        <v>59.99</v>
      </c>
      <c r="V328" s="25">
        <v>18.52</v>
      </c>
      <c r="W328" s="25">
        <v>35.56</v>
      </c>
    </row>
    <row r="329" spans="1:23">
      <c r="A329" s="3" t="s">
        <v>110</v>
      </c>
      <c r="B329" s="3" t="s">
        <v>30</v>
      </c>
      <c r="C329" s="3" t="s">
        <v>111</v>
      </c>
      <c r="D329" s="3" t="s">
        <v>31</v>
      </c>
      <c r="E329" s="3">
        <v>2</v>
      </c>
      <c r="F329" s="24">
        <v>17.2</v>
      </c>
      <c r="G329" s="25">
        <v>16.99</v>
      </c>
      <c r="H329" s="25">
        <v>24.78</v>
      </c>
      <c r="I329" s="25">
        <v>4.15</v>
      </c>
      <c r="J329" s="25">
        <v>35</v>
      </c>
      <c r="K329" s="25">
        <v>33.76</v>
      </c>
      <c r="L329" s="25">
        <v>55.18</v>
      </c>
      <c r="M329" s="25">
        <v>36.57</v>
      </c>
      <c r="N329" s="25">
        <v>244.12</v>
      </c>
      <c r="O329" s="25">
        <v>20.35</v>
      </c>
      <c r="Q329" s="25">
        <v>57.78</v>
      </c>
      <c r="R329" s="25">
        <v>38.31</v>
      </c>
      <c r="S329" s="25">
        <v>77.44</v>
      </c>
      <c r="T329" s="25">
        <v>33.06</v>
      </c>
      <c r="U329" s="25">
        <v>44.99</v>
      </c>
      <c r="V329" s="25">
        <v>35.8</v>
      </c>
      <c r="W329" s="25">
        <v>26.67</v>
      </c>
    </row>
    <row r="330" spans="1:23">
      <c r="A330" s="3" t="s">
        <v>22</v>
      </c>
      <c r="B330" s="3" t="s">
        <v>23</v>
      </c>
      <c r="C330" s="3" t="s">
        <v>24</v>
      </c>
      <c r="D330" s="3" t="s">
        <v>25</v>
      </c>
      <c r="E330" s="3">
        <v>3</v>
      </c>
      <c r="F330" s="24">
        <v>13.1</v>
      </c>
      <c r="G330" s="25">
        <v>23.93</v>
      </c>
      <c r="H330" s="25">
        <v>61.81</v>
      </c>
      <c r="I330" s="25">
        <v>61.36</v>
      </c>
      <c r="J330" s="25">
        <v>60.67</v>
      </c>
      <c r="K330" s="25">
        <v>40.55</v>
      </c>
      <c r="L330" s="25">
        <v>53.36</v>
      </c>
      <c r="M330" s="25">
        <v>47.18</v>
      </c>
      <c r="N330" s="25">
        <v>234.69</v>
      </c>
      <c r="O330" s="25">
        <v>24.77</v>
      </c>
      <c r="Q330" s="25">
        <v>78.89</v>
      </c>
      <c r="R330" s="25">
        <v>41.67</v>
      </c>
      <c r="S330" s="25">
        <v>71.7</v>
      </c>
      <c r="T330" s="25">
        <v>63.24</v>
      </c>
      <c r="W330" s="25">
        <v>60</v>
      </c>
    </row>
    <row r="331" spans="1:23">
      <c r="A331" s="3" t="s">
        <v>22</v>
      </c>
      <c r="B331" s="3" t="s">
        <v>26</v>
      </c>
      <c r="C331" s="3" t="s">
        <v>24</v>
      </c>
      <c r="D331" s="3" t="s">
        <v>27</v>
      </c>
      <c r="E331" s="3">
        <v>3</v>
      </c>
      <c r="F331" s="24">
        <v>12.1</v>
      </c>
      <c r="G331" s="25">
        <v>22.22</v>
      </c>
      <c r="H331" s="25">
        <v>56.9</v>
      </c>
      <c r="I331" s="25">
        <v>37.33</v>
      </c>
      <c r="J331" s="25">
        <v>64.86</v>
      </c>
      <c r="K331" s="25">
        <v>40.12</v>
      </c>
      <c r="L331" s="25">
        <v>55.68</v>
      </c>
      <c r="M331" s="25">
        <v>46.33</v>
      </c>
      <c r="N331" s="25">
        <v>230.67</v>
      </c>
      <c r="O331" s="25">
        <v>23.6</v>
      </c>
      <c r="Q331" s="25">
        <v>53.33</v>
      </c>
      <c r="R331" s="25">
        <v>30.5</v>
      </c>
      <c r="S331" s="25">
        <v>70.11</v>
      </c>
      <c r="T331" s="25">
        <v>48.47</v>
      </c>
      <c r="U331" s="25">
        <v>76.65</v>
      </c>
      <c r="V331" s="25">
        <v>32.39</v>
      </c>
      <c r="W331" s="25">
        <v>46.67</v>
      </c>
    </row>
    <row r="332" spans="1:23">
      <c r="A332" s="3" t="s">
        <v>22</v>
      </c>
      <c r="B332" s="3" t="s">
        <v>28</v>
      </c>
      <c r="C332" s="3" t="s">
        <v>24</v>
      </c>
      <c r="D332" s="3" t="s">
        <v>29</v>
      </c>
      <c r="E332" s="3">
        <v>3</v>
      </c>
      <c r="F332" s="24">
        <v>11.3</v>
      </c>
      <c r="G332" s="25">
        <v>21.44</v>
      </c>
      <c r="H332" s="25">
        <v>49.32</v>
      </c>
      <c r="I332" s="25">
        <v>31.2</v>
      </c>
      <c r="J332" s="25">
        <v>49.89</v>
      </c>
      <c r="K332" s="25">
        <v>28.73</v>
      </c>
      <c r="L332" s="25">
        <v>52.42</v>
      </c>
      <c r="M332" s="25">
        <v>45.11</v>
      </c>
      <c r="N332" s="25">
        <v>223.04</v>
      </c>
      <c r="O332" s="25">
        <v>24.4</v>
      </c>
      <c r="Q332" s="25">
        <v>40</v>
      </c>
      <c r="R332" s="25">
        <v>34.44</v>
      </c>
      <c r="S332" s="25">
        <v>68.25</v>
      </c>
      <c r="T332" s="25">
        <v>33.7</v>
      </c>
      <c r="U332" s="25">
        <v>53.29</v>
      </c>
      <c r="V332" s="25">
        <v>49.3</v>
      </c>
      <c r="W332" s="25">
        <v>31.11</v>
      </c>
    </row>
    <row r="333" spans="1:23">
      <c r="A333" s="3" t="s">
        <v>22</v>
      </c>
      <c r="B333" s="3" t="s">
        <v>30</v>
      </c>
      <c r="C333" s="3" t="s">
        <v>24</v>
      </c>
      <c r="D333" s="3" t="s">
        <v>31</v>
      </c>
      <c r="E333" s="3">
        <v>3</v>
      </c>
      <c r="F333" s="24">
        <v>10.9</v>
      </c>
      <c r="G333" s="25">
        <v>20.61</v>
      </c>
      <c r="H333" s="25">
        <v>35.67</v>
      </c>
      <c r="I333" s="25">
        <v>22.52</v>
      </c>
      <c r="J333" s="25">
        <v>24.21</v>
      </c>
      <c r="K333" s="25">
        <v>42.88</v>
      </c>
      <c r="L333" s="25">
        <v>54.39</v>
      </c>
      <c r="M333" s="25">
        <v>46.73</v>
      </c>
      <c r="N333" s="25">
        <v>236.01</v>
      </c>
      <c r="O333" s="25">
        <v>24.85</v>
      </c>
      <c r="Q333" s="25">
        <v>27.78</v>
      </c>
      <c r="R333" s="25">
        <v>27.03</v>
      </c>
      <c r="S333" s="25">
        <v>79.04</v>
      </c>
      <c r="T333" s="25">
        <v>25.32</v>
      </c>
      <c r="U333" s="25">
        <v>40.04</v>
      </c>
      <c r="V333" s="25">
        <v>64.79</v>
      </c>
      <c r="W333" s="25">
        <v>24.44</v>
      </c>
    </row>
    <row r="334" spans="1:23">
      <c r="A334" s="3" t="s">
        <v>32</v>
      </c>
      <c r="B334" s="3" t="s">
        <v>23</v>
      </c>
      <c r="C334" s="3" t="s">
        <v>33</v>
      </c>
      <c r="D334" s="3" t="s">
        <v>25</v>
      </c>
      <c r="E334" s="3">
        <v>3</v>
      </c>
      <c r="F334" s="24">
        <v>17</v>
      </c>
      <c r="G334" s="25">
        <v>26.94</v>
      </c>
      <c r="H334" s="25">
        <v>74.69</v>
      </c>
      <c r="I334" s="25">
        <v>69.75</v>
      </c>
      <c r="J334" s="25">
        <v>157.75</v>
      </c>
      <c r="K334" s="25">
        <v>44.59</v>
      </c>
      <c r="L334" s="25">
        <v>52.42</v>
      </c>
      <c r="M334" s="25">
        <v>41.83</v>
      </c>
      <c r="N334" s="25">
        <v>215.95</v>
      </c>
      <c r="O334" s="25">
        <v>23.74</v>
      </c>
      <c r="Q334" s="25">
        <v>47.78</v>
      </c>
      <c r="R334" s="25">
        <v>32.24</v>
      </c>
      <c r="S334" s="25">
        <v>62.2</v>
      </c>
      <c r="T334" s="25">
        <v>44.54</v>
      </c>
      <c r="W334" s="25">
        <v>44.44</v>
      </c>
    </row>
    <row r="335" spans="1:23">
      <c r="A335" s="3" t="s">
        <v>32</v>
      </c>
      <c r="B335" s="3" t="s">
        <v>26</v>
      </c>
      <c r="C335" s="3" t="s">
        <v>33</v>
      </c>
      <c r="D335" s="3" t="s">
        <v>27</v>
      </c>
      <c r="E335" s="3">
        <v>3</v>
      </c>
      <c r="F335" s="24">
        <v>17.4</v>
      </c>
      <c r="G335" s="25">
        <v>23.41</v>
      </c>
      <c r="H335" s="25">
        <v>62.92</v>
      </c>
      <c r="I335" s="25">
        <v>41.41</v>
      </c>
      <c r="J335" s="25">
        <v>106.52</v>
      </c>
      <c r="K335" s="25">
        <v>48.87</v>
      </c>
      <c r="L335" s="25">
        <v>54.03</v>
      </c>
      <c r="M335" s="25">
        <v>42.49</v>
      </c>
      <c r="N335" s="25">
        <v>233.31</v>
      </c>
      <c r="O335" s="25">
        <v>22.54</v>
      </c>
      <c r="Q335" s="25">
        <v>33.33</v>
      </c>
      <c r="R335" s="25">
        <v>38.09</v>
      </c>
      <c r="S335" s="25">
        <v>53.79</v>
      </c>
      <c r="T335" s="25">
        <v>22.27</v>
      </c>
      <c r="U335" s="25">
        <v>50</v>
      </c>
      <c r="V335" s="25">
        <v>30.23</v>
      </c>
      <c r="W335" s="25">
        <v>21.11</v>
      </c>
    </row>
    <row r="336" spans="1:23">
      <c r="A336" s="3" t="s">
        <v>32</v>
      </c>
      <c r="B336" s="3" t="s">
        <v>28</v>
      </c>
      <c r="C336" s="3" t="s">
        <v>33</v>
      </c>
      <c r="D336" s="3" t="s">
        <v>29</v>
      </c>
      <c r="E336" s="3">
        <v>3</v>
      </c>
      <c r="F336" s="24">
        <v>15.7</v>
      </c>
      <c r="G336" s="25">
        <v>21.08</v>
      </c>
      <c r="H336" s="25">
        <v>50.16</v>
      </c>
      <c r="I336" s="25">
        <v>26.38</v>
      </c>
      <c r="J336" s="25">
        <v>71.04</v>
      </c>
      <c r="K336" s="25">
        <v>45.31</v>
      </c>
      <c r="L336" s="25">
        <v>53.37</v>
      </c>
      <c r="M336" s="25">
        <v>42.68</v>
      </c>
      <c r="N336" s="25">
        <v>217.94</v>
      </c>
      <c r="O336" s="25">
        <v>22.41</v>
      </c>
      <c r="Q336" s="25">
        <v>25.56</v>
      </c>
      <c r="R336" s="25">
        <v>31.23</v>
      </c>
      <c r="S336" s="25">
        <v>65.29</v>
      </c>
      <c r="T336" s="25">
        <v>18.7</v>
      </c>
      <c r="U336" s="25">
        <v>42</v>
      </c>
      <c r="V336" s="25">
        <v>46.51</v>
      </c>
      <c r="W336" s="25">
        <v>18.89</v>
      </c>
    </row>
    <row r="337" spans="1:23">
      <c r="A337" s="3" t="s">
        <v>32</v>
      </c>
      <c r="B337" s="3" t="s">
        <v>30</v>
      </c>
      <c r="C337" s="3" t="s">
        <v>33</v>
      </c>
      <c r="D337" s="3" t="s">
        <v>31</v>
      </c>
      <c r="E337" s="3">
        <v>3</v>
      </c>
      <c r="F337" s="24">
        <v>11.2</v>
      </c>
      <c r="G337" s="25">
        <v>16.38</v>
      </c>
      <c r="H337" s="25">
        <v>47.68</v>
      </c>
      <c r="I337" s="25">
        <v>14</v>
      </c>
      <c r="J337" s="25">
        <v>89.28</v>
      </c>
      <c r="K337" s="25">
        <v>43.94</v>
      </c>
      <c r="L337" s="25">
        <v>52.94</v>
      </c>
      <c r="M337" s="25">
        <v>42.24</v>
      </c>
      <c r="N337" s="25">
        <v>230.24</v>
      </c>
      <c r="O337" s="25">
        <v>23.31</v>
      </c>
      <c r="Q337" s="25">
        <v>22.22</v>
      </c>
      <c r="R337" s="25">
        <v>30.87</v>
      </c>
      <c r="S337" s="25">
        <v>65.77</v>
      </c>
      <c r="T337" s="25">
        <v>15.09</v>
      </c>
      <c r="U337" s="25">
        <v>33.89</v>
      </c>
      <c r="V337" s="25">
        <v>53.49</v>
      </c>
      <c r="W337" s="25">
        <v>15.56</v>
      </c>
    </row>
    <row r="338" spans="1:23">
      <c r="A338" s="3" t="s">
        <v>34</v>
      </c>
      <c r="B338" s="3" t="s">
        <v>23</v>
      </c>
      <c r="C338" s="3" t="s">
        <v>35</v>
      </c>
      <c r="D338" s="3" t="s">
        <v>25</v>
      </c>
      <c r="E338" s="3">
        <v>3</v>
      </c>
      <c r="F338" s="24">
        <v>13.9</v>
      </c>
      <c r="G338" s="25">
        <v>23.03</v>
      </c>
      <c r="H338" s="25">
        <v>75.88</v>
      </c>
      <c r="I338" s="25">
        <v>55.08</v>
      </c>
      <c r="J338" s="25">
        <v>29.16</v>
      </c>
      <c r="K338" s="25">
        <v>31.7</v>
      </c>
      <c r="L338" s="25">
        <v>50.72</v>
      </c>
      <c r="M338" s="25">
        <v>40.69</v>
      </c>
      <c r="N338" s="25">
        <v>220.58</v>
      </c>
      <c r="O338" s="25">
        <v>20.96</v>
      </c>
      <c r="Q338" s="25">
        <v>56.67</v>
      </c>
      <c r="R338" s="25">
        <v>31.14</v>
      </c>
      <c r="S338" s="25">
        <v>62.16</v>
      </c>
      <c r="T338" s="25">
        <v>40.28</v>
      </c>
      <c r="W338" s="25">
        <v>36.67</v>
      </c>
    </row>
    <row r="339" spans="1:23">
      <c r="A339" s="3" t="s">
        <v>34</v>
      </c>
      <c r="B339" s="3" t="s">
        <v>26</v>
      </c>
      <c r="C339" s="3" t="s">
        <v>35</v>
      </c>
      <c r="D339" s="3" t="s">
        <v>27</v>
      </c>
      <c r="E339" s="3">
        <v>3</v>
      </c>
      <c r="F339" s="24">
        <v>15.8</v>
      </c>
      <c r="G339" s="25">
        <v>20.56</v>
      </c>
      <c r="H339" s="25">
        <v>66.63</v>
      </c>
      <c r="I339" s="25">
        <v>47.82</v>
      </c>
      <c r="J339" s="25">
        <v>21.73</v>
      </c>
      <c r="K339" s="25">
        <v>43.12</v>
      </c>
      <c r="L339" s="25">
        <v>50.66</v>
      </c>
      <c r="M339" s="25">
        <v>41.15</v>
      </c>
      <c r="N339" s="25">
        <v>233.97</v>
      </c>
      <c r="O339" s="25">
        <v>21.03</v>
      </c>
      <c r="Q339" s="25">
        <v>42.22</v>
      </c>
      <c r="R339" s="25">
        <v>20.62</v>
      </c>
      <c r="S339" s="25">
        <v>66.81</v>
      </c>
      <c r="T339" s="25">
        <v>29.81</v>
      </c>
      <c r="U339" s="25">
        <v>74.02</v>
      </c>
      <c r="V339" s="25">
        <v>25.49</v>
      </c>
      <c r="W339" s="25">
        <v>27.78</v>
      </c>
    </row>
    <row r="340" spans="1:23">
      <c r="A340" s="3" t="s">
        <v>34</v>
      </c>
      <c r="B340" s="3" t="s">
        <v>28</v>
      </c>
      <c r="C340" s="3" t="s">
        <v>35</v>
      </c>
      <c r="D340" s="3" t="s">
        <v>29</v>
      </c>
      <c r="E340" s="3">
        <v>3</v>
      </c>
      <c r="F340" s="24">
        <v>11.9</v>
      </c>
      <c r="G340" s="25">
        <v>19.46</v>
      </c>
      <c r="H340" s="25">
        <v>66.41</v>
      </c>
      <c r="I340" s="25">
        <v>29.83</v>
      </c>
      <c r="J340" s="25">
        <v>29.2</v>
      </c>
      <c r="K340" s="25">
        <v>30.6</v>
      </c>
      <c r="L340" s="25">
        <v>52.48</v>
      </c>
      <c r="M340" s="25">
        <v>40.33</v>
      </c>
      <c r="N340" s="25">
        <v>218.9</v>
      </c>
      <c r="O340" s="25">
        <v>19.67</v>
      </c>
      <c r="Q340" s="25">
        <v>37.78</v>
      </c>
      <c r="R340" s="25">
        <v>42.64</v>
      </c>
      <c r="S340" s="25">
        <v>59.31</v>
      </c>
      <c r="T340" s="25">
        <v>25.37</v>
      </c>
      <c r="U340" s="25">
        <v>62.99</v>
      </c>
      <c r="V340" s="25">
        <v>33.33</v>
      </c>
      <c r="W340" s="25">
        <v>25.56</v>
      </c>
    </row>
    <row r="341" spans="1:23">
      <c r="A341" s="3" t="s">
        <v>34</v>
      </c>
      <c r="B341" s="3" t="s">
        <v>30</v>
      </c>
      <c r="C341" s="3" t="s">
        <v>35</v>
      </c>
      <c r="D341" s="3" t="s">
        <v>31</v>
      </c>
      <c r="E341" s="3">
        <v>3</v>
      </c>
      <c r="F341" s="24">
        <v>8.2</v>
      </c>
      <c r="G341" s="25">
        <v>16.33</v>
      </c>
      <c r="H341" s="25">
        <v>49.99</v>
      </c>
      <c r="I341" s="25">
        <v>24.58</v>
      </c>
      <c r="J341" s="25">
        <v>25.21</v>
      </c>
      <c r="K341" s="25">
        <v>41.17</v>
      </c>
      <c r="L341" s="25">
        <v>50.26</v>
      </c>
      <c r="M341" s="25">
        <v>41.51</v>
      </c>
      <c r="N341" s="25">
        <v>220.52</v>
      </c>
      <c r="O341" s="25">
        <v>20.09</v>
      </c>
      <c r="Q341" s="25">
        <v>27.78</v>
      </c>
      <c r="R341" s="25">
        <v>41.3</v>
      </c>
      <c r="S341" s="25">
        <v>79.9</v>
      </c>
      <c r="T341" s="25">
        <v>13.89</v>
      </c>
      <c r="U341" s="25">
        <v>34.48</v>
      </c>
      <c r="V341" s="25">
        <v>50.98</v>
      </c>
      <c r="W341" s="25">
        <v>12.22</v>
      </c>
    </row>
    <row r="342" spans="1:23">
      <c r="A342" s="3" t="s">
        <v>36</v>
      </c>
      <c r="B342" s="3" t="s">
        <v>23</v>
      </c>
      <c r="C342" s="3" t="s">
        <v>37</v>
      </c>
      <c r="D342" s="3" t="s">
        <v>25</v>
      </c>
      <c r="E342" s="3">
        <v>3</v>
      </c>
      <c r="F342" s="24">
        <v>11.1</v>
      </c>
      <c r="G342" s="25">
        <v>26.8</v>
      </c>
      <c r="H342" s="25">
        <v>73.08</v>
      </c>
      <c r="I342" s="25">
        <v>107.47</v>
      </c>
      <c r="J342" s="25">
        <v>83.93</v>
      </c>
      <c r="K342" s="25">
        <v>39.94</v>
      </c>
      <c r="L342" s="25">
        <v>47.75</v>
      </c>
      <c r="M342" s="25">
        <v>42.71</v>
      </c>
      <c r="N342" s="25">
        <v>209.89</v>
      </c>
      <c r="O342" s="25">
        <v>22.73</v>
      </c>
      <c r="Q342" s="25">
        <v>51.11</v>
      </c>
      <c r="R342" s="25">
        <v>45</v>
      </c>
      <c r="S342" s="25">
        <v>72</v>
      </c>
      <c r="T342" s="25">
        <v>42.78</v>
      </c>
      <c r="W342" s="25">
        <v>43.33</v>
      </c>
    </row>
    <row r="343" spans="1:23">
      <c r="A343" s="3" t="s">
        <v>36</v>
      </c>
      <c r="B343" s="3" t="s">
        <v>26</v>
      </c>
      <c r="C343" s="3" t="s">
        <v>37</v>
      </c>
      <c r="D343" s="3" t="s">
        <v>27</v>
      </c>
      <c r="E343" s="3">
        <v>3</v>
      </c>
      <c r="F343" s="24">
        <v>10.8</v>
      </c>
      <c r="G343" s="25">
        <v>23.74</v>
      </c>
      <c r="H343" s="25">
        <v>66.49</v>
      </c>
      <c r="I343" s="25">
        <v>49.86</v>
      </c>
      <c r="J343" s="25">
        <v>54.58</v>
      </c>
      <c r="K343" s="25">
        <v>38.81</v>
      </c>
      <c r="L343" s="25">
        <v>48.21</v>
      </c>
      <c r="M343" s="25">
        <v>42.12</v>
      </c>
      <c r="N343" s="25">
        <v>209.59</v>
      </c>
      <c r="O343" s="25">
        <v>22.72</v>
      </c>
      <c r="Q343" s="25">
        <v>40</v>
      </c>
      <c r="R343" s="25">
        <v>39.25</v>
      </c>
      <c r="S343" s="25">
        <v>76.75</v>
      </c>
      <c r="T343" s="25">
        <v>32.04</v>
      </c>
      <c r="U343" s="25">
        <v>74.89</v>
      </c>
      <c r="V343" s="25">
        <v>21.74</v>
      </c>
      <c r="W343" s="25">
        <v>30</v>
      </c>
    </row>
    <row r="344" spans="1:23">
      <c r="A344" s="3" t="s">
        <v>36</v>
      </c>
      <c r="B344" s="3" t="s">
        <v>28</v>
      </c>
      <c r="C344" s="3" t="s">
        <v>37</v>
      </c>
      <c r="D344" s="3" t="s">
        <v>29</v>
      </c>
      <c r="E344" s="3">
        <v>3</v>
      </c>
      <c r="F344" s="24">
        <v>13.4</v>
      </c>
      <c r="G344" s="25">
        <v>20.65</v>
      </c>
      <c r="H344" s="25">
        <v>57.31</v>
      </c>
      <c r="I344" s="25">
        <v>28.04</v>
      </c>
      <c r="J344" s="25">
        <v>59.61</v>
      </c>
      <c r="K344" s="25">
        <v>41.1</v>
      </c>
      <c r="L344" s="25">
        <v>50.28</v>
      </c>
      <c r="M344" s="25">
        <v>42.17</v>
      </c>
      <c r="N344" s="25">
        <v>203.58</v>
      </c>
      <c r="O344" s="25">
        <v>22.83</v>
      </c>
      <c r="Q344" s="25">
        <v>31.11</v>
      </c>
      <c r="R344" s="25">
        <v>29.46</v>
      </c>
      <c r="S344" s="25">
        <v>79.7</v>
      </c>
      <c r="T344" s="25">
        <v>26.3</v>
      </c>
      <c r="U344" s="25">
        <v>61.47</v>
      </c>
      <c r="V344" s="25">
        <v>39.13</v>
      </c>
      <c r="W344" s="25">
        <v>25.56</v>
      </c>
    </row>
    <row r="345" spans="1:23">
      <c r="A345" s="3" t="s">
        <v>36</v>
      </c>
      <c r="B345" s="3" t="s">
        <v>30</v>
      </c>
      <c r="C345" s="3" t="s">
        <v>37</v>
      </c>
      <c r="D345" s="3" t="s">
        <v>31</v>
      </c>
      <c r="E345" s="3">
        <v>3</v>
      </c>
      <c r="F345" s="24">
        <v>14.5</v>
      </c>
      <c r="G345" s="25">
        <v>18.25</v>
      </c>
      <c r="H345" s="25">
        <v>54.86</v>
      </c>
      <c r="I345" s="25">
        <v>13.97</v>
      </c>
      <c r="J345" s="25">
        <v>36.11</v>
      </c>
      <c r="K345" s="25">
        <v>39.29</v>
      </c>
      <c r="L345" s="25">
        <v>50</v>
      </c>
      <c r="M345" s="25">
        <v>41.06</v>
      </c>
      <c r="N345" s="25">
        <v>207.19</v>
      </c>
      <c r="O345" s="25">
        <v>22.64</v>
      </c>
      <c r="Q345" s="25">
        <v>21.11</v>
      </c>
      <c r="R345" s="25">
        <v>23.9</v>
      </c>
      <c r="S345" s="25">
        <v>82.08</v>
      </c>
      <c r="T345" s="25">
        <v>14.63</v>
      </c>
      <c r="U345" s="25">
        <v>34.2</v>
      </c>
      <c r="V345" s="25">
        <v>58.7</v>
      </c>
      <c r="W345" s="25">
        <v>15.56</v>
      </c>
    </row>
    <row r="346" spans="1:23">
      <c r="A346" s="3" t="s">
        <v>38</v>
      </c>
      <c r="B346" s="3" t="s">
        <v>23</v>
      </c>
      <c r="C346" s="3" t="s">
        <v>39</v>
      </c>
      <c r="D346" s="3" t="s">
        <v>25</v>
      </c>
      <c r="E346" s="3">
        <v>3</v>
      </c>
      <c r="F346" s="24">
        <v>18.8</v>
      </c>
      <c r="G346" s="25">
        <v>24.09</v>
      </c>
      <c r="H346" s="25">
        <v>70.59</v>
      </c>
      <c r="I346" s="25">
        <v>63.77</v>
      </c>
      <c r="J346" s="25">
        <v>38.53</v>
      </c>
      <c r="K346" s="25">
        <v>37.72</v>
      </c>
      <c r="L346" s="25">
        <v>50.39</v>
      </c>
      <c r="M346" s="25">
        <v>46.6</v>
      </c>
      <c r="N346" s="25">
        <v>235.65</v>
      </c>
      <c r="O346" s="25">
        <v>22.22</v>
      </c>
      <c r="Q346" s="25">
        <v>80</v>
      </c>
      <c r="R346" s="25">
        <v>29.49</v>
      </c>
      <c r="S346" s="25">
        <v>67.07</v>
      </c>
      <c r="T346" s="25">
        <v>66.62</v>
      </c>
      <c r="W346" s="25">
        <v>65.56</v>
      </c>
    </row>
    <row r="347" spans="1:23">
      <c r="A347" s="3" t="s">
        <v>38</v>
      </c>
      <c r="B347" s="3" t="s">
        <v>26</v>
      </c>
      <c r="C347" s="3" t="s">
        <v>39</v>
      </c>
      <c r="D347" s="3" t="s">
        <v>27</v>
      </c>
      <c r="E347" s="3">
        <v>3</v>
      </c>
      <c r="F347" s="24">
        <v>21.8</v>
      </c>
      <c r="G347" s="25">
        <v>23.36</v>
      </c>
      <c r="H347" s="25">
        <v>43.27</v>
      </c>
      <c r="I347" s="25">
        <v>41.49</v>
      </c>
      <c r="J347" s="25">
        <v>42.01</v>
      </c>
      <c r="K347" s="25">
        <v>33.68</v>
      </c>
      <c r="L347" s="25">
        <v>50.23</v>
      </c>
      <c r="M347" s="25">
        <v>46.54</v>
      </c>
      <c r="N347" s="25">
        <v>239.55</v>
      </c>
      <c r="O347" s="25">
        <v>21.69</v>
      </c>
      <c r="Q347" s="25">
        <v>66.67</v>
      </c>
      <c r="R347" s="25">
        <v>23.96</v>
      </c>
      <c r="S347" s="25">
        <v>73.13</v>
      </c>
      <c r="T347" s="25">
        <v>60.46</v>
      </c>
      <c r="U347" s="25">
        <v>90.76</v>
      </c>
      <c r="V347" s="25">
        <v>16.67</v>
      </c>
      <c r="W347" s="25">
        <v>58.89</v>
      </c>
    </row>
    <row r="348" spans="1:23">
      <c r="A348" s="3" t="s">
        <v>38</v>
      </c>
      <c r="B348" s="3" t="s">
        <v>28</v>
      </c>
      <c r="C348" s="3" t="s">
        <v>39</v>
      </c>
      <c r="D348" s="3" t="s">
        <v>29</v>
      </c>
      <c r="E348" s="3">
        <v>3</v>
      </c>
      <c r="F348" s="24">
        <v>22</v>
      </c>
      <c r="G348" s="25">
        <v>19.7</v>
      </c>
      <c r="H348" s="25">
        <v>30.85</v>
      </c>
      <c r="I348" s="25">
        <v>36.33</v>
      </c>
      <c r="J348" s="25">
        <v>30.59</v>
      </c>
      <c r="K348" s="25">
        <v>38.13</v>
      </c>
      <c r="L348" s="25">
        <v>50.09</v>
      </c>
      <c r="M348" s="25">
        <v>46.34</v>
      </c>
      <c r="N348" s="25">
        <v>230.73</v>
      </c>
      <c r="O348" s="25">
        <v>22.92</v>
      </c>
      <c r="Q348" s="25">
        <v>56.67</v>
      </c>
      <c r="R348" s="25">
        <v>26.6</v>
      </c>
      <c r="S348" s="25">
        <v>77.4</v>
      </c>
      <c r="T348" s="25">
        <v>51.11</v>
      </c>
      <c r="U348" s="25">
        <v>76.72</v>
      </c>
      <c r="V348" s="25">
        <v>41.18</v>
      </c>
      <c r="W348" s="25">
        <v>50</v>
      </c>
    </row>
    <row r="349" spans="1:23">
      <c r="A349" s="3" t="s">
        <v>38</v>
      </c>
      <c r="B349" s="3" t="s">
        <v>30</v>
      </c>
      <c r="C349" s="3" t="s">
        <v>39</v>
      </c>
      <c r="D349" s="3" t="s">
        <v>31</v>
      </c>
      <c r="E349" s="3">
        <v>3</v>
      </c>
      <c r="F349" s="24">
        <v>18.4</v>
      </c>
      <c r="G349" s="25">
        <v>19.46</v>
      </c>
      <c r="H349" s="25">
        <v>21.08</v>
      </c>
      <c r="I349" s="25">
        <v>30.44</v>
      </c>
      <c r="J349" s="25">
        <v>24.57</v>
      </c>
      <c r="K349" s="25">
        <v>42.13</v>
      </c>
      <c r="L349" s="25">
        <v>50.44</v>
      </c>
      <c r="M349" s="25">
        <v>45.53</v>
      </c>
      <c r="N349" s="25">
        <v>234.51</v>
      </c>
      <c r="O349" s="25">
        <v>21.67</v>
      </c>
      <c r="Q349" s="25">
        <v>52.22</v>
      </c>
      <c r="R349" s="25">
        <v>33</v>
      </c>
      <c r="S349" s="25">
        <v>76.11</v>
      </c>
      <c r="T349" s="25">
        <v>33.29</v>
      </c>
      <c r="U349" s="25">
        <v>49.97</v>
      </c>
      <c r="V349" s="25">
        <v>53.19</v>
      </c>
      <c r="W349" s="25">
        <v>31.11</v>
      </c>
    </row>
    <row r="350" spans="1:23">
      <c r="A350" s="3" t="s">
        <v>40</v>
      </c>
      <c r="B350" s="3" t="s">
        <v>23</v>
      </c>
      <c r="C350" s="3" t="s">
        <v>41</v>
      </c>
      <c r="D350" s="3" t="s">
        <v>25</v>
      </c>
      <c r="E350" s="3">
        <v>3</v>
      </c>
      <c r="F350" s="24">
        <v>12.8</v>
      </c>
      <c r="G350" s="25">
        <v>22.76</v>
      </c>
      <c r="H350" s="25">
        <v>69.42</v>
      </c>
      <c r="I350" s="25">
        <v>62.4</v>
      </c>
      <c r="J350" s="25">
        <v>30.2</v>
      </c>
      <c r="K350" s="25">
        <v>41.61</v>
      </c>
      <c r="L350" s="25">
        <v>53.09</v>
      </c>
      <c r="M350" s="25">
        <v>35.59</v>
      </c>
      <c r="N350" s="25">
        <v>205.27</v>
      </c>
      <c r="O350" s="25">
        <v>22.5</v>
      </c>
      <c r="Q350" s="25">
        <v>67.78</v>
      </c>
      <c r="R350" s="25">
        <v>35.05</v>
      </c>
      <c r="S350" s="25">
        <v>76.34</v>
      </c>
      <c r="T350" s="25">
        <v>57.59</v>
      </c>
      <c r="W350" s="25">
        <v>58.89</v>
      </c>
    </row>
    <row r="351" spans="1:23">
      <c r="A351" s="3" t="s">
        <v>40</v>
      </c>
      <c r="B351" s="3" t="s">
        <v>26</v>
      </c>
      <c r="C351" s="3" t="s">
        <v>41</v>
      </c>
      <c r="D351" s="3" t="s">
        <v>27</v>
      </c>
      <c r="E351" s="3">
        <v>3</v>
      </c>
      <c r="F351" s="24">
        <v>12.3</v>
      </c>
      <c r="G351" s="25">
        <v>21.74</v>
      </c>
      <c r="H351" s="25">
        <v>44.28</v>
      </c>
      <c r="I351" s="25">
        <v>45.28</v>
      </c>
      <c r="J351" s="25">
        <v>31.9</v>
      </c>
      <c r="K351" s="25">
        <v>46.23</v>
      </c>
      <c r="L351" s="25">
        <v>52.45</v>
      </c>
      <c r="M351" s="25">
        <v>35.44</v>
      </c>
      <c r="N351" s="25">
        <v>208.21</v>
      </c>
      <c r="O351" s="25">
        <v>23.21</v>
      </c>
      <c r="Q351" s="25">
        <v>48.89</v>
      </c>
      <c r="R351" s="25">
        <v>41.62</v>
      </c>
      <c r="S351" s="25">
        <v>68.94</v>
      </c>
      <c r="T351" s="25">
        <v>41.34</v>
      </c>
      <c r="U351" s="25">
        <v>71.78</v>
      </c>
      <c r="V351" s="25">
        <v>27.87</v>
      </c>
      <c r="W351" s="25">
        <v>42.22</v>
      </c>
    </row>
    <row r="352" spans="1:23">
      <c r="A352" s="3" t="s">
        <v>40</v>
      </c>
      <c r="B352" s="3" t="s">
        <v>28</v>
      </c>
      <c r="C352" s="3" t="s">
        <v>41</v>
      </c>
      <c r="D352" s="3" t="s">
        <v>29</v>
      </c>
      <c r="E352" s="3">
        <v>3</v>
      </c>
      <c r="F352" s="24">
        <v>14.4</v>
      </c>
      <c r="G352" s="25">
        <v>17.78</v>
      </c>
      <c r="H352" s="25">
        <v>42.5</v>
      </c>
      <c r="I352" s="25">
        <v>29.44</v>
      </c>
      <c r="J352" s="25">
        <v>33.76</v>
      </c>
      <c r="K352" s="25">
        <v>43.39</v>
      </c>
      <c r="L352" s="25">
        <v>53.26</v>
      </c>
      <c r="M352" s="25">
        <v>36.77</v>
      </c>
      <c r="N352" s="25">
        <v>205.81</v>
      </c>
      <c r="O352" s="25">
        <v>21.94</v>
      </c>
      <c r="Q352" s="25">
        <v>41.11</v>
      </c>
      <c r="R352" s="25">
        <v>45.98</v>
      </c>
      <c r="S352" s="25">
        <v>81.11</v>
      </c>
      <c r="T352" s="25">
        <v>33.84</v>
      </c>
      <c r="U352" s="25">
        <v>58.76</v>
      </c>
      <c r="V352" s="25">
        <v>39.34</v>
      </c>
      <c r="W352" s="25">
        <v>34.44</v>
      </c>
    </row>
    <row r="353" spans="1:23">
      <c r="A353" s="3" t="s">
        <v>40</v>
      </c>
      <c r="B353" s="3" t="s">
        <v>30</v>
      </c>
      <c r="C353" s="3" t="s">
        <v>41</v>
      </c>
      <c r="D353" s="3" t="s">
        <v>31</v>
      </c>
      <c r="E353" s="3">
        <v>3</v>
      </c>
      <c r="F353" s="24">
        <v>12.3</v>
      </c>
      <c r="G353" s="25">
        <v>15.45</v>
      </c>
      <c r="H353" s="25">
        <v>35.84</v>
      </c>
      <c r="I353" s="25">
        <v>16.01</v>
      </c>
      <c r="J353" s="25">
        <v>36.2</v>
      </c>
      <c r="K353" s="25">
        <v>48.01</v>
      </c>
      <c r="L353" s="25">
        <v>53.54</v>
      </c>
      <c r="M353" s="25">
        <v>38.02</v>
      </c>
      <c r="N353" s="25">
        <v>213.55</v>
      </c>
      <c r="O353" s="25">
        <v>22.82</v>
      </c>
      <c r="Q353" s="25">
        <v>32.22</v>
      </c>
      <c r="R353" s="25">
        <v>35.37</v>
      </c>
      <c r="S353" s="25">
        <v>77.15</v>
      </c>
      <c r="T353" s="25">
        <v>24.63</v>
      </c>
      <c r="U353" s="25">
        <v>42.77</v>
      </c>
      <c r="V353" s="25">
        <v>52.46</v>
      </c>
      <c r="W353" s="25">
        <v>24.44</v>
      </c>
    </row>
    <row r="354" spans="1:23">
      <c r="A354" s="3" t="s">
        <v>42</v>
      </c>
      <c r="B354" s="3" t="s">
        <v>23</v>
      </c>
      <c r="C354" s="3" t="s">
        <v>43</v>
      </c>
      <c r="D354" s="3" t="s">
        <v>25</v>
      </c>
      <c r="E354" s="3">
        <v>3</v>
      </c>
      <c r="F354" s="24">
        <v>24.4</v>
      </c>
      <c r="G354" s="25">
        <v>26.42</v>
      </c>
      <c r="H354" s="25">
        <v>91.79</v>
      </c>
      <c r="I354" s="25">
        <v>98.68</v>
      </c>
      <c r="J354" s="25">
        <v>65.14</v>
      </c>
      <c r="K354" s="25">
        <v>36.21</v>
      </c>
      <c r="L354" s="25">
        <v>54.74</v>
      </c>
      <c r="M354" s="25">
        <v>37.16</v>
      </c>
      <c r="N354" s="25">
        <v>246.4</v>
      </c>
      <c r="O354" s="25">
        <v>24.46</v>
      </c>
      <c r="Q354" s="25">
        <v>83.33</v>
      </c>
      <c r="R354" s="25">
        <v>31.22</v>
      </c>
      <c r="S354" s="25">
        <v>75.68</v>
      </c>
      <c r="T354" s="25">
        <v>46.2</v>
      </c>
      <c r="W354" s="25">
        <v>40</v>
      </c>
    </row>
    <row r="355" spans="1:23">
      <c r="A355" s="3" t="s">
        <v>42</v>
      </c>
      <c r="B355" s="3" t="s">
        <v>26</v>
      </c>
      <c r="C355" s="3" t="s">
        <v>43</v>
      </c>
      <c r="D355" s="3" t="s">
        <v>27</v>
      </c>
      <c r="E355" s="3">
        <v>3</v>
      </c>
      <c r="F355" s="24">
        <v>21.2</v>
      </c>
      <c r="G355" s="25">
        <v>24.66</v>
      </c>
      <c r="H355" s="25">
        <v>72.35</v>
      </c>
      <c r="I355" s="25">
        <v>46.3</v>
      </c>
      <c r="J355" s="25">
        <v>43.09</v>
      </c>
      <c r="K355" s="25">
        <v>40.59</v>
      </c>
      <c r="L355" s="25">
        <v>53.42</v>
      </c>
      <c r="M355" s="25">
        <v>36.96</v>
      </c>
      <c r="N355" s="25">
        <v>257.09</v>
      </c>
      <c r="O355" s="25">
        <v>23.54</v>
      </c>
      <c r="Q355" s="25">
        <v>47.78</v>
      </c>
      <c r="R355" s="25">
        <v>38.89</v>
      </c>
      <c r="S355" s="25">
        <v>71.45</v>
      </c>
      <c r="T355" s="25">
        <v>28.61</v>
      </c>
      <c r="U355" s="25">
        <v>61.92</v>
      </c>
      <c r="V355" s="25">
        <v>42.67</v>
      </c>
      <c r="W355" s="25">
        <v>25.56</v>
      </c>
    </row>
    <row r="356" spans="1:23">
      <c r="A356" s="3" t="s">
        <v>42</v>
      </c>
      <c r="B356" s="3" t="s">
        <v>28</v>
      </c>
      <c r="C356" s="3" t="s">
        <v>43</v>
      </c>
      <c r="D356" s="3" t="s">
        <v>29</v>
      </c>
      <c r="E356" s="3">
        <v>3</v>
      </c>
      <c r="F356" s="24">
        <v>22.1</v>
      </c>
      <c r="G356" s="25">
        <v>22.81</v>
      </c>
      <c r="H356" s="25">
        <v>67.99</v>
      </c>
      <c r="I356" s="25">
        <v>23.79</v>
      </c>
      <c r="J356" s="25">
        <v>41.38</v>
      </c>
      <c r="K356" s="25">
        <v>40.76</v>
      </c>
      <c r="L356" s="25">
        <v>55.86</v>
      </c>
      <c r="M356" s="25">
        <v>38.44</v>
      </c>
      <c r="N356" s="25">
        <v>237.81</v>
      </c>
      <c r="O356" s="25">
        <v>23.82</v>
      </c>
      <c r="Q356" s="25">
        <v>40</v>
      </c>
      <c r="R356" s="25">
        <v>26.59</v>
      </c>
      <c r="S356" s="25">
        <v>73.65</v>
      </c>
      <c r="T356" s="25">
        <v>19.03</v>
      </c>
      <c r="U356" s="25">
        <v>41.18</v>
      </c>
      <c r="V356" s="25">
        <v>52</v>
      </c>
      <c r="W356" s="25">
        <v>15.56</v>
      </c>
    </row>
    <row r="357" spans="1:23">
      <c r="A357" s="3" t="s">
        <v>42</v>
      </c>
      <c r="B357" s="3" t="s">
        <v>30</v>
      </c>
      <c r="C357" s="3" t="s">
        <v>43</v>
      </c>
      <c r="D357" s="3" t="s">
        <v>31</v>
      </c>
      <c r="E357" s="3">
        <v>3</v>
      </c>
      <c r="F357" s="24">
        <v>18.7</v>
      </c>
      <c r="G357" s="25">
        <v>21.44</v>
      </c>
      <c r="H357" s="25">
        <v>55.48</v>
      </c>
      <c r="I357" s="25">
        <v>19.37</v>
      </c>
      <c r="J357" s="25">
        <v>40.41</v>
      </c>
      <c r="K357" s="25">
        <v>38.67</v>
      </c>
      <c r="L357" s="25">
        <v>56.73</v>
      </c>
      <c r="M357" s="25">
        <v>37.8</v>
      </c>
      <c r="N357" s="25">
        <v>247.48</v>
      </c>
      <c r="O357" s="25">
        <v>23.55</v>
      </c>
      <c r="Q357" s="25">
        <v>24.44</v>
      </c>
      <c r="R357" s="25">
        <v>41.87</v>
      </c>
      <c r="S357" s="25">
        <v>64.94</v>
      </c>
      <c r="T357" s="25">
        <v>9.21</v>
      </c>
      <c r="U357" s="25">
        <v>19.94</v>
      </c>
      <c r="V357" s="25">
        <v>70.67</v>
      </c>
      <c r="W357" s="25">
        <v>7.78</v>
      </c>
    </row>
    <row r="358" spans="1:23">
      <c r="A358" s="3" t="s">
        <v>44</v>
      </c>
      <c r="B358" s="3" t="s">
        <v>23</v>
      </c>
      <c r="C358" s="3" t="s">
        <v>45</v>
      </c>
      <c r="D358" s="3" t="s">
        <v>25</v>
      </c>
      <c r="E358" s="3">
        <v>3</v>
      </c>
      <c r="F358" s="24">
        <v>10.9</v>
      </c>
      <c r="G358" s="25">
        <v>23.36</v>
      </c>
      <c r="H358" s="25">
        <v>39.91</v>
      </c>
      <c r="I358" s="25">
        <v>50.3</v>
      </c>
      <c r="J358" s="25">
        <v>44.96</v>
      </c>
      <c r="K358" s="25">
        <v>44.11</v>
      </c>
      <c r="L358" s="25">
        <v>52.4</v>
      </c>
      <c r="M358" s="25">
        <v>43.73</v>
      </c>
      <c r="N358" s="25">
        <v>250.63</v>
      </c>
      <c r="O358" s="25">
        <v>21.58</v>
      </c>
      <c r="Q358" s="25">
        <v>83.33</v>
      </c>
      <c r="R358" s="25">
        <v>42.17</v>
      </c>
      <c r="S358" s="25">
        <v>78.61</v>
      </c>
      <c r="T358" s="25">
        <v>56.76</v>
      </c>
      <c r="W358" s="25">
        <v>55.56</v>
      </c>
    </row>
    <row r="359" spans="1:23">
      <c r="A359" s="3" t="s">
        <v>44</v>
      </c>
      <c r="B359" s="3" t="s">
        <v>26</v>
      </c>
      <c r="C359" s="3" t="s">
        <v>45</v>
      </c>
      <c r="D359" s="3" t="s">
        <v>27</v>
      </c>
      <c r="E359" s="3">
        <v>3</v>
      </c>
      <c r="F359" s="24">
        <v>13.6</v>
      </c>
      <c r="G359" s="25">
        <v>22.24</v>
      </c>
      <c r="H359" s="25">
        <v>36.53</v>
      </c>
      <c r="I359" s="25">
        <v>34.23</v>
      </c>
      <c r="J359" s="25">
        <v>42.39</v>
      </c>
      <c r="K359" s="25">
        <v>40.76</v>
      </c>
      <c r="L359" s="25">
        <v>51.74</v>
      </c>
      <c r="M359" s="25">
        <v>44.12</v>
      </c>
      <c r="N359" s="25">
        <v>242.77</v>
      </c>
      <c r="O359" s="25">
        <v>21.96</v>
      </c>
      <c r="Q359" s="25">
        <v>51.11</v>
      </c>
      <c r="R359" s="25">
        <v>35.75</v>
      </c>
      <c r="S359" s="25">
        <v>70.11</v>
      </c>
      <c r="T359" s="25">
        <v>37.96</v>
      </c>
      <c r="U359" s="25">
        <v>66.88</v>
      </c>
      <c r="V359" s="25">
        <v>38.67</v>
      </c>
      <c r="W359" s="25">
        <v>34.44</v>
      </c>
    </row>
    <row r="360" spans="1:23">
      <c r="A360" s="3" t="s">
        <v>44</v>
      </c>
      <c r="B360" s="3" t="s">
        <v>28</v>
      </c>
      <c r="C360" s="3" t="s">
        <v>45</v>
      </c>
      <c r="D360" s="3" t="s">
        <v>29</v>
      </c>
      <c r="E360" s="3">
        <v>3</v>
      </c>
      <c r="F360" s="24">
        <v>12.8</v>
      </c>
      <c r="G360" s="25">
        <v>20.49</v>
      </c>
      <c r="H360" s="25">
        <v>12.05</v>
      </c>
      <c r="I360" s="25">
        <v>17.25</v>
      </c>
      <c r="J360" s="25">
        <v>35.48</v>
      </c>
      <c r="K360" s="25">
        <v>41.41</v>
      </c>
      <c r="L360" s="25">
        <v>51.3</v>
      </c>
      <c r="M360" s="25">
        <v>44.66</v>
      </c>
      <c r="N360" s="25">
        <v>239.31</v>
      </c>
      <c r="O360" s="25">
        <v>20.71</v>
      </c>
      <c r="Q360" s="25">
        <v>43.33</v>
      </c>
      <c r="R360" s="25">
        <v>52.59</v>
      </c>
      <c r="S360" s="25">
        <v>87.68</v>
      </c>
      <c r="T360" s="25">
        <v>27.78</v>
      </c>
      <c r="U360" s="25">
        <v>48.94</v>
      </c>
      <c r="V360" s="25">
        <v>48</v>
      </c>
      <c r="W360" s="25">
        <v>25.56</v>
      </c>
    </row>
    <row r="361" spans="1:23">
      <c r="A361" s="3" t="s">
        <v>44</v>
      </c>
      <c r="B361" s="3" t="s">
        <v>30</v>
      </c>
      <c r="C361" s="3" t="s">
        <v>45</v>
      </c>
      <c r="D361" s="3" t="s">
        <v>31</v>
      </c>
      <c r="E361" s="3">
        <v>3</v>
      </c>
      <c r="F361" s="24">
        <v>7.9</v>
      </c>
      <c r="G361" s="25">
        <v>15.86</v>
      </c>
      <c r="H361" s="25">
        <v>8.26</v>
      </c>
      <c r="I361" s="25">
        <v>10.64</v>
      </c>
      <c r="J361" s="25">
        <v>23.5</v>
      </c>
      <c r="K361" s="25">
        <v>41.89</v>
      </c>
      <c r="L361" s="25">
        <v>52.28</v>
      </c>
      <c r="M361" s="25">
        <v>44.23</v>
      </c>
      <c r="N361" s="25">
        <v>239.13</v>
      </c>
      <c r="O361" s="25">
        <v>21.96</v>
      </c>
      <c r="Q361" s="25">
        <v>28.89</v>
      </c>
      <c r="R361" s="25">
        <v>76.66</v>
      </c>
      <c r="S361" s="25">
        <v>85.86</v>
      </c>
      <c r="T361" s="25">
        <v>17.64</v>
      </c>
      <c r="U361" s="25">
        <v>31.08</v>
      </c>
      <c r="V361" s="25">
        <v>65.33</v>
      </c>
      <c r="W361" s="25">
        <v>16.67</v>
      </c>
    </row>
    <row r="362" spans="1:23">
      <c r="A362" s="3" t="s">
        <v>46</v>
      </c>
      <c r="B362" s="3" t="s">
        <v>23</v>
      </c>
      <c r="C362" s="3" t="s">
        <v>47</v>
      </c>
      <c r="D362" s="3" t="s">
        <v>25</v>
      </c>
      <c r="E362" s="3">
        <v>3</v>
      </c>
      <c r="F362" s="24">
        <v>15.5</v>
      </c>
      <c r="G362" s="25">
        <v>23.74</v>
      </c>
      <c r="H362" s="25">
        <v>89.26</v>
      </c>
      <c r="I362" s="25">
        <v>78.68</v>
      </c>
      <c r="J362" s="25">
        <v>87.1</v>
      </c>
      <c r="K362" s="25">
        <v>37.03</v>
      </c>
      <c r="L362" s="25">
        <v>57.01</v>
      </c>
      <c r="M362" s="25">
        <v>43.69</v>
      </c>
      <c r="N362" s="25">
        <v>226.98</v>
      </c>
      <c r="O362" s="25">
        <v>22.58</v>
      </c>
      <c r="Q362" s="25">
        <v>45.56</v>
      </c>
      <c r="R362" s="25">
        <v>34.58</v>
      </c>
      <c r="S362" s="25">
        <v>58.64</v>
      </c>
      <c r="T362" s="25">
        <v>39.91</v>
      </c>
      <c r="W362" s="25">
        <v>38.89</v>
      </c>
    </row>
    <row r="363" spans="1:23">
      <c r="A363" s="3" t="s">
        <v>46</v>
      </c>
      <c r="B363" s="3" t="s">
        <v>26</v>
      </c>
      <c r="C363" s="3" t="s">
        <v>47</v>
      </c>
      <c r="D363" s="3" t="s">
        <v>27</v>
      </c>
      <c r="E363" s="3">
        <v>3</v>
      </c>
      <c r="F363" s="24">
        <v>17.2</v>
      </c>
      <c r="G363" s="25">
        <v>19.7</v>
      </c>
      <c r="H363" s="25">
        <v>74.13</v>
      </c>
      <c r="I363" s="25">
        <v>45.98</v>
      </c>
      <c r="J363" s="25">
        <v>51</v>
      </c>
      <c r="K363" s="25">
        <v>35.02</v>
      </c>
      <c r="L363" s="25">
        <v>56.13</v>
      </c>
      <c r="M363" s="25">
        <v>43.19</v>
      </c>
      <c r="N363" s="25">
        <v>239.25</v>
      </c>
      <c r="O363" s="25">
        <v>22.19</v>
      </c>
      <c r="Q363" s="25">
        <v>33.33</v>
      </c>
      <c r="R363" s="25">
        <v>25.58</v>
      </c>
      <c r="S363" s="25">
        <v>66.1</v>
      </c>
      <c r="T363" s="25">
        <v>24.26</v>
      </c>
      <c r="U363" s="25">
        <v>60.79</v>
      </c>
      <c r="V363" s="25">
        <v>26.83</v>
      </c>
      <c r="W363" s="25">
        <v>22.22</v>
      </c>
    </row>
    <row r="364" spans="1:23">
      <c r="A364" s="3" t="s">
        <v>46</v>
      </c>
      <c r="B364" s="3" t="s">
        <v>28</v>
      </c>
      <c r="C364" s="3" t="s">
        <v>47</v>
      </c>
      <c r="D364" s="3" t="s">
        <v>29</v>
      </c>
      <c r="E364" s="3">
        <v>3</v>
      </c>
      <c r="F364" s="24">
        <v>14.6</v>
      </c>
      <c r="G364" s="25">
        <v>17.76</v>
      </c>
      <c r="H364" s="25">
        <v>65.02</v>
      </c>
      <c r="I364" s="25">
        <v>39.98</v>
      </c>
      <c r="J364" s="25">
        <v>55.33</v>
      </c>
      <c r="K364" s="25">
        <v>37.48</v>
      </c>
      <c r="L364" s="25">
        <v>58.11</v>
      </c>
      <c r="M364" s="25">
        <v>42.43</v>
      </c>
      <c r="N364" s="25">
        <v>232.46</v>
      </c>
      <c r="O364" s="25">
        <v>23.29</v>
      </c>
      <c r="Q364" s="25">
        <v>23.33</v>
      </c>
      <c r="R364" s="25">
        <v>42.73</v>
      </c>
      <c r="S364" s="25">
        <v>64.42</v>
      </c>
      <c r="T364" s="25">
        <v>13.56</v>
      </c>
      <c r="U364" s="25">
        <v>33.99</v>
      </c>
      <c r="V364" s="25">
        <v>48.78</v>
      </c>
      <c r="W364" s="25">
        <v>12.22</v>
      </c>
    </row>
    <row r="365" spans="1:23">
      <c r="A365" s="3" t="s">
        <v>46</v>
      </c>
      <c r="B365" s="3" t="s">
        <v>30</v>
      </c>
      <c r="C365" s="3" t="s">
        <v>47</v>
      </c>
      <c r="D365" s="3" t="s">
        <v>31</v>
      </c>
      <c r="E365" s="3">
        <v>3</v>
      </c>
      <c r="F365" s="24">
        <v>12.5</v>
      </c>
      <c r="G365" s="25">
        <v>16.55</v>
      </c>
      <c r="H365" s="25">
        <v>35.51</v>
      </c>
      <c r="I365" s="25">
        <v>17.79</v>
      </c>
      <c r="J365" s="25">
        <v>47.52</v>
      </c>
      <c r="K365" s="25">
        <v>39.09</v>
      </c>
      <c r="L365" s="25">
        <v>56.65</v>
      </c>
      <c r="M365" s="25">
        <v>44.39</v>
      </c>
      <c r="N365" s="25">
        <v>224.9</v>
      </c>
      <c r="O365" s="25">
        <v>23.27</v>
      </c>
      <c r="Q365" s="25">
        <v>14.44</v>
      </c>
      <c r="R365" s="25">
        <v>39.43</v>
      </c>
      <c r="S365" s="25">
        <v>72.15</v>
      </c>
      <c r="T365" s="25">
        <v>8.56</v>
      </c>
      <c r="U365" s="25">
        <v>21.46</v>
      </c>
      <c r="V365" s="25">
        <v>68.29</v>
      </c>
      <c r="W365" s="25">
        <v>8.89</v>
      </c>
    </row>
    <row r="366" spans="1:23">
      <c r="A366" s="3" t="s">
        <v>48</v>
      </c>
      <c r="B366" s="3" t="s">
        <v>23</v>
      </c>
      <c r="C366" s="3" t="s">
        <v>49</v>
      </c>
      <c r="D366" s="3" t="s">
        <v>25</v>
      </c>
      <c r="E366" s="3">
        <v>3</v>
      </c>
      <c r="F366" s="24">
        <v>13.3</v>
      </c>
      <c r="G366" s="25">
        <v>24</v>
      </c>
      <c r="H366" s="25">
        <v>89.12</v>
      </c>
      <c r="I366" s="25">
        <v>40.65</v>
      </c>
      <c r="J366" s="25">
        <v>83.44</v>
      </c>
      <c r="K366" s="25">
        <v>44.11</v>
      </c>
      <c r="L366" s="25">
        <v>55.23</v>
      </c>
      <c r="M366" s="25">
        <v>41.27</v>
      </c>
      <c r="N366" s="25">
        <v>243.36</v>
      </c>
      <c r="O366" s="25">
        <v>23.59</v>
      </c>
      <c r="Q366" s="25">
        <v>62.22</v>
      </c>
      <c r="R366" s="25">
        <v>32.15</v>
      </c>
      <c r="S366" s="25">
        <v>75.55</v>
      </c>
      <c r="T366" s="25">
        <v>53.52</v>
      </c>
      <c r="W366" s="25">
        <v>52.22</v>
      </c>
    </row>
    <row r="367" spans="1:23">
      <c r="A367" s="3" t="s">
        <v>48</v>
      </c>
      <c r="B367" s="3" t="s">
        <v>26</v>
      </c>
      <c r="C367" s="3" t="s">
        <v>49</v>
      </c>
      <c r="D367" s="3" t="s">
        <v>27</v>
      </c>
      <c r="E367" s="3">
        <v>3</v>
      </c>
      <c r="F367" s="24">
        <v>15.1</v>
      </c>
      <c r="G367" s="25">
        <v>22.62</v>
      </c>
      <c r="H367" s="25">
        <v>69.53</v>
      </c>
      <c r="I367" s="25">
        <v>25.3</v>
      </c>
      <c r="J367" s="25">
        <v>53.43</v>
      </c>
      <c r="K367" s="25">
        <v>38.64</v>
      </c>
      <c r="L367" s="25">
        <v>54.04</v>
      </c>
      <c r="M367" s="25">
        <v>41.5</v>
      </c>
      <c r="N367" s="25">
        <v>253.37</v>
      </c>
      <c r="O367" s="25">
        <v>24.41</v>
      </c>
      <c r="Q367" s="25">
        <v>54.44</v>
      </c>
      <c r="R367" s="25">
        <v>22.53</v>
      </c>
      <c r="S367" s="25">
        <v>78.81</v>
      </c>
      <c r="T367" s="25">
        <v>43.89</v>
      </c>
      <c r="U367" s="25">
        <v>82.01</v>
      </c>
      <c r="V367" s="25">
        <v>12.5</v>
      </c>
      <c r="W367" s="25">
        <v>43.33</v>
      </c>
    </row>
    <row r="368" spans="1:23">
      <c r="A368" s="3" t="s">
        <v>48</v>
      </c>
      <c r="B368" s="3" t="s">
        <v>28</v>
      </c>
      <c r="C368" s="3" t="s">
        <v>49</v>
      </c>
      <c r="D368" s="3" t="s">
        <v>29</v>
      </c>
      <c r="E368" s="3">
        <v>3</v>
      </c>
      <c r="F368" s="24">
        <v>14.1</v>
      </c>
      <c r="G368" s="25">
        <v>17.83</v>
      </c>
      <c r="H368" s="25">
        <v>37.82</v>
      </c>
      <c r="I368" s="25">
        <v>22.52</v>
      </c>
      <c r="J368" s="25">
        <v>34.33</v>
      </c>
      <c r="K368" s="25">
        <v>40.66</v>
      </c>
      <c r="L368" s="25">
        <v>54.57</v>
      </c>
      <c r="M368" s="25">
        <v>43.15</v>
      </c>
      <c r="N368" s="25">
        <v>245.92</v>
      </c>
      <c r="O368" s="25">
        <v>23.89</v>
      </c>
      <c r="Q368" s="25">
        <v>47.78</v>
      </c>
      <c r="R368" s="25">
        <v>40.6</v>
      </c>
      <c r="S368" s="25">
        <v>80.18</v>
      </c>
      <c r="T368" s="25">
        <v>27.78</v>
      </c>
      <c r="U368" s="25">
        <v>51.9</v>
      </c>
      <c r="V368" s="25">
        <v>23.21</v>
      </c>
      <c r="W368" s="25">
        <v>25.56</v>
      </c>
    </row>
    <row r="369" spans="1:23">
      <c r="A369" s="3" t="s">
        <v>48</v>
      </c>
      <c r="B369" s="3" t="s">
        <v>30</v>
      </c>
      <c r="C369" s="3" t="s">
        <v>49</v>
      </c>
      <c r="D369" s="3" t="s">
        <v>31</v>
      </c>
      <c r="E369" s="3">
        <v>3</v>
      </c>
      <c r="F369" s="24">
        <v>9.8</v>
      </c>
      <c r="G369" s="25">
        <v>15.71</v>
      </c>
      <c r="H369" s="25">
        <v>24.59</v>
      </c>
      <c r="I369" s="25">
        <v>17.28</v>
      </c>
      <c r="J369" s="25">
        <v>34.24</v>
      </c>
      <c r="K369" s="25">
        <v>38.16</v>
      </c>
      <c r="L369" s="25">
        <v>56.14</v>
      </c>
      <c r="M369" s="25">
        <v>40.77</v>
      </c>
      <c r="N369" s="25">
        <v>245.68</v>
      </c>
      <c r="O369" s="25">
        <v>24.54</v>
      </c>
      <c r="Q369" s="25">
        <v>22.22</v>
      </c>
      <c r="R369" s="25">
        <v>17.3</v>
      </c>
      <c r="S369" s="25">
        <v>83.51</v>
      </c>
      <c r="T369" s="25">
        <v>16.25</v>
      </c>
      <c r="U369" s="25">
        <v>30.36</v>
      </c>
      <c r="V369" s="25">
        <v>64.29</v>
      </c>
      <c r="W369" s="25">
        <v>15.56</v>
      </c>
    </row>
    <row r="370" spans="1:23">
      <c r="A370" s="3" t="s">
        <v>50</v>
      </c>
      <c r="B370" s="3" t="s">
        <v>23</v>
      </c>
      <c r="C370" s="3" t="s">
        <v>51</v>
      </c>
      <c r="D370" s="3" t="s">
        <v>25</v>
      </c>
      <c r="E370" s="3">
        <v>3</v>
      </c>
      <c r="F370" s="24">
        <v>15.5</v>
      </c>
      <c r="G370" s="25">
        <v>24.4</v>
      </c>
      <c r="H370" s="25">
        <v>75.19</v>
      </c>
      <c r="I370" s="25">
        <v>62.41</v>
      </c>
      <c r="J370" s="25">
        <v>68.45</v>
      </c>
      <c r="K370" s="25">
        <v>41.14</v>
      </c>
      <c r="L370" s="25">
        <v>55.41</v>
      </c>
      <c r="M370" s="25">
        <v>35.23</v>
      </c>
      <c r="N370" s="25">
        <v>268.61</v>
      </c>
      <c r="O370" s="25">
        <v>21.75</v>
      </c>
      <c r="Q370" s="25">
        <v>94.44</v>
      </c>
      <c r="R370" s="25">
        <v>34.48</v>
      </c>
      <c r="S370" s="25">
        <v>87.71</v>
      </c>
      <c r="T370" s="25">
        <v>86.34</v>
      </c>
      <c r="W370" s="25">
        <v>88.89</v>
      </c>
    </row>
    <row r="371" spans="1:23">
      <c r="A371" s="3" t="s">
        <v>50</v>
      </c>
      <c r="B371" s="3" t="s">
        <v>26</v>
      </c>
      <c r="C371" s="3" t="s">
        <v>51</v>
      </c>
      <c r="D371" s="3" t="s">
        <v>27</v>
      </c>
      <c r="E371" s="3">
        <v>3</v>
      </c>
      <c r="F371" s="24">
        <v>20.2</v>
      </c>
      <c r="G371" s="25">
        <v>22.53</v>
      </c>
      <c r="H371" s="25">
        <v>64.07</v>
      </c>
      <c r="I371" s="25">
        <v>46.72</v>
      </c>
      <c r="J371" s="25">
        <v>63.82</v>
      </c>
      <c r="K371" s="25">
        <v>44.46</v>
      </c>
      <c r="L371" s="25">
        <v>54.59</v>
      </c>
      <c r="M371" s="25">
        <v>37.04</v>
      </c>
      <c r="N371" s="25">
        <v>267.42</v>
      </c>
      <c r="O371" s="25">
        <v>21.26</v>
      </c>
      <c r="Q371" s="25">
        <v>90</v>
      </c>
      <c r="R371" s="25">
        <v>28.26</v>
      </c>
      <c r="S371" s="25">
        <v>75.87</v>
      </c>
      <c r="T371" s="25">
        <v>75.19</v>
      </c>
      <c r="U371" s="25">
        <v>87.08</v>
      </c>
      <c r="V371" s="25">
        <v>4.71</v>
      </c>
      <c r="W371" s="25">
        <v>82.22</v>
      </c>
    </row>
    <row r="372" spans="1:23">
      <c r="A372" s="3" t="s">
        <v>50</v>
      </c>
      <c r="B372" s="3" t="s">
        <v>28</v>
      </c>
      <c r="C372" s="3" t="s">
        <v>51</v>
      </c>
      <c r="D372" s="3" t="s">
        <v>29</v>
      </c>
      <c r="E372" s="3">
        <v>3</v>
      </c>
      <c r="F372" s="24">
        <v>16.1</v>
      </c>
      <c r="G372" s="25">
        <v>19.73</v>
      </c>
      <c r="H372" s="25">
        <v>52.74</v>
      </c>
      <c r="I372" s="25">
        <v>27.93</v>
      </c>
      <c r="J372" s="25">
        <v>83.43</v>
      </c>
      <c r="K372" s="25">
        <v>29.48</v>
      </c>
      <c r="L372" s="25">
        <v>55.57</v>
      </c>
      <c r="M372" s="25">
        <v>38.27</v>
      </c>
      <c r="N372" s="25">
        <v>265.99</v>
      </c>
      <c r="O372" s="25">
        <v>22.22</v>
      </c>
      <c r="Q372" s="25">
        <v>87.78</v>
      </c>
      <c r="R372" s="25">
        <v>25.86</v>
      </c>
      <c r="S372" s="25">
        <v>85.95</v>
      </c>
      <c r="T372" s="25">
        <v>65.51</v>
      </c>
      <c r="U372" s="25">
        <v>75.87</v>
      </c>
      <c r="V372" s="25">
        <v>7.06</v>
      </c>
      <c r="W372" s="25">
        <v>66.67</v>
      </c>
    </row>
    <row r="373" spans="1:23">
      <c r="A373" s="3" t="s">
        <v>50</v>
      </c>
      <c r="B373" s="3" t="s">
        <v>30</v>
      </c>
      <c r="C373" s="3" t="s">
        <v>51</v>
      </c>
      <c r="D373" s="3" t="s">
        <v>31</v>
      </c>
      <c r="E373" s="3">
        <v>3</v>
      </c>
      <c r="F373" s="24">
        <v>11.8</v>
      </c>
      <c r="G373" s="25">
        <v>18.8</v>
      </c>
      <c r="H373" s="25">
        <v>38.39</v>
      </c>
      <c r="I373" s="25">
        <v>16.84</v>
      </c>
      <c r="J373" s="25">
        <v>54.19</v>
      </c>
      <c r="K373" s="25">
        <v>47.09</v>
      </c>
      <c r="L373" s="25">
        <v>53.75</v>
      </c>
      <c r="M373" s="25">
        <v>38.12</v>
      </c>
      <c r="N373" s="25">
        <v>265.7</v>
      </c>
      <c r="O373" s="25">
        <v>21.65</v>
      </c>
      <c r="Q373" s="25">
        <v>82.22</v>
      </c>
      <c r="R373" s="25">
        <v>33.44</v>
      </c>
      <c r="S373" s="25">
        <v>83.97</v>
      </c>
      <c r="T373" s="25">
        <v>56.76</v>
      </c>
      <c r="U373" s="25">
        <v>65.74</v>
      </c>
      <c r="V373" s="25">
        <v>12.94</v>
      </c>
      <c r="W373" s="25">
        <v>55.56</v>
      </c>
    </row>
    <row r="374" spans="1:23">
      <c r="A374" s="3" t="s">
        <v>52</v>
      </c>
      <c r="B374" s="3" t="s">
        <v>23</v>
      </c>
      <c r="C374" s="3" t="s">
        <v>53</v>
      </c>
      <c r="D374" s="3" t="s">
        <v>25</v>
      </c>
      <c r="E374" s="3">
        <v>3</v>
      </c>
      <c r="F374" s="24">
        <v>15.1</v>
      </c>
      <c r="G374" s="25">
        <v>24.4</v>
      </c>
      <c r="H374" s="25">
        <v>75.09</v>
      </c>
      <c r="I374" s="25">
        <v>29.51</v>
      </c>
      <c r="J374" s="25">
        <v>52.39</v>
      </c>
      <c r="K374" s="25">
        <v>39.46</v>
      </c>
      <c r="L374" s="25">
        <v>46.65</v>
      </c>
      <c r="M374" s="25">
        <v>36.48</v>
      </c>
      <c r="N374" s="25">
        <v>239.55</v>
      </c>
      <c r="O374" s="25">
        <v>24.69</v>
      </c>
      <c r="Q374" s="25">
        <v>93.33</v>
      </c>
      <c r="R374" s="25">
        <v>26.9</v>
      </c>
      <c r="S374" s="25">
        <v>83.04</v>
      </c>
      <c r="T374" s="25">
        <v>76.48</v>
      </c>
      <c r="W374" s="25">
        <v>76.67</v>
      </c>
    </row>
    <row r="375" spans="1:23">
      <c r="A375" s="3" t="s">
        <v>52</v>
      </c>
      <c r="B375" s="3" t="s">
        <v>26</v>
      </c>
      <c r="C375" s="3" t="s">
        <v>53</v>
      </c>
      <c r="D375" s="3" t="s">
        <v>27</v>
      </c>
      <c r="E375" s="3">
        <v>3</v>
      </c>
      <c r="F375" s="24">
        <v>19.3</v>
      </c>
      <c r="G375" s="25">
        <v>22.98</v>
      </c>
      <c r="H375" s="25">
        <v>61.73</v>
      </c>
      <c r="I375" s="25">
        <v>12.23</v>
      </c>
      <c r="J375" s="25">
        <v>53.88</v>
      </c>
      <c r="K375" s="25">
        <v>40.76</v>
      </c>
      <c r="L375" s="25">
        <v>48.14</v>
      </c>
      <c r="M375" s="25">
        <v>37.6</v>
      </c>
      <c r="N375" s="25">
        <v>243.72</v>
      </c>
      <c r="O375" s="25">
        <v>24.99</v>
      </c>
      <c r="Q375" s="25">
        <v>90</v>
      </c>
      <c r="R375" s="25">
        <v>24.05</v>
      </c>
      <c r="S375" s="25">
        <v>81.96</v>
      </c>
      <c r="T375" s="25">
        <v>69.03</v>
      </c>
      <c r="U375" s="25">
        <v>90.25</v>
      </c>
      <c r="V375" s="25">
        <v>3.57</v>
      </c>
      <c r="W375" s="25">
        <v>72.22</v>
      </c>
    </row>
    <row r="376" spans="1:23">
      <c r="A376" s="3" t="s">
        <v>52</v>
      </c>
      <c r="B376" s="3" t="s">
        <v>28</v>
      </c>
      <c r="C376" s="3" t="s">
        <v>53</v>
      </c>
      <c r="D376" s="3" t="s">
        <v>29</v>
      </c>
      <c r="E376" s="3">
        <v>3</v>
      </c>
      <c r="F376" s="24">
        <v>19.5</v>
      </c>
      <c r="G376" s="25">
        <v>18.59</v>
      </c>
      <c r="H376" s="25">
        <v>59.43</v>
      </c>
      <c r="I376" s="25">
        <v>10.83</v>
      </c>
      <c r="J376" s="25">
        <v>73.42</v>
      </c>
      <c r="K376" s="25">
        <v>41.89</v>
      </c>
      <c r="L376" s="25">
        <v>45.79</v>
      </c>
      <c r="M376" s="25">
        <v>36.94</v>
      </c>
      <c r="N376" s="25">
        <v>228.29</v>
      </c>
      <c r="O376" s="25">
        <v>25.19</v>
      </c>
      <c r="Q376" s="25">
        <v>88.89</v>
      </c>
      <c r="R376" s="25">
        <v>26.17</v>
      </c>
      <c r="S376" s="25">
        <v>75.23</v>
      </c>
      <c r="T376" s="25">
        <v>64.72</v>
      </c>
      <c r="U376" s="25">
        <v>84.62</v>
      </c>
      <c r="V376" s="25">
        <v>4.76</v>
      </c>
      <c r="W376" s="25">
        <v>70</v>
      </c>
    </row>
    <row r="377" spans="1:23">
      <c r="A377" s="3" t="s">
        <v>52</v>
      </c>
      <c r="B377" s="3" t="s">
        <v>30</v>
      </c>
      <c r="C377" s="3" t="s">
        <v>53</v>
      </c>
      <c r="D377" s="3" t="s">
        <v>31</v>
      </c>
      <c r="E377" s="3">
        <v>3</v>
      </c>
      <c r="F377" s="24">
        <v>13</v>
      </c>
      <c r="G377" s="25">
        <v>15.9</v>
      </c>
      <c r="H377" s="25">
        <v>32.43</v>
      </c>
      <c r="I377" s="25">
        <v>7.24</v>
      </c>
      <c r="J377" s="25">
        <v>44.03</v>
      </c>
      <c r="K377" s="25">
        <v>51.02</v>
      </c>
      <c r="L377" s="25">
        <v>45.16</v>
      </c>
      <c r="M377" s="25">
        <v>36.64</v>
      </c>
      <c r="N377" s="25">
        <v>227.76</v>
      </c>
      <c r="O377" s="25">
        <v>24.74</v>
      </c>
      <c r="Q377" s="25">
        <v>82.22</v>
      </c>
      <c r="R377" s="25">
        <v>39.24</v>
      </c>
      <c r="S377" s="25">
        <v>80.83</v>
      </c>
      <c r="T377" s="25">
        <v>60.65</v>
      </c>
      <c r="U377" s="25">
        <v>79.3</v>
      </c>
      <c r="V377" s="25">
        <v>11.9</v>
      </c>
      <c r="W377" s="25">
        <v>63.33</v>
      </c>
    </row>
    <row r="378" spans="1:23">
      <c r="A378" s="3" t="s">
        <v>54</v>
      </c>
      <c r="B378" s="3" t="s">
        <v>23</v>
      </c>
      <c r="C378" s="3" t="s">
        <v>55</v>
      </c>
      <c r="D378" s="3" t="s">
        <v>25</v>
      </c>
      <c r="E378" s="3">
        <v>3</v>
      </c>
      <c r="F378" s="24">
        <v>21.5</v>
      </c>
      <c r="G378" s="25">
        <v>22.41</v>
      </c>
      <c r="H378" s="25">
        <v>34.92</v>
      </c>
      <c r="I378" s="25">
        <v>43.86</v>
      </c>
      <c r="J378" s="25">
        <v>91.64</v>
      </c>
      <c r="K378" s="25">
        <v>45.34</v>
      </c>
      <c r="L378" s="25">
        <v>57.93</v>
      </c>
      <c r="M378" s="25">
        <v>35.06</v>
      </c>
      <c r="N378" s="25">
        <v>237.17</v>
      </c>
      <c r="O378" s="25">
        <v>19.39</v>
      </c>
      <c r="Q378" s="25">
        <v>91.11</v>
      </c>
      <c r="R378" s="25">
        <v>27.79</v>
      </c>
      <c r="S378" s="25">
        <v>78.46</v>
      </c>
      <c r="T378" s="25">
        <v>67.55</v>
      </c>
      <c r="W378" s="25">
        <v>64.44</v>
      </c>
    </row>
    <row r="379" spans="1:23">
      <c r="A379" s="3" t="s">
        <v>54</v>
      </c>
      <c r="B379" s="3" t="s">
        <v>26</v>
      </c>
      <c r="C379" s="3" t="s">
        <v>55</v>
      </c>
      <c r="D379" s="3" t="s">
        <v>27</v>
      </c>
      <c r="E379" s="3">
        <v>3</v>
      </c>
      <c r="F379" s="24">
        <v>16.9</v>
      </c>
      <c r="G379" s="25">
        <v>20.61</v>
      </c>
      <c r="H379" s="25">
        <v>30.92</v>
      </c>
      <c r="I379" s="25">
        <v>33.59</v>
      </c>
      <c r="J379" s="25">
        <v>74.94</v>
      </c>
      <c r="K379" s="25">
        <v>37.99</v>
      </c>
      <c r="L379" s="25">
        <v>54.07</v>
      </c>
      <c r="M379" s="25">
        <v>35.33</v>
      </c>
      <c r="N379" s="25">
        <v>232.82</v>
      </c>
      <c r="O379" s="25">
        <v>19.81</v>
      </c>
      <c r="Q379" s="25">
        <v>77.78</v>
      </c>
      <c r="R379" s="25">
        <v>24.78</v>
      </c>
      <c r="S379" s="25">
        <v>79.81</v>
      </c>
      <c r="T379" s="25">
        <v>57.5</v>
      </c>
      <c r="U379" s="25">
        <v>85.13</v>
      </c>
      <c r="V379" s="25">
        <v>14.63</v>
      </c>
      <c r="W379" s="25">
        <v>60</v>
      </c>
    </row>
    <row r="380" spans="1:23">
      <c r="A380" s="3" t="s">
        <v>54</v>
      </c>
      <c r="B380" s="3" t="s">
        <v>28</v>
      </c>
      <c r="C380" s="3" t="s">
        <v>55</v>
      </c>
      <c r="D380" s="3" t="s">
        <v>29</v>
      </c>
      <c r="E380" s="3">
        <v>3</v>
      </c>
      <c r="F380" s="24">
        <v>16</v>
      </c>
      <c r="G380" s="25">
        <v>19.25</v>
      </c>
      <c r="H380" s="25">
        <v>29.6</v>
      </c>
      <c r="I380" s="25">
        <v>16.71</v>
      </c>
      <c r="J380" s="25">
        <v>34.38</v>
      </c>
      <c r="K380" s="25">
        <v>40.83</v>
      </c>
      <c r="L380" s="25">
        <v>55.99</v>
      </c>
      <c r="M380" s="25">
        <v>36.07</v>
      </c>
      <c r="N380" s="25">
        <v>232.64</v>
      </c>
      <c r="O380" s="25">
        <v>20.49</v>
      </c>
      <c r="Q380" s="25">
        <v>62.22</v>
      </c>
      <c r="R380" s="25">
        <v>27.52</v>
      </c>
      <c r="S380" s="25">
        <v>77.55</v>
      </c>
      <c r="T380" s="25">
        <v>46.9</v>
      </c>
      <c r="U380" s="25">
        <v>69.43</v>
      </c>
      <c r="V380" s="25">
        <v>31.71</v>
      </c>
      <c r="W380" s="25">
        <v>46.67</v>
      </c>
    </row>
    <row r="381" spans="1:23">
      <c r="A381" s="3" t="s">
        <v>54</v>
      </c>
      <c r="B381" s="3" t="s">
        <v>30</v>
      </c>
      <c r="C381" s="3" t="s">
        <v>55</v>
      </c>
      <c r="D381" s="3" t="s">
        <v>31</v>
      </c>
      <c r="E381" s="3">
        <v>3</v>
      </c>
      <c r="F381" s="24">
        <v>9</v>
      </c>
      <c r="G381" s="25">
        <v>18.51</v>
      </c>
      <c r="H381" s="25">
        <v>23.6</v>
      </c>
      <c r="I381" s="25">
        <v>4.39</v>
      </c>
      <c r="J381" s="25">
        <v>43.32</v>
      </c>
      <c r="K381" s="25">
        <v>38.95</v>
      </c>
      <c r="L381" s="25">
        <v>54.23</v>
      </c>
      <c r="M381" s="25">
        <v>36.84</v>
      </c>
      <c r="N381" s="25">
        <v>241.34</v>
      </c>
      <c r="O381" s="25">
        <v>20.14</v>
      </c>
      <c r="Q381" s="25">
        <v>54.44</v>
      </c>
      <c r="R381" s="25">
        <v>25.35</v>
      </c>
      <c r="S381" s="25">
        <v>76.48</v>
      </c>
      <c r="T381" s="25">
        <v>34.54</v>
      </c>
      <c r="U381" s="25">
        <v>51.13</v>
      </c>
      <c r="V381" s="25">
        <v>40.24</v>
      </c>
      <c r="W381" s="25">
        <v>31.11</v>
      </c>
    </row>
    <row r="382" spans="1:23">
      <c r="A382" s="3" t="s">
        <v>56</v>
      </c>
      <c r="B382" s="3" t="s">
        <v>23</v>
      </c>
      <c r="C382" s="3" t="s">
        <v>57</v>
      </c>
      <c r="D382" s="3" t="s">
        <v>25</v>
      </c>
      <c r="E382" s="3">
        <v>3</v>
      </c>
      <c r="F382" s="24">
        <v>18.7</v>
      </c>
      <c r="G382" s="25">
        <v>21.53</v>
      </c>
      <c r="H382" s="25">
        <v>80.22</v>
      </c>
      <c r="I382" s="25">
        <v>75.56</v>
      </c>
      <c r="J382" s="25">
        <v>76.05</v>
      </c>
      <c r="K382" s="25">
        <v>41.85</v>
      </c>
      <c r="L382" s="25">
        <v>56.33</v>
      </c>
      <c r="M382" s="25">
        <v>36.49</v>
      </c>
      <c r="N382" s="25">
        <v>225.55</v>
      </c>
      <c r="O382" s="25">
        <v>20.77</v>
      </c>
      <c r="Q382" s="25">
        <v>71.11</v>
      </c>
      <c r="R382" s="25">
        <v>38.58</v>
      </c>
      <c r="S382" s="25">
        <v>71.86</v>
      </c>
      <c r="T382" s="25">
        <v>50.88</v>
      </c>
      <c r="W382" s="25">
        <v>50</v>
      </c>
    </row>
    <row r="383" spans="1:23">
      <c r="A383" s="3" t="s">
        <v>56</v>
      </c>
      <c r="B383" s="3" t="s">
        <v>26</v>
      </c>
      <c r="C383" s="3" t="s">
        <v>57</v>
      </c>
      <c r="D383" s="3" t="s">
        <v>27</v>
      </c>
      <c r="E383" s="3">
        <v>3</v>
      </c>
      <c r="F383" s="24">
        <v>16.1</v>
      </c>
      <c r="G383" s="25">
        <v>20.34</v>
      </c>
      <c r="H383" s="25">
        <v>53.96</v>
      </c>
      <c r="I383" s="25">
        <v>38.99</v>
      </c>
      <c r="J383" s="25">
        <v>63.79</v>
      </c>
      <c r="K383" s="25">
        <v>37.17</v>
      </c>
      <c r="L383" s="25">
        <v>56.46</v>
      </c>
      <c r="M383" s="25">
        <v>36.18</v>
      </c>
      <c r="N383" s="25">
        <v>227.04</v>
      </c>
      <c r="O383" s="25">
        <v>21.39</v>
      </c>
      <c r="Q383" s="25">
        <v>61.11</v>
      </c>
      <c r="R383" s="25">
        <v>30.26</v>
      </c>
      <c r="S383" s="25">
        <v>73.66</v>
      </c>
      <c r="T383" s="25">
        <v>44.4</v>
      </c>
      <c r="U383" s="25">
        <v>87.26</v>
      </c>
      <c r="V383" s="25">
        <v>14.06</v>
      </c>
      <c r="W383" s="25">
        <v>44.44</v>
      </c>
    </row>
    <row r="384" spans="1:23">
      <c r="A384" s="3" t="s">
        <v>56</v>
      </c>
      <c r="B384" s="3" t="s">
        <v>28</v>
      </c>
      <c r="C384" s="3" t="s">
        <v>57</v>
      </c>
      <c r="D384" s="3" t="s">
        <v>29</v>
      </c>
      <c r="E384" s="3">
        <v>3</v>
      </c>
      <c r="F384" s="24">
        <v>15.6</v>
      </c>
      <c r="G384" s="25">
        <v>19.68</v>
      </c>
      <c r="H384" s="25">
        <v>51.08</v>
      </c>
      <c r="I384" s="25">
        <v>23.51</v>
      </c>
      <c r="J384" s="25">
        <v>29.3</v>
      </c>
      <c r="K384" s="25">
        <v>38.47</v>
      </c>
      <c r="L384" s="25">
        <v>55.03</v>
      </c>
      <c r="M384" s="25">
        <v>38.53</v>
      </c>
      <c r="N384" s="25">
        <v>237.52</v>
      </c>
      <c r="O384" s="25">
        <v>21.18</v>
      </c>
      <c r="Q384" s="25">
        <v>52.22</v>
      </c>
      <c r="R384" s="25">
        <v>38.06</v>
      </c>
      <c r="S384" s="25">
        <v>74.25</v>
      </c>
      <c r="T384" s="25">
        <v>27.78</v>
      </c>
      <c r="U384" s="25">
        <v>54.6</v>
      </c>
      <c r="V384" s="25">
        <v>26.56</v>
      </c>
      <c r="W384" s="25">
        <v>23.33</v>
      </c>
    </row>
    <row r="385" spans="1:23">
      <c r="A385" s="3" t="s">
        <v>56</v>
      </c>
      <c r="B385" s="3" t="s">
        <v>30</v>
      </c>
      <c r="C385" s="3" t="s">
        <v>57</v>
      </c>
      <c r="D385" s="3" t="s">
        <v>31</v>
      </c>
      <c r="E385" s="3">
        <v>3</v>
      </c>
      <c r="F385" s="24">
        <v>11.2</v>
      </c>
      <c r="G385" s="25">
        <v>18.59</v>
      </c>
      <c r="H385" s="25">
        <v>37.05</v>
      </c>
      <c r="I385" s="25">
        <v>7.5</v>
      </c>
      <c r="J385" s="25">
        <v>50.44</v>
      </c>
      <c r="K385" s="25">
        <v>34.95</v>
      </c>
      <c r="L385" s="25">
        <v>56.78</v>
      </c>
      <c r="M385" s="25">
        <v>38.14</v>
      </c>
      <c r="N385" s="25">
        <v>230.02</v>
      </c>
      <c r="O385" s="25">
        <v>20.82</v>
      </c>
      <c r="Q385" s="25">
        <v>34.44</v>
      </c>
      <c r="R385" s="25">
        <v>40</v>
      </c>
      <c r="S385" s="25">
        <v>77.33</v>
      </c>
      <c r="T385" s="25">
        <v>20</v>
      </c>
      <c r="U385" s="25">
        <v>39.31</v>
      </c>
      <c r="V385" s="25">
        <v>51.56</v>
      </c>
      <c r="W385" s="25">
        <v>17.78</v>
      </c>
    </row>
    <row r="386" spans="1:23">
      <c r="A386" s="3" t="s">
        <v>58</v>
      </c>
      <c r="B386" s="3" t="s">
        <v>23</v>
      </c>
      <c r="C386" s="3" t="s">
        <v>59</v>
      </c>
      <c r="D386" s="3" t="s">
        <v>25</v>
      </c>
      <c r="E386" s="3">
        <v>3</v>
      </c>
      <c r="F386" s="24">
        <v>17.4</v>
      </c>
      <c r="G386" s="25">
        <v>25.16</v>
      </c>
      <c r="H386" s="25">
        <v>79.49</v>
      </c>
      <c r="I386" s="25">
        <v>79.61</v>
      </c>
      <c r="J386" s="25">
        <v>64.57</v>
      </c>
      <c r="K386" s="25">
        <v>39.97</v>
      </c>
      <c r="L386" s="25">
        <v>53.17</v>
      </c>
      <c r="M386" s="25">
        <v>44.94</v>
      </c>
      <c r="N386" s="25">
        <v>205.03</v>
      </c>
      <c r="O386" s="25">
        <v>20.99</v>
      </c>
      <c r="Q386" s="25">
        <v>96.67</v>
      </c>
      <c r="R386" s="25">
        <v>31.02</v>
      </c>
      <c r="S386" s="25">
        <v>70.29</v>
      </c>
      <c r="T386" s="25">
        <v>72.64</v>
      </c>
      <c r="W386" s="25">
        <v>72.22</v>
      </c>
    </row>
    <row r="387" spans="1:23">
      <c r="A387" s="3" t="s">
        <v>58</v>
      </c>
      <c r="B387" s="3" t="s">
        <v>26</v>
      </c>
      <c r="C387" s="3" t="s">
        <v>59</v>
      </c>
      <c r="D387" s="3" t="s">
        <v>27</v>
      </c>
      <c r="E387" s="3">
        <v>3</v>
      </c>
      <c r="F387" s="24">
        <v>15.5</v>
      </c>
      <c r="G387" s="25">
        <v>23.52</v>
      </c>
      <c r="H387" s="25">
        <v>42.39</v>
      </c>
      <c r="I387" s="25">
        <v>48.9</v>
      </c>
      <c r="J387" s="25">
        <v>58.16</v>
      </c>
      <c r="K387" s="25">
        <v>40.76</v>
      </c>
      <c r="L387" s="25">
        <v>52.95</v>
      </c>
      <c r="M387" s="25">
        <v>42.23</v>
      </c>
      <c r="N387" s="25">
        <v>209.53</v>
      </c>
      <c r="O387" s="25">
        <v>20.9</v>
      </c>
      <c r="Q387" s="25">
        <v>91.11</v>
      </c>
      <c r="R387" s="25">
        <v>23.7</v>
      </c>
      <c r="S387" s="25">
        <v>76.75</v>
      </c>
      <c r="T387" s="25">
        <v>61.53</v>
      </c>
      <c r="U387" s="25">
        <v>84.7</v>
      </c>
      <c r="V387" s="25">
        <v>5.75</v>
      </c>
      <c r="W387" s="25">
        <v>67.78</v>
      </c>
    </row>
    <row r="388" spans="1:23">
      <c r="A388" s="3" t="s">
        <v>58</v>
      </c>
      <c r="B388" s="3" t="s">
        <v>28</v>
      </c>
      <c r="C388" s="3" t="s">
        <v>59</v>
      </c>
      <c r="D388" s="3" t="s">
        <v>29</v>
      </c>
      <c r="E388" s="3">
        <v>3</v>
      </c>
      <c r="F388" s="24">
        <v>14.1</v>
      </c>
      <c r="G388" s="25">
        <v>22.43</v>
      </c>
      <c r="H388" s="25">
        <v>41.22</v>
      </c>
      <c r="I388" s="25">
        <v>30.34</v>
      </c>
      <c r="J388" s="25">
        <v>35.98</v>
      </c>
      <c r="K388" s="25">
        <v>45.86</v>
      </c>
      <c r="L388" s="25">
        <v>49.92</v>
      </c>
      <c r="M388" s="25">
        <v>43.25</v>
      </c>
      <c r="N388" s="25">
        <v>218.47</v>
      </c>
      <c r="O388" s="25">
        <v>20.57</v>
      </c>
      <c r="Q388" s="25">
        <v>58.89</v>
      </c>
      <c r="R388" s="25">
        <v>21.41</v>
      </c>
      <c r="S388" s="25">
        <v>81.46</v>
      </c>
      <c r="T388" s="25">
        <v>42.18</v>
      </c>
      <c r="U388" s="25">
        <v>58.06</v>
      </c>
      <c r="V388" s="25">
        <v>39.08</v>
      </c>
      <c r="W388" s="25">
        <v>40</v>
      </c>
    </row>
    <row r="389" spans="1:23">
      <c r="A389" s="3" t="s">
        <v>58</v>
      </c>
      <c r="B389" s="3" t="s">
        <v>30</v>
      </c>
      <c r="C389" s="3" t="s">
        <v>59</v>
      </c>
      <c r="D389" s="3" t="s">
        <v>31</v>
      </c>
      <c r="E389" s="3">
        <v>3</v>
      </c>
      <c r="F389" s="24">
        <v>12.5</v>
      </c>
      <c r="G389" s="25">
        <v>21.39</v>
      </c>
      <c r="H389" s="25">
        <v>37.64</v>
      </c>
      <c r="I389" s="25">
        <v>13.08</v>
      </c>
      <c r="J389" s="25">
        <v>41.05</v>
      </c>
      <c r="K389" s="25">
        <v>40.66</v>
      </c>
      <c r="L389" s="25">
        <v>50.15</v>
      </c>
      <c r="M389" s="25">
        <v>42.7</v>
      </c>
      <c r="N389" s="25">
        <v>214.61</v>
      </c>
      <c r="O389" s="25">
        <v>22.14</v>
      </c>
      <c r="Q389" s="25">
        <v>46.67</v>
      </c>
      <c r="R389" s="25">
        <v>31.87</v>
      </c>
      <c r="S389" s="25">
        <v>83.41</v>
      </c>
      <c r="T389" s="25">
        <v>30.46</v>
      </c>
      <c r="U389" s="25">
        <v>41.94</v>
      </c>
      <c r="V389" s="25">
        <v>51.72</v>
      </c>
      <c r="W389" s="25">
        <v>31.11</v>
      </c>
    </row>
    <row r="390" spans="1:23">
      <c r="A390" s="3" t="s">
        <v>60</v>
      </c>
      <c r="B390" s="3" t="s">
        <v>23</v>
      </c>
      <c r="C390" s="3" t="s">
        <v>61</v>
      </c>
      <c r="D390" s="3" t="s">
        <v>25</v>
      </c>
      <c r="E390" s="3">
        <v>3</v>
      </c>
      <c r="F390" s="24">
        <v>18.1</v>
      </c>
      <c r="G390" s="25">
        <v>23.05</v>
      </c>
      <c r="H390" s="25">
        <v>84.27</v>
      </c>
      <c r="I390" s="25">
        <v>77.67</v>
      </c>
      <c r="J390" s="25">
        <v>101.44</v>
      </c>
      <c r="K390" s="25">
        <v>37.03</v>
      </c>
      <c r="L390" s="25">
        <v>47.53</v>
      </c>
      <c r="M390" s="25">
        <v>42.83</v>
      </c>
      <c r="N390" s="25">
        <v>235.26</v>
      </c>
      <c r="O390" s="25">
        <v>24.77</v>
      </c>
      <c r="Q390" s="25">
        <v>45.56</v>
      </c>
      <c r="R390" s="25">
        <v>49.9</v>
      </c>
      <c r="S390" s="25">
        <v>78.96</v>
      </c>
      <c r="T390" s="25">
        <v>35.51</v>
      </c>
      <c r="W390" s="25">
        <v>34.44</v>
      </c>
    </row>
    <row r="391" spans="1:23">
      <c r="A391" s="3" t="s">
        <v>60</v>
      </c>
      <c r="B391" s="3" t="s">
        <v>26</v>
      </c>
      <c r="C391" s="3" t="s">
        <v>61</v>
      </c>
      <c r="D391" s="3" t="s">
        <v>27</v>
      </c>
      <c r="E391" s="3">
        <v>3</v>
      </c>
      <c r="F391" s="24">
        <v>18.2</v>
      </c>
      <c r="G391" s="25">
        <v>21.72</v>
      </c>
      <c r="H391" s="25">
        <v>75.57</v>
      </c>
      <c r="I391" s="25">
        <v>43.94</v>
      </c>
      <c r="J391" s="25">
        <v>65.57</v>
      </c>
      <c r="K391" s="25">
        <v>41.51</v>
      </c>
      <c r="L391" s="25">
        <v>50.08</v>
      </c>
      <c r="M391" s="25">
        <v>41.64</v>
      </c>
      <c r="N391" s="25">
        <v>234.51</v>
      </c>
      <c r="O391" s="25">
        <v>23.22</v>
      </c>
      <c r="Q391" s="25">
        <v>36.67</v>
      </c>
      <c r="R391" s="25">
        <v>45.66</v>
      </c>
      <c r="S391" s="25">
        <v>72.36</v>
      </c>
      <c r="T391" s="25">
        <v>26.57</v>
      </c>
      <c r="U391" s="25">
        <v>74.84</v>
      </c>
      <c r="V391" s="25">
        <v>19.51</v>
      </c>
      <c r="W391" s="25">
        <v>27.78</v>
      </c>
    </row>
    <row r="392" spans="1:23">
      <c r="A392" s="3" t="s">
        <v>60</v>
      </c>
      <c r="B392" s="3" t="s">
        <v>28</v>
      </c>
      <c r="C392" s="3" t="s">
        <v>61</v>
      </c>
      <c r="D392" s="3" t="s">
        <v>29</v>
      </c>
      <c r="E392" s="3">
        <v>3</v>
      </c>
      <c r="F392" s="24">
        <v>13.6</v>
      </c>
      <c r="G392" s="25">
        <v>20.87</v>
      </c>
      <c r="H392" s="25">
        <v>46.74</v>
      </c>
      <c r="I392" s="25">
        <v>26.36</v>
      </c>
      <c r="J392" s="25">
        <v>47.53</v>
      </c>
      <c r="K392" s="25">
        <v>40.42</v>
      </c>
      <c r="L392" s="25">
        <v>47.37</v>
      </c>
      <c r="M392" s="25">
        <v>42.99</v>
      </c>
      <c r="N392" s="25">
        <v>231.57</v>
      </c>
      <c r="O392" s="25">
        <v>24.44</v>
      </c>
      <c r="Q392" s="25">
        <v>33.33</v>
      </c>
      <c r="R392" s="25">
        <v>38.14</v>
      </c>
      <c r="S392" s="25">
        <v>76.83</v>
      </c>
      <c r="T392" s="25">
        <v>21.57</v>
      </c>
      <c r="U392" s="25">
        <v>60.76</v>
      </c>
      <c r="V392" s="25">
        <v>26.83</v>
      </c>
      <c r="W392" s="25">
        <v>22.22</v>
      </c>
    </row>
    <row r="393" spans="1:23">
      <c r="A393" s="3" t="s">
        <v>60</v>
      </c>
      <c r="B393" s="3" t="s">
        <v>30</v>
      </c>
      <c r="C393" s="3" t="s">
        <v>61</v>
      </c>
      <c r="D393" s="3" t="s">
        <v>31</v>
      </c>
      <c r="E393" s="3">
        <v>3</v>
      </c>
      <c r="F393" s="24">
        <v>15.4</v>
      </c>
      <c r="G393" s="25">
        <v>20.03</v>
      </c>
      <c r="H393" s="25">
        <v>37.92</v>
      </c>
      <c r="I393" s="25">
        <v>13.59</v>
      </c>
      <c r="J393" s="25">
        <v>61.91</v>
      </c>
      <c r="K393" s="25">
        <v>40.86</v>
      </c>
      <c r="L393" s="25">
        <v>49.55</v>
      </c>
      <c r="M393" s="25">
        <v>44.07</v>
      </c>
      <c r="N393" s="25">
        <v>234.97</v>
      </c>
      <c r="O393" s="25">
        <v>24.46</v>
      </c>
      <c r="Q393" s="25">
        <v>25.56</v>
      </c>
      <c r="R393" s="25">
        <v>46.97</v>
      </c>
      <c r="S393" s="25">
        <v>78.04</v>
      </c>
      <c r="T393" s="25">
        <v>15.74</v>
      </c>
      <c r="U393" s="25">
        <v>44.33</v>
      </c>
      <c r="V393" s="25">
        <v>43.9</v>
      </c>
      <c r="W393" s="25">
        <v>17.78</v>
      </c>
    </row>
    <row r="394" spans="1:23">
      <c r="A394" s="3" t="s">
        <v>62</v>
      </c>
      <c r="B394" s="3" t="s">
        <v>23</v>
      </c>
      <c r="C394" s="3" t="s">
        <v>63</v>
      </c>
      <c r="D394" s="3" t="s">
        <v>25</v>
      </c>
      <c r="E394" s="3">
        <v>3</v>
      </c>
      <c r="F394" s="24">
        <v>21</v>
      </c>
      <c r="G394" s="25">
        <v>27.01</v>
      </c>
      <c r="H394" s="25">
        <v>89.34</v>
      </c>
      <c r="I394" s="25">
        <v>83.03</v>
      </c>
      <c r="J394" s="25">
        <v>63.64</v>
      </c>
      <c r="K394" s="25">
        <v>45.2</v>
      </c>
      <c r="L394" s="25">
        <v>48.15</v>
      </c>
      <c r="M394" s="25">
        <v>40.01</v>
      </c>
      <c r="N394" s="25">
        <v>204.28</v>
      </c>
      <c r="O394" s="25">
        <v>19.78</v>
      </c>
      <c r="Q394" s="25">
        <v>26.67</v>
      </c>
      <c r="R394" s="25">
        <v>39.52</v>
      </c>
      <c r="S394" s="25">
        <v>75.14</v>
      </c>
      <c r="T394" s="25">
        <v>18.19</v>
      </c>
      <c r="W394" s="25">
        <v>17.78</v>
      </c>
    </row>
    <row r="395" spans="1:23">
      <c r="A395" s="3" t="s">
        <v>62</v>
      </c>
      <c r="B395" s="3" t="s">
        <v>26</v>
      </c>
      <c r="C395" s="3" t="s">
        <v>63</v>
      </c>
      <c r="D395" s="3" t="s">
        <v>27</v>
      </c>
      <c r="E395" s="3">
        <v>3</v>
      </c>
      <c r="F395" s="24">
        <v>21.3</v>
      </c>
      <c r="G395" s="25">
        <v>22.55</v>
      </c>
      <c r="H395" s="25">
        <v>72.24</v>
      </c>
      <c r="I395" s="25">
        <v>73.59</v>
      </c>
      <c r="J395" s="25">
        <v>47.25</v>
      </c>
      <c r="K395" s="25">
        <v>41.1</v>
      </c>
      <c r="L395" s="25">
        <v>49.37</v>
      </c>
      <c r="M395" s="25">
        <v>39</v>
      </c>
      <c r="N395" s="25">
        <v>217.78</v>
      </c>
      <c r="O395" s="25">
        <v>19.34</v>
      </c>
      <c r="Q395" s="25">
        <v>17.78</v>
      </c>
      <c r="R395" s="25">
        <v>42.79</v>
      </c>
      <c r="S395" s="25">
        <v>77.86</v>
      </c>
      <c r="T395" s="25">
        <v>13.01</v>
      </c>
      <c r="U395" s="25">
        <v>71.5</v>
      </c>
      <c r="V395" s="25">
        <v>33.33</v>
      </c>
      <c r="W395" s="25">
        <v>12.22</v>
      </c>
    </row>
    <row r="396" spans="1:23">
      <c r="A396" s="3" t="s">
        <v>62</v>
      </c>
      <c r="B396" s="3" t="s">
        <v>28</v>
      </c>
      <c r="C396" s="3" t="s">
        <v>63</v>
      </c>
      <c r="D396" s="3" t="s">
        <v>29</v>
      </c>
      <c r="E396" s="3">
        <v>3</v>
      </c>
      <c r="F396" s="24">
        <v>17.7</v>
      </c>
      <c r="G396" s="25">
        <v>21.34</v>
      </c>
      <c r="H396" s="25">
        <v>70.97</v>
      </c>
      <c r="I396" s="25">
        <v>58.75</v>
      </c>
      <c r="J396" s="25">
        <v>32.39</v>
      </c>
      <c r="K396" s="25">
        <v>39.39</v>
      </c>
      <c r="L396" s="25">
        <v>51.62</v>
      </c>
      <c r="M396" s="25">
        <v>39.68</v>
      </c>
      <c r="N396" s="25">
        <v>212.93</v>
      </c>
      <c r="O396" s="25">
        <v>19.56</v>
      </c>
      <c r="Q396" s="25">
        <v>15.56</v>
      </c>
      <c r="R396" s="25">
        <v>40.59</v>
      </c>
      <c r="S396" s="25">
        <v>63.83</v>
      </c>
      <c r="T396" s="25">
        <v>9.54</v>
      </c>
      <c r="U396" s="25">
        <v>52.42</v>
      </c>
      <c r="V396" s="25">
        <v>41.67</v>
      </c>
      <c r="W396" s="25">
        <v>10</v>
      </c>
    </row>
    <row r="397" spans="1:23">
      <c r="A397" s="3" t="s">
        <v>62</v>
      </c>
      <c r="B397" s="3" t="s">
        <v>30</v>
      </c>
      <c r="C397" s="3" t="s">
        <v>63</v>
      </c>
      <c r="D397" s="3" t="s">
        <v>31</v>
      </c>
      <c r="E397" s="3">
        <v>3</v>
      </c>
      <c r="F397" s="24">
        <v>9.6</v>
      </c>
      <c r="G397" s="25">
        <v>19.56</v>
      </c>
      <c r="H397" s="25">
        <v>56.8</v>
      </c>
      <c r="I397" s="25">
        <v>33.21</v>
      </c>
      <c r="J397" s="25">
        <v>34.36</v>
      </c>
      <c r="K397" s="25">
        <v>31.32</v>
      </c>
      <c r="L397" s="25">
        <v>49.73</v>
      </c>
      <c r="M397" s="25">
        <v>38.9</v>
      </c>
      <c r="N397" s="25">
        <v>213.68</v>
      </c>
      <c r="O397" s="25">
        <v>19.98</v>
      </c>
      <c r="Q397" s="25">
        <v>12.22</v>
      </c>
      <c r="R397" s="25">
        <v>44.92</v>
      </c>
      <c r="S397" s="25">
        <v>90.03</v>
      </c>
      <c r="T397" s="25">
        <v>5.6</v>
      </c>
      <c r="U397" s="25">
        <v>30.79</v>
      </c>
      <c r="V397" s="25">
        <v>54.17</v>
      </c>
      <c r="W397" s="25">
        <v>5.56</v>
      </c>
    </row>
    <row r="398" spans="1:23">
      <c r="A398" s="3" t="s">
        <v>64</v>
      </c>
      <c r="B398" s="3" t="s">
        <v>23</v>
      </c>
      <c r="C398" s="3" t="s">
        <v>65</v>
      </c>
      <c r="D398" s="3" t="s">
        <v>25</v>
      </c>
      <c r="E398" s="3">
        <v>3</v>
      </c>
      <c r="F398" s="24">
        <v>10.4</v>
      </c>
      <c r="G398" s="25">
        <v>25.19</v>
      </c>
      <c r="H398" s="25">
        <v>75.57</v>
      </c>
      <c r="I398" s="25">
        <v>49.84</v>
      </c>
      <c r="J398" s="25">
        <v>19.93</v>
      </c>
      <c r="K398" s="25">
        <v>42.3</v>
      </c>
      <c r="L398" s="25">
        <v>58.1</v>
      </c>
      <c r="M398" s="25">
        <v>42.73</v>
      </c>
      <c r="N398" s="25">
        <v>199.49</v>
      </c>
      <c r="O398" s="25">
        <v>25.56</v>
      </c>
      <c r="Q398" s="25">
        <v>90</v>
      </c>
      <c r="R398" s="25">
        <v>22.37</v>
      </c>
      <c r="S398" s="25">
        <v>71.01</v>
      </c>
      <c r="T398" s="25">
        <v>66.94</v>
      </c>
      <c r="W398" s="25">
        <v>63.33</v>
      </c>
    </row>
    <row r="399" spans="1:23">
      <c r="A399" s="3" t="s">
        <v>64</v>
      </c>
      <c r="B399" s="3" t="s">
        <v>26</v>
      </c>
      <c r="C399" s="3" t="s">
        <v>65</v>
      </c>
      <c r="D399" s="3" t="s">
        <v>27</v>
      </c>
      <c r="E399" s="3">
        <v>3</v>
      </c>
      <c r="F399" s="24">
        <v>13.3</v>
      </c>
      <c r="G399" s="25">
        <v>22.24</v>
      </c>
      <c r="H399" s="25">
        <v>53.76</v>
      </c>
      <c r="I399" s="25">
        <v>38.67</v>
      </c>
      <c r="J399" s="25">
        <v>21.39</v>
      </c>
      <c r="K399" s="25">
        <v>45.92</v>
      </c>
      <c r="L399" s="25">
        <v>54.41</v>
      </c>
      <c r="M399" s="25">
        <v>42.39</v>
      </c>
      <c r="N399" s="25">
        <v>206.18</v>
      </c>
      <c r="O399" s="25">
        <v>24.61</v>
      </c>
      <c r="Q399" s="25">
        <v>68.89</v>
      </c>
      <c r="R399" s="25">
        <v>31.15</v>
      </c>
      <c r="S399" s="25">
        <v>73.19</v>
      </c>
      <c r="T399" s="25">
        <v>45.32</v>
      </c>
      <c r="U399" s="25">
        <v>67.7</v>
      </c>
      <c r="V399" s="25">
        <v>23.46</v>
      </c>
      <c r="W399" s="25">
        <v>41.11</v>
      </c>
    </row>
    <row r="400" spans="1:23">
      <c r="A400" s="3" t="s">
        <v>64</v>
      </c>
      <c r="B400" s="3" t="s">
        <v>28</v>
      </c>
      <c r="C400" s="3" t="s">
        <v>65</v>
      </c>
      <c r="D400" s="3" t="s">
        <v>29</v>
      </c>
      <c r="E400" s="3">
        <v>3</v>
      </c>
      <c r="F400" s="24">
        <v>10.4</v>
      </c>
      <c r="G400" s="25">
        <v>16.85</v>
      </c>
      <c r="H400" s="25">
        <v>50.6</v>
      </c>
      <c r="I400" s="25">
        <v>26.49</v>
      </c>
      <c r="J400" s="25">
        <v>37.76</v>
      </c>
      <c r="K400" s="25">
        <v>43.9</v>
      </c>
      <c r="L400" s="25">
        <v>57.5</v>
      </c>
      <c r="M400" s="25">
        <v>41.82</v>
      </c>
      <c r="N400" s="25">
        <v>207.68</v>
      </c>
      <c r="O400" s="25">
        <v>24.83</v>
      </c>
      <c r="Q400" s="25">
        <v>51.11</v>
      </c>
      <c r="R400" s="25">
        <v>45.04</v>
      </c>
      <c r="S400" s="25">
        <v>71.74</v>
      </c>
      <c r="T400" s="25">
        <v>36.57</v>
      </c>
      <c r="U400" s="25">
        <v>54.63</v>
      </c>
      <c r="V400" s="25">
        <v>43.21</v>
      </c>
      <c r="W400" s="25">
        <v>36.67</v>
      </c>
    </row>
    <row r="401" spans="1:23">
      <c r="A401" s="3" t="s">
        <v>64</v>
      </c>
      <c r="B401" s="3" t="s">
        <v>30</v>
      </c>
      <c r="C401" s="3" t="s">
        <v>65</v>
      </c>
      <c r="D401" s="3" t="s">
        <v>31</v>
      </c>
      <c r="E401" s="3">
        <v>3</v>
      </c>
      <c r="F401" s="24">
        <v>10.3</v>
      </c>
      <c r="G401" s="25">
        <v>15.79</v>
      </c>
      <c r="H401" s="25">
        <v>26.75</v>
      </c>
      <c r="I401" s="25">
        <v>12.02</v>
      </c>
      <c r="J401" s="25">
        <v>15.69</v>
      </c>
      <c r="K401" s="25">
        <v>41.92</v>
      </c>
      <c r="L401" s="25">
        <v>57.04</v>
      </c>
      <c r="M401" s="25">
        <v>42.53</v>
      </c>
      <c r="N401" s="25">
        <v>202.66</v>
      </c>
      <c r="O401" s="25">
        <v>24.92</v>
      </c>
      <c r="Q401" s="25">
        <v>34.44</v>
      </c>
      <c r="R401" s="25">
        <v>45.87</v>
      </c>
      <c r="S401" s="25">
        <v>80.11</v>
      </c>
      <c r="T401" s="25">
        <v>25.46</v>
      </c>
      <c r="U401" s="25">
        <v>38.04</v>
      </c>
      <c r="V401" s="25">
        <v>61.73</v>
      </c>
      <c r="W401" s="25">
        <v>27.78</v>
      </c>
    </row>
    <row r="402" spans="1:23">
      <c r="A402" s="3" t="s">
        <v>66</v>
      </c>
      <c r="B402" s="3" t="s">
        <v>23</v>
      </c>
      <c r="C402" s="3" t="s">
        <v>67</v>
      </c>
      <c r="D402" s="3" t="s">
        <v>25</v>
      </c>
      <c r="E402" s="3">
        <v>3</v>
      </c>
      <c r="F402" s="24">
        <v>13.9</v>
      </c>
      <c r="G402" s="25">
        <v>20.63</v>
      </c>
      <c r="H402" s="25">
        <v>92.85</v>
      </c>
      <c r="I402" s="25">
        <v>103.24</v>
      </c>
      <c r="J402" s="25">
        <v>54.72</v>
      </c>
      <c r="K402" s="25">
        <v>39.6</v>
      </c>
      <c r="L402" s="25">
        <v>48.22</v>
      </c>
      <c r="M402" s="25">
        <v>43.64</v>
      </c>
      <c r="N402" s="25">
        <v>244.55</v>
      </c>
      <c r="O402" s="25">
        <v>23.32</v>
      </c>
      <c r="Q402" s="25">
        <v>85.56</v>
      </c>
      <c r="R402" s="25">
        <v>20.1</v>
      </c>
      <c r="S402" s="25">
        <v>78.33</v>
      </c>
      <c r="T402" s="25">
        <v>65.56</v>
      </c>
      <c r="W402" s="25">
        <v>75.56</v>
      </c>
    </row>
    <row r="403" spans="1:23">
      <c r="A403" s="3" t="s">
        <v>66</v>
      </c>
      <c r="B403" s="3" t="s">
        <v>26</v>
      </c>
      <c r="C403" s="3" t="s">
        <v>67</v>
      </c>
      <c r="D403" s="3" t="s">
        <v>27</v>
      </c>
      <c r="E403" s="3">
        <v>3</v>
      </c>
      <c r="F403" s="24">
        <v>13.8</v>
      </c>
      <c r="G403" s="25">
        <v>18.35</v>
      </c>
      <c r="H403" s="25">
        <v>44.25</v>
      </c>
      <c r="I403" s="25">
        <v>55.11</v>
      </c>
      <c r="J403" s="25">
        <v>41.57</v>
      </c>
      <c r="K403" s="25">
        <v>39.87</v>
      </c>
      <c r="L403" s="25">
        <v>46.59</v>
      </c>
      <c r="M403" s="25">
        <v>42.94</v>
      </c>
      <c r="N403" s="25">
        <v>244.9</v>
      </c>
      <c r="O403" s="25">
        <v>23.81</v>
      </c>
      <c r="Q403" s="25">
        <v>78.89</v>
      </c>
      <c r="R403" s="25">
        <v>24.05</v>
      </c>
      <c r="S403" s="25">
        <v>76.06</v>
      </c>
      <c r="T403" s="25">
        <v>53.43</v>
      </c>
      <c r="U403" s="25">
        <v>81.5</v>
      </c>
      <c r="V403" s="25">
        <v>7.79</v>
      </c>
      <c r="W403" s="25">
        <v>55.56</v>
      </c>
    </row>
    <row r="404" spans="1:23">
      <c r="A404" s="3" t="s">
        <v>66</v>
      </c>
      <c r="B404" s="3" t="s">
        <v>28</v>
      </c>
      <c r="C404" s="3" t="s">
        <v>67</v>
      </c>
      <c r="D404" s="3" t="s">
        <v>29</v>
      </c>
      <c r="E404" s="3">
        <v>3</v>
      </c>
      <c r="F404" s="24">
        <v>10.7</v>
      </c>
      <c r="G404" s="25">
        <v>16.69</v>
      </c>
      <c r="H404" s="25">
        <v>39.83</v>
      </c>
      <c r="I404" s="25">
        <v>24.5</v>
      </c>
      <c r="J404" s="25">
        <v>31.55</v>
      </c>
      <c r="K404" s="25">
        <v>38.43</v>
      </c>
      <c r="L404" s="25">
        <v>49.92</v>
      </c>
      <c r="M404" s="25">
        <v>43.95</v>
      </c>
      <c r="N404" s="25">
        <v>238.49</v>
      </c>
      <c r="O404" s="25">
        <v>21.9</v>
      </c>
      <c r="Q404" s="25">
        <v>67.78</v>
      </c>
      <c r="R404" s="25">
        <v>53.82</v>
      </c>
      <c r="S404" s="25">
        <v>88.84</v>
      </c>
      <c r="T404" s="25">
        <v>45.42</v>
      </c>
      <c r="U404" s="25">
        <v>69.28</v>
      </c>
      <c r="V404" s="25">
        <v>20.78</v>
      </c>
      <c r="W404" s="25">
        <v>52.22</v>
      </c>
    </row>
    <row r="405" spans="1:23">
      <c r="A405" s="3" t="s">
        <v>66</v>
      </c>
      <c r="B405" s="3" t="s">
        <v>30</v>
      </c>
      <c r="C405" s="3" t="s">
        <v>67</v>
      </c>
      <c r="D405" s="3" t="s">
        <v>31</v>
      </c>
      <c r="E405" s="3">
        <v>3</v>
      </c>
      <c r="F405" s="24">
        <v>8.3</v>
      </c>
      <c r="G405" s="25">
        <v>15.67</v>
      </c>
      <c r="H405" s="25">
        <v>30.05</v>
      </c>
      <c r="I405" s="25">
        <v>10.89</v>
      </c>
      <c r="J405" s="25">
        <v>30.85</v>
      </c>
      <c r="K405" s="25">
        <v>39.02</v>
      </c>
      <c r="L405" s="25">
        <v>48.2</v>
      </c>
      <c r="M405" s="25">
        <v>44.41</v>
      </c>
      <c r="N405" s="25">
        <v>243.92</v>
      </c>
      <c r="O405" s="25">
        <v>22.1</v>
      </c>
      <c r="Q405" s="25">
        <v>55.56</v>
      </c>
      <c r="R405" s="25">
        <v>42.16</v>
      </c>
      <c r="S405" s="25">
        <v>80.64</v>
      </c>
      <c r="T405" s="25">
        <v>28.98</v>
      </c>
      <c r="U405" s="25">
        <v>44.21</v>
      </c>
      <c r="V405" s="25">
        <v>35.06</v>
      </c>
      <c r="W405" s="25">
        <v>32.22</v>
      </c>
    </row>
    <row r="406" spans="1:23">
      <c r="A406" s="3" t="s">
        <v>68</v>
      </c>
      <c r="B406" s="3" t="s">
        <v>23</v>
      </c>
      <c r="C406" s="3" t="s">
        <v>69</v>
      </c>
      <c r="D406" s="3" t="s">
        <v>25</v>
      </c>
      <c r="E406" s="3">
        <v>3</v>
      </c>
      <c r="F406" s="24">
        <v>16.1</v>
      </c>
      <c r="G406" s="25">
        <v>22.5</v>
      </c>
      <c r="H406" s="25">
        <v>41.35</v>
      </c>
      <c r="I406" s="25">
        <v>62.3</v>
      </c>
      <c r="J406" s="25">
        <v>48.52</v>
      </c>
      <c r="K406" s="25">
        <v>37.54</v>
      </c>
      <c r="L406" s="25">
        <v>51.1</v>
      </c>
      <c r="M406" s="25">
        <v>41.11</v>
      </c>
      <c r="N406" s="25">
        <v>226.55</v>
      </c>
      <c r="O406" s="25">
        <v>22.19</v>
      </c>
      <c r="Q406" s="25">
        <v>44.44</v>
      </c>
      <c r="R406" s="25">
        <v>26.78</v>
      </c>
      <c r="S406" s="25">
        <v>89.87</v>
      </c>
      <c r="T406" s="25">
        <v>36.85</v>
      </c>
      <c r="W406" s="25">
        <v>34.44</v>
      </c>
    </row>
    <row r="407" spans="1:23">
      <c r="A407" s="3" t="s">
        <v>68</v>
      </c>
      <c r="B407" s="3" t="s">
        <v>26</v>
      </c>
      <c r="C407" s="3" t="s">
        <v>69</v>
      </c>
      <c r="D407" s="3" t="s">
        <v>27</v>
      </c>
      <c r="E407" s="3">
        <v>3</v>
      </c>
      <c r="F407" s="24">
        <v>17.3</v>
      </c>
      <c r="G407" s="25">
        <v>20.44</v>
      </c>
      <c r="H407" s="25">
        <v>36.88</v>
      </c>
      <c r="I407" s="25">
        <v>20.74</v>
      </c>
      <c r="J407" s="25">
        <v>54.57</v>
      </c>
      <c r="K407" s="25">
        <v>36.66</v>
      </c>
      <c r="L407" s="25">
        <v>51.8</v>
      </c>
      <c r="M407" s="25">
        <v>38.55</v>
      </c>
      <c r="N407" s="25">
        <v>229.96</v>
      </c>
      <c r="O407" s="25">
        <v>22.74</v>
      </c>
      <c r="Q407" s="25">
        <v>22.22</v>
      </c>
      <c r="R407" s="25">
        <v>29.73</v>
      </c>
      <c r="S407" s="25">
        <v>78.6</v>
      </c>
      <c r="T407" s="25">
        <v>12.08</v>
      </c>
      <c r="U407" s="25">
        <v>32.79</v>
      </c>
      <c r="V407" s="25">
        <v>50</v>
      </c>
      <c r="W407" s="25">
        <v>12.22</v>
      </c>
    </row>
    <row r="408" spans="1:23">
      <c r="A408" s="3" t="s">
        <v>68</v>
      </c>
      <c r="B408" s="3" t="s">
        <v>28</v>
      </c>
      <c r="C408" s="3" t="s">
        <v>69</v>
      </c>
      <c r="D408" s="3" t="s">
        <v>29</v>
      </c>
      <c r="E408" s="3">
        <v>3</v>
      </c>
      <c r="F408" s="24">
        <v>18.3</v>
      </c>
      <c r="G408" s="25">
        <v>18.49</v>
      </c>
      <c r="H408" s="25">
        <v>29.91</v>
      </c>
      <c r="I408" s="25">
        <v>13.22</v>
      </c>
      <c r="J408" s="25">
        <v>72</v>
      </c>
      <c r="K408" s="25">
        <v>38.64</v>
      </c>
      <c r="L408" s="25">
        <v>53.27</v>
      </c>
      <c r="M408" s="25">
        <v>39.88</v>
      </c>
      <c r="N408" s="25">
        <v>226.38</v>
      </c>
      <c r="O408" s="25">
        <v>21.74</v>
      </c>
      <c r="Q408" s="25">
        <v>15.56</v>
      </c>
      <c r="R408" s="25">
        <v>32.38</v>
      </c>
      <c r="S408" s="25">
        <v>77.28</v>
      </c>
      <c r="T408" s="25">
        <v>8.94</v>
      </c>
      <c r="U408" s="25">
        <v>24.25</v>
      </c>
      <c r="V408" s="25">
        <v>65</v>
      </c>
      <c r="W408" s="25">
        <v>10</v>
      </c>
    </row>
    <row r="409" spans="1:23">
      <c r="A409" s="3" t="s">
        <v>68</v>
      </c>
      <c r="B409" s="3" t="s">
        <v>30</v>
      </c>
      <c r="C409" s="3" t="s">
        <v>69</v>
      </c>
      <c r="D409" s="3" t="s">
        <v>31</v>
      </c>
      <c r="E409" s="3">
        <v>3</v>
      </c>
      <c r="F409" s="24">
        <v>13.5</v>
      </c>
      <c r="G409" s="25">
        <v>18.16</v>
      </c>
      <c r="H409" s="25">
        <v>28.92</v>
      </c>
      <c r="I409" s="25">
        <v>8.28</v>
      </c>
      <c r="J409" s="25">
        <v>54.18</v>
      </c>
      <c r="K409" s="25">
        <v>40.04</v>
      </c>
      <c r="L409" s="25">
        <v>52.98</v>
      </c>
      <c r="M409" s="25">
        <v>38.09</v>
      </c>
      <c r="N409" s="25">
        <v>221.47</v>
      </c>
      <c r="O409" s="25">
        <v>22.89</v>
      </c>
      <c r="Q409" s="25">
        <v>12.22</v>
      </c>
      <c r="R409" s="25">
        <v>31.57</v>
      </c>
      <c r="S409" s="25">
        <v>86.55</v>
      </c>
      <c r="T409" s="25">
        <v>6.81</v>
      </c>
      <c r="U409" s="25">
        <v>18.47</v>
      </c>
      <c r="V409" s="25">
        <v>72.5</v>
      </c>
      <c r="W409" s="25">
        <v>8.89</v>
      </c>
    </row>
    <row r="410" spans="1:23">
      <c r="A410" s="3" t="s">
        <v>70</v>
      </c>
      <c r="B410" s="3" t="s">
        <v>23</v>
      </c>
      <c r="C410" s="3" t="s">
        <v>71</v>
      </c>
      <c r="D410" s="3" t="s">
        <v>25</v>
      </c>
      <c r="E410" s="3">
        <v>3</v>
      </c>
      <c r="F410" s="24">
        <v>11.2</v>
      </c>
      <c r="G410" s="25">
        <v>23.59</v>
      </c>
      <c r="H410" s="25">
        <v>86.17</v>
      </c>
      <c r="I410" s="25">
        <v>90.16</v>
      </c>
      <c r="J410" s="25">
        <v>32.23</v>
      </c>
      <c r="K410" s="25">
        <v>41.03</v>
      </c>
      <c r="L410" s="25">
        <v>49.82</v>
      </c>
      <c r="M410" s="25">
        <v>41.64</v>
      </c>
      <c r="N410" s="25">
        <v>248.13</v>
      </c>
      <c r="O410" s="25">
        <v>23</v>
      </c>
      <c r="Q410" s="25">
        <v>80</v>
      </c>
      <c r="R410" s="25">
        <v>29.32</v>
      </c>
      <c r="S410" s="25">
        <v>87.41</v>
      </c>
      <c r="T410" s="25">
        <v>65.42</v>
      </c>
      <c r="W410" s="25">
        <v>75.56</v>
      </c>
    </row>
    <row r="411" spans="1:23">
      <c r="A411" s="3" t="s">
        <v>70</v>
      </c>
      <c r="B411" s="3" t="s">
        <v>26</v>
      </c>
      <c r="C411" s="3" t="s">
        <v>71</v>
      </c>
      <c r="D411" s="3" t="s">
        <v>27</v>
      </c>
      <c r="E411" s="3">
        <v>3</v>
      </c>
      <c r="F411" s="24">
        <v>12.9</v>
      </c>
      <c r="G411" s="25">
        <v>20.75</v>
      </c>
      <c r="H411" s="25">
        <v>74.54</v>
      </c>
      <c r="I411" s="25">
        <v>34.86</v>
      </c>
      <c r="J411" s="25">
        <v>36.52</v>
      </c>
      <c r="K411" s="25">
        <v>46.71</v>
      </c>
      <c r="L411" s="25">
        <v>52.13</v>
      </c>
      <c r="M411" s="25">
        <v>43.84</v>
      </c>
      <c r="N411" s="25">
        <v>250.44</v>
      </c>
      <c r="O411" s="25">
        <v>22.05</v>
      </c>
      <c r="Q411" s="25">
        <v>72.22</v>
      </c>
      <c r="R411" s="25">
        <v>40.79</v>
      </c>
      <c r="S411" s="25">
        <v>81.84</v>
      </c>
      <c r="T411" s="25">
        <v>47.78</v>
      </c>
      <c r="U411" s="25">
        <v>73.04</v>
      </c>
      <c r="V411" s="25">
        <v>9.72</v>
      </c>
      <c r="W411" s="25">
        <v>66.67</v>
      </c>
    </row>
    <row r="412" spans="1:23">
      <c r="A412" s="3" t="s">
        <v>70</v>
      </c>
      <c r="B412" s="3" t="s">
        <v>28</v>
      </c>
      <c r="C412" s="3" t="s">
        <v>71</v>
      </c>
      <c r="D412" s="3" t="s">
        <v>29</v>
      </c>
      <c r="E412" s="3">
        <v>3</v>
      </c>
      <c r="F412" s="24">
        <v>13.4</v>
      </c>
      <c r="G412" s="25">
        <v>19.7</v>
      </c>
      <c r="H412" s="25">
        <v>72.84</v>
      </c>
      <c r="I412" s="25">
        <v>17.49</v>
      </c>
      <c r="J412" s="25">
        <v>31.96</v>
      </c>
      <c r="K412" s="25">
        <v>48.22</v>
      </c>
      <c r="L412" s="25">
        <v>50.64</v>
      </c>
      <c r="M412" s="25">
        <v>41.84</v>
      </c>
      <c r="N412" s="25">
        <v>245.76</v>
      </c>
      <c r="O412" s="25">
        <v>22.81</v>
      </c>
      <c r="Q412" s="25">
        <v>65.56</v>
      </c>
      <c r="R412" s="25">
        <v>24.89</v>
      </c>
      <c r="S412" s="25">
        <v>80.99</v>
      </c>
      <c r="T412" s="25">
        <v>38.75</v>
      </c>
      <c r="U412" s="25">
        <v>59.24</v>
      </c>
      <c r="V412" s="25">
        <v>18.06</v>
      </c>
      <c r="W412" s="25">
        <v>55.56</v>
      </c>
    </row>
    <row r="413" spans="1:23">
      <c r="A413" s="3" t="s">
        <v>70</v>
      </c>
      <c r="B413" s="3" t="s">
        <v>30</v>
      </c>
      <c r="C413" s="3" t="s">
        <v>71</v>
      </c>
      <c r="D413" s="3" t="s">
        <v>31</v>
      </c>
      <c r="E413" s="3">
        <v>3</v>
      </c>
      <c r="F413" s="24">
        <v>14.1</v>
      </c>
      <c r="G413" s="25">
        <v>17.87</v>
      </c>
      <c r="H413" s="25">
        <v>62.35</v>
      </c>
      <c r="I413" s="25">
        <v>10.84</v>
      </c>
      <c r="J413" s="25">
        <v>31.92</v>
      </c>
      <c r="K413" s="25">
        <v>37.31</v>
      </c>
      <c r="L413" s="25">
        <v>50.92</v>
      </c>
      <c r="M413" s="25">
        <v>40.59</v>
      </c>
      <c r="N413" s="25">
        <v>249.69</v>
      </c>
      <c r="O413" s="25">
        <v>22.52</v>
      </c>
      <c r="Q413" s="25">
        <v>34.44</v>
      </c>
      <c r="R413" s="25">
        <v>22.43</v>
      </c>
      <c r="S413" s="25">
        <v>83.09</v>
      </c>
      <c r="T413" s="25">
        <v>20.93</v>
      </c>
      <c r="U413" s="25">
        <v>31.99</v>
      </c>
      <c r="V413" s="25">
        <v>56.94</v>
      </c>
      <c r="W413" s="25">
        <v>27.78</v>
      </c>
    </row>
    <row r="414" spans="1:23">
      <c r="A414" s="3" t="s">
        <v>72</v>
      </c>
      <c r="B414" s="3" t="s">
        <v>23</v>
      </c>
      <c r="C414" s="3" t="s">
        <v>73</v>
      </c>
      <c r="D414" s="3" t="s">
        <v>25</v>
      </c>
      <c r="E414" s="3">
        <v>3</v>
      </c>
      <c r="F414" s="24">
        <v>20</v>
      </c>
      <c r="G414" s="25">
        <v>26.23</v>
      </c>
      <c r="H414" s="25">
        <v>77.87</v>
      </c>
      <c r="I414" s="25">
        <v>23.32</v>
      </c>
      <c r="J414" s="25">
        <v>27.33</v>
      </c>
      <c r="K414" s="25">
        <v>43.87</v>
      </c>
      <c r="L414" s="25">
        <v>54.78</v>
      </c>
      <c r="M414" s="25">
        <v>36.65</v>
      </c>
      <c r="N414" s="25">
        <v>230.78</v>
      </c>
      <c r="O414" s="25">
        <v>23.96</v>
      </c>
      <c r="Q414" s="25">
        <v>93.33</v>
      </c>
      <c r="R414" s="25">
        <v>17.87</v>
      </c>
      <c r="S414" s="25">
        <v>74.54</v>
      </c>
      <c r="T414" s="25">
        <v>67.96</v>
      </c>
      <c r="W414" s="25">
        <v>70</v>
      </c>
    </row>
    <row r="415" spans="1:23">
      <c r="A415" s="3" t="s">
        <v>72</v>
      </c>
      <c r="B415" s="3" t="s">
        <v>26</v>
      </c>
      <c r="C415" s="3" t="s">
        <v>73</v>
      </c>
      <c r="D415" s="3" t="s">
        <v>27</v>
      </c>
      <c r="E415" s="3">
        <v>3</v>
      </c>
      <c r="F415" s="24">
        <v>16.9</v>
      </c>
      <c r="G415" s="25">
        <v>23.1</v>
      </c>
      <c r="H415" s="25">
        <v>63.04</v>
      </c>
      <c r="I415" s="25">
        <v>21.66</v>
      </c>
      <c r="J415" s="25">
        <v>37.83</v>
      </c>
      <c r="K415" s="25">
        <v>43.26</v>
      </c>
      <c r="L415" s="25">
        <v>54.31</v>
      </c>
      <c r="M415" s="25">
        <v>36.23</v>
      </c>
      <c r="N415" s="25">
        <v>243.83</v>
      </c>
      <c r="O415" s="25">
        <v>24.16</v>
      </c>
      <c r="Q415" s="25">
        <v>87.78</v>
      </c>
      <c r="R415" s="25">
        <v>33.12</v>
      </c>
      <c r="S415" s="25">
        <v>69.95</v>
      </c>
      <c r="T415" s="25">
        <v>58.01</v>
      </c>
      <c r="U415" s="25">
        <v>85.35</v>
      </c>
      <c r="V415" s="25">
        <v>5.95</v>
      </c>
      <c r="W415" s="25">
        <v>54.44</v>
      </c>
    </row>
    <row r="416" spans="1:23">
      <c r="A416" s="3" t="s">
        <v>72</v>
      </c>
      <c r="B416" s="3" t="s">
        <v>28</v>
      </c>
      <c r="C416" s="3" t="s">
        <v>73</v>
      </c>
      <c r="D416" s="3" t="s">
        <v>29</v>
      </c>
      <c r="E416" s="3">
        <v>3</v>
      </c>
      <c r="F416" s="24">
        <v>15.8</v>
      </c>
      <c r="G416" s="25">
        <v>18.51</v>
      </c>
      <c r="H416" s="25">
        <v>48.58</v>
      </c>
      <c r="I416" s="25">
        <v>10.93</v>
      </c>
      <c r="J416" s="25">
        <v>38.43</v>
      </c>
      <c r="K416" s="25">
        <v>40.04</v>
      </c>
      <c r="L416" s="25">
        <v>57.24</v>
      </c>
      <c r="M416" s="25">
        <v>35.24</v>
      </c>
      <c r="N416" s="25">
        <v>232.18</v>
      </c>
      <c r="O416" s="25">
        <v>23.76</v>
      </c>
      <c r="Q416" s="25">
        <v>80</v>
      </c>
      <c r="R416" s="25">
        <v>19.45</v>
      </c>
      <c r="S416" s="25">
        <v>76.25</v>
      </c>
      <c r="T416" s="25">
        <v>47.64</v>
      </c>
      <c r="U416" s="25">
        <v>70.1</v>
      </c>
      <c r="V416" s="25">
        <v>14.29</v>
      </c>
      <c r="W416" s="25">
        <v>44.44</v>
      </c>
    </row>
    <row r="417" spans="1:23">
      <c r="A417" s="3" t="s">
        <v>72</v>
      </c>
      <c r="B417" s="3" t="s">
        <v>30</v>
      </c>
      <c r="C417" s="3" t="s">
        <v>73</v>
      </c>
      <c r="D417" s="3" t="s">
        <v>31</v>
      </c>
      <c r="E417" s="3">
        <v>3</v>
      </c>
      <c r="F417" s="24">
        <v>14.9</v>
      </c>
      <c r="G417" s="25">
        <v>17.68</v>
      </c>
      <c r="H417" s="25">
        <v>31.44</v>
      </c>
      <c r="I417" s="25">
        <v>7.56</v>
      </c>
      <c r="J417" s="25">
        <v>25.79</v>
      </c>
      <c r="K417" s="25">
        <v>40.55</v>
      </c>
      <c r="L417" s="25">
        <v>55.21</v>
      </c>
      <c r="M417" s="25">
        <v>36.48</v>
      </c>
      <c r="N417" s="25">
        <v>232.59</v>
      </c>
      <c r="O417" s="25">
        <v>24.14</v>
      </c>
      <c r="Q417" s="25">
        <v>77.78</v>
      </c>
      <c r="R417" s="25">
        <v>16.09</v>
      </c>
      <c r="S417" s="25">
        <v>77.4</v>
      </c>
      <c r="T417" s="25">
        <v>37.36</v>
      </c>
      <c r="U417" s="25">
        <v>54.97</v>
      </c>
      <c r="V417" s="25">
        <v>16.67</v>
      </c>
      <c r="W417" s="25">
        <v>35.56</v>
      </c>
    </row>
    <row r="418" spans="1:23">
      <c r="A418" s="3" t="s">
        <v>74</v>
      </c>
      <c r="B418" s="3" t="s">
        <v>23</v>
      </c>
      <c r="C418" s="3" t="s">
        <v>75</v>
      </c>
      <c r="D418" s="3" t="s">
        <v>25</v>
      </c>
      <c r="E418" s="3">
        <v>3</v>
      </c>
      <c r="F418" s="24">
        <v>13.7</v>
      </c>
      <c r="G418" s="25">
        <v>23.64</v>
      </c>
      <c r="H418" s="25">
        <v>93.17</v>
      </c>
      <c r="I418" s="25">
        <v>135.32</v>
      </c>
      <c r="J418" s="25">
        <v>76.8</v>
      </c>
      <c r="K418" s="25">
        <v>39.94</v>
      </c>
      <c r="L418" s="25">
        <v>51.11</v>
      </c>
      <c r="M418" s="25">
        <v>35.71</v>
      </c>
      <c r="N418" s="25">
        <v>253.2</v>
      </c>
      <c r="O418" s="25">
        <v>21.3</v>
      </c>
      <c r="Q418" s="25">
        <v>97.78</v>
      </c>
      <c r="R418" s="25">
        <v>32.58</v>
      </c>
      <c r="S418" s="25">
        <v>79.46</v>
      </c>
      <c r="T418" s="25">
        <v>94.21</v>
      </c>
      <c r="W418" s="25">
        <v>93.33</v>
      </c>
    </row>
    <row r="419" spans="1:23">
      <c r="A419" s="3" t="s">
        <v>74</v>
      </c>
      <c r="B419" s="3" t="s">
        <v>26</v>
      </c>
      <c r="C419" s="3" t="s">
        <v>75</v>
      </c>
      <c r="D419" s="3" t="s">
        <v>27</v>
      </c>
      <c r="E419" s="3">
        <v>3</v>
      </c>
      <c r="F419" s="24">
        <v>11.5</v>
      </c>
      <c r="G419" s="25">
        <v>20.63</v>
      </c>
      <c r="H419" s="25">
        <v>48.55</v>
      </c>
      <c r="I419" s="25">
        <v>24.1</v>
      </c>
      <c r="J419" s="25">
        <v>66.01</v>
      </c>
      <c r="K419" s="25">
        <v>41.27</v>
      </c>
      <c r="L419" s="25">
        <v>49.88</v>
      </c>
      <c r="M419" s="25">
        <v>34.86</v>
      </c>
      <c r="N419" s="25">
        <v>247.58</v>
      </c>
      <c r="O419" s="25">
        <v>21.97</v>
      </c>
      <c r="Q419" s="25">
        <v>93.33</v>
      </c>
      <c r="R419" s="25">
        <v>25.6</v>
      </c>
      <c r="S419" s="25">
        <v>81.15</v>
      </c>
      <c r="T419" s="25">
        <v>87.45</v>
      </c>
      <c r="U419" s="25">
        <v>92.83</v>
      </c>
      <c r="V419" s="25">
        <v>4.55</v>
      </c>
      <c r="W419" s="25">
        <v>87.78</v>
      </c>
    </row>
    <row r="420" spans="1:23">
      <c r="A420" s="3" t="s">
        <v>74</v>
      </c>
      <c r="B420" s="3" t="s">
        <v>28</v>
      </c>
      <c r="C420" s="3" t="s">
        <v>75</v>
      </c>
      <c r="D420" s="3" t="s">
        <v>29</v>
      </c>
      <c r="E420" s="3">
        <v>3</v>
      </c>
      <c r="F420" s="24">
        <v>11.1</v>
      </c>
      <c r="G420" s="25">
        <v>19.84</v>
      </c>
      <c r="H420" s="25">
        <v>42.84</v>
      </c>
      <c r="I420" s="25">
        <v>17.64</v>
      </c>
      <c r="J420" s="25">
        <v>53.26</v>
      </c>
      <c r="K420" s="25">
        <v>36.86</v>
      </c>
      <c r="L420" s="25">
        <v>49.73</v>
      </c>
      <c r="M420" s="25">
        <v>35.18</v>
      </c>
      <c r="N420" s="25">
        <v>247.28</v>
      </c>
      <c r="O420" s="25">
        <v>21.39</v>
      </c>
      <c r="Q420" s="25">
        <v>88.89</v>
      </c>
      <c r="R420" s="25">
        <v>29.82</v>
      </c>
      <c r="S420" s="25">
        <v>83.32</v>
      </c>
      <c r="T420" s="25">
        <v>81.11</v>
      </c>
      <c r="U420" s="25">
        <v>86.09</v>
      </c>
      <c r="V420" s="25">
        <v>9.09</v>
      </c>
      <c r="W420" s="25">
        <v>85.56</v>
      </c>
    </row>
    <row r="421" spans="1:23">
      <c r="A421" s="3" t="s">
        <v>74</v>
      </c>
      <c r="B421" s="3" t="s">
        <v>30</v>
      </c>
      <c r="C421" s="3" t="s">
        <v>75</v>
      </c>
      <c r="D421" s="3" t="s">
        <v>31</v>
      </c>
      <c r="E421" s="3">
        <v>3</v>
      </c>
      <c r="F421" s="24">
        <v>7.2</v>
      </c>
      <c r="G421" s="25">
        <v>15.19</v>
      </c>
      <c r="H421" s="25">
        <v>32.15</v>
      </c>
      <c r="I421" s="25">
        <v>13.97</v>
      </c>
      <c r="J421" s="25">
        <v>52.8</v>
      </c>
      <c r="K421" s="25">
        <v>40.76</v>
      </c>
      <c r="L421" s="25">
        <v>51.2</v>
      </c>
      <c r="M421" s="25">
        <v>35.16</v>
      </c>
      <c r="N421" s="25">
        <v>247.23</v>
      </c>
      <c r="O421" s="25">
        <v>20.78</v>
      </c>
      <c r="Q421" s="25">
        <v>87.78</v>
      </c>
      <c r="R421" s="25">
        <v>30.71</v>
      </c>
      <c r="S421" s="25">
        <v>83.36</v>
      </c>
      <c r="T421" s="25">
        <v>76.3</v>
      </c>
      <c r="U421" s="25">
        <v>80.98</v>
      </c>
      <c r="V421" s="25">
        <v>10.23</v>
      </c>
      <c r="W421" s="25">
        <v>81.11</v>
      </c>
    </row>
    <row r="422" spans="1:23">
      <c r="A422" s="3" t="s">
        <v>76</v>
      </c>
      <c r="B422" s="3" t="s">
        <v>23</v>
      </c>
      <c r="C422" s="3" t="s">
        <v>77</v>
      </c>
      <c r="D422" s="3" t="s">
        <v>25</v>
      </c>
      <c r="E422" s="3">
        <v>3</v>
      </c>
      <c r="F422" s="24">
        <v>9.7</v>
      </c>
      <c r="G422" s="25">
        <v>21.32</v>
      </c>
      <c r="H422" s="25">
        <v>79.17</v>
      </c>
      <c r="I422" s="25">
        <v>44.49</v>
      </c>
      <c r="J422" s="25">
        <v>60.08</v>
      </c>
      <c r="K422" s="25">
        <v>41.1</v>
      </c>
      <c r="L422" s="25">
        <v>54.8</v>
      </c>
      <c r="M422" s="25">
        <v>41.81</v>
      </c>
      <c r="N422" s="25">
        <v>225.34</v>
      </c>
      <c r="O422" s="25">
        <v>23.21</v>
      </c>
      <c r="Q422" s="25">
        <v>95.56</v>
      </c>
      <c r="R422" s="25">
        <v>34.98</v>
      </c>
      <c r="S422" s="25">
        <v>75.37</v>
      </c>
      <c r="T422" s="25">
        <v>84.95</v>
      </c>
      <c r="W422" s="25">
        <v>77.78</v>
      </c>
    </row>
    <row r="423" spans="1:23">
      <c r="A423" s="3" t="s">
        <v>76</v>
      </c>
      <c r="B423" s="3" t="s">
        <v>26</v>
      </c>
      <c r="C423" s="3" t="s">
        <v>77</v>
      </c>
      <c r="D423" s="3" t="s">
        <v>27</v>
      </c>
      <c r="E423" s="3">
        <v>3</v>
      </c>
      <c r="F423" s="24">
        <v>13.4</v>
      </c>
      <c r="G423" s="25">
        <v>18.68</v>
      </c>
      <c r="H423" s="25">
        <v>45.75</v>
      </c>
      <c r="I423" s="25">
        <v>40.04</v>
      </c>
      <c r="J423" s="25">
        <v>72.12</v>
      </c>
      <c r="K423" s="25">
        <v>38.57</v>
      </c>
      <c r="L423" s="25">
        <v>54.8</v>
      </c>
      <c r="M423" s="25">
        <v>42.87</v>
      </c>
      <c r="N423" s="25">
        <v>214.57</v>
      </c>
      <c r="O423" s="25">
        <v>23.2</v>
      </c>
      <c r="Q423" s="25">
        <v>93.33</v>
      </c>
      <c r="R423" s="25">
        <v>46.86</v>
      </c>
      <c r="S423" s="25">
        <v>84.91</v>
      </c>
      <c r="T423" s="25">
        <v>78.56</v>
      </c>
      <c r="U423" s="25">
        <v>92.48</v>
      </c>
      <c r="V423" s="25">
        <v>2.33</v>
      </c>
      <c r="W423" s="25">
        <v>75.56</v>
      </c>
    </row>
    <row r="424" spans="1:23">
      <c r="A424" s="3" t="s">
        <v>76</v>
      </c>
      <c r="B424" s="3" t="s">
        <v>28</v>
      </c>
      <c r="C424" s="3" t="s">
        <v>77</v>
      </c>
      <c r="D424" s="3" t="s">
        <v>29</v>
      </c>
      <c r="E424" s="3">
        <v>3</v>
      </c>
      <c r="F424" s="24">
        <v>11.6</v>
      </c>
      <c r="G424" s="25">
        <v>17.23</v>
      </c>
      <c r="H424" s="25">
        <v>34.06</v>
      </c>
      <c r="I424" s="25">
        <v>19.16</v>
      </c>
      <c r="J424" s="25">
        <v>41.33</v>
      </c>
      <c r="K424" s="25">
        <v>36.83</v>
      </c>
      <c r="L424" s="25">
        <v>55.45</v>
      </c>
      <c r="M424" s="25">
        <v>41.36</v>
      </c>
      <c r="N424" s="25">
        <v>212.99</v>
      </c>
      <c r="O424" s="25">
        <v>23.18</v>
      </c>
      <c r="Q424" s="25">
        <v>91.11</v>
      </c>
      <c r="R424" s="25">
        <v>34.26</v>
      </c>
      <c r="S424" s="25">
        <v>77.88</v>
      </c>
      <c r="T424" s="25">
        <v>74.35</v>
      </c>
      <c r="U424" s="25">
        <v>87.52</v>
      </c>
      <c r="V424" s="25">
        <v>4.65</v>
      </c>
      <c r="W424" s="25">
        <v>72.22</v>
      </c>
    </row>
    <row r="425" spans="1:23">
      <c r="A425" s="3" t="s">
        <v>76</v>
      </c>
      <c r="B425" s="3" t="s">
        <v>30</v>
      </c>
      <c r="C425" s="3" t="s">
        <v>77</v>
      </c>
      <c r="D425" s="3" t="s">
        <v>31</v>
      </c>
      <c r="E425" s="3">
        <v>3</v>
      </c>
      <c r="F425" s="24">
        <v>11.1</v>
      </c>
      <c r="G425" s="25">
        <v>15.34</v>
      </c>
      <c r="H425" s="25">
        <v>31.39</v>
      </c>
      <c r="I425" s="25">
        <v>9.85</v>
      </c>
      <c r="J425" s="25">
        <v>32.73</v>
      </c>
      <c r="K425" s="25">
        <v>34.2</v>
      </c>
      <c r="L425" s="25">
        <v>55.79</v>
      </c>
      <c r="M425" s="25">
        <v>40.9</v>
      </c>
      <c r="N425" s="25">
        <v>221.88</v>
      </c>
      <c r="O425" s="25">
        <v>23.7</v>
      </c>
      <c r="Q425" s="25">
        <v>86.67</v>
      </c>
      <c r="R425" s="25">
        <v>44.65</v>
      </c>
      <c r="S425" s="25">
        <v>75.27</v>
      </c>
      <c r="T425" s="25">
        <v>70.42</v>
      </c>
      <c r="U425" s="25">
        <v>82.89</v>
      </c>
      <c r="V425" s="25">
        <v>9.3</v>
      </c>
      <c r="W425" s="25">
        <v>67.78</v>
      </c>
    </row>
    <row r="426" spans="1:23">
      <c r="A426" s="3" t="s">
        <v>78</v>
      </c>
      <c r="B426" s="3" t="s">
        <v>23</v>
      </c>
      <c r="C426" s="3" t="s">
        <v>79</v>
      </c>
      <c r="D426" s="3" t="s">
        <v>25</v>
      </c>
      <c r="E426" s="3">
        <v>3</v>
      </c>
      <c r="F426" s="24">
        <v>18.5</v>
      </c>
      <c r="G426" s="25">
        <v>21.37</v>
      </c>
      <c r="H426" s="25">
        <v>67.02</v>
      </c>
      <c r="I426" s="25">
        <v>73.81</v>
      </c>
      <c r="J426" s="25">
        <v>45.34</v>
      </c>
      <c r="K426" s="25">
        <v>41.76</v>
      </c>
      <c r="L426" s="25">
        <v>53.29</v>
      </c>
      <c r="M426" s="25">
        <v>38.12</v>
      </c>
      <c r="N426" s="25">
        <v>249.27</v>
      </c>
      <c r="O426" s="25">
        <v>23.09</v>
      </c>
      <c r="Q426" s="25">
        <v>74.44</v>
      </c>
      <c r="R426" s="25">
        <v>28.71</v>
      </c>
      <c r="S426" s="25">
        <v>74.87</v>
      </c>
      <c r="T426" s="25">
        <v>62.36</v>
      </c>
      <c r="W426" s="25">
        <v>58.89</v>
      </c>
    </row>
    <row r="427" spans="1:23">
      <c r="A427" s="3" t="s">
        <v>78</v>
      </c>
      <c r="B427" s="3" t="s">
        <v>26</v>
      </c>
      <c r="C427" s="3" t="s">
        <v>79</v>
      </c>
      <c r="D427" s="3" t="s">
        <v>27</v>
      </c>
      <c r="E427" s="3">
        <v>3</v>
      </c>
      <c r="F427" s="24">
        <v>19</v>
      </c>
      <c r="G427" s="25">
        <v>18.97</v>
      </c>
      <c r="H427" s="25">
        <v>50.92</v>
      </c>
      <c r="I427" s="25">
        <v>31.13</v>
      </c>
      <c r="J427" s="25">
        <v>60.69</v>
      </c>
      <c r="K427" s="25">
        <v>41.79</v>
      </c>
      <c r="L427" s="25">
        <v>53.81</v>
      </c>
      <c r="M427" s="25">
        <v>37.36</v>
      </c>
      <c r="N427" s="25">
        <v>247.87</v>
      </c>
      <c r="O427" s="25">
        <v>23.14</v>
      </c>
      <c r="Q427" s="25">
        <v>58.89</v>
      </c>
      <c r="R427" s="25">
        <v>23.35</v>
      </c>
      <c r="S427" s="25">
        <v>71</v>
      </c>
      <c r="T427" s="25">
        <v>40.93</v>
      </c>
      <c r="U427" s="25">
        <v>65.63</v>
      </c>
      <c r="V427" s="25">
        <v>20.9</v>
      </c>
      <c r="W427" s="25">
        <v>38.89</v>
      </c>
    </row>
    <row r="428" spans="1:23">
      <c r="A428" s="3" t="s">
        <v>78</v>
      </c>
      <c r="B428" s="3" t="s">
        <v>28</v>
      </c>
      <c r="C428" s="3" t="s">
        <v>79</v>
      </c>
      <c r="D428" s="3" t="s">
        <v>29</v>
      </c>
      <c r="E428" s="3">
        <v>3</v>
      </c>
      <c r="F428" s="24">
        <v>18.2</v>
      </c>
      <c r="G428" s="25">
        <v>17.71</v>
      </c>
      <c r="H428" s="25">
        <v>47.37</v>
      </c>
      <c r="I428" s="25">
        <v>29.23</v>
      </c>
      <c r="J428" s="25">
        <v>47.37</v>
      </c>
      <c r="K428" s="25">
        <v>43.15</v>
      </c>
      <c r="L428" s="25">
        <v>53.81</v>
      </c>
      <c r="M428" s="25">
        <v>36.69</v>
      </c>
      <c r="N428" s="25">
        <v>249.68</v>
      </c>
      <c r="O428" s="25">
        <v>23.37</v>
      </c>
      <c r="Q428" s="25">
        <v>52.22</v>
      </c>
      <c r="R428" s="25">
        <v>24.62</v>
      </c>
      <c r="S428" s="25">
        <v>70.98</v>
      </c>
      <c r="T428" s="25">
        <v>34.26</v>
      </c>
      <c r="U428" s="25">
        <v>54.94</v>
      </c>
      <c r="V428" s="25">
        <v>29.85</v>
      </c>
      <c r="W428" s="25">
        <v>35.56</v>
      </c>
    </row>
    <row r="429" spans="1:23">
      <c r="A429" s="3" t="s">
        <v>78</v>
      </c>
      <c r="B429" s="3" t="s">
        <v>30</v>
      </c>
      <c r="C429" s="3" t="s">
        <v>79</v>
      </c>
      <c r="D429" s="3" t="s">
        <v>31</v>
      </c>
      <c r="E429" s="3">
        <v>3</v>
      </c>
      <c r="F429" s="24">
        <v>17.3</v>
      </c>
      <c r="G429" s="25">
        <v>16.57</v>
      </c>
      <c r="H429" s="25">
        <v>39.98</v>
      </c>
      <c r="I429" s="25">
        <v>22.69</v>
      </c>
      <c r="J429" s="25">
        <v>51.65</v>
      </c>
      <c r="K429" s="25">
        <v>43.53</v>
      </c>
      <c r="L429" s="25">
        <v>54.92</v>
      </c>
      <c r="M429" s="25">
        <v>37.21</v>
      </c>
      <c r="N429" s="25">
        <v>236.52</v>
      </c>
      <c r="O429" s="25">
        <v>22.11</v>
      </c>
      <c r="Q429" s="25">
        <v>41.11</v>
      </c>
      <c r="R429" s="25">
        <v>38.28</v>
      </c>
      <c r="S429" s="25">
        <v>79.31</v>
      </c>
      <c r="T429" s="25">
        <v>21.76</v>
      </c>
      <c r="U429" s="25">
        <v>34.89</v>
      </c>
      <c r="V429" s="25">
        <v>44.78</v>
      </c>
      <c r="W429" s="25">
        <v>16.67</v>
      </c>
    </row>
    <row r="430" spans="1:23">
      <c r="A430" s="3" t="s">
        <v>80</v>
      </c>
      <c r="B430" s="3" t="s">
        <v>23</v>
      </c>
      <c r="C430" s="3" t="s">
        <v>81</v>
      </c>
      <c r="D430" s="3" t="s">
        <v>25</v>
      </c>
      <c r="E430" s="3">
        <v>3</v>
      </c>
      <c r="F430" s="24">
        <v>13</v>
      </c>
      <c r="G430" s="25">
        <v>23.45</v>
      </c>
      <c r="H430" s="25">
        <v>69.7</v>
      </c>
      <c r="I430" s="25">
        <v>81.76</v>
      </c>
      <c r="J430" s="25">
        <v>33.54</v>
      </c>
      <c r="K430" s="25">
        <v>39.05</v>
      </c>
      <c r="L430" s="25">
        <v>48.28</v>
      </c>
      <c r="M430" s="25">
        <v>41.03</v>
      </c>
      <c r="N430" s="25">
        <v>266.37</v>
      </c>
      <c r="O430" s="25">
        <v>24.82</v>
      </c>
      <c r="Q430" s="25">
        <v>81.11</v>
      </c>
      <c r="R430" s="25">
        <v>39.58</v>
      </c>
      <c r="S430" s="25">
        <v>69.2</v>
      </c>
      <c r="T430" s="25">
        <v>48.1</v>
      </c>
      <c r="W430" s="25">
        <v>41.11</v>
      </c>
    </row>
    <row r="431" spans="1:23">
      <c r="A431" s="3" t="s">
        <v>80</v>
      </c>
      <c r="B431" s="3" t="s">
        <v>26</v>
      </c>
      <c r="C431" s="3" t="s">
        <v>81</v>
      </c>
      <c r="D431" s="3" t="s">
        <v>27</v>
      </c>
      <c r="E431" s="3">
        <v>3</v>
      </c>
      <c r="F431" s="24">
        <v>12.8</v>
      </c>
      <c r="G431" s="25">
        <v>21.27</v>
      </c>
      <c r="H431" s="25">
        <v>61.27</v>
      </c>
      <c r="I431" s="25">
        <v>45.85</v>
      </c>
      <c r="J431" s="25">
        <v>25.81</v>
      </c>
      <c r="K431" s="25">
        <v>42.37</v>
      </c>
      <c r="L431" s="25">
        <v>48.09</v>
      </c>
      <c r="M431" s="25">
        <v>41.25</v>
      </c>
      <c r="N431" s="25">
        <v>258.41</v>
      </c>
      <c r="O431" s="25">
        <v>24.2</v>
      </c>
      <c r="Q431" s="25">
        <v>56.67</v>
      </c>
      <c r="R431" s="25">
        <v>33.26</v>
      </c>
      <c r="S431" s="25">
        <v>70.63</v>
      </c>
      <c r="T431" s="25">
        <v>34.95</v>
      </c>
      <c r="U431" s="25">
        <v>72.67</v>
      </c>
      <c r="V431" s="25">
        <v>30.14</v>
      </c>
      <c r="W431" s="25">
        <v>33.33</v>
      </c>
    </row>
    <row r="432" spans="1:23">
      <c r="A432" s="3" t="s">
        <v>80</v>
      </c>
      <c r="B432" s="3" t="s">
        <v>28</v>
      </c>
      <c r="C432" s="3" t="s">
        <v>81</v>
      </c>
      <c r="D432" s="3" t="s">
        <v>29</v>
      </c>
      <c r="E432" s="3">
        <v>3</v>
      </c>
      <c r="F432" s="24">
        <v>13.2</v>
      </c>
      <c r="G432" s="25">
        <v>18.25</v>
      </c>
      <c r="H432" s="25">
        <v>56.47</v>
      </c>
      <c r="I432" s="25">
        <v>45.34</v>
      </c>
      <c r="J432" s="25">
        <v>29.78</v>
      </c>
      <c r="K432" s="25">
        <v>35.83</v>
      </c>
      <c r="L432" s="25">
        <v>47.73</v>
      </c>
      <c r="M432" s="25">
        <v>38.86</v>
      </c>
      <c r="N432" s="25">
        <v>263.62</v>
      </c>
      <c r="O432" s="25">
        <v>24.13</v>
      </c>
      <c r="Q432" s="25">
        <v>40</v>
      </c>
      <c r="R432" s="25">
        <v>33.06</v>
      </c>
      <c r="S432" s="25">
        <v>71.72</v>
      </c>
      <c r="T432" s="25">
        <v>26.16</v>
      </c>
      <c r="U432" s="25">
        <v>54.38</v>
      </c>
      <c r="V432" s="25">
        <v>50.68</v>
      </c>
      <c r="W432" s="25">
        <v>30</v>
      </c>
    </row>
    <row r="433" spans="1:23">
      <c r="A433" s="3" t="s">
        <v>80</v>
      </c>
      <c r="B433" s="3" t="s">
        <v>30</v>
      </c>
      <c r="C433" s="3" t="s">
        <v>81</v>
      </c>
      <c r="D433" s="3" t="s">
        <v>31</v>
      </c>
      <c r="E433" s="3">
        <v>3</v>
      </c>
      <c r="F433" s="24">
        <v>8.1</v>
      </c>
      <c r="G433" s="25">
        <v>17.16</v>
      </c>
      <c r="H433" s="25">
        <v>41.08</v>
      </c>
      <c r="I433" s="25">
        <v>25.1</v>
      </c>
      <c r="J433" s="25">
        <v>28.07</v>
      </c>
      <c r="K433" s="25">
        <v>34.43</v>
      </c>
      <c r="L433" s="25">
        <v>48.95</v>
      </c>
      <c r="M433" s="25">
        <v>41.37</v>
      </c>
      <c r="N433" s="25">
        <v>258.58</v>
      </c>
      <c r="O433" s="25">
        <v>24.25</v>
      </c>
      <c r="Q433" s="25">
        <v>36.67</v>
      </c>
      <c r="R433" s="25">
        <v>39.7</v>
      </c>
      <c r="S433" s="25">
        <v>71.9</v>
      </c>
      <c r="T433" s="25">
        <v>18.61</v>
      </c>
      <c r="U433" s="25">
        <v>38.69</v>
      </c>
      <c r="V433" s="25">
        <v>54.79</v>
      </c>
      <c r="W433" s="25">
        <v>16.67</v>
      </c>
    </row>
    <row r="434" spans="1:23">
      <c r="A434" s="3" t="s">
        <v>82</v>
      </c>
      <c r="B434" s="3" t="s">
        <v>23</v>
      </c>
      <c r="C434" s="3" t="s">
        <v>83</v>
      </c>
      <c r="D434" s="3" t="s">
        <v>25</v>
      </c>
      <c r="E434" s="3">
        <v>3</v>
      </c>
      <c r="F434" s="24">
        <v>14.8</v>
      </c>
      <c r="G434" s="25">
        <v>23.48</v>
      </c>
      <c r="H434" s="25">
        <v>74.68</v>
      </c>
      <c r="I434" s="25">
        <v>84.43</v>
      </c>
      <c r="J434" s="25">
        <v>67.22</v>
      </c>
      <c r="K434" s="25">
        <v>34.02</v>
      </c>
      <c r="L434" s="25">
        <v>46.4</v>
      </c>
      <c r="M434" s="25">
        <v>39.79</v>
      </c>
      <c r="N434" s="25">
        <v>240.96</v>
      </c>
      <c r="O434" s="25">
        <v>21.8</v>
      </c>
      <c r="Q434" s="25">
        <v>88.89</v>
      </c>
      <c r="R434" s="25">
        <v>26.58</v>
      </c>
      <c r="S434" s="25">
        <v>86.03</v>
      </c>
      <c r="T434" s="25">
        <v>69.07</v>
      </c>
      <c r="W434" s="25">
        <v>70</v>
      </c>
    </row>
    <row r="435" spans="1:23">
      <c r="A435" s="3" t="s">
        <v>82</v>
      </c>
      <c r="B435" s="3" t="s">
        <v>26</v>
      </c>
      <c r="C435" s="3" t="s">
        <v>83</v>
      </c>
      <c r="D435" s="3" t="s">
        <v>27</v>
      </c>
      <c r="E435" s="3">
        <v>3</v>
      </c>
      <c r="F435" s="24">
        <v>13.5</v>
      </c>
      <c r="G435" s="25">
        <v>20.25</v>
      </c>
      <c r="H435" s="25">
        <v>49.11</v>
      </c>
      <c r="I435" s="25">
        <v>52.02</v>
      </c>
      <c r="J435" s="25">
        <v>57.38</v>
      </c>
      <c r="K435" s="25">
        <v>39.84</v>
      </c>
      <c r="L435" s="25">
        <v>48.55</v>
      </c>
      <c r="M435" s="25">
        <v>40.91</v>
      </c>
      <c r="N435" s="25">
        <v>245.53</v>
      </c>
      <c r="O435" s="25">
        <v>21.05</v>
      </c>
      <c r="Q435" s="25">
        <v>83.33</v>
      </c>
      <c r="R435" s="25">
        <v>62.06</v>
      </c>
      <c r="S435" s="25">
        <v>80.96</v>
      </c>
      <c r="T435" s="25">
        <v>59.21</v>
      </c>
      <c r="U435" s="25">
        <v>85.72</v>
      </c>
      <c r="V435" s="25">
        <v>6.25</v>
      </c>
      <c r="W435" s="25">
        <v>62.22</v>
      </c>
    </row>
    <row r="436" spans="1:23">
      <c r="A436" s="3" t="s">
        <v>82</v>
      </c>
      <c r="B436" s="3" t="s">
        <v>28</v>
      </c>
      <c r="C436" s="3" t="s">
        <v>83</v>
      </c>
      <c r="D436" s="3" t="s">
        <v>29</v>
      </c>
      <c r="E436" s="3">
        <v>3</v>
      </c>
      <c r="F436" s="24">
        <v>11.9</v>
      </c>
      <c r="G436" s="25">
        <v>17.35</v>
      </c>
      <c r="H436" s="25">
        <v>42.22</v>
      </c>
      <c r="I436" s="25">
        <v>20.82</v>
      </c>
      <c r="J436" s="25">
        <v>35.48</v>
      </c>
      <c r="K436" s="25">
        <v>43.87</v>
      </c>
      <c r="L436" s="25">
        <v>46.09</v>
      </c>
      <c r="M436" s="25">
        <v>39.94</v>
      </c>
      <c r="N436" s="25">
        <v>247.81</v>
      </c>
      <c r="O436" s="25">
        <v>21.65</v>
      </c>
      <c r="Q436" s="25">
        <v>73.33</v>
      </c>
      <c r="R436" s="25">
        <v>33.63</v>
      </c>
      <c r="S436" s="25">
        <v>85.43</v>
      </c>
      <c r="T436" s="25">
        <v>52.18</v>
      </c>
      <c r="U436" s="25">
        <v>75.54</v>
      </c>
      <c r="V436" s="25">
        <v>17.5</v>
      </c>
      <c r="W436" s="25">
        <v>57.78</v>
      </c>
    </row>
    <row r="437" spans="1:23">
      <c r="A437" s="3" t="s">
        <v>82</v>
      </c>
      <c r="B437" s="3" t="s">
        <v>30</v>
      </c>
      <c r="C437" s="3" t="s">
        <v>83</v>
      </c>
      <c r="D437" s="3" t="s">
        <v>31</v>
      </c>
      <c r="E437" s="3">
        <v>3</v>
      </c>
      <c r="F437" s="24">
        <v>8.7</v>
      </c>
      <c r="G437" s="25">
        <v>16.16</v>
      </c>
      <c r="H437" s="25">
        <v>39.86</v>
      </c>
      <c r="I437" s="25">
        <v>17.55</v>
      </c>
      <c r="J437" s="25">
        <v>39.17</v>
      </c>
      <c r="K437" s="25">
        <v>42.98</v>
      </c>
      <c r="L437" s="25">
        <v>49.25</v>
      </c>
      <c r="M437" s="25">
        <v>40.76</v>
      </c>
      <c r="N437" s="25">
        <v>240.14</v>
      </c>
      <c r="O437" s="25">
        <v>21.17</v>
      </c>
      <c r="Q437" s="25">
        <v>62.22</v>
      </c>
      <c r="R437" s="25">
        <v>61.63</v>
      </c>
      <c r="S437" s="25">
        <v>80.4</v>
      </c>
      <c r="T437" s="25">
        <v>43.15</v>
      </c>
      <c r="U437" s="25">
        <v>62.47</v>
      </c>
      <c r="V437" s="25">
        <v>30</v>
      </c>
      <c r="W437" s="25">
        <v>45.56</v>
      </c>
    </row>
    <row r="438" spans="1:23">
      <c r="A438" s="3" t="s">
        <v>84</v>
      </c>
      <c r="B438" s="3" t="s">
        <v>23</v>
      </c>
      <c r="C438" s="3" t="s">
        <v>85</v>
      </c>
      <c r="D438" s="3" t="s">
        <v>25</v>
      </c>
      <c r="E438" s="3">
        <v>3</v>
      </c>
      <c r="F438" s="24">
        <v>11.6</v>
      </c>
      <c r="G438" s="25">
        <v>23.55</v>
      </c>
      <c r="H438" s="25">
        <v>83.54</v>
      </c>
      <c r="I438" s="25">
        <v>91.62</v>
      </c>
      <c r="J438" s="25">
        <v>34.12</v>
      </c>
      <c r="K438" s="25">
        <v>36.72</v>
      </c>
      <c r="L438" s="25">
        <v>51.5</v>
      </c>
      <c r="M438" s="25">
        <v>43.04</v>
      </c>
      <c r="N438" s="25">
        <v>232.42</v>
      </c>
      <c r="O438" s="25">
        <v>25.03</v>
      </c>
      <c r="Q438" s="25">
        <v>88.89</v>
      </c>
      <c r="R438" s="25">
        <v>38.16</v>
      </c>
      <c r="S438" s="25">
        <v>77.61</v>
      </c>
      <c r="T438" s="25">
        <v>65.79</v>
      </c>
      <c r="W438" s="25">
        <v>64.44</v>
      </c>
    </row>
    <row r="439" spans="1:23">
      <c r="A439" s="3" t="s">
        <v>84</v>
      </c>
      <c r="B439" s="3" t="s">
        <v>26</v>
      </c>
      <c r="C439" s="3" t="s">
        <v>85</v>
      </c>
      <c r="D439" s="3" t="s">
        <v>27</v>
      </c>
      <c r="E439" s="3">
        <v>3</v>
      </c>
      <c r="F439" s="24">
        <v>12.9</v>
      </c>
      <c r="G439" s="25">
        <v>22.5</v>
      </c>
      <c r="H439" s="25">
        <v>56.27</v>
      </c>
      <c r="I439" s="25">
        <v>47.63</v>
      </c>
      <c r="J439" s="25">
        <v>40.52</v>
      </c>
      <c r="K439" s="25">
        <v>40.04</v>
      </c>
      <c r="L439" s="25">
        <v>51.5</v>
      </c>
      <c r="M439" s="25">
        <v>41.83</v>
      </c>
      <c r="N439" s="25">
        <v>232.01</v>
      </c>
      <c r="O439" s="25">
        <v>24.14</v>
      </c>
      <c r="Q439" s="25">
        <v>82.22</v>
      </c>
      <c r="R439" s="25">
        <v>29.16</v>
      </c>
      <c r="S439" s="25">
        <v>80.32</v>
      </c>
      <c r="T439" s="25">
        <v>58.98</v>
      </c>
      <c r="U439" s="25">
        <v>89.66</v>
      </c>
      <c r="V439" s="25">
        <v>7.5</v>
      </c>
      <c r="W439" s="25">
        <v>61.11</v>
      </c>
    </row>
    <row r="440" spans="1:23">
      <c r="A440" s="3" t="s">
        <v>84</v>
      </c>
      <c r="B440" s="3" t="s">
        <v>28</v>
      </c>
      <c r="C440" s="3" t="s">
        <v>85</v>
      </c>
      <c r="D440" s="3" t="s">
        <v>29</v>
      </c>
      <c r="E440" s="3">
        <v>3</v>
      </c>
      <c r="F440" s="24">
        <v>15.5</v>
      </c>
      <c r="G440" s="25">
        <v>20.46</v>
      </c>
      <c r="H440" s="25">
        <v>46.68</v>
      </c>
      <c r="I440" s="25">
        <v>43.97</v>
      </c>
      <c r="J440" s="25">
        <v>23.16</v>
      </c>
      <c r="K440" s="25">
        <v>37.85</v>
      </c>
      <c r="L440" s="25">
        <v>51.21</v>
      </c>
      <c r="M440" s="25">
        <v>41.97</v>
      </c>
      <c r="N440" s="25">
        <v>224.05</v>
      </c>
      <c r="O440" s="25">
        <v>24.98</v>
      </c>
      <c r="Q440" s="25">
        <v>76.67</v>
      </c>
      <c r="R440" s="25">
        <v>28.4</v>
      </c>
      <c r="S440" s="25">
        <v>80.11</v>
      </c>
      <c r="T440" s="25">
        <v>52.69</v>
      </c>
      <c r="U440" s="25">
        <v>80.08</v>
      </c>
      <c r="V440" s="25">
        <v>13.75</v>
      </c>
      <c r="W440" s="25">
        <v>54.44</v>
      </c>
    </row>
    <row r="441" spans="1:23">
      <c r="A441" s="3" t="s">
        <v>84</v>
      </c>
      <c r="B441" s="3" t="s">
        <v>30</v>
      </c>
      <c r="C441" s="3" t="s">
        <v>85</v>
      </c>
      <c r="D441" s="3" t="s">
        <v>31</v>
      </c>
      <c r="E441" s="3">
        <v>3</v>
      </c>
      <c r="F441" s="24">
        <v>10.3</v>
      </c>
      <c r="G441" s="25">
        <v>17.26</v>
      </c>
      <c r="H441" s="25">
        <v>30.14</v>
      </c>
      <c r="I441" s="25">
        <v>33.38</v>
      </c>
      <c r="J441" s="25">
        <v>13.2</v>
      </c>
      <c r="K441" s="25">
        <v>31.39</v>
      </c>
      <c r="L441" s="25">
        <v>52.8</v>
      </c>
      <c r="M441" s="25">
        <v>41.21</v>
      </c>
      <c r="N441" s="25">
        <v>225.69</v>
      </c>
      <c r="O441" s="25">
        <v>24.1</v>
      </c>
      <c r="Q441" s="25">
        <v>51.11</v>
      </c>
      <c r="R441" s="25">
        <v>72.66</v>
      </c>
      <c r="S441" s="25">
        <v>83.43</v>
      </c>
      <c r="T441" s="25">
        <v>39.44</v>
      </c>
      <c r="U441" s="25">
        <v>59.96</v>
      </c>
      <c r="V441" s="25">
        <v>42.5</v>
      </c>
      <c r="W441" s="25">
        <v>40</v>
      </c>
    </row>
    <row r="442" spans="1:23">
      <c r="A442" s="3" t="s">
        <v>86</v>
      </c>
      <c r="B442" s="3" t="s">
        <v>23</v>
      </c>
      <c r="C442" s="3" t="s">
        <v>87</v>
      </c>
      <c r="D442" s="3" t="s">
        <v>25</v>
      </c>
      <c r="E442" s="3">
        <v>3</v>
      </c>
      <c r="F442" s="24">
        <v>12.4</v>
      </c>
      <c r="G442" s="25">
        <v>24.34</v>
      </c>
      <c r="H442" s="25">
        <v>67.17</v>
      </c>
      <c r="I442" s="25">
        <v>57.71</v>
      </c>
      <c r="J442" s="25">
        <v>37.63</v>
      </c>
      <c r="K442" s="25">
        <v>34.5</v>
      </c>
      <c r="L442" s="25">
        <v>54.6</v>
      </c>
      <c r="M442" s="25">
        <v>34.35</v>
      </c>
      <c r="N442" s="25">
        <v>234.27</v>
      </c>
      <c r="O442" s="25">
        <v>26.43</v>
      </c>
      <c r="Q442" s="25">
        <v>90</v>
      </c>
      <c r="R442" s="25">
        <v>82.26</v>
      </c>
      <c r="S442" s="25">
        <v>80.67</v>
      </c>
      <c r="T442" s="25">
        <v>65.93</v>
      </c>
      <c r="W442" s="25">
        <v>70</v>
      </c>
    </row>
    <row r="443" spans="1:23">
      <c r="A443" s="3" t="s">
        <v>86</v>
      </c>
      <c r="B443" s="3" t="s">
        <v>26</v>
      </c>
      <c r="C443" s="3" t="s">
        <v>87</v>
      </c>
      <c r="D443" s="3" t="s">
        <v>27</v>
      </c>
      <c r="E443" s="3">
        <v>3</v>
      </c>
      <c r="F443" s="24">
        <v>15.5</v>
      </c>
      <c r="G443" s="25">
        <v>23.33</v>
      </c>
      <c r="H443" s="25">
        <v>55.33</v>
      </c>
      <c r="I443" s="25">
        <v>22.21</v>
      </c>
      <c r="J443" s="25">
        <v>56.24</v>
      </c>
      <c r="K443" s="25">
        <v>39.46</v>
      </c>
      <c r="L443" s="25">
        <v>54.46</v>
      </c>
      <c r="M443" s="25">
        <v>34.8</v>
      </c>
      <c r="N443" s="25">
        <v>230.7</v>
      </c>
      <c r="O443" s="25">
        <v>25.15</v>
      </c>
      <c r="Q443" s="25">
        <v>85.56</v>
      </c>
      <c r="R443" s="25">
        <v>31.28</v>
      </c>
      <c r="S443" s="25">
        <v>85.81</v>
      </c>
      <c r="T443" s="25">
        <v>60.65</v>
      </c>
      <c r="U443" s="25">
        <v>91.99</v>
      </c>
      <c r="V443" s="25">
        <v>4.94</v>
      </c>
      <c r="W443" s="25">
        <v>65.56</v>
      </c>
    </row>
    <row r="444" spans="1:23">
      <c r="A444" s="3" t="s">
        <v>86</v>
      </c>
      <c r="B444" s="3" t="s">
        <v>28</v>
      </c>
      <c r="C444" s="3" t="s">
        <v>87</v>
      </c>
      <c r="D444" s="3" t="s">
        <v>29</v>
      </c>
      <c r="E444" s="3">
        <v>3</v>
      </c>
      <c r="F444" s="24">
        <v>14.1</v>
      </c>
      <c r="G444" s="25">
        <v>16.43</v>
      </c>
      <c r="H444" s="25">
        <v>43.08</v>
      </c>
      <c r="I444" s="25">
        <v>21.52</v>
      </c>
      <c r="J444" s="25">
        <v>40.91</v>
      </c>
      <c r="K444" s="25">
        <v>41.51</v>
      </c>
      <c r="L444" s="25">
        <v>53.9</v>
      </c>
      <c r="M444" s="25">
        <v>35.1</v>
      </c>
      <c r="N444" s="25">
        <v>228.89</v>
      </c>
      <c r="O444" s="25">
        <v>25.63</v>
      </c>
      <c r="Q444" s="25">
        <v>76.67</v>
      </c>
      <c r="R444" s="25">
        <v>18.02</v>
      </c>
      <c r="S444" s="25">
        <v>88.47</v>
      </c>
      <c r="T444" s="25">
        <v>45.46</v>
      </c>
      <c r="U444" s="25">
        <v>68.96</v>
      </c>
      <c r="V444" s="25">
        <v>14.81</v>
      </c>
      <c r="W444" s="25">
        <v>55.56</v>
      </c>
    </row>
    <row r="445" spans="1:23">
      <c r="A445" s="3" t="s">
        <v>86</v>
      </c>
      <c r="B445" s="3" t="s">
        <v>30</v>
      </c>
      <c r="C445" s="3" t="s">
        <v>87</v>
      </c>
      <c r="D445" s="3" t="s">
        <v>31</v>
      </c>
      <c r="E445" s="3">
        <v>3</v>
      </c>
      <c r="F445" s="24">
        <v>17.3</v>
      </c>
      <c r="G445" s="25">
        <v>15.62</v>
      </c>
      <c r="H445" s="25">
        <v>37.2</v>
      </c>
      <c r="I445" s="25">
        <v>13.05</v>
      </c>
      <c r="J445" s="25">
        <v>47.18</v>
      </c>
      <c r="K445" s="25">
        <v>40.86</v>
      </c>
      <c r="L445" s="25">
        <v>54.06</v>
      </c>
      <c r="M445" s="25">
        <v>34.93</v>
      </c>
      <c r="N445" s="25">
        <v>228.42</v>
      </c>
      <c r="O445" s="25">
        <v>25.53</v>
      </c>
      <c r="Q445" s="25">
        <v>73.33</v>
      </c>
      <c r="R445" s="25">
        <v>23.17</v>
      </c>
      <c r="S445" s="25">
        <v>81.44</v>
      </c>
      <c r="T445" s="25">
        <v>42.04</v>
      </c>
      <c r="U445" s="25">
        <v>63.76</v>
      </c>
      <c r="V445" s="25">
        <v>18.52</v>
      </c>
      <c r="W445" s="25">
        <v>47.78</v>
      </c>
    </row>
    <row r="446" spans="1:23">
      <c r="A446" s="3" t="s">
        <v>88</v>
      </c>
      <c r="B446" s="3" t="s">
        <v>23</v>
      </c>
      <c r="C446" s="3" t="s">
        <v>89</v>
      </c>
      <c r="D446" s="3" t="s">
        <v>25</v>
      </c>
      <c r="E446" s="3">
        <v>3</v>
      </c>
      <c r="F446" s="24">
        <v>22.7</v>
      </c>
      <c r="G446" s="25">
        <v>24.9</v>
      </c>
      <c r="H446" s="25">
        <v>76.44</v>
      </c>
      <c r="I446" s="25">
        <v>28.19</v>
      </c>
      <c r="J446" s="25">
        <v>43.24</v>
      </c>
      <c r="K446" s="25">
        <v>46.88</v>
      </c>
      <c r="L446" s="25">
        <v>52.47</v>
      </c>
      <c r="M446" s="25">
        <v>38.96</v>
      </c>
      <c r="N446" s="25">
        <v>271.93</v>
      </c>
      <c r="O446" s="25">
        <v>21.82</v>
      </c>
      <c r="Q446" s="25">
        <v>73.33</v>
      </c>
      <c r="R446" s="25">
        <v>29.54</v>
      </c>
      <c r="S446" s="25">
        <v>71.75</v>
      </c>
      <c r="T446" s="25">
        <v>59.91</v>
      </c>
      <c r="W446" s="25">
        <v>56.67</v>
      </c>
    </row>
    <row r="447" spans="1:23">
      <c r="A447" s="3" t="s">
        <v>88</v>
      </c>
      <c r="B447" s="3" t="s">
        <v>26</v>
      </c>
      <c r="C447" s="3" t="s">
        <v>89</v>
      </c>
      <c r="D447" s="3" t="s">
        <v>27</v>
      </c>
      <c r="E447" s="3">
        <v>3</v>
      </c>
      <c r="F447" s="24">
        <v>18.3</v>
      </c>
      <c r="G447" s="25">
        <v>22.98</v>
      </c>
      <c r="H447" s="25">
        <v>54.7</v>
      </c>
      <c r="I447" s="25">
        <v>26.39</v>
      </c>
      <c r="J447" s="25">
        <v>49.88</v>
      </c>
      <c r="K447" s="25">
        <v>44.39</v>
      </c>
      <c r="L447" s="25">
        <v>50.12</v>
      </c>
      <c r="M447" s="25">
        <v>39.46</v>
      </c>
      <c r="N447" s="25">
        <v>255.65</v>
      </c>
      <c r="O447" s="25">
        <v>21.34</v>
      </c>
      <c r="Q447" s="25">
        <v>67.78</v>
      </c>
      <c r="R447" s="25">
        <v>27.9</v>
      </c>
      <c r="S447" s="25">
        <v>69.22</v>
      </c>
      <c r="T447" s="25">
        <v>51.76</v>
      </c>
      <c r="U447" s="25">
        <v>86.4</v>
      </c>
      <c r="V447" s="25">
        <v>7.58</v>
      </c>
      <c r="W447" s="25">
        <v>50</v>
      </c>
    </row>
    <row r="448" spans="1:23">
      <c r="A448" s="3" t="s">
        <v>88</v>
      </c>
      <c r="B448" s="3" t="s">
        <v>28</v>
      </c>
      <c r="C448" s="3" t="s">
        <v>89</v>
      </c>
      <c r="D448" s="3" t="s">
        <v>29</v>
      </c>
      <c r="E448" s="3">
        <v>3</v>
      </c>
      <c r="F448" s="24">
        <v>16.8</v>
      </c>
      <c r="G448" s="25">
        <v>21.39</v>
      </c>
      <c r="H448" s="25">
        <v>47.53</v>
      </c>
      <c r="I448" s="25">
        <v>22.47</v>
      </c>
      <c r="J448" s="25">
        <v>65.59</v>
      </c>
      <c r="K448" s="25">
        <v>38.16</v>
      </c>
      <c r="L448" s="25">
        <v>51.92</v>
      </c>
      <c r="M448" s="25">
        <v>39.19</v>
      </c>
      <c r="N448" s="25">
        <v>271.64</v>
      </c>
      <c r="O448" s="25">
        <v>21.88</v>
      </c>
      <c r="Q448" s="25">
        <v>65.56</v>
      </c>
      <c r="R448" s="25">
        <v>18.91</v>
      </c>
      <c r="S448" s="25">
        <v>67.38</v>
      </c>
      <c r="T448" s="25">
        <v>43.1</v>
      </c>
      <c r="U448" s="25">
        <v>71.95</v>
      </c>
      <c r="V448" s="25">
        <v>10.61</v>
      </c>
      <c r="W448" s="25">
        <v>42.22</v>
      </c>
    </row>
    <row r="449" spans="1:23">
      <c r="A449" s="3" t="s">
        <v>88</v>
      </c>
      <c r="B449" s="3" t="s">
        <v>30</v>
      </c>
      <c r="C449" s="3" t="s">
        <v>89</v>
      </c>
      <c r="D449" s="3" t="s">
        <v>31</v>
      </c>
      <c r="E449" s="3">
        <v>3</v>
      </c>
      <c r="F449" s="24">
        <v>12.7</v>
      </c>
      <c r="G449" s="25">
        <v>20.53</v>
      </c>
      <c r="H449" s="25">
        <v>36.51</v>
      </c>
      <c r="I449" s="25">
        <v>15.03</v>
      </c>
      <c r="J449" s="25">
        <v>35.15</v>
      </c>
      <c r="K449" s="25">
        <v>42.5</v>
      </c>
      <c r="L449" s="25">
        <v>53.43</v>
      </c>
      <c r="M449" s="25">
        <v>38.84</v>
      </c>
      <c r="N449" s="25">
        <v>257.93</v>
      </c>
      <c r="O449" s="25">
        <v>21.5</v>
      </c>
      <c r="Q449" s="25">
        <v>58.89</v>
      </c>
      <c r="R449" s="25">
        <v>27.91</v>
      </c>
      <c r="S449" s="25">
        <v>73.19</v>
      </c>
      <c r="T449" s="25">
        <v>31.57</v>
      </c>
      <c r="U449" s="25">
        <v>52.7</v>
      </c>
      <c r="V449" s="25">
        <v>19.7</v>
      </c>
      <c r="W449" s="25">
        <v>30</v>
      </c>
    </row>
    <row r="450" spans="1:23">
      <c r="A450" s="3" t="s">
        <v>90</v>
      </c>
      <c r="B450" s="3" t="s">
        <v>23</v>
      </c>
      <c r="C450" s="3" t="s">
        <v>91</v>
      </c>
      <c r="D450" s="3" t="s">
        <v>25</v>
      </c>
      <c r="E450" s="3">
        <v>3</v>
      </c>
      <c r="F450" s="24">
        <v>18.9</v>
      </c>
      <c r="G450" s="25">
        <v>25.21</v>
      </c>
      <c r="H450" s="25">
        <v>79.02</v>
      </c>
      <c r="I450" s="25">
        <v>33.62</v>
      </c>
      <c r="J450" s="25">
        <v>51.36</v>
      </c>
      <c r="K450" s="25">
        <v>34.23</v>
      </c>
      <c r="L450" s="25">
        <v>53.76</v>
      </c>
      <c r="M450" s="25">
        <v>35.27</v>
      </c>
      <c r="N450" s="25">
        <v>240.54</v>
      </c>
      <c r="O450" s="25">
        <v>19.97</v>
      </c>
      <c r="Q450" s="25">
        <v>82.22</v>
      </c>
      <c r="R450" s="25">
        <v>24.07</v>
      </c>
      <c r="S450" s="25">
        <v>84.19</v>
      </c>
      <c r="T450" s="25">
        <v>62.04</v>
      </c>
      <c r="W450" s="25">
        <v>68.89</v>
      </c>
    </row>
    <row r="451" spans="1:23">
      <c r="A451" s="3" t="s">
        <v>90</v>
      </c>
      <c r="B451" s="3" t="s">
        <v>26</v>
      </c>
      <c r="C451" s="3" t="s">
        <v>91</v>
      </c>
      <c r="D451" s="3" t="s">
        <v>27</v>
      </c>
      <c r="E451" s="3">
        <v>3</v>
      </c>
      <c r="F451" s="24">
        <v>16.4</v>
      </c>
      <c r="G451" s="25">
        <v>23.1</v>
      </c>
      <c r="H451" s="25">
        <v>67.11</v>
      </c>
      <c r="I451" s="25">
        <v>22.11</v>
      </c>
      <c r="J451" s="25">
        <v>34.04</v>
      </c>
      <c r="K451" s="25">
        <v>39.43</v>
      </c>
      <c r="L451" s="25">
        <v>52.62</v>
      </c>
      <c r="M451" s="25">
        <v>35.53</v>
      </c>
      <c r="N451" s="25">
        <v>242.53</v>
      </c>
      <c r="O451" s="25">
        <v>20.95</v>
      </c>
      <c r="Q451" s="25">
        <v>68.89</v>
      </c>
      <c r="R451" s="25">
        <v>36.44</v>
      </c>
      <c r="S451" s="25">
        <v>80.76</v>
      </c>
      <c r="T451" s="25">
        <v>45.88</v>
      </c>
      <c r="U451" s="25">
        <v>73.96</v>
      </c>
      <c r="V451" s="25">
        <v>16.22</v>
      </c>
      <c r="W451" s="25">
        <v>51.11</v>
      </c>
    </row>
    <row r="452" spans="1:23">
      <c r="A452" s="3" t="s">
        <v>90</v>
      </c>
      <c r="B452" s="3" t="s">
        <v>28</v>
      </c>
      <c r="C452" s="3" t="s">
        <v>91</v>
      </c>
      <c r="D452" s="3" t="s">
        <v>29</v>
      </c>
      <c r="E452" s="3">
        <v>3</v>
      </c>
      <c r="F452" s="24">
        <v>15.2</v>
      </c>
      <c r="G452" s="25">
        <v>21.22</v>
      </c>
      <c r="H452" s="25">
        <v>58.98</v>
      </c>
      <c r="I452" s="25">
        <v>15.81</v>
      </c>
      <c r="J452" s="25">
        <v>23.47</v>
      </c>
      <c r="K452" s="25">
        <v>46.26</v>
      </c>
      <c r="L452" s="25">
        <v>54.42</v>
      </c>
      <c r="M452" s="25">
        <v>36.14</v>
      </c>
      <c r="N452" s="25">
        <v>244.17</v>
      </c>
      <c r="O452" s="25">
        <v>22.15</v>
      </c>
      <c r="Q452" s="25">
        <v>67.78</v>
      </c>
      <c r="R452" s="25">
        <v>34.54</v>
      </c>
      <c r="S452" s="25">
        <v>87.69</v>
      </c>
      <c r="T452" s="25">
        <v>35.28</v>
      </c>
      <c r="U452" s="25">
        <v>56.87</v>
      </c>
      <c r="V452" s="25">
        <v>17.57</v>
      </c>
      <c r="W452" s="25">
        <v>38.89</v>
      </c>
    </row>
    <row r="453" spans="1:23">
      <c r="A453" s="3" t="s">
        <v>90</v>
      </c>
      <c r="B453" s="3" t="s">
        <v>30</v>
      </c>
      <c r="C453" s="3" t="s">
        <v>91</v>
      </c>
      <c r="D453" s="3" t="s">
        <v>31</v>
      </c>
      <c r="E453" s="3">
        <v>3</v>
      </c>
      <c r="F453" s="24">
        <v>15.7</v>
      </c>
      <c r="G453" s="25">
        <v>18.87</v>
      </c>
      <c r="H453" s="25">
        <v>35.97</v>
      </c>
      <c r="I453" s="25">
        <v>12.62</v>
      </c>
      <c r="J453" s="25">
        <v>27.29</v>
      </c>
      <c r="K453" s="25">
        <v>44.08</v>
      </c>
      <c r="L453" s="25">
        <v>51.51</v>
      </c>
      <c r="M453" s="25">
        <v>36.69</v>
      </c>
      <c r="N453" s="25">
        <v>240.95</v>
      </c>
      <c r="O453" s="25">
        <v>21.19</v>
      </c>
      <c r="Q453" s="25">
        <v>41.11</v>
      </c>
      <c r="R453" s="25">
        <v>20.46</v>
      </c>
      <c r="S453" s="25">
        <v>83.34</v>
      </c>
      <c r="T453" s="25">
        <v>23.52</v>
      </c>
      <c r="U453" s="25">
        <v>37.91</v>
      </c>
      <c r="V453" s="25">
        <v>50</v>
      </c>
      <c r="W453" s="25">
        <v>26.67</v>
      </c>
    </row>
    <row r="454" spans="1:23">
      <c r="A454" s="3" t="s">
        <v>92</v>
      </c>
      <c r="B454" s="3" t="s">
        <v>23</v>
      </c>
      <c r="C454" s="3" t="s">
        <v>93</v>
      </c>
      <c r="D454" s="3" t="s">
        <v>25</v>
      </c>
      <c r="E454" s="3">
        <v>3</v>
      </c>
      <c r="F454" s="24">
        <v>17.9</v>
      </c>
      <c r="G454" s="25">
        <v>20.51</v>
      </c>
      <c r="H454" s="25">
        <v>70.47</v>
      </c>
      <c r="I454" s="25">
        <v>55.36</v>
      </c>
      <c r="J454" s="25">
        <v>99.8</v>
      </c>
      <c r="K454" s="25">
        <v>39.22</v>
      </c>
      <c r="L454" s="25">
        <v>49.7</v>
      </c>
      <c r="M454" s="25">
        <v>42.47</v>
      </c>
      <c r="N454" s="25">
        <v>250.38</v>
      </c>
      <c r="O454" s="25">
        <v>21.85</v>
      </c>
      <c r="Q454" s="25">
        <v>95.56</v>
      </c>
      <c r="R454" s="25">
        <v>28.54</v>
      </c>
      <c r="S454" s="25">
        <v>77.04</v>
      </c>
      <c r="T454" s="25">
        <v>89.35</v>
      </c>
      <c r="W454" s="25">
        <v>92.22</v>
      </c>
    </row>
    <row r="455" spans="1:23">
      <c r="A455" s="3" t="s">
        <v>92</v>
      </c>
      <c r="B455" s="3" t="s">
        <v>26</v>
      </c>
      <c r="C455" s="3" t="s">
        <v>93</v>
      </c>
      <c r="D455" s="3" t="s">
        <v>27</v>
      </c>
      <c r="E455" s="3">
        <v>3</v>
      </c>
      <c r="F455" s="24">
        <v>16.2</v>
      </c>
      <c r="G455" s="25">
        <v>19.44</v>
      </c>
      <c r="H455" s="25">
        <v>57.3</v>
      </c>
      <c r="I455" s="25">
        <v>24.84</v>
      </c>
      <c r="J455" s="25">
        <v>164.33</v>
      </c>
      <c r="K455" s="25">
        <v>42.98</v>
      </c>
      <c r="L455" s="25">
        <v>49.62</v>
      </c>
      <c r="M455" s="25">
        <v>42.5</v>
      </c>
      <c r="N455" s="25">
        <v>253.72</v>
      </c>
      <c r="O455" s="25">
        <v>21.78</v>
      </c>
      <c r="Q455" s="25">
        <v>91.11</v>
      </c>
      <c r="R455" s="25">
        <v>22.28</v>
      </c>
      <c r="S455" s="25">
        <v>79.73</v>
      </c>
      <c r="T455" s="25">
        <v>74.35</v>
      </c>
      <c r="U455" s="25">
        <v>83.21</v>
      </c>
      <c r="V455" s="25">
        <v>4.65</v>
      </c>
      <c r="W455" s="25">
        <v>76.67</v>
      </c>
    </row>
    <row r="456" spans="1:23">
      <c r="A456" s="3" t="s">
        <v>92</v>
      </c>
      <c r="B456" s="3" t="s">
        <v>28</v>
      </c>
      <c r="C456" s="3" t="s">
        <v>93</v>
      </c>
      <c r="D456" s="3" t="s">
        <v>29</v>
      </c>
      <c r="E456" s="3">
        <v>3</v>
      </c>
      <c r="F456" s="24">
        <v>20.2</v>
      </c>
      <c r="G456" s="25">
        <v>18.49</v>
      </c>
      <c r="H456" s="25">
        <v>46.56</v>
      </c>
      <c r="I456" s="25">
        <v>19.27</v>
      </c>
      <c r="J456" s="25">
        <v>106.77</v>
      </c>
      <c r="K456" s="25">
        <v>44.83</v>
      </c>
      <c r="L456" s="25">
        <v>50.06</v>
      </c>
      <c r="M456" s="25">
        <v>41.14</v>
      </c>
      <c r="N456" s="25">
        <v>252.08</v>
      </c>
      <c r="O456" s="25">
        <v>22.64</v>
      </c>
      <c r="Q456" s="25">
        <v>84.44</v>
      </c>
      <c r="R456" s="25">
        <v>18.26</v>
      </c>
      <c r="S456" s="25">
        <v>79.17</v>
      </c>
      <c r="T456" s="25">
        <v>63.47</v>
      </c>
      <c r="U456" s="25">
        <v>71.04</v>
      </c>
      <c r="V456" s="25">
        <v>11.63</v>
      </c>
      <c r="W456" s="25">
        <v>74.44</v>
      </c>
    </row>
    <row r="457" spans="1:23">
      <c r="A457" s="3" t="s">
        <v>92</v>
      </c>
      <c r="B457" s="3" t="s">
        <v>30</v>
      </c>
      <c r="C457" s="3" t="s">
        <v>93</v>
      </c>
      <c r="D457" s="3" t="s">
        <v>31</v>
      </c>
      <c r="E457" s="3">
        <v>3</v>
      </c>
      <c r="F457" s="24">
        <v>12.9</v>
      </c>
      <c r="G457" s="25">
        <v>17.68</v>
      </c>
      <c r="H457" s="25">
        <v>35.92</v>
      </c>
      <c r="I457" s="25">
        <v>13.87</v>
      </c>
      <c r="J457" s="25">
        <v>114.61</v>
      </c>
      <c r="K457" s="25">
        <v>41.55</v>
      </c>
      <c r="L457" s="25">
        <v>50.98</v>
      </c>
      <c r="M457" s="25">
        <v>41.79</v>
      </c>
      <c r="N457" s="25">
        <v>255.24</v>
      </c>
      <c r="O457" s="25">
        <v>23.59</v>
      </c>
      <c r="Q457" s="25">
        <v>80</v>
      </c>
      <c r="R457" s="25">
        <v>18.97</v>
      </c>
      <c r="S457" s="25">
        <v>83.47</v>
      </c>
      <c r="T457" s="25">
        <v>59.63</v>
      </c>
      <c r="U457" s="25">
        <v>66.74</v>
      </c>
      <c r="V457" s="25">
        <v>16.28</v>
      </c>
      <c r="W457" s="25">
        <v>70</v>
      </c>
    </row>
    <row r="458" spans="1:23">
      <c r="A458" s="3" t="s">
        <v>94</v>
      </c>
      <c r="B458" s="3" t="s">
        <v>23</v>
      </c>
      <c r="C458" s="3" t="s">
        <v>95</v>
      </c>
      <c r="D458" s="3" t="s">
        <v>25</v>
      </c>
      <c r="E458" s="3">
        <v>3</v>
      </c>
      <c r="F458" s="24">
        <v>16.3</v>
      </c>
      <c r="G458" s="25">
        <v>25.16</v>
      </c>
      <c r="H458" s="25">
        <v>81.48</v>
      </c>
      <c r="I458" s="25">
        <v>79.28</v>
      </c>
      <c r="J458" s="25">
        <v>116.6</v>
      </c>
      <c r="K458" s="25">
        <v>47.77</v>
      </c>
      <c r="L458" s="25">
        <v>48.63</v>
      </c>
      <c r="M458" s="25">
        <v>38.78</v>
      </c>
      <c r="N458" s="25">
        <v>245.23</v>
      </c>
      <c r="O458" s="25">
        <v>25.1</v>
      </c>
      <c r="Q458" s="25">
        <v>80</v>
      </c>
      <c r="R458" s="25">
        <v>30.76</v>
      </c>
      <c r="S458" s="25">
        <v>68.07</v>
      </c>
      <c r="T458" s="25">
        <v>60.42</v>
      </c>
      <c r="W458" s="25">
        <v>62.22</v>
      </c>
    </row>
    <row r="459" spans="1:23">
      <c r="A459" s="3" t="s">
        <v>94</v>
      </c>
      <c r="B459" s="3" t="s">
        <v>26</v>
      </c>
      <c r="C459" s="3" t="s">
        <v>95</v>
      </c>
      <c r="D459" s="3" t="s">
        <v>27</v>
      </c>
      <c r="E459" s="3">
        <v>3</v>
      </c>
      <c r="F459" s="24">
        <v>18.4</v>
      </c>
      <c r="G459" s="25">
        <v>23.17</v>
      </c>
      <c r="H459" s="25">
        <v>37.29</v>
      </c>
      <c r="I459" s="25">
        <v>49.83</v>
      </c>
      <c r="J459" s="25">
        <v>107.44</v>
      </c>
      <c r="K459" s="25">
        <v>43.46</v>
      </c>
      <c r="L459" s="25">
        <v>50.7</v>
      </c>
      <c r="M459" s="25">
        <v>38.73</v>
      </c>
      <c r="N459" s="25">
        <v>243.88</v>
      </c>
      <c r="O459" s="25">
        <v>25.89</v>
      </c>
      <c r="Q459" s="25">
        <v>77.78</v>
      </c>
      <c r="R459" s="25">
        <v>46.61</v>
      </c>
      <c r="S459" s="25">
        <v>70.52</v>
      </c>
      <c r="T459" s="25">
        <v>52.64</v>
      </c>
      <c r="U459" s="25">
        <v>87.13</v>
      </c>
      <c r="V459" s="25">
        <v>2.78</v>
      </c>
      <c r="W459" s="25">
        <v>56.67</v>
      </c>
    </row>
    <row r="460" spans="1:23">
      <c r="A460" s="3" t="s">
        <v>94</v>
      </c>
      <c r="B460" s="3" t="s">
        <v>28</v>
      </c>
      <c r="C460" s="3" t="s">
        <v>95</v>
      </c>
      <c r="D460" s="3" t="s">
        <v>29</v>
      </c>
      <c r="E460" s="3">
        <v>3</v>
      </c>
      <c r="F460" s="24">
        <v>17</v>
      </c>
      <c r="G460" s="25">
        <v>22.24</v>
      </c>
      <c r="H460" s="25">
        <v>30.2</v>
      </c>
      <c r="I460" s="25">
        <v>25.67</v>
      </c>
      <c r="J460" s="25">
        <v>105.42</v>
      </c>
      <c r="K460" s="25">
        <v>41.13</v>
      </c>
      <c r="L460" s="25">
        <v>47.17</v>
      </c>
      <c r="M460" s="25">
        <v>37.13</v>
      </c>
      <c r="N460" s="25">
        <v>252.55</v>
      </c>
      <c r="O460" s="25">
        <v>25.54</v>
      </c>
      <c r="Q460" s="25">
        <v>60</v>
      </c>
      <c r="R460" s="25">
        <v>42.32</v>
      </c>
      <c r="S460" s="25">
        <v>68.51</v>
      </c>
      <c r="T460" s="25">
        <v>44.63</v>
      </c>
      <c r="U460" s="25">
        <v>73.87</v>
      </c>
      <c r="V460" s="25">
        <v>25</v>
      </c>
      <c r="W460" s="25">
        <v>50</v>
      </c>
    </row>
    <row r="461" spans="1:23">
      <c r="A461" s="3" t="s">
        <v>94</v>
      </c>
      <c r="B461" s="3" t="s">
        <v>30</v>
      </c>
      <c r="C461" s="3" t="s">
        <v>95</v>
      </c>
      <c r="D461" s="3" t="s">
        <v>31</v>
      </c>
      <c r="E461" s="3">
        <v>3</v>
      </c>
      <c r="F461" s="24">
        <v>13.4</v>
      </c>
      <c r="G461" s="25">
        <v>21.39</v>
      </c>
      <c r="H461" s="25">
        <v>29.12</v>
      </c>
      <c r="I461" s="25">
        <v>18.37</v>
      </c>
      <c r="J461" s="25">
        <v>112.82</v>
      </c>
      <c r="K461" s="25">
        <v>41.85</v>
      </c>
      <c r="L461" s="25">
        <v>48.15</v>
      </c>
      <c r="M461" s="25">
        <v>36.94</v>
      </c>
      <c r="N461" s="25">
        <v>241.19</v>
      </c>
      <c r="O461" s="25">
        <v>24.63</v>
      </c>
      <c r="Q461" s="25">
        <v>32.22</v>
      </c>
      <c r="R461" s="25">
        <v>44.43</v>
      </c>
      <c r="S461" s="25">
        <v>78.62</v>
      </c>
      <c r="T461" s="25">
        <v>25.56</v>
      </c>
      <c r="U461" s="25">
        <v>42.3</v>
      </c>
      <c r="V461" s="25">
        <v>59.72</v>
      </c>
      <c r="W461" s="25">
        <v>26.67</v>
      </c>
    </row>
    <row r="462" spans="1:23">
      <c r="A462" s="3" t="s">
        <v>96</v>
      </c>
      <c r="B462" s="3" t="s">
        <v>23</v>
      </c>
      <c r="C462" s="3" t="s">
        <v>97</v>
      </c>
      <c r="D462" s="3" t="s">
        <v>25</v>
      </c>
      <c r="E462" s="3">
        <v>3</v>
      </c>
      <c r="F462" s="24">
        <v>17</v>
      </c>
      <c r="G462" s="25">
        <v>20.18</v>
      </c>
      <c r="H462" s="25">
        <v>93.15</v>
      </c>
      <c r="I462" s="25">
        <v>59.06</v>
      </c>
      <c r="J462" s="25">
        <v>31.44</v>
      </c>
      <c r="K462" s="25">
        <v>37.65</v>
      </c>
      <c r="L462" s="25">
        <v>57.71</v>
      </c>
      <c r="M462" s="25">
        <v>35.57</v>
      </c>
      <c r="N462" s="25">
        <v>214.77</v>
      </c>
      <c r="O462" s="25">
        <v>22.75</v>
      </c>
      <c r="Q462" s="25">
        <v>97.78</v>
      </c>
      <c r="R462" s="25">
        <v>20.44</v>
      </c>
      <c r="S462" s="25">
        <v>79.92</v>
      </c>
      <c r="T462" s="25">
        <v>96.11</v>
      </c>
      <c r="W462" s="25">
        <v>92.22</v>
      </c>
    </row>
    <row r="463" spans="1:23">
      <c r="A463" s="3" t="s">
        <v>96</v>
      </c>
      <c r="B463" s="3" t="s">
        <v>26</v>
      </c>
      <c r="C463" s="3" t="s">
        <v>97</v>
      </c>
      <c r="D463" s="3" t="s">
        <v>27</v>
      </c>
      <c r="E463" s="3">
        <v>3</v>
      </c>
      <c r="F463" s="24">
        <v>14.2</v>
      </c>
      <c r="G463" s="25">
        <v>19.37</v>
      </c>
      <c r="H463" s="25">
        <v>37.8</v>
      </c>
      <c r="I463" s="25">
        <v>41.04</v>
      </c>
      <c r="J463" s="25">
        <v>25.89</v>
      </c>
      <c r="K463" s="25">
        <v>40.42</v>
      </c>
      <c r="L463" s="25">
        <v>58.05</v>
      </c>
      <c r="M463" s="25">
        <v>37.03</v>
      </c>
      <c r="N463" s="25">
        <v>231.23</v>
      </c>
      <c r="O463" s="25">
        <v>24.08</v>
      </c>
      <c r="Q463" s="25">
        <v>95.56</v>
      </c>
      <c r="R463" s="25">
        <v>36.72</v>
      </c>
      <c r="S463" s="25">
        <v>81.46</v>
      </c>
      <c r="T463" s="25">
        <v>91.76</v>
      </c>
      <c r="U463" s="25">
        <v>95.47</v>
      </c>
      <c r="V463" s="25">
        <v>2.27</v>
      </c>
      <c r="W463" s="25">
        <v>90</v>
      </c>
    </row>
    <row r="464" spans="1:23">
      <c r="A464" s="3" t="s">
        <v>96</v>
      </c>
      <c r="B464" s="3" t="s">
        <v>28</v>
      </c>
      <c r="C464" s="3" t="s">
        <v>97</v>
      </c>
      <c r="D464" s="3" t="s">
        <v>29</v>
      </c>
      <c r="E464" s="3">
        <v>3</v>
      </c>
      <c r="F464" s="24">
        <v>12</v>
      </c>
      <c r="G464" s="25">
        <v>16.92</v>
      </c>
      <c r="H464" s="25">
        <v>27.97</v>
      </c>
      <c r="I464" s="25">
        <v>31.13</v>
      </c>
      <c r="J464" s="25">
        <v>19.95</v>
      </c>
      <c r="K464" s="25">
        <v>35.6</v>
      </c>
      <c r="L464" s="25">
        <v>58.42</v>
      </c>
      <c r="M464" s="25">
        <v>34.82</v>
      </c>
      <c r="N464" s="25">
        <v>227.25</v>
      </c>
      <c r="O464" s="25">
        <v>23.17</v>
      </c>
      <c r="Q464" s="25">
        <v>91.11</v>
      </c>
      <c r="R464" s="25">
        <v>40.68</v>
      </c>
      <c r="S464" s="25">
        <v>80.76</v>
      </c>
      <c r="T464" s="25">
        <v>87.45</v>
      </c>
      <c r="U464" s="25">
        <v>90.99</v>
      </c>
      <c r="V464" s="25">
        <v>6.82</v>
      </c>
      <c r="W464" s="25">
        <v>83.33</v>
      </c>
    </row>
    <row r="465" spans="1:23">
      <c r="A465" s="3" t="s">
        <v>96</v>
      </c>
      <c r="B465" s="3" t="s">
        <v>30</v>
      </c>
      <c r="C465" s="3" t="s">
        <v>97</v>
      </c>
      <c r="D465" s="3" t="s">
        <v>31</v>
      </c>
      <c r="E465" s="3">
        <v>3</v>
      </c>
      <c r="F465" s="24">
        <v>9</v>
      </c>
      <c r="G465" s="25">
        <v>15.6</v>
      </c>
      <c r="H465" s="25">
        <v>25.01</v>
      </c>
      <c r="I465" s="25">
        <v>17.91</v>
      </c>
      <c r="J465" s="25">
        <v>22.79</v>
      </c>
      <c r="K465" s="25">
        <v>38.47</v>
      </c>
      <c r="L465" s="25">
        <v>56.28</v>
      </c>
      <c r="M465" s="25">
        <v>35.75</v>
      </c>
      <c r="N465" s="25">
        <v>228.59</v>
      </c>
      <c r="O465" s="25">
        <v>22.95</v>
      </c>
      <c r="Q465" s="25">
        <v>83.33</v>
      </c>
      <c r="R465" s="25">
        <v>37.67</v>
      </c>
      <c r="S465" s="25">
        <v>88.08</v>
      </c>
      <c r="T465" s="25">
        <v>75.65</v>
      </c>
      <c r="U465" s="25">
        <v>78.71</v>
      </c>
      <c r="V465" s="25">
        <v>14.77</v>
      </c>
      <c r="W465" s="25">
        <v>73.33</v>
      </c>
    </row>
    <row r="466" spans="1:23">
      <c r="A466" s="3" t="s">
        <v>98</v>
      </c>
      <c r="B466" s="3" t="s">
        <v>23</v>
      </c>
      <c r="C466" s="3" t="s">
        <v>99</v>
      </c>
      <c r="D466" s="3" t="s">
        <v>25</v>
      </c>
      <c r="E466" s="3">
        <v>3</v>
      </c>
      <c r="F466" s="24">
        <v>11.5</v>
      </c>
      <c r="G466" s="25">
        <v>23.74</v>
      </c>
      <c r="H466" s="25">
        <v>94.57</v>
      </c>
      <c r="I466" s="25">
        <v>102.32</v>
      </c>
      <c r="J466" s="25">
        <v>31.93</v>
      </c>
      <c r="K466" s="25">
        <v>41.55</v>
      </c>
      <c r="L466" s="25">
        <v>53.64</v>
      </c>
      <c r="M466" s="25">
        <v>33.94</v>
      </c>
      <c r="N466" s="25">
        <v>266.84</v>
      </c>
      <c r="O466" s="25">
        <v>20.28</v>
      </c>
      <c r="Q466" s="25">
        <v>37.78</v>
      </c>
      <c r="R466" s="25">
        <v>35.28</v>
      </c>
      <c r="S466" s="25">
        <v>80.63</v>
      </c>
      <c r="T466" s="25">
        <v>26.99</v>
      </c>
      <c r="W466" s="25">
        <v>22.22</v>
      </c>
    </row>
    <row r="467" spans="1:23">
      <c r="A467" s="3" t="s">
        <v>98</v>
      </c>
      <c r="B467" s="3" t="s">
        <v>26</v>
      </c>
      <c r="C467" s="3" t="s">
        <v>99</v>
      </c>
      <c r="D467" s="3" t="s">
        <v>27</v>
      </c>
      <c r="E467" s="3">
        <v>3</v>
      </c>
      <c r="F467" s="24">
        <v>9.9</v>
      </c>
      <c r="G467" s="25">
        <v>20.91</v>
      </c>
      <c r="H467" s="25">
        <v>42.56</v>
      </c>
      <c r="I467" s="25">
        <v>23.83</v>
      </c>
      <c r="J467" s="25">
        <v>31.84</v>
      </c>
      <c r="K467" s="25">
        <v>37.75</v>
      </c>
      <c r="L467" s="25">
        <v>52.9</v>
      </c>
      <c r="M467" s="25">
        <v>35.17</v>
      </c>
      <c r="N467" s="25">
        <v>250.91</v>
      </c>
      <c r="O467" s="25">
        <v>21.11</v>
      </c>
      <c r="Q467" s="25">
        <v>27.78</v>
      </c>
      <c r="R467" s="25">
        <v>48.71</v>
      </c>
      <c r="S467" s="25">
        <v>82.09</v>
      </c>
      <c r="T467" s="25">
        <v>19.68</v>
      </c>
      <c r="U467" s="25">
        <v>72.9</v>
      </c>
      <c r="V467" s="25">
        <v>24.24</v>
      </c>
      <c r="W467" s="25">
        <v>17.78</v>
      </c>
    </row>
    <row r="468" spans="1:23">
      <c r="A468" s="3" t="s">
        <v>98</v>
      </c>
      <c r="B468" s="3" t="s">
        <v>28</v>
      </c>
      <c r="C468" s="3" t="s">
        <v>99</v>
      </c>
      <c r="D468" s="3" t="s">
        <v>29</v>
      </c>
      <c r="E468" s="3">
        <v>3</v>
      </c>
      <c r="F468" s="24">
        <v>9.9</v>
      </c>
      <c r="G468" s="25">
        <v>17.8</v>
      </c>
      <c r="H468" s="25">
        <v>39.38</v>
      </c>
      <c r="I468" s="25">
        <v>20.17</v>
      </c>
      <c r="J468" s="25">
        <v>31.82</v>
      </c>
      <c r="K468" s="25">
        <v>34.06</v>
      </c>
      <c r="L468" s="25">
        <v>55.11</v>
      </c>
      <c r="M468" s="25">
        <v>35.39</v>
      </c>
      <c r="N468" s="25">
        <v>262.21</v>
      </c>
      <c r="O468" s="25">
        <v>20.15</v>
      </c>
      <c r="Q468" s="25">
        <v>20</v>
      </c>
      <c r="R468" s="25">
        <v>41.45</v>
      </c>
      <c r="S468" s="25">
        <v>65.45</v>
      </c>
      <c r="T468" s="25">
        <v>11.57</v>
      </c>
      <c r="U468" s="25">
        <v>42.88</v>
      </c>
      <c r="V468" s="25">
        <v>45.45</v>
      </c>
      <c r="W468" s="25">
        <v>8.89</v>
      </c>
    </row>
    <row r="469" spans="1:23">
      <c r="A469" s="3" t="s">
        <v>98</v>
      </c>
      <c r="B469" s="3" t="s">
        <v>30</v>
      </c>
      <c r="C469" s="3" t="s">
        <v>99</v>
      </c>
      <c r="D469" s="3" t="s">
        <v>31</v>
      </c>
      <c r="E469" s="3">
        <v>3</v>
      </c>
      <c r="F469" s="24">
        <v>9.4</v>
      </c>
      <c r="G469" s="25">
        <v>16.07</v>
      </c>
      <c r="H469" s="25">
        <v>25.57</v>
      </c>
      <c r="I469" s="25">
        <v>19.13</v>
      </c>
      <c r="J469" s="25">
        <v>18.35</v>
      </c>
      <c r="K469" s="25">
        <v>39.08</v>
      </c>
      <c r="L469" s="25">
        <v>51.94</v>
      </c>
      <c r="M469" s="25">
        <v>35.5</v>
      </c>
      <c r="N469" s="25">
        <v>261.04</v>
      </c>
      <c r="O469" s="25">
        <v>20.83</v>
      </c>
      <c r="Q469" s="25">
        <v>15.56</v>
      </c>
      <c r="R469" s="25">
        <v>29.11</v>
      </c>
      <c r="S469" s="25">
        <v>80.79</v>
      </c>
      <c r="T469" s="25">
        <v>8.94</v>
      </c>
      <c r="U469" s="25">
        <v>33.1</v>
      </c>
      <c r="V469" s="25">
        <v>57.58</v>
      </c>
      <c r="W469" s="25">
        <v>6.67</v>
      </c>
    </row>
    <row r="470" spans="1:23">
      <c r="A470" s="3" t="s">
        <v>100</v>
      </c>
      <c r="B470" s="3" t="s">
        <v>23</v>
      </c>
      <c r="C470" s="3" t="s">
        <v>101</v>
      </c>
      <c r="D470" s="3" t="s">
        <v>25</v>
      </c>
      <c r="E470" s="3">
        <v>3</v>
      </c>
      <c r="F470" s="24">
        <v>18.8</v>
      </c>
      <c r="G470" s="25">
        <v>19.06</v>
      </c>
      <c r="H470" s="25">
        <v>62.56</v>
      </c>
      <c r="I470" s="25">
        <v>60.3</v>
      </c>
      <c r="J470" s="25">
        <v>50.39</v>
      </c>
      <c r="K470" s="25">
        <v>42.3</v>
      </c>
      <c r="L470" s="25">
        <v>47.38</v>
      </c>
      <c r="M470" s="25">
        <v>44.93</v>
      </c>
      <c r="N470" s="25">
        <v>209.84</v>
      </c>
      <c r="O470" s="25">
        <v>21.52</v>
      </c>
      <c r="Q470" s="25">
        <v>51.11</v>
      </c>
      <c r="R470" s="25">
        <v>32.48</v>
      </c>
      <c r="S470" s="25">
        <v>67.34</v>
      </c>
      <c r="T470" s="25">
        <v>48.1</v>
      </c>
      <c r="W470" s="25">
        <v>45.56</v>
      </c>
    </row>
    <row r="471" spans="1:23">
      <c r="A471" s="3" t="s">
        <v>100</v>
      </c>
      <c r="B471" s="3" t="s">
        <v>26</v>
      </c>
      <c r="C471" s="3" t="s">
        <v>101</v>
      </c>
      <c r="D471" s="3" t="s">
        <v>27</v>
      </c>
      <c r="E471" s="3">
        <v>3</v>
      </c>
      <c r="F471" s="24">
        <v>22.5</v>
      </c>
      <c r="G471" s="25">
        <v>17.78</v>
      </c>
      <c r="H471" s="25">
        <v>43.68</v>
      </c>
      <c r="I471" s="25">
        <v>41.9</v>
      </c>
      <c r="J471" s="25">
        <v>65.75</v>
      </c>
      <c r="K471" s="25">
        <v>44.76</v>
      </c>
      <c r="L471" s="25">
        <v>48.42</v>
      </c>
      <c r="M471" s="25">
        <v>43.33</v>
      </c>
      <c r="N471" s="25">
        <v>217.1</v>
      </c>
      <c r="O471" s="25">
        <v>21.77</v>
      </c>
      <c r="Q471" s="25">
        <v>45.56</v>
      </c>
      <c r="R471" s="25">
        <v>38.95</v>
      </c>
      <c r="S471" s="25">
        <v>82.77</v>
      </c>
      <c r="T471" s="25">
        <v>38.24</v>
      </c>
      <c r="U471" s="25">
        <v>79.5</v>
      </c>
      <c r="V471" s="25">
        <v>10.87</v>
      </c>
      <c r="W471" s="25">
        <v>34.44</v>
      </c>
    </row>
    <row r="472" spans="1:23">
      <c r="A472" s="3" t="s">
        <v>100</v>
      </c>
      <c r="B472" s="3" t="s">
        <v>28</v>
      </c>
      <c r="C472" s="3" t="s">
        <v>101</v>
      </c>
      <c r="D472" s="3" t="s">
        <v>29</v>
      </c>
      <c r="E472" s="3">
        <v>3</v>
      </c>
      <c r="F472" s="24">
        <v>18</v>
      </c>
      <c r="G472" s="25">
        <v>15.74</v>
      </c>
      <c r="H472" s="25">
        <v>38.06</v>
      </c>
      <c r="I472" s="25">
        <v>32.85</v>
      </c>
      <c r="J472" s="25">
        <v>62.97</v>
      </c>
      <c r="K472" s="25">
        <v>37.58</v>
      </c>
      <c r="L472" s="25">
        <v>46.52</v>
      </c>
      <c r="M472" s="25">
        <v>44.81</v>
      </c>
      <c r="N472" s="25">
        <v>213</v>
      </c>
      <c r="O472" s="25">
        <v>20.95</v>
      </c>
      <c r="Q472" s="25">
        <v>43.33</v>
      </c>
      <c r="R472" s="25">
        <v>22.28</v>
      </c>
      <c r="S472" s="25">
        <v>80.74</v>
      </c>
      <c r="T472" s="25">
        <v>35.51</v>
      </c>
      <c r="U472" s="25">
        <v>73.82</v>
      </c>
      <c r="V472" s="25">
        <v>15.22</v>
      </c>
      <c r="W472" s="25">
        <v>32.22</v>
      </c>
    </row>
    <row r="473" spans="1:23">
      <c r="A473" s="3" t="s">
        <v>100</v>
      </c>
      <c r="B473" s="3" t="s">
        <v>30</v>
      </c>
      <c r="C473" s="3" t="s">
        <v>101</v>
      </c>
      <c r="D473" s="3" t="s">
        <v>31</v>
      </c>
      <c r="E473" s="3">
        <v>3</v>
      </c>
      <c r="F473" s="24">
        <v>14.3</v>
      </c>
      <c r="G473" s="25">
        <v>15.03</v>
      </c>
      <c r="H473" s="25">
        <v>24.81</v>
      </c>
      <c r="I473" s="25">
        <v>21.36</v>
      </c>
      <c r="J473" s="25">
        <v>60.96</v>
      </c>
      <c r="K473" s="25">
        <v>41.14</v>
      </c>
      <c r="L473" s="25">
        <v>46.46</v>
      </c>
      <c r="M473" s="25">
        <v>44.92</v>
      </c>
      <c r="N473" s="25">
        <v>211.28</v>
      </c>
      <c r="O473" s="25">
        <v>21.98</v>
      </c>
      <c r="Q473" s="25">
        <v>40</v>
      </c>
      <c r="R473" s="25">
        <v>24.6</v>
      </c>
      <c r="S473" s="25">
        <v>81.04</v>
      </c>
      <c r="T473" s="25">
        <v>28.94</v>
      </c>
      <c r="U473" s="25">
        <v>60.15</v>
      </c>
      <c r="V473" s="25">
        <v>21.74</v>
      </c>
      <c r="W473" s="25">
        <v>26.67</v>
      </c>
    </row>
    <row r="474" spans="1:23">
      <c r="A474" s="3" t="s">
        <v>102</v>
      </c>
      <c r="B474" s="3" t="s">
        <v>23</v>
      </c>
      <c r="C474" s="3" t="s">
        <v>103</v>
      </c>
      <c r="D474" s="3" t="s">
        <v>25</v>
      </c>
      <c r="E474" s="3">
        <v>3</v>
      </c>
      <c r="F474" s="24">
        <v>11.2</v>
      </c>
      <c r="G474" s="25">
        <v>23.19</v>
      </c>
      <c r="H474" s="25">
        <v>64.44</v>
      </c>
      <c r="I474" s="25">
        <v>49.94</v>
      </c>
      <c r="J474" s="25">
        <v>38.56</v>
      </c>
      <c r="K474" s="25">
        <v>36.45</v>
      </c>
      <c r="L474" s="25">
        <v>55.59</v>
      </c>
      <c r="M474" s="25">
        <v>36.22</v>
      </c>
      <c r="N474" s="25">
        <v>269.59</v>
      </c>
      <c r="O474" s="25">
        <v>24.66</v>
      </c>
      <c r="Q474" s="25">
        <v>76.67</v>
      </c>
      <c r="R474" s="25">
        <v>21.97</v>
      </c>
      <c r="S474" s="25">
        <v>94.2</v>
      </c>
      <c r="T474" s="25">
        <v>65</v>
      </c>
      <c r="W474" s="25">
        <v>57.78</v>
      </c>
    </row>
    <row r="475" spans="1:23">
      <c r="A475" s="3" t="s">
        <v>102</v>
      </c>
      <c r="B475" s="3" t="s">
        <v>26</v>
      </c>
      <c r="C475" s="3" t="s">
        <v>103</v>
      </c>
      <c r="D475" s="3" t="s">
        <v>27</v>
      </c>
      <c r="E475" s="3">
        <v>3</v>
      </c>
      <c r="F475" s="24">
        <v>9.9</v>
      </c>
      <c r="G475" s="25">
        <v>22.24</v>
      </c>
      <c r="H475" s="25">
        <v>52.85</v>
      </c>
      <c r="I475" s="25">
        <v>40.86</v>
      </c>
      <c r="J475" s="25">
        <v>28.67</v>
      </c>
      <c r="K475" s="25">
        <v>39.7</v>
      </c>
      <c r="L475" s="25">
        <v>56.61</v>
      </c>
      <c r="M475" s="25">
        <v>37.31</v>
      </c>
      <c r="N475" s="25">
        <v>265.96</v>
      </c>
      <c r="O475" s="25">
        <v>23.6</v>
      </c>
      <c r="Q475" s="25">
        <v>74.44</v>
      </c>
      <c r="R475" s="25">
        <v>27.72</v>
      </c>
      <c r="S475" s="25">
        <v>76.58</v>
      </c>
      <c r="T475" s="25">
        <v>59.91</v>
      </c>
      <c r="U475" s="25">
        <v>92.17</v>
      </c>
      <c r="V475" s="25">
        <v>2.9</v>
      </c>
      <c r="W475" s="25">
        <v>53.33</v>
      </c>
    </row>
    <row r="476" spans="1:23">
      <c r="A476" s="3" t="s">
        <v>102</v>
      </c>
      <c r="B476" s="3" t="s">
        <v>28</v>
      </c>
      <c r="C476" s="3" t="s">
        <v>103</v>
      </c>
      <c r="D476" s="3" t="s">
        <v>29</v>
      </c>
      <c r="E476" s="3">
        <v>3</v>
      </c>
      <c r="F476" s="24">
        <v>8.9</v>
      </c>
      <c r="G476" s="25">
        <v>19.87</v>
      </c>
      <c r="H476" s="25">
        <v>37.26</v>
      </c>
      <c r="I476" s="25">
        <v>24.94</v>
      </c>
      <c r="J476" s="25">
        <v>28.15</v>
      </c>
      <c r="K476" s="25">
        <v>40.86</v>
      </c>
      <c r="L476" s="25">
        <v>57.28</v>
      </c>
      <c r="M476" s="25">
        <v>36.79</v>
      </c>
      <c r="N476" s="25">
        <v>253.97</v>
      </c>
      <c r="O476" s="25">
        <v>24.22</v>
      </c>
      <c r="Q476" s="25">
        <v>38.89</v>
      </c>
      <c r="R476" s="25">
        <v>34.55</v>
      </c>
      <c r="S476" s="25">
        <v>82.16</v>
      </c>
      <c r="T476" s="25">
        <v>31.71</v>
      </c>
      <c r="U476" s="25">
        <v>48.79</v>
      </c>
      <c r="V476" s="25">
        <v>49.28</v>
      </c>
      <c r="W476" s="25">
        <v>30</v>
      </c>
    </row>
    <row r="477" spans="1:23">
      <c r="A477" s="3" t="s">
        <v>102</v>
      </c>
      <c r="B477" s="3" t="s">
        <v>30</v>
      </c>
      <c r="C477" s="3" t="s">
        <v>103</v>
      </c>
      <c r="D477" s="3" t="s">
        <v>31</v>
      </c>
      <c r="E477" s="3">
        <v>3</v>
      </c>
      <c r="F477" s="24">
        <v>11.5</v>
      </c>
      <c r="G477" s="25">
        <v>17.16</v>
      </c>
      <c r="H477" s="25">
        <v>31.65</v>
      </c>
      <c r="I477" s="25">
        <v>17.64</v>
      </c>
      <c r="J477" s="25">
        <v>26.85</v>
      </c>
      <c r="K477" s="25">
        <v>43.53</v>
      </c>
      <c r="L477" s="25">
        <v>55.86</v>
      </c>
      <c r="M477" s="25">
        <v>38.17</v>
      </c>
      <c r="N477" s="25">
        <v>260.94</v>
      </c>
      <c r="O477" s="25">
        <v>23.15</v>
      </c>
      <c r="Q477" s="25">
        <v>21.11</v>
      </c>
      <c r="R477" s="25">
        <v>35.36</v>
      </c>
      <c r="S477" s="25">
        <v>83.21</v>
      </c>
      <c r="T477" s="25">
        <v>13.66</v>
      </c>
      <c r="U477" s="25">
        <v>21.01</v>
      </c>
      <c r="V477" s="25">
        <v>72.46</v>
      </c>
      <c r="W477" s="25">
        <v>13.33</v>
      </c>
    </row>
    <row r="478" spans="1:23">
      <c r="A478" s="3" t="s">
        <v>104</v>
      </c>
      <c r="B478" s="3" t="s">
        <v>23</v>
      </c>
      <c r="C478" s="3" t="s">
        <v>105</v>
      </c>
      <c r="D478" s="3" t="s">
        <v>25</v>
      </c>
      <c r="E478" s="3">
        <v>3</v>
      </c>
      <c r="F478" s="24">
        <v>17.3</v>
      </c>
      <c r="G478" s="25">
        <v>23.07</v>
      </c>
      <c r="H478" s="25">
        <v>84.49</v>
      </c>
      <c r="I478" s="25">
        <v>65.14</v>
      </c>
      <c r="J478" s="25">
        <v>51.86</v>
      </c>
      <c r="K478" s="25">
        <v>28.18</v>
      </c>
      <c r="L478" s="25">
        <v>55.46</v>
      </c>
      <c r="M478" s="25">
        <v>43.97</v>
      </c>
      <c r="N478" s="25">
        <v>235.01</v>
      </c>
      <c r="O478" s="25">
        <v>19.96</v>
      </c>
      <c r="Q478" s="25">
        <v>30</v>
      </c>
      <c r="R478" s="25">
        <v>29.33</v>
      </c>
      <c r="S478" s="25">
        <v>75.3</v>
      </c>
      <c r="T478" s="25">
        <v>24.03</v>
      </c>
      <c r="W478" s="25">
        <v>23.33</v>
      </c>
    </row>
    <row r="479" spans="1:23">
      <c r="A479" s="3" t="s">
        <v>104</v>
      </c>
      <c r="B479" s="3" t="s">
        <v>26</v>
      </c>
      <c r="C479" s="3" t="s">
        <v>105</v>
      </c>
      <c r="D479" s="3" t="s">
        <v>27</v>
      </c>
      <c r="E479" s="3">
        <v>3</v>
      </c>
      <c r="F479" s="24">
        <v>18.3</v>
      </c>
      <c r="G479" s="25">
        <v>21.34</v>
      </c>
      <c r="H479" s="25">
        <v>57.03</v>
      </c>
      <c r="I479" s="25">
        <v>38.3</v>
      </c>
      <c r="J479" s="25">
        <v>48.46</v>
      </c>
      <c r="K479" s="25">
        <v>32.96</v>
      </c>
      <c r="L479" s="25">
        <v>54.88</v>
      </c>
      <c r="M479" s="25">
        <v>41.3</v>
      </c>
      <c r="N479" s="25">
        <v>237.61</v>
      </c>
      <c r="O479" s="25">
        <v>21.2</v>
      </c>
      <c r="Q479" s="25">
        <v>16.67</v>
      </c>
      <c r="R479" s="25">
        <v>27.95</v>
      </c>
      <c r="S479" s="25">
        <v>79.16</v>
      </c>
      <c r="T479" s="25">
        <v>13.47</v>
      </c>
      <c r="U479" s="25">
        <v>56.07</v>
      </c>
      <c r="V479" s="25">
        <v>44.44</v>
      </c>
      <c r="W479" s="25">
        <v>13.33</v>
      </c>
    </row>
    <row r="480" spans="1:23">
      <c r="A480" s="3" t="s">
        <v>104</v>
      </c>
      <c r="B480" s="3" t="s">
        <v>28</v>
      </c>
      <c r="C480" s="3" t="s">
        <v>105</v>
      </c>
      <c r="D480" s="3" t="s">
        <v>29</v>
      </c>
      <c r="E480" s="3">
        <v>3</v>
      </c>
      <c r="F480" s="24">
        <v>13.3</v>
      </c>
      <c r="G480" s="25">
        <v>20.06</v>
      </c>
      <c r="H480" s="25">
        <v>35.98</v>
      </c>
      <c r="I480" s="25">
        <v>19.33</v>
      </c>
      <c r="J480" s="25">
        <v>43.39</v>
      </c>
      <c r="K480" s="25">
        <v>32.79</v>
      </c>
      <c r="L480" s="25">
        <v>55.41</v>
      </c>
      <c r="M480" s="25">
        <v>43.25</v>
      </c>
      <c r="N480" s="25">
        <v>237.15</v>
      </c>
      <c r="O480" s="25">
        <v>20.75</v>
      </c>
      <c r="Q480" s="25">
        <v>13.33</v>
      </c>
      <c r="R480" s="25">
        <v>24.82</v>
      </c>
      <c r="S480" s="25">
        <v>79.83</v>
      </c>
      <c r="T480" s="25">
        <v>7.5</v>
      </c>
      <c r="U480" s="25">
        <v>31.21</v>
      </c>
      <c r="V480" s="25">
        <v>55.56</v>
      </c>
      <c r="W480" s="25">
        <v>6.67</v>
      </c>
    </row>
    <row r="481" spans="1:23">
      <c r="A481" s="3" t="s">
        <v>104</v>
      </c>
      <c r="B481" s="3" t="s">
        <v>30</v>
      </c>
      <c r="C481" s="3" t="s">
        <v>105</v>
      </c>
      <c r="D481" s="3" t="s">
        <v>31</v>
      </c>
      <c r="E481" s="3">
        <v>3</v>
      </c>
      <c r="F481" s="24">
        <v>13.4</v>
      </c>
      <c r="G481" s="25">
        <v>18.56</v>
      </c>
      <c r="H481" s="25">
        <v>24.61</v>
      </c>
      <c r="I481" s="25">
        <v>18.43</v>
      </c>
      <c r="J481" s="25">
        <v>57.55</v>
      </c>
      <c r="K481" s="25">
        <v>32.04</v>
      </c>
      <c r="L481" s="25">
        <v>54.49</v>
      </c>
      <c r="M481" s="25">
        <v>42.59</v>
      </c>
      <c r="N481" s="25">
        <v>234.27</v>
      </c>
      <c r="O481" s="25">
        <v>21.95</v>
      </c>
      <c r="Q481" s="25">
        <v>8.89</v>
      </c>
      <c r="R481" s="25">
        <v>34.07</v>
      </c>
      <c r="S481" s="25">
        <v>81.35</v>
      </c>
      <c r="T481" s="25">
        <v>5.05</v>
      </c>
      <c r="U481" s="25">
        <v>21</v>
      </c>
      <c r="V481" s="25">
        <v>70.37</v>
      </c>
      <c r="W481" s="25">
        <v>4.44</v>
      </c>
    </row>
    <row r="482" spans="1:23">
      <c r="A482" s="3" t="s">
        <v>106</v>
      </c>
      <c r="B482" s="3" t="s">
        <v>23</v>
      </c>
      <c r="C482" s="3" t="s">
        <v>107</v>
      </c>
      <c r="D482" s="3" t="s">
        <v>25</v>
      </c>
      <c r="E482" s="3">
        <v>3</v>
      </c>
      <c r="F482" s="24">
        <v>10</v>
      </c>
      <c r="G482" s="25">
        <v>23.9</v>
      </c>
      <c r="H482" s="25">
        <v>75.32</v>
      </c>
      <c r="I482" s="25">
        <v>80.97</v>
      </c>
      <c r="J482" s="25">
        <v>26.82</v>
      </c>
      <c r="K482" s="25">
        <v>38.54</v>
      </c>
      <c r="L482" s="25">
        <v>49.72</v>
      </c>
      <c r="M482" s="25">
        <v>44.46</v>
      </c>
      <c r="N482" s="25">
        <v>231.62</v>
      </c>
      <c r="O482" s="25">
        <v>27.36</v>
      </c>
      <c r="Q482" s="25">
        <v>91.11</v>
      </c>
      <c r="R482" s="25">
        <v>40.13</v>
      </c>
      <c r="S482" s="25">
        <v>81.14</v>
      </c>
      <c r="T482" s="25">
        <v>72.92</v>
      </c>
      <c r="W482" s="25">
        <v>65.56</v>
      </c>
    </row>
    <row r="483" spans="1:23">
      <c r="A483" s="3" t="s">
        <v>106</v>
      </c>
      <c r="B483" s="3" t="s">
        <v>26</v>
      </c>
      <c r="C483" s="3" t="s">
        <v>107</v>
      </c>
      <c r="D483" s="3" t="s">
        <v>27</v>
      </c>
      <c r="E483" s="3">
        <v>3</v>
      </c>
      <c r="F483" s="24">
        <v>12.4</v>
      </c>
      <c r="G483" s="25">
        <v>22.22</v>
      </c>
      <c r="H483" s="25">
        <v>42.67</v>
      </c>
      <c r="I483" s="25">
        <v>21.09</v>
      </c>
      <c r="J483" s="25">
        <v>48.16</v>
      </c>
      <c r="K483" s="25">
        <v>41.31</v>
      </c>
      <c r="L483" s="25">
        <v>51.81</v>
      </c>
      <c r="M483" s="25">
        <v>41.95</v>
      </c>
      <c r="N483" s="25">
        <v>233.75</v>
      </c>
      <c r="O483" s="25">
        <v>25.7</v>
      </c>
      <c r="Q483" s="25">
        <v>72.22</v>
      </c>
      <c r="R483" s="25">
        <v>46.18</v>
      </c>
      <c r="S483" s="25">
        <v>79.73</v>
      </c>
      <c r="T483" s="25">
        <v>60.23</v>
      </c>
      <c r="U483" s="25">
        <v>82.6</v>
      </c>
      <c r="V483" s="25">
        <v>20.73</v>
      </c>
      <c r="W483" s="25">
        <v>55.56</v>
      </c>
    </row>
    <row r="484" spans="1:23">
      <c r="A484" s="3" t="s">
        <v>106</v>
      </c>
      <c r="B484" s="3" t="s">
        <v>28</v>
      </c>
      <c r="C484" s="3" t="s">
        <v>107</v>
      </c>
      <c r="D484" s="3" t="s">
        <v>29</v>
      </c>
      <c r="E484" s="3">
        <v>3</v>
      </c>
      <c r="F484" s="24">
        <v>13.5</v>
      </c>
      <c r="G484" s="25">
        <v>19.99</v>
      </c>
      <c r="H484" s="25">
        <v>26.02</v>
      </c>
      <c r="I484" s="25">
        <v>8.38</v>
      </c>
      <c r="J484" s="25">
        <v>23.27</v>
      </c>
      <c r="K484" s="25">
        <v>46.33</v>
      </c>
      <c r="L484" s="25">
        <v>48.59</v>
      </c>
      <c r="M484" s="25">
        <v>42.04</v>
      </c>
      <c r="N484" s="25">
        <v>239.51</v>
      </c>
      <c r="O484" s="25">
        <v>26.87</v>
      </c>
      <c r="Q484" s="25">
        <v>57.78</v>
      </c>
      <c r="R484" s="25">
        <v>22.44</v>
      </c>
      <c r="S484" s="25">
        <v>82.06</v>
      </c>
      <c r="T484" s="25">
        <v>45.37</v>
      </c>
      <c r="U484" s="25">
        <v>62.22</v>
      </c>
      <c r="V484" s="25">
        <v>36.59</v>
      </c>
      <c r="W484" s="25">
        <v>38.89</v>
      </c>
    </row>
    <row r="485" spans="1:23">
      <c r="A485" s="3" t="s">
        <v>106</v>
      </c>
      <c r="B485" s="3" t="s">
        <v>30</v>
      </c>
      <c r="C485" s="3" t="s">
        <v>107</v>
      </c>
      <c r="D485" s="3" t="s">
        <v>31</v>
      </c>
      <c r="E485" s="3">
        <v>3</v>
      </c>
      <c r="F485" s="24">
        <v>8.8</v>
      </c>
      <c r="G485" s="25">
        <v>15.67</v>
      </c>
      <c r="H485" s="25">
        <v>24.22</v>
      </c>
      <c r="I485" s="25">
        <v>7.15</v>
      </c>
      <c r="J485" s="25">
        <v>31.12</v>
      </c>
      <c r="K485" s="25">
        <v>40.9</v>
      </c>
      <c r="L485" s="25">
        <v>50.1</v>
      </c>
      <c r="M485" s="25">
        <v>44.17</v>
      </c>
      <c r="N485" s="25">
        <v>237.95</v>
      </c>
      <c r="O485" s="25">
        <v>26.31</v>
      </c>
      <c r="Q485" s="25">
        <v>34.44</v>
      </c>
      <c r="R485" s="25">
        <v>48.56</v>
      </c>
      <c r="S485" s="25">
        <v>86.19</v>
      </c>
      <c r="T485" s="25">
        <v>26.85</v>
      </c>
      <c r="U485" s="25">
        <v>36.83</v>
      </c>
      <c r="V485" s="25">
        <v>62.2</v>
      </c>
      <c r="W485" s="25">
        <v>22.22</v>
      </c>
    </row>
    <row r="486" spans="1:23">
      <c r="A486" s="3" t="s">
        <v>108</v>
      </c>
      <c r="B486" s="3" t="s">
        <v>23</v>
      </c>
      <c r="C486" s="3" t="s">
        <v>109</v>
      </c>
      <c r="D486" s="3" t="s">
        <v>25</v>
      </c>
      <c r="E486" s="3">
        <v>3</v>
      </c>
      <c r="F486" s="24">
        <v>15.8</v>
      </c>
      <c r="G486" s="25">
        <v>21.91</v>
      </c>
      <c r="H486" s="25">
        <v>63.82</v>
      </c>
      <c r="I486" s="25">
        <v>80.83</v>
      </c>
      <c r="J486" s="25">
        <v>70.23</v>
      </c>
      <c r="K486" s="25">
        <v>40.69</v>
      </c>
      <c r="L486" s="25">
        <v>48.29</v>
      </c>
      <c r="M486" s="25">
        <v>34.2</v>
      </c>
      <c r="N486" s="25">
        <v>222.34</v>
      </c>
      <c r="O486" s="25">
        <v>25.9</v>
      </c>
      <c r="Q486" s="25">
        <v>85.56</v>
      </c>
      <c r="R486" s="25">
        <v>32.27</v>
      </c>
      <c r="S486" s="25">
        <v>75.35</v>
      </c>
      <c r="T486" s="25">
        <v>69.07</v>
      </c>
      <c r="W486" s="25">
        <v>77.78</v>
      </c>
    </row>
    <row r="487" spans="1:23">
      <c r="A487" s="3" t="s">
        <v>108</v>
      </c>
      <c r="B487" s="3" t="s">
        <v>26</v>
      </c>
      <c r="C487" s="3" t="s">
        <v>109</v>
      </c>
      <c r="D487" s="3" t="s">
        <v>27</v>
      </c>
      <c r="E487" s="3">
        <v>3</v>
      </c>
      <c r="F487" s="24">
        <v>18.9</v>
      </c>
      <c r="G487" s="25">
        <v>18.75</v>
      </c>
      <c r="H487" s="25">
        <v>54.84</v>
      </c>
      <c r="I487" s="25">
        <v>53.34</v>
      </c>
      <c r="J487" s="25">
        <v>30.43</v>
      </c>
      <c r="K487" s="25">
        <v>42.23</v>
      </c>
      <c r="L487" s="25">
        <v>49.39</v>
      </c>
      <c r="M487" s="25">
        <v>35.73</v>
      </c>
      <c r="N487" s="25">
        <v>223.03</v>
      </c>
      <c r="O487" s="25">
        <v>26.17</v>
      </c>
      <c r="Q487" s="25">
        <v>74.44</v>
      </c>
      <c r="R487" s="25">
        <v>43.94</v>
      </c>
      <c r="S487" s="25">
        <v>83.35</v>
      </c>
      <c r="T487" s="25">
        <v>52.36</v>
      </c>
      <c r="U487" s="25">
        <v>75.8</v>
      </c>
      <c r="V487" s="25">
        <v>12.99</v>
      </c>
      <c r="W487" s="25">
        <v>61.11</v>
      </c>
    </row>
    <row r="488" spans="1:23">
      <c r="A488" s="3" t="s">
        <v>108</v>
      </c>
      <c r="B488" s="3" t="s">
        <v>28</v>
      </c>
      <c r="C488" s="3" t="s">
        <v>109</v>
      </c>
      <c r="D488" s="3" t="s">
        <v>29</v>
      </c>
      <c r="E488" s="3">
        <v>3</v>
      </c>
      <c r="F488" s="24">
        <v>11.6</v>
      </c>
      <c r="G488" s="25">
        <v>15.29</v>
      </c>
      <c r="H488" s="25">
        <v>42.84</v>
      </c>
      <c r="I488" s="25">
        <v>20.3</v>
      </c>
      <c r="J488" s="25">
        <v>44.93</v>
      </c>
      <c r="K488" s="25">
        <v>42.98</v>
      </c>
      <c r="L488" s="25">
        <v>49.66</v>
      </c>
      <c r="M488" s="25">
        <v>34.67</v>
      </c>
      <c r="N488" s="25">
        <v>221.3</v>
      </c>
      <c r="O488" s="25">
        <v>25.26</v>
      </c>
      <c r="Q488" s="25">
        <v>73.33</v>
      </c>
      <c r="R488" s="25">
        <v>44.1</v>
      </c>
      <c r="S488" s="25">
        <v>88.07</v>
      </c>
      <c r="T488" s="25">
        <v>44.86</v>
      </c>
      <c r="U488" s="25">
        <v>64.95</v>
      </c>
      <c r="V488" s="25">
        <v>14.29</v>
      </c>
      <c r="W488" s="25">
        <v>52.22</v>
      </c>
    </row>
    <row r="489" spans="1:23">
      <c r="A489" s="3" t="s">
        <v>108</v>
      </c>
      <c r="B489" s="3" t="s">
        <v>30</v>
      </c>
      <c r="C489" s="3" t="s">
        <v>109</v>
      </c>
      <c r="D489" s="3" t="s">
        <v>31</v>
      </c>
      <c r="E489" s="3">
        <v>3</v>
      </c>
      <c r="F489" s="24">
        <v>9.3</v>
      </c>
      <c r="G489" s="25">
        <v>14.05</v>
      </c>
      <c r="H489" s="25">
        <v>39.22</v>
      </c>
      <c r="I489" s="25">
        <v>18.47</v>
      </c>
      <c r="J489" s="25">
        <v>24.37</v>
      </c>
      <c r="K489" s="25">
        <v>32.62</v>
      </c>
      <c r="L489" s="25">
        <v>48.34</v>
      </c>
      <c r="M489" s="25">
        <v>35.59</v>
      </c>
      <c r="N489" s="25">
        <v>226.43</v>
      </c>
      <c r="O489" s="25">
        <v>26.53</v>
      </c>
      <c r="Q489" s="25">
        <v>68.89</v>
      </c>
      <c r="R489" s="25">
        <v>33.6</v>
      </c>
      <c r="S489" s="25">
        <v>87.69</v>
      </c>
      <c r="T489" s="25">
        <v>31.48</v>
      </c>
      <c r="U489" s="25">
        <v>45.58</v>
      </c>
      <c r="V489" s="25">
        <v>19.48</v>
      </c>
      <c r="W489" s="25">
        <v>34.44</v>
      </c>
    </row>
    <row r="490" spans="1:23">
      <c r="A490" s="3" t="s">
        <v>110</v>
      </c>
      <c r="B490" s="3" t="s">
        <v>23</v>
      </c>
      <c r="C490" s="3" t="s">
        <v>111</v>
      </c>
      <c r="D490" s="3" t="s">
        <v>25</v>
      </c>
      <c r="E490" s="3">
        <v>3</v>
      </c>
      <c r="F490" s="24">
        <v>14.8</v>
      </c>
      <c r="G490" s="25">
        <v>23.5</v>
      </c>
      <c r="H490" s="25">
        <v>79.38</v>
      </c>
      <c r="I490" s="25">
        <v>51.95</v>
      </c>
      <c r="J490" s="25">
        <v>23.79</v>
      </c>
      <c r="K490" s="25">
        <v>42.84</v>
      </c>
      <c r="L490" s="25">
        <v>55.44</v>
      </c>
      <c r="M490" s="25">
        <v>36.37</v>
      </c>
      <c r="N490" s="25">
        <v>245.44</v>
      </c>
      <c r="O490" s="25">
        <v>19.69</v>
      </c>
      <c r="Q490" s="25">
        <v>88.89</v>
      </c>
      <c r="R490" s="25">
        <v>32.44</v>
      </c>
      <c r="S490" s="25">
        <v>72.37</v>
      </c>
      <c r="T490" s="25">
        <v>74.58</v>
      </c>
      <c r="W490" s="25">
        <v>72.22</v>
      </c>
    </row>
    <row r="491" spans="1:23">
      <c r="A491" s="3" t="s">
        <v>110</v>
      </c>
      <c r="B491" s="3" t="s">
        <v>26</v>
      </c>
      <c r="C491" s="3" t="s">
        <v>111</v>
      </c>
      <c r="D491" s="3" t="s">
        <v>27</v>
      </c>
      <c r="E491" s="3">
        <v>3</v>
      </c>
      <c r="F491" s="24">
        <v>18</v>
      </c>
      <c r="G491" s="25">
        <v>20.13</v>
      </c>
      <c r="H491" s="25">
        <v>63.28</v>
      </c>
      <c r="I491" s="25">
        <v>18.44</v>
      </c>
      <c r="J491" s="25">
        <v>34.57</v>
      </c>
      <c r="K491" s="25">
        <v>36.11</v>
      </c>
      <c r="L491" s="25">
        <v>55.81</v>
      </c>
      <c r="M491" s="25">
        <v>36.39</v>
      </c>
      <c r="N491" s="25">
        <v>239.11</v>
      </c>
      <c r="O491" s="25">
        <v>20.21</v>
      </c>
      <c r="Q491" s="25">
        <v>84.44</v>
      </c>
      <c r="R491" s="25">
        <v>24.62</v>
      </c>
      <c r="S491" s="25">
        <v>88.56</v>
      </c>
      <c r="T491" s="25">
        <v>61.81</v>
      </c>
      <c r="U491" s="25">
        <v>82.87</v>
      </c>
      <c r="V491" s="25">
        <v>5</v>
      </c>
      <c r="W491" s="25">
        <v>61.11</v>
      </c>
    </row>
    <row r="492" spans="1:23">
      <c r="A492" s="3" t="s">
        <v>110</v>
      </c>
      <c r="B492" s="3" t="s">
        <v>28</v>
      </c>
      <c r="C492" s="3" t="s">
        <v>111</v>
      </c>
      <c r="D492" s="3" t="s">
        <v>29</v>
      </c>
      <c r="E492" s="3">
        <v>3</v>
      </c>
      <c r="F492" s="24">
        <v>16.8</v>
      </c>
      <c r="G492" s="25">
        <v>19.27</v>
      </c>
      <c r="H492" s="25">
        <v>36.13</v>
      </c>
      <c r="I492" s="25">
        <v>4.59</v>
      </c>
      <c r="J492" s="25">
        <v>24.92</v>
      </c>
      <c r="K492" s="25">
        <v>44.08</v>
      </c>
      <c r="L492" s="25">
        <v>55.67</v>
      </c>
      <c r="M492" s="25">
        <v>36.69</v>
      </c>
      <c r="N492" s="25">
        <v>244.29</v>
      </c>
      <c r="O492" s="25">
        <v>21.97</v>
      </c>
      <c r="Q492" s="25">
        <v>73.33</v>
      </c>
      <c r="R492" s="25">
        <v>40.59</v>
      </c>
      <c r="S492" s="25">
        <v>84.36</v>
      </c>
      <c r="T492" s="25">
        <v>42.31</v>
      </c>
      <c r="U492" s="25">
        <v>56.73</v>
      </c>
      <c r="V492" s="25">
        <v>17.5</v>
      </c>
      <c r="W492" s="25">
        <v>36.67</v>
      </c>
    </row>
    <row r="493" spans="1:23">
      <c r="A493" s="3" t="s">
        <v>110</v>
      </c>
      <c r="B493" s="3" t="s">
        <v>30</v>
      </c>
      <c r="C493" s="3" t="s">
        <v>111</v>
      </c>
      <c r="D493" s="3" t="s">
        <v>31</v>
      </c>
      <c r="E493" s="3">
        <v>3</v>
      </c>
      <c r="F493" s="24">
        <v>17.8</v>
      </c>
      <c r="G493" s="25">
        <v>17.66</v>
      </c>
      <c r="H493" s="25">
        <v>25.76</v>
      </c>
      <c r="I493" s="25">
        <v>4.32</v>
      </c>
      <c r="J493" s="25">
        <v>36.38</v>
      </c>
      <c r="K493" s="25">
        <v>35.08</v>
      </c>
      <c r="L493" s="25">
        <v>54.08</v>
      </c>
      <c r="M493" s="25">
        <v>36.74</v>
      </c>
      <c r="N493" s="25">
        <v>245.9</v>
      </c>
      <c r="O493" s="25">
        <v>20.58</v>
      </c>
      <c r="Q493" s="25">
        <v>56.67</v>
      </c>
      <c r="R493" s="25">
        <v>39.81</v>
      </c>
      <c r="S493" s="25">
        <v>80.48</v>
      </c>
      <c r="T493" s="25">
        <v>32.59</v>
      </c>
      <c r="U493" s="25">
        <v>43.7</v>
      </c>
      <c r="V493" s="25">
        <v>36.25</v>
      </c>
      <c r="W493" s="25">
        <v>27.78</v>
      </c>
    </row>
  </sheetData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2"/>
  <sheetViews>
    <sheetView workbookViewId="0">
      <selection activeCell="AC1" sqref="A$1:AC$1048576"/>
    </sheetView>
  </sheetViews>
  <sheetFormatPr defaultColWidth="9" defaultRowHeight="15"/>
  <cols>
    <col min="1" max="13" width="12.625" style="3"/>
    <col min="14" max="14" width="9" style="3"/>
    <col min="15" max="23" width="12.625" style="3"/>
    <col min="24" max="24" width="11.125" style="3"/>
    <col min="25" max="27" width="9" style="3"/>
    <col min="28" max="28" width="9.375" style="3"/>
    <col min="29" max="29" width="12.625" style="3"/>
  </cols>
  <sheetData>
    <row r="1" spans="1:24">
      <c r="A1" s="3">
        <v>1</v>
      </c>
      <c r="C1" s="3">
        <v>2</v>
      </c>
      <c r="E1" s="3">
        <v>3</v>
      </c>
      <c r="G1" s="3">
        <v>4</v>
      </c>
      <c r="I1" s="3" t="s">
        <v>191</v>
      </c>
      <c r="J1" s="3" t="s">
        <v>192</v>
      </c>
      <c r="K1" s="3" t="s">
        <v>192</v>
      </c>
      <c r="L1" s="3" t="s">
        <v>192</v>
      </c>
      <c r="M1" s="3" t="s">
        <v>192</v>
      </c>
      <c r="O1" s="3" t="s">
        <v>193</v>
      </c>
      <c r="P1" s="3" t="s">
        <v>193</v>
      </c>
      <c r="Q1" s="3" t="s">
        <v>193</v>
      </c>
      <c r="R1" s="3" t="s">
        <v>193</v>
      </c>
      <c r="S1" s="3" t="s">
        <v>194</v>
      </c>
      <c r="T1" s="3" t="s">
        <v>194</v>
      </c>
      <c r="U1" s="3" t="s">
        <v>194</v>
      </c>
      <c r="V1" s="3" t="s">
        <v>194</v>
      </c>
      <c r="W1" s="3" t="s">
        <v>195</v>
      </c>
      <c r="X1" s="3" t="s">
        <v>196</v>
      </c>
    </row>
    <row r="2" spans="1:24">
      <c r="A2" s="4">
        <v>39.7</v>
      </c>
      <c r="B2" s="3">
        <f>(A2-MIN(A$2:A$42))/(MAX(A$2:A$42)-MIN(A$2:A$42))</f>
        <v>0.631450912250217</v>
      </c>
      <c r="C2" s="4">
        <v>39.27</v>
      </c>
      <c r="D2" s="3">
        <f t="shared" ref="D2:H2" si="0">(C2-MIN(C$2:C$42))/(MAX(C$2:C$42)-MIN(C$2:C$42))</f>
        <v>0.449582530507386</v>
      </c>
      <c r="E2" s="4">
        <v>28.1233333333333</v>
      </c>
      <c r="F2" s="3">
        <f t="shared" si="0"/>
        <v>0</v>
      </c>
      <c r="G2" s="4">
        <v>41.98</v>
      </c>
      <c r="H2" s="3">
        <f t="shared" si="0"/>
        <v>0.58686257562662</v>
      </c>
      <c r="I2" s="3">
        <f t="shared" ref="I2:I42" si="1">(B2+D2+F2+H2)/4</f>
        <v>0.416974004596056</v>
      </c>
      <c r="J2" s="3">
        <f>$AB$3/A2*100</f>
        <v>9.99664987405541</v>
      </c>
      <c r="K2" s="3">
        <f>$AB$4/C2*100</f>
        <v>8.58029029793736</v>
      </c>
      <c r="L2" s="3">
        <f>$AB$5/E2*100</f>
        <v>15.8182173758445</v>
      </c>
      <c r="M2" s="3">
        <f t="shared" ref="M2:M42" si="2">$AB$6/G2*100</f>
        <v>10.067960933778</v>
      </c>
      <c r="O2" s="3">
        <f>J2/$AC$3</f>
        <v>0.9835919395466</v>
      </c>
      <c r="P2" s="3">
        <f>K2/$AC$4</f>
        <v>1.01594856124268</v>
      </c>
      <c r="Q2" s="3">
        <f>L2/$AC$5</f>
        <v>1.38710797676899</v>
      </c>
      <c r="R2" s="3">
        <f t="shared" ref="R2:R42" si="3">M2/$AC$6</f>
        <v>0.932782277274893</v>
      </c>
      <c r="S2" s="3">
        <f t="shared" ref="S2:S42" si="4">O2*B2</f>
        <v>0.621090027508661</v>
      </c>
      <c r="T2" s="3">
        <f t="shared" ref="T2:T42" si="5">D2*P2</f>
        <v>0.456752725028822</v>
      </c>
      <c r="U2" s="3">
        <f t="shared" ref="U2:U42" si="6">F2*Q2</f>
        <v>0</v>
      </c>
      <c r="V2" s="3">
        <f t="shared" ref="V2:V42" si="7">H2*R2</f>
        <v>0.547415009740408</v>
      </c>
      <c r="W2" s="3">
        <f t="shared" ref="W2:W42" si="8">SUM(S2:V2)</f>
        <v>1.62525776227789</v>
      </c>
      <c r="X2" s="3">
        <v>0.379675416214443</v>
      </c>
    </row>
    <row r="3" spans="1:29">
      <c r="A3" s="4">
        <v>43.6533333333333</v>
      </c>
      <c r="B3" s="3">
        <f>(A3-MIN(A$2:A$42))/(MAX(A$2:A$42)-MIN(A$2:A$42))</f>
        <v>0.8375325803649</v>
      </c>
      <c r="C3" s="4">
        <v>47.84</v>
      </c>
      <c r="D3" s="3">
        <f t="shared" ref="D3:H3" si="9">(C3-MIN(C$2:C$42))/(MAX(C$2:C$42)-MIN(C$2:C$42))</f>
        <v>1</v>
      </c>
      <c r="E3" s="4">
        <v>44.36</v>
      </c>
      <c r="F3" s="3">
        <f t="shared" si="9"/>
        <v>0.850978336827393</v>
      </c>
      <c r="G3" s="4">
        <v>43.0166666666667</v>
      </c>
      <c r="H3" s="3">
        <f t="shared" si="9"/>
        <v>0.640622299049266</v>
      </c>
      <c r="I3" s="3">
        <f t="shared" si="1"/>
        <v>0.83228330406039</v>
      </c>
      <c r="J3" s="3">
        <f>$AB$3/A3*100</f>
        <v>9.09133323152107</v>
      </c>
      <c r="K3" s="3">
        <f>$AB$4/C3*100</f>
        <v>7.04322742474916</v>
      </c>
      <c r="L3" s="3">
        <f>$AB$5/E3*100</f>
        <v>10.0284265103697</v>
      </c>
      <c r="M3" s="3">
        <f t="shared" si="2"/>
        <v>9.82533126695079</v>
      </c>
      <c r="O3" s="3">
        <f>J3/$AC$3</f>
        <v>0.894515882712279</v>
      </c>
      <c r="P3" s="3">
        <f>K3/$AC$4</f>
        <v>0.833952759197324</v>
      </c>
      <c r="Q3" s="3">
        <f>L3/$AC$5</f>
        <v>0.879398106402164</v>
      </c>
      <c r="R3" s="3">
        <f t="shared" si="3"/>
        <v>0.910302983339791</v>
      </c>
      <c r="S3" s="3">
        <f t="shared" si="4"/>
        <v>0.749186195425401</v>
      </c>
      <c r="T3" s="3">
        <f t="shared" si="5"/>
        <v>0.833952759197324</v>
      </c>
      <c r="U3" s="3">
        <f t="shared" si="6"/>
        <v>0.748348737995273</v>
      </c>
      <c r="V3" s="3">
        <f t="shared" si="7"/>
        <v>0.583160390018542</v>
      </c>
      <c r="W3" s="3">
        <f t="shared" si="8"/>
        <v>2.91464808263654</v>
      </c>
      <c r="X3" s="3">
        <v>0.396730892282476</v>
      </c>
      <c r="Z3" s="3" t="s">
        <v>25</v>
      </c>
      <c r="AA3" s="3">
        <v>39.0486</v>
      </c>
      <c r="AB3" s="3">
        <v>3.96867</v>
      </c>
      <c r="AC3" s="3">
        <f t="shared" ref="AC3:AC6" si="10">AB3/AA3*100</f>
        <v>10.1634117484366</v>
      </c>
    </row>
    <row r="4" spans="1:29">
      <c r="A4" s="4">
        <v>31.0333333333333</v>
      </c>
      <c r="B4" s="3">
        <f>(A4-MIN(A$2:A$42))/(MAX(A$2:A$42)-MIN(A$2:A$42))</f>
        <v>0.179669852302346</v>
      </c>
      <c r="C4" s="4">
        <v>42.2133333333333</v>
      </c>
      <c r="D4" s="3">
        <f t="shared" ref="D4:H4" si="11">(C4-MIN(C$2:C$42))/(MAX(C$2:C$42)-MIN(C$2:C$42))</f>
        <v>0.638621280239777</v>
      </c>
      <c r="E4" s="4">
        <v>29.96</v>
      </c>
      <c r="F4" s="3">
        <f t="shared" si="11"/>
        <v>0.0962613556953177</v>
      </c>
      <c r="G4" s="4">
        <v>40.3033333333333</v>
      </c>
      <c r="H4" s="3">
        <f t="shared" si="11"/>
        <v>0.499913569576491</v>
      </c>
      <c r="I4" s="3">
        <f t="shared" si="1"/>
        <v>0.353616514453483</v>
      </c>
      <c r="J4" s="3">
        <f>$AB$3/A4*100</f>
        <v>12.788410311493</v>
      </c>
      <c r="K4" s="3">
        <f>$AB$4/C4*100</f>
        <v>7.98202779532533</v>
      </c>
      <c r="L4" s="3">
        <f>$AB$5/E4*100</f>
        <v>14.8484979973298</v>
      </c>
      <c r="M4" s="3">
        <f t="shared" si="2"/>
        <v>10.4868000992474</v>
      </c>
      <c r="O4" s="3">
        <f>J4/$AC$3</f>
        <v>1.25827926960258</v>
      </c>
      <c r="P4" s="3">
        <f>K4/$AC$4</f>
        <v>0.945111339229311</v>
      </c>
      <c r="Q4" s="3">
        <f>L4/$AC$5</f>
        <v>1.30207276368491</v>
      </c>
      <c r="R4" s="3">
        <f t="shared" si="3"/>
        <v>0.971587130923828</v>
      </c>
      <c r="S4" s="3">
        <f t="shared" si="4"/>
        <v>0.226074850524599</v>
      </c>
      <c r="T4" s="3">
        <f t="shared" si="5"/>
        <v>0.603568213427753</v>
      </c>
      <c r="U4" s="3">
        <f t="shared" si="6"/>
        <v>0.125339289446259</v>
      </c>
      <c r="V4" s="3">
        <f t="shared" si="7"/>
        <v>0.485709590774712</v>
      </c>
      <c r="W4" s="3">
        <f t="shared" si="8"/>
        <v>1.44069194417332</v>
      </c>
      <c r="X4" s="3">
        <v>0.64750562221439</v>
      </c>
      <c r="Z4" s="3" t="s">
        <v>27</v>
      </c>
      <c r="AA4" s="3">
        <v>39.8963</v>
      </c>
      <c r="AB4" s="3">
        <v>3.36948</v>
      </c>
      <c r="AC4" s="3">
        <f t="shared" si="10"/>
        <v>8.44559520557044</v>
      </c>
    </row>
    <row r="5" spans="1:29">
      <c r="A5" s="4">
        <v>39.1</v>
      </c>
      <c r="B5" s="3">
        <f>(A5-MIN(A$2:A$42))/(MAX(A$2:A$42)-MIN(A$2:A$42))</f>
        <v>0.600173761946134</v>
      </c>
      <c r="C5" s="4">
        <v>37.9933333333333</v>
      </c>
      <c r="D5" s="3">
        <f t="shared" ref="D5:H5" si="12">(C5-MIN(C$2:C$42))/(MAX(C$2:C$42)-MIN(C$2:C$42))</f>
        <v>0.36758724041961</v>
      </c>
      <c r="E5" s="4">
        <v>40.24</v>
      </c>
      <c r="F5" s="3">
        <f t="shared" si="12"/>
        <v>0.635045422781272</v>
      </c>
      <c r="G5" s="4">
        <v>38.4666666666667</v>
      </c>
      <c r="H5" s="3">
        <f t="shared" si="12"/>
        <v>0.40466724286949</v>
      </c>
      <c r="I5" s="3">
        <f t="shared" si="1"/>
        <v>0.501868417004126</v>
      </c>
      <c r="J5" s="3">
        <f>$AB$3/A5*100</f>
        <v>10.1500511508951</v>
      </c>
      <c r="K5" s="3">
        <f>$AB$4/C5*100</f>
        <v>8.8686085278119</v>
      </c>
      <c r="L5" s="3">
        <f>$AB$5/E5*100</f>
        <v>11.0551938369781</v>
      </c>
      <c r="M5" s="3">
        <f t="shared" si="2"/>
        <v>10.9875129982669</v>
      </c>
      <c r="O5" s="3">
        <f>J5/$AC$3</f>
        <v>0.998685421994885</v>
      </c>
      <c r="P5" s="3">
        <f>K5/$AC$4</f>
        <v>1.05008685734339</v>
      </c>
      <c r="Q5" s="3">
        <f>L5/$AC$5</f>
        <v>0.969435884691849</v>
      </c>
      <c r="R5" s="3">
        <f t="shared" si="3"/>
        <v>1.01797746967071</v>
      </c>
      <c r="S5" s="3">
        <f t="shared" si="4"/>
        <v>0.599384786719432</v>
      </c>
      <c r="T5" s="3">
        <f t="shared" si="5"/>
        <v>0.385998530091759</v>
      </c>
      <c r="U5" s="3">
        <f t="shared" si="6"/>
        <v>0.615635821253471</v>
      </c>
      <c r="V5" s="3">
        <f t="shared" si="7"/>
        <v>0.411942135954906</v>
      </c>
      <c r="W5" s="3">
        <f t="shared" si="8"/>
        <v>2.01296127401957</v>
      </c>
      <c r="X5" s="3">
        <v>0.768428163035113</v>
      </c>
      <c r="Z5" s="3" t="s">
        <v>29</v>
      </c>
      <c r="AA5" s="3">
        <v>39.0101</v>
      </c>
      <c r="AB5" s="3">
        <v>4.44861</v>
      </c>
      <c r="AC5" s="3">
        <f t="shared" si="10"/>
        <v>11.4037390316867</v>
      </c>
    </row>
    <row r="6" spans="1:29">
      <c r="A6" s="4">
        <v>36.9266666666667</v>
      </c>
      <c r="B6" s="3">
        <f>(A6-MIN(A$2:A$42))/(MAX(A$2:A$42)-MIN(A$2:A$42))</f>
        <v>0.486880973066899</v>
      </c>
      <c r="C6" s="4">
        <v>32.9733333333333</v>
      </c>
      <c r="D6" s="3">
        <f t="shared" ref="D6:H6" si="13">(C6-MIN(C$2:C$42))/(MAX(C$2:C$42)-MIN(C$2:C$42))</f>
        <v>0.0451723399700274</v>
      </c>
      <c r="E6" s="4">
        <v>37.33</v>
      </c>
      <c r="F6" s="3">
        <f t="shared" si="13"/>
        <v>0.482529699510832</v>
      </c>
      <c r="G6" s="4">
        <v>41.2466666666667</v>
      </c>
      <c r="H6" s="3">
        <f t="shared" si="13"/>
        <v>0.548833189282628</v>
      </c>
      <c r="I6" s="3">
        <f t="shared" si="1"/>
        <v>0.390854050457596</v>
      </c>
      <c r="J6" s="3">
        <f>$AB$3/A6*100</f>
        <v>10.7474363603539</v>
      </c>
      <c r="K6" s="3">
        <f>$AB$4/C6*100</f>
        <v>10.2188030731905</v>
      </c>
      <c r="L6" s="3">
        <f>$AB$5/E6*100</f>
        <v>11.9169836592553</v>
      </c>
      <c r="M6" s="3">
        <f t="shared" si="2"/>
        <v>10.2469613706158</v>
      </c>
      <c r="O6" s="3">
        <f>J6/$AC$3</f>
        <v>1.05746344105434</v>
      </c>
      <c r="P6" s="3">
        <f>K6/$AC$4</f>
        <v>1.20995653052972</v>
      </c>
      <c r="Q6" s="3">
        <f>L6/$AC$5</f>
        <v>1.04500669702652</v>
      </c>
      <c r="R6" s="3">
        <f t="shared" si="3"/>
        <v>0.949366413447551</v>
      </c>
      <c r="S6" s="3">
        <f t="shared" si="4"/>
        <v>0.514858829163209</v>
      </c>
      <c r="T6" s="3">
        <f t="shared" si="5"/>
        <v>0.0546565677460434</v>
      </c>
      <c r="U6" s="3">
        <f t="shared" si="6"/>
        <v>0.504246767503013</v>
      </c>
      <c r="V6" s="3">
        <f t="shared" si="7"/>
        <v>0.521043796490229</v>
      </c>
      <c r="W6" s="3">
        <f t="shared" si="8"/>
        <v>1.59480596090249</v>
      </c>
      <c r="X6" s="3">
        <v>0.534090297030671</v>
      </c>
      <c r="Z6" s="3" t="s">
        <v>31</v>
      </c>
      <c r="AA6" s="5">
        <v>39.1582</v>
      </c>
      <c r="AB6" s="5">
        <v>4.22653</v>
      </c>
      <c r="AC6" s="3">
        <f t="shared" si="10"/>
        <v>10.793473653028</v>
      </c>
    </row>
    <row r="7" spans="1:24">
      <c r="A7" s="4">
        <v>40.74</v>
      </c>
      <c r="B7" s="3">
        <f>(A7-MIN(A$2:A$42))/(MAX(A$2:A$42)-MIN(A$2:A$42))</f>
        <v>0.685664639443962</v>
      </c>
      <c r="C7" s="4">
        <v>45.26</v>
      </c>
      <c r="D7" s="3">
        <f t="shared" ref="D7:H7" si="14">(C7-MIN(C$2:C$42))/(MAX(C$2:C$42)-MIN(C$2:C$42))</f>
        <v>0.834296724470134</v>
      </c>
      <c r="E7" s="4">
        <v>42.48</v>
      </c>
      <c r="F7" s="3">
        <f t="shared" si="14"/>
        <v>0.752445842068483</v>
      </c>
      <c r="G7" s="4">
        <v>47.0033333333333</v>
      </c>
      <c r="H7" s="3">
        <f t="shared" si="14"/>
        <v>0.847363872082973</v>
      </c>
      <c r="I7" s="3">
        <f t="shared" si="1"/>
        <v>0.779942769516388</v>
      </c>
      <c r="J7" s="3">
        <f>$AB$3/A7*100</f>
        <v>9.74145802650957</v>
      </c>
      <c r="K7" s="3">
        <f>$AB$4/C7*100</f>
        <v>7.44471939902784</v>
      </c>
      <c r="L7" s="3">
        <f>$AB$5/E7*100</f>
        <v>10.4722457627119</v>
      </c>
      <c r="M7" s="3">
        <f t="shared" si="2"/>
        <v>8.99197929224878</v>
      </c>
      <c r="O7" s="3">
        <f>J7/$AC$3</f>
        <v>0.958483063328424</v>
      </c>
      <c r="P7" s="3">
        <f>K7/$AC$4</f>
        <v>0.881491383119753</v>
      </c>
      <c r="Q7" s="3">
        <f>L7/$AC$5</f>
        <v>0.918316854990584</v>
      </c>
      <c r="R7" s="3">
        <f t="shared" si="3"/>
        <v>0.833094106800936</v>
      </c>
      <c r="S7" s="3">
        <f t="shared" si="4"/>
        <v>0.657197944030228</v>
      </c>
      <c r="T7" s="3">
        <f t="shared" si="5"/>
        <v>0.735425373585458</v>
      </c>
      <c r="U7" s="3">
        <f t="shared" si="6"/>
        <v>0.690983699239071</v>
      </c>
      <c r="V7" s="3">
        <f t="shared" si="7"/>
        <v>0.705933848148347</v>
      </c>
      <c r="W7" s="3">
        <f t="shared" si="8"/>
        <v>2.7895408650031</v>
      </c>
      <c r="X7" s="3">
        <v>0.485290916650381</v>
      </c>
    </row>
    <row r="8" spans="1:24">
      <c r="A8" s="4">
        <v>35.45</v>
      </c>
      <c r="B8" s="3">
        <f>(A8-MIN(A$2:A$42))/(MAX(A$2:A$42)-MIN(A$2:A$42))</f>
        <v>0.409904430929626</v>
      </c>
      <c r="C8" s="4">
        <v>39.74</v>
      </c>
      <c r="D8" s="3">
        <f t="shared" ref="D8:H8" si="15">(C8-MIN(C$2:C$42))/(MAX(C$2:C$42)-MIN(C$2:C$42))</f>
        <v>0.479768786127168</v>
      </c>
      <c r="E8" s="4">
        <v>39.9033333333333</v>
      </c>
      <c r="F8" s="3">
        <f t="shared" si="15"/>
        <v>0.617400419287211</v>
      </c>
      <c r="G8" s="4">
        <v>37.86</v>
      </c>
      <c r="H8" s="3">
        <f t="shared" si="15"/>
        <v>0.373206568712187</v>
      </c>
      <c r="I8" s="3">
        <f t="shared" si="1"/>
        <v>0.470070051264048</v>
      </c>
      <c r="J8" s="3">
        <f>$AB$3/A8*100</f>
        <v>11.195119887165</v>
      </c>
      <c r="K8" s="3">
        <f>$AB$4/C8*100</f>
        <v>8.47881227981882</v>
      </c>
      <c r="L8" s="3">
        <f>$AB$5/E8*100</f>
        <v>11.1484671288948</v>
      </c>
      <c r="M8" s="3">
        <f t="shared" si="2"/>
        <v>11.1635763338616</v>
      </c>
      <c r="O8" s="3">
        <f>J8/$AC$3</f>
        <v>1.1015119887165</v>
      </c>
      <c r="P8" s="3">
        <f>K8/$AC$4</f>
        <v>1.00393306492199</v>
      </c>
      <c r="Q8" s="3">
        <f>L8/$AC$5</f>
        <v>0.977615069751901</v>
      </c>
      <c r="R8" s="3">
        <f t="shared" si="3"/>
        <v>1.03428948758584</v>
      </c>
      <c r="S8" s="3">
        <f t="shared" si="4"/>
        <v>0.451514644896999</v>
      </c>
      <c r="T8" s="3">
        <f t="shared" si="5"/>
        <v>0.481655747910551</v>
      </c>
      <c r="U8" s="3">
        <f t="shared" si="6"/>
        <v>0.60357995396632</v>
      </c>
      <c r="V8" s="3">
        <f t="shared" si="7"/>
        <v>0.386003630716998</v>
      </c>
      <c r="W8" s="3">
        <f t="shared" si="8"/>
        <v>1.92275397749087</v>
      </c>
      <c r="X8" s="3">
        <v>0.459405274268266</v>
      </c>
    </row>
    <row r="9" spans="1:24">
      <c r="A9" s="4">
        <v>43.1866666666667</v>
      </c>
      <c r="B9" s="3">
        <f>(A9-MIN(A$2:A$42))/(MAX(A$2:A$42)-MIN(A$2:A$42))</f>
        <v>0.813205907906169</v>
      </c>
      <c r="C9" s="4">
        <v>39.9033333333333</v>
      </c>
      <c r="D9" s="3">
        <f t="shared" ref="D9:H9" si="16">(C9-MIN(C$2:C$42))/(MAX(C$2:C$42)-MIN(C$2:C$42))</f>
        <v>0.490259045172339</v>
      </c>
      <c r="E9" s="4">
        <v>40.5433333333333</v>
      </c>
      <c r="F9" s="3">
        <f t="shared" si="16"/>
        <v>0.650943396226415</v>
      </c>
      <c r="G9" s="4">
        <v>41.01</v>
      </c>
      <c r="H9" s="3">
        <f t="shared" si="16"/>
        <v>0.536560069144339</v>
      </c>
      <c r="I9" s="3">
        <f t="shared" si="1"/>
        <v>0.622742104612315</v>
      </c>
      <c r="J9" s="3">
        <f>$AB$3/A9*100</f>
        <v>9.18957239888855</v>
      </c>
      <c r="K9" s="3">
        <f>$AB$4/C9*100</f>
        <v>8.44410659092808</v>
      </c>
      <c r="L9" s="3">
        <f>$AB$5/E9*100</f>
        <v>10.9724821178985</v>
      </c>
      <c r="M9" s="3">
        <f t="shared" si="2"/>
        <v>10.3060960741283</v>
      </c>
      <c r="O9" s="3">
        <f>J9/$AC$3</f>
        <v>0.904181846248842</v>
      </c>
      <c r="P9" s="3">
        <f>K9/$AC$4</f>
        <v>0.999823740706708</v>
      </c>
      <c r="Q9" s="3">
        <f>L9/$AC$5</f>
        <v>0.962182849625915</v>
      </c>
      <c r="R9" s="3">
        <f t="shared" si="3"/>
        <v>0.954845159717142</v>
      </c>
      <c r="S9" s="3">
        <f t="shared" si="4"/>
        <v>0.735286019191066</v>
      </c>
      <c r="T9" s="3">
        <f t="shared" si="5"/>
        <v>0.490172632459507</v>
      </c>
      <c r="U9" s="3">
        <f t="shared" si="6"/>
        <v>0.626326571926303</v>
      </c>
      <c r="V9" s="3">
        <f t="shared" si="7"/>
        <v>0.512331784919967</v>
      </c>
      <c r="W9" s="3">
        <f t="shared" si="8"/>
        <v>2.36411700849684</v>
      </c>
      <c r="X9" s="3">
        <v>0.0212454259694998</v>
      </c>
    </row>
    <row r="10" spans="1:24">
      <c r="A10" s="4">
        <v>36.2533333333333</v>
      </c>
      <c r="B10" s="3">
        <f>(A10-MIN(A$2:A$42))/(MAX(A$2:A$42)-MIN(A$2:A$42))</f>
        <v>0.451781059947872</v>
      </c>
      <c r="C10" s="4">
        <v>34.28</v>
      </c>
      <c r="D10" s="3">
        <f t="shared" ref="D10:H10" si="17">(C10-MIN(C$2:C$42))/(MAX(C$2:C$42)-MIN(C$2:C$42))</f>
        <v>0.129094412331406</v>
      </c>
      <c r="E10" s="4">
        <v>36.69</v>
      </c>
      <c r="F10" s="3">
        <f t="shared" si="17"/>
        <v>0.448986722571628</v>
      </c>
      <c r="G10" s="4">
        <v>38.2666666666667</v>
      </c>
      <c r="H10" s="3">
        <f t="shared" si="17"/>
        <v>0.394295592048401</v>
      </c>
      <c r="I10" s="3">
        <f t="shared" si="1"/>
        <v>0.356039446724827</v>
      </c>
      <c r="J10" s="3">
        <f>$AB$3/A10*100</f>
        <v>10.94704854726</v>
      </c>
      <c r="K10" s="3">
        <f>$AB$4/C10*100</f>
        <v>9.82928821470245</v>
      </c>
      <c r="L10" s="3">
        <f>$AB$5/E10*100</f>
        <v>12.1248569092396</v>
      </c>
      <c r="M10" s="3">
        <f t="shared" si="2"/>
        <v>11.0449390243902</v>
      </c>
      <c r="O10" s="3">
        <f>J10/$AC$3</f>
        <v>1.07710371460096</v>
      </c>
      <c r="P10" s="3">
        <f>K10/$AC$4</f>
        <v>1.16383605600933</v>
      </c>
      <c r="Q10" s="3">
        <f>L10/$AC$5</f>
        <v>1.06323521395476</v>
      </c>
      <c r="R10" s="3">
        <f t="shared" si="3"/>
        <v>1.02329790940767</v>
      </c>
      <c r="S10" s="3">
        <f t="shared" si="4"/>
        <v>0.48661505785621</v>
      </c>
      <c r="T10" s="3">
        <f t="shared" si="5"/>
        <v>0.150244731700627</v>
      </c>
      <c r="U10" s="3">
        <f t="shared" si="6"/>
        <v>0.47737849403629</v>
      </c>
      <c r="V10" s="3">
        <f t="shared" si="7"/>
        <v>0.403481855031787</v>
      </c>
      <c r="W10" s="3">
        <f t="shared" si="8"/>
        <v>1.51772013862491</v>
      </c>
      <c r="X10" s="3">
        <v>0.409246204500357</v>
      </c>
    </row>
    <row r="11" spans="1:24">
      <c r="A11" s="4">
        <v>43.1866666666667</v>
      </c>
      <c r="B11" s="3">
        <f>(A11-MIN(A$2:A$42))/(MAX(A$2:A$42)-MIN(A$2:A$42))</f>
        <v>0.813205907906169</v>
      </c>
      <c r="C11" s="4">
        <v>37.83</v>
      </c>
      <c r="D11" s="3">
        <f t="shared" ref="D11:H11" si="18">(C11-MIN(C$2:C$42))/(MAX(C$2:C$42)-MIN(C$2:C$42))</f>
        <v>0.357096981374438</v>
      </c>
      <c r="E11" s="4">
        <v>39.8033333333333</v>
      </c>
      <c r="F11" s="3">
        <f t="shared" si="18"/>
        <v>0.612159329140461</v>
      </c>
      <c r="G11" s="4">
        <v>37.36</v>
      </c>
      <c r="H11" s="3">
        <f t="shared" si="18"/>
        <v>0.347277441659464</v>
      </c>
      <c r="I11" s="3">
        <f t="shared" si="1"/>
        <v>0.532434915020133</v>
      </c>
      <c r="J11" s="3">
        <f>$AB$3/A11*100</f>
        <v>9.18957239888855</v>
      </c>
      <c r="K11" s="3">
        <f>$AB$4/C11*100</f>
        <v>8.90689928628073</v>
      </c>
      <c r="L11" s="3">
        <f>$AB$5/E11*100</f>
        <v>11.1764760070346</v>
      </c>
      <c r="M11" s="3">
        <f t="shared" si="2"/>
        <v>11.3129817987152</v>
      </c>
      <c r="O11" s="3">
        <f>J11/$AC$3</f>
        <v>0.904181846248842</v>
      </c>
      <c r="P11" s="3">
        <f>K11/$AC$4</f>
        <v>1.0546206714248</v>
      </c>
      <c r="Q11" s="3">
        <f>L11/$AC$5</f>
        <v>0.98007118331798</v>
      </c>
      <c r="R11" s="3">
        <f t="shared" si="3"/>
        <v>1.04813169164882</v>
      </c>
      <c r="S11" s="3">
        <f t="shared" si="4"/>
        <v>0.735286019191066</v>
      </c>
      <c r="T11" s="3">
        <f t="shared" si="5"/>
        <v>0.376601858260877</v>
      </c>
      <c r="U11" s="3">
        <f t="shared" si="6"/>
        <v>0.599959718089833</v>
      </c>
      <c r="V11" s="3">
        <f t="shared" si="7"/>
        <v>0.363992492398009</v>
      </c>
      <c r="W11" s="3">
        <f t="shared" si="8"/>
        <v>2.07584008793978</v>
      </c>
      <c r="X11" s="3">
        <v>0.262882079075757</v>
      </c>
    </row>
    <row r="12" spans="1:24">
      <c r="A12" s="4">
        <v>40.2733333333333</v>
      </c>
      <c r="B12" s="3">
        <f>(A12-MIN(A$2:A$42))/(MAX(A$2:A$42)-MIN(A$2:A$42))</f>
        <v>0.66133796698523</v>
      </c>
      <c r="C12" s="4">
        <v>43.52</v>
      </c>
      <c r="D12" s="3">
        <f t="shared" ref="D12:H12" si="19">(C12-MIN(C$2:C$42))/(MAX(C$2:C$42)-MIN(C$2:C$42))</f>
        <v>0.722543352601156</v>
      </c>
      <c r="E12" s="4">
        <v>28.8566666666667</v>
      </c>
      <c r="F12" s="3">
        <f t="shared" si="19"/>
        <v>0.0384346610761706</v>
      </c>
      <c r="G12" s="4">
        <v>46.1</v>
      </c>
      <c r="H12" s="3">
        <f t="shared" si="19"/>
        <v>0.800518582541055</v>
      </c>
      <c r="I12" s="3">
        <f t="shared" si="1"/>
        <v>0.555708640800903</v>
      </c>
      <c r="J12" s="3">
        <f>$AB$3/A12*100</f>
        <v>9.854337030293</v>
      </c>
      <c r="K12" s="3">
        <f>$AB$4/C12*100</f>
        <v>7.74237132352941</v>
      </c>
      <c r="L12" s="3">
        <f>$AB$5/E12*100</f>
        <v>15.4162296407531</v>
      </c>
      <c r="M12" s="3">
        <f t="shared" si="2"/>
        <v>9.16817787418655</v>
      </c>
      <c r="O12" s="3">
        <f>J12/$AC$3</f>
        <v>0.969589471941732</v>
      </c>
      <c r="P12" s="3">
        <f>K12/$AC$4</f>
        <v>0.916734834558823</v>
      </c>
      <c r="Q12" s="3">
        <f>L12/$AC$5</f>
        <v>1.35185745639367</v>
      </c>
      <c r="R12" s="3">
        <f t="shared" si="3"/>
        <v>0.849418655097614</v>
      </c>
      <c r="S12" s="3">
        <f t="shared" si="4"/>
        <v>0.641226330184228</v>
      </c>
      <c r="T12" s="3">
        <f t="shared" si="5"/>
        <v>0.662380660808398</v>
      </c>
      <c r="U12" s="3">
        <f t="shared" si="6"/>
        <v>0.0519581831597847</v>
      </c>
      <c r="V12" s="3">
        <f t="shared" si="7"/>
        <v>0.679975417762671</v>
      </c>
      <c r="W12" s="3">
        <f t="shared" si="8"/>
        <v>2.03554059191508</v>
      </c>
      <c r="X12" s="3">
        <v>0.397731572499512</v>
      </c>
    </row>
    <row r="13" spans="1:24">
      <c r="A13" s="4">
        <v>38.6333333333333</v>
      </c>
      <c r="B13" s="3">
        <f>(A13-MIN(A$2:A$42))/(MAX(A$2:A$42)-MIN(A$2:A$42))</f>
        <v>0.575847089487402</v>
      </c>
      <c r="C13" s="4">
        <v>39.9033333333333</v>
      </c>
      <c r="D13" s="3">
        <f t="shared" ref="D13:H13" si="20">(C13-MIN(C$2:C$42))/(MAX(C$2:C$42)-MIN(C$2:C$42))</f>
        <v>0.490259045172339</v>
      </c>
      <c r="E13" s="4">
        <v>41.0066666666667</v>
      </c>
      <c r="F13" s="3">
        <f t="shared" si="20"/>
        <v>0.675227113906359</v>
      </c>
      <c r="G13" s="4">
        <v>49.9466666666667</v>
      </c>
      <c r="H13" s="3">
        <f t="shared" si="20"/>
        <v>1</v>
      </c>
      <c r="I13" s="3">
        <f t="shared" si="1"/>
        <v>0.685333312141525</v>
      </c>
      <c r="J13" s="3">
        <f>$AB$3/A13*100</f>
        <v>10.2726574633305</v>
      </c>
      <c r="K13" s="3">
        <f>$AB$4/C13*100</f>
        <v>8.44410659092808</v>
      </c>
      <c r="L13" s="3">
        <f>$AB$5/E13*100</f>
        <v>10.8485043082426</v>
      </c>
      <c r="M13" s="3">
        <f t="shared" si="2"/>
        <v>8.46208622530699</v>
      </c>
      <c r="O13" s="3">
        <f>J13/$AC$3</f>
        <v>1.01074892148404</v>
      </c>
      <c r="P13" s="3">
        <f>K13/$AC$4</f>
        <v>0.999823740706708</v>
      </c>
      <c r="Q13" s="3">
        <f>L13/$AC$5</f>
        <v>0.951311168915624</v>
      </c>
      <c r="R13" s="3">
        <f t="shared" si="3"/>
        <v>0.784000266951415</v>
      </c>
      <c r="S13" s="3">
        <f t="shared" si="4"/>
        <v>0.582036824639114</v>
      </c>
      <c r="T13" s="3">
        <f t="shared" si="5"/>
        <v>0.490172632459507</v>
      </c>
      <c r="U13" s="3">
        <f t="shared" si="6"/>
        <v>0.642351095013781</v>
      </c>
      <c r="V13" s="3">
        <f t="shared" si="7"/>
        <v>0.784000266951415</v>
      </c>
      <c r="W13" s="3">
        <f t="shared" si="8"/>
        <v>2.49856081906382</v>
      </c>
      <c r="X13" s="3">
        <v>0.364357442122377</v>
      </c>
    </row>
    <row r="14" spans="1:24">
      <c r="A14" s="4">
        <v>44.39</v>
      </c>
      <c r="B14" s="3">
        <f>(A14-MIN(A$2:A$42))/(MAX(A$2:A$42)-MIN(A$2:A$42))</f>
        <v>0.875933970460469</v>
      </c>
      <c r="C14" s="4">
        <v>37.19</v>
      </c>
      <c r="D14" s="3">
        <f t="shared" ref="D14:H14" si="21">(C14-MIN(C$2:C$42))/(MAX(C$2:C$42)-MIN(C$2:C$42))</f>
        <v>0.315992292870905</v>
      </c>
      <c r="E14" s="4">
        <v>39.9733333333333</v>
      </c>
      <c r="F14" s="3">
        <f t="shared" si="21"/>
        <v>0.621069182389937</v>
      </c>
      <c r="G14" s="4">
        <v>38.1333333333333</v>
      </c>
      <c r="H14" s="3">
        <f t="shared" si="21"/>
        <v>0.387381158167675</v>
      </c>
      <c r="I14" s="3">
        <f t="shared" si="1"/>
        <v>0.550094150972247</v>
      </c>
      <c r="J14" s="3">
        <f>$AB$3/A14*100</f>
        <v>8.94045956296463</v>
      </c>
      <c r="K14" s="3">
        <f>$AB$4/C14*100</f>
        <v>9.06017746706104</v>
      </c>
      <c r="L14" s="3">
        <f>$AB$5/E14*100</f>
        <v>11.1289442961975</v>
      </c>
      <c r="M14" s="3">
        <f t="shared" si="2"/>
        <v>11.0835576923077</v>
      </c>
      <c r="O14" s="3">
        <f>J14/$AC$3</f>
        <v>0.87967109709394</v>
      </c>
      <c r="P14" s="3">
        <f>K14/$AC$4</f>
        <v>1.07276956171014</v>
      </c>
      <c r="Q14" s="3">
        <f>L14/$AC$5</f>
        <v>0.975903102068045</v>
      </c>
      <c r="R14" s="3">
        <f t="shared" si="3"/>
        <v>1.02687587412587</v>
      </c>
      <c r="S14" s="3">
        <f t="shared" si="4"/>
        <v>0.770533796776812</v>
      </c>
      <c r="T14" s="3">
        <f t="shared" si="5"/>
        <v>0.338986913526902</v>
      </c>
      <c r="U14" s="3">
        <f t="shared" si="6"/>
        <v>0.606103341693204</v>
      </c>
      <c r="V14" s="3">
        <f t="shared" si="7"/>
        <v>0.397792365413325</v>
      </c>
      <c r="W14" s="3">
        <f t="shared" si="8"/>
        <v>2.11341641741024</v>
      </c>
      <c r="X14" s="3">
        <v>0.298838050701098</v>
      </c>
    </row>
    <row r="15" spans="1:24">
      <c r="A15" s="4">
        <v>40.9733333333333</v>
      </c>
      <c r="B15" s="3">
        <f>(A15-MIN(A$2:A$42))/(MAX(A$2:A$42)-MIN(A$2:A$42))</f>
        <v>0.697827975673327</v>
      </c>
      <c r="C15" s="4">
        <v>36.3866666666667</v>
      </c>
      <c r="D15" s="3">
        <f t="shared" ref="D15:H15" si="22">(C15-MIN(C$2:C$42))/(MAX(C$2:C$42)-MIN(C$2:C$42))</f>
        <v>0.2643973453222</v>
      </c>
      <c r="E15" s="4">
        <v>37.66</v>
      </c>
      <c r="F15" s="3">
        <f t="shared" si="22"/>
        <v>0.499825296995108</v>
      </c>
      <c r="G15" s="4">
        <v>34.2166666666667</v>
      </c>
      <c r="H15" s="3">
        <f t="shared" si="22"/>
        <v>0.184269662921348</v>
      </c>
      <c r="I15" s="3">
        <f t="shared" si="1"/>
        <v>0.411580070227996</v>
      </c>
      <c r="J15" s="3">
        <f>$AB$3/A15*100</f>
        <v>9.68598275301009</v>
      </c>
      <c r="K15" s="3">
        <f>$AB$4/C15*100</f>
        <v>9.2602052033712</v>
      </c>
      <c r="L15" s="3">
        <f>$AB$5/E15*100</f>
        <v>11.8125597450876</v>
      </c>
      <c r="M15" s="3">
        <f t="shared" si="2"/>
        <v>12.3522552362396</v>
      </c>
      <c r="O15" s="3">
        <f>J15/$AC$3</f>
        <v>0.953024731532704</v>
      </c>
      <c r="P15" s="3">
        <f>K15/$AC$4</f>
        <v>1.09645382924148</v>
      </c>
      <c r="Q15" s="3">
        <f>L15/$AC$5</f>
        <v>1.0358497079129</v>
      </c>
      <c r="R15" s="3">
        <f t="shared" si="3"/>
        <v>1.14441889917194</v>
      </c>
      <c r="S15" s="3">
        <f t="shared" si="4"/>
        <v>0.665047319172083</v>
      </c>
      <c r="T15" s="3">
        <f t="shared" si="5"/>
        <v>0.289899481719809</v>
      </c>
      <c r="U15" s="3">
        <f t="shared" si="6"/>
        <v>0.517743887899863</v>
      </c>
      <c r="V15" s="3">
        <f t="shared" si="7"/>
        <v>0.210881684791234</v>
      </c>
      <c r="W15" s="3">
        <f t="shared" si="8"/>
        <v>1.68357237358299</v>
      </c>
      <c r="X15" s="3">
        <v>0.79775958954646</v>
      </c>
    </row>
    <row r="16" spans="1:24">
      <c r="A16" s="4">
        <v>39.1333333333333</v>
      </c>
      <c r="B16" s="3">
        <f>(A16-MIN(A$2:A$42))/(MAX(A$2:A$42)-MIN(A$2:A$42))</f>
        <v>0.601911381407472</v>
      </c>
      <c r="C16" s="4">
        <v>39.9033333333333</v>
      </c>
      <c r="D16" s="3">
        <f t="shared" ref="D16:H16" si="23">(C16-MIN(C$2:C$42))/(MAX(C$2:C$42)-MIN(C$2:C$42))</f>
        <v>0.490259045172339</v>
      </c>
      <c r="E16" s="4">
        <v>44.8933333333333</v>
      </c>
      <c r="F16" s="3">
        <f t="shared" si="23"/>
        <v>0.878930817610063</v>
      </c>
      <c r="G16" s="4">
        <v>39.8033333333333</v>
      </c>
      <c r="H16" s="3">
        <f t="shared" si="23"/>
        <v>0.473984442523768</v>
      </c>
      <c r="I16" s="3">
        <f t="shared" si="1"/>
        <v>0.611271421678411</v>
      </c>
      <c r="J16" s="3">
        <f>$AB$3/A16*100</f>
        <v>10.141405451448</v>
      </c>
      <c r="K16" s="3">
        <f>$AB$4/C16*100</f>
        <v>8.44410659092808</v>
      </c>
      <c r="L16" s="3">
        <f>$AB$5/E16*100</f>
        <v>9.90928868428868</v>
      </c>
      <c r="M16" s="3">
        <f t="shared" si="2"/>
        <v>10.6185327861988</v>
      </c>
      <c r="O16" s="3">
        <f>J16/$AC$3</f>
        <v>0.997834752981261</v>
      </c>
      <c r="P16" s="3">
        <f>K16/$AC$4</f>
        <v>0.999823740706708</v>
      </c>
      <c r="Q16" s="3">
        <f>L16/$AC$5</f>
        <v>0.868950846450846</v>
      </c>
      <c r="R16" s="3">
        <f t="shared" si="3"/>
        <v>0.983791977221338</v>
      </c>
      <c r="S16" s="3">
        <f t="shared" si="4"/>
        <v>0.600608094583334</v>
      </c>
      <c r="T16" s="3">
        <f t="shared" si="5"/>
        <v>0.490172632459507</v>
      </c>
      <c r="U16" s="3">
        <f t="shared" si="6"/>
        <v>0.763747677933998</v>
      </c>
      <c r="V16" s="3">
        <f t="shared" si="7"/>
        <v>0.466302091882612</v>
      </c>
      <c r="W16" s="3">
        <f t="shared" si="8"/>
        <v>2.32083049685945</v>
      </c>
      <c r="X16" s="3">
        <v>0.408054204357176</v>
      </c>
    </row>
    <row r="17" spans="1:24">
      <c r="A17" s="4">
        <v>36.2533333333333</v>
      </c>
      <c r="B17" s="3">
        <f>(A17-MIN(A$2:A$42))/(MAX(A$2:A$42)-MIN(A$2:A$42))</f>
        <v>0.451781059947872</v>
      </c>
      <c r="C17" s="4">
        <v>40.64</v>
      </c>
      <c r="D17" s="3">
        <f t="shared" ref="D17:H17" si="24">(C17-MIN(C$2:C$42))/(MAX(C$2:C$42)-MIN(C$2:C$42))</f>
        <v>0.537572254335259</v>
      </c>
      <c r="E17" s="4">
        <v>39.57</v>
      </c>
      <c r="F17" s="3">
        <f t="shared" si="24"/>
        <v>0.599930118798043</v>
      </c>
      <c r="G17" s="4">
        <v>40.0033333333333</v>
      </c>
      <c r="H17" s="3">
        <f t="shared" si="24"/>
        <v>0.484356093344858</v>
      </c>
      <c r="I17" s="3">
        <f t="shared" si="1"/>
        <v>0.518409881606508</v>
      </c>
      <c r="J17" s="3">
        <f>$AB$3/A17*100</f>
        <v>10.94704854726</v>
      </c>
      <c r="K17" s="3">
        <f>$AB$4/C17*100</f>
        <v>8.29104330708662</v>
      </c>
      <c r="L17" s="3">
        <f>$AB$5/E17*100</f>
        <v>11.2423805913571</v>
      </c>
      <c r="M17" s="3">
        <f t="shared" si="2"/>
        <v>10.5654445462878</v>
      </c>
      <c r="O17" s="3">
        <f>J17/$AC$3</f>
        <v>1.07710371460096</v>
      </c>
      <c r="P17" s="3">
        <f>K17/$AC$4</f>
        <v>0.981700295275591</v>
      </c>
      <c r="Q17" s="3">
        <f>L17/$AC$5</f>
        <v>0.985850391710892</v>
      </c>
      <c r="R17" s="3">
        <f t="shared" si="3"/>
        <v>0.978873427214399</v>
      </c>
      <c r="S17" s="3">
        <f t="shared" si="4"/>
        <v>0.48661505785621</v>
      </c>
      <c r="T17" s="3">
        <f t="shared" si="5"/>
        <v>0.527734840812889</v>
      </c>
      <c r="U17" s="3">
        <f t="shared" si="6"/>
        <v>0.591441342616213</v>
      </c>
      <c r="V17" s="3">
        <f t="shared" si="7"/>
        <v>0.474123309084658</v>
      </c>
      <c r="W17" s="3">
        <f t="shared" si="8"/>
        <v>2.07991455036997</v>
      </c>
      <c r="X17" s="3">
        <v>0.785003026096093</v>
      </c>
    </row>
    <row r="18" spans="1:24">
      <c r="A18" s="4">
        <v>44.2566666666667</v>
      </c>
      <c r="B18" s="3">
        <f>(A18-MIN(A$2:A$42))/(MAX(A$2:A$42)-MIN(A$2:A$42))</f>
        <v>0.868983492615117</v>
      </c>
      <c r="C18" s="4">
        <v>40.24</v>
      </c>
      <c r="D18" s="3">
        <f t="shared" ref="D18:H18" si="25">(C18-MIN(C$2:C$42))/(MAX(C$2:C$42)-MIN(C$2:C$42))</f>
        <v>0.511881824020552</v>
      </c>
      <c r="E18" s="4">
        <v>38.5633333333333</v>
      </c>
      <c r="F18" s="3">
        <f t="shared" si="25"/>
        <v>0.547169811320754</v>
      </c>
      <c r="G18" s="4">
        <v>30.6633333333333</v>
      </c>
      <c r="H18" s="3">
        <f t="shared" si="25"/>
        <v>0</v>
      </c>
      <c r="I18" s="3">
        <f t="shared" si="1"/>
        <v>0.482008781989106</v>
      </c>
      <c r="J18" s="3">
        <f>$AB$3/A18*100</f>
        <v>8.96739474278828</v>
      </c>
      <c r="K18" s="3">
        <f>$AB$4/C18*100</f>
        <v>8.3734592445328</v>
      </c>
      <c r="L18" s="3">
        <f>$AB$5/E18*100</f>
        <v>11.5358544385859</v>
      </c>
      <c r="M18" s="3">
        <f t="shared" si="2"/>
        <v>13.7836612675291</v>
      </c>
      <c r="O18" s="3">
        <f>J18/$AC$3</f>
        <v>0.88232130752429</v>
      </c>
      <c r="P18" s="3">
        <f>K18/$AC$4</f>
        <v>0.99145874751491</v>
      </c>
      <c r="Q18" s="3">
        <f>L18/$AC$5</f>
        <v>1.0115852709828</v>
      </c>
      <c r="R18" s="3">
        <f t="shared" si="3"/>
        <v>1.27703663441678</v>
      </c>
      <c r="S18" s="3">
        <f t="shared" si="4"/>
        <v>0.766722651421194</v>
      </c>
      <c r="T18" s="3">
        <f t="shared" si="5"/>
        <v>0.507509712119064</v>
      </c>
      <c r="U18" s="3">
        <f t="shared" si="6"/>
        <v>0.553508921858512</v>
      </c>
      <c r="V18" s="3">
        <f t="shared" si="7"/>
        <v>0</v>
      </c>
      <c r="W18" s="3">
        <f t="shared" si="8"/>
        <v>1.82774128539877</v>
      </c>
      <c r="X18" s="3">
        <v>0.434534789614609</v>
      </c>
    </row>
    <row r="19" spans="1:29">
      <c r="A19" s="4">
        <v>41.41</v>
      </c>
      <c r="B19" s="5">
        <f>(A19-MIN(A$2:A$42))/(MAX(A$2:A$42)-MIN(A$2:A$42))</f>
        <v>0.720590790616855</v>
      </c>
      <c r="C19" s="4">
        <v>44.96</v>
      </c>
      <c r="D19" s="5">
        <f t="shared" ref="D19:H19" si="26">(C19-MIN(C$2:C$42))/(MAX(C$2:C$42)-MIN(C$2:C$42))</f>
        <v>0.815028901734104</v>
      </c>
      <c r="E19" s="4">
        <v>42.9833333333333</v>
      </c>
      <c r="F19" s="5">
        <f t="shared" si="26"/>
        <v>0.778825995807127</v>
      </c>
      <c r="G19" s="4">
        <v>41.0433333333333</v>
      </c>
      <c r="H19" s="5">
        <f t="shared" si="26"/>
        <v>0.53828867761452</v>
      </c>
      <c r="I19" s="5">
        <f t="shared" si="1"/>
        <v>0.713183591443152</v>
      </c>
      <c r="J19" s="3">
        <f>$AB$3/A19*100</f>
        <v>9.58384448200917</v>
      </c>
      <c r="K19" s="3">
        <f>$AB$4/C19*100</f>
        <v>7.49439501779359</v>
      </c>
      <c r="L19" s="3">
        <f>$AB$5/E19*100</f>
        <v>10.3496161302831</v>
      </c>
      <c r="M19" s="3">
        <f t="shared" si="2"/>
        <v>10.2977259806708</v>
      </c>
      <c r="N19" s="5"/>
      <c r="O19" s="3">
        <f>J19/$AC$3</f>
        <v>0.942975126780971</v>
      </c>
      <c r="P19" s="3">
        <f>K19/$AC$4</f>
        <v>0.887373220640569</v>
      </c>
      <c r="Q19" s="5">
        <f>L19/$AC$5</f>
        <v>0.907563396665374</v>
      </c>
      <c r="R19" s="3">
        <f t="shared" si="3"/>
        <v>0.954069682449444</v>
      </c>
      <c r="S19" s="5">
        <f t="shared" si="4"/>
        <v>0.679499192139129</v>
      </c>
      <c r="T19" s="5">
        <f t="shared" si="5"/>
        <v>0.723234821446938</v>
      </c>
      <c r="U19" s="5">
        <f t="shared" si="6"/>
        <v>0.706833966166009</v>
      </c>
      <c r="V19" s="5">
        <f t="shared" si="7"/>
        <v>0.513564907717816</v>
      </c>
      <c r="W19" s="3">
        <f t="shared" si="8"/>
        <v>2.62313288746989</v>
      </c>
      <c r="X19" s="5">
        <v>0.936229715006377</v>
      </c>
      <c r="Y19" s="5"/>
      <c r="Z19" s="5"/>
      <c r="AA19" s="5"/>
      <c r="AB19" s="5"/>
      <c r="AC19" s="5"/>
    </row>
    <row r="20" spans="1:29">
      <c r="A20" s="4">
        <v>38.7666666666667</v>
      </c>
      <c r="B20" s="6">
        <f>(A20-MIN(A$2:A$42))/(MAX(A$2:A$42)-MIN(A$2:A$42))</f>
        <v>0.582797567332754</v>
      </c>
      <c r="C20" s="4">
        <v>39.0333333333333</v>
      </c>
      <c r="D20" s="6">
        <f t="shared" ref="D20:H20" si="27">(C20-MIN(C$2:C$42))/(MAX(C$2:C$42)-MIN(C$2:C$42))</f>
        <v>0.43438235923785</v>
      </c>
      <c r="E20" s="4">
        <v>37.6266666666667</v>
      </c>
      <c r="F20" s="6">
        <f t="shared" si="27"/>
        <v>0.498078266946191</v>
      </c>
      <c r="G20" s="4">
        <v>38.1966666666667</v>
      </c>
      <c r="H20" s="6">
        <f t="shared" si="27"/>
        <v>0.39066551426102</v>
      </c>
      <c r="I20" s="6">
        <f t="shared" si="1"/>
        <v>0.476480926944454</v>
      </c>
      <c r="J20" s="3">
        <f>$AB$3/A20*100</f>
        <v>10.2373258813414</v>
      </c>
      <c r="K20" s="3">
        <f>$AB$4/C20*100</f>
        <v>8.63231426131511</v>
      </c>
      <c r="L20" s="3">
        <f>$AB$5/E20*100</f>
        <v>11.8230244507442</v>
      </c>
      <c r="M20" s="3">
        <f t="shared" si="2"/>
        <v>11.065180207697</v>
      </c>
      <c r="N20" s="6"/>
      <c r="O20" s="3">
        <f>J20/$AC$3</f>
        <v>1.00727257093723</v>
      </c>
      <c r="P20" s="3">
        <f>K20/$AC$4</f>
        <v>1.02210845431255</v>
      </c>
      <c r="Q20" s="6">
        <f>L20/$AC$5</f>
        <v>1.03676736357193</v>
      </c>
      <c r="R20" s="3">
        <f t="shared" si="3"/>
        <v>1.02517322628502</v>
      </c>
      <c r="S20" s="6">
        <f t="shared" si="4"/>
        <v>0.587036003983228</v>
      </c>
      <c r="T20" s="6">
        <f t="shared" si="5"/>
        <v>0.443985881781239</v>
      </c>
      <c r="U20" s="6">
        <f t="shared" si="6"/>
        <v>0.516391291674281</v>
      </c>
      <c r="V20" s="6">
        <f t="shared" si="7"/>
        <v>0.400499825653265</v>
      </c>
      <c r="W20" s="3">
        <f t="shared" si="8"/>
        <v>1.94791300309201</v>
      </c>
      <c r="X20" s="6">
        <v>0.522079937818184</v>
      </c>
      <c r="Y20" s="6"/>
      <c r="Z20" s="6"/>
      <c r="AA20" s="6"/>
      <c r="AB20" s="6"/>
      <c r="AC20" s="6"/>
    </row>
    <row r="21" spans="1:24">
      <c r="A21" s="4">
        <v>36.7566666666667</v>
      </c>
      <c r="B21" s="3">
        <f>(A21-MIN(A$2:A$42))/(MAX(A$2:A$42)-MIN(A$2:A$42))</f>
        <v>0.478019113814075</v>
      </c>
      <c r="C21" s="4">
        <v>35.8866666666667</v>
      </c>
      <c r="D21" s="3">
        <f t="shared" ref="D21:H21" si="28">(C21-MIN(C$2:C$42))/(MAX(C$2:C$42)-MIN(C$2:C$42))</f>
        <v>0.232284307428816</v>
      </c>
      <c r="E21" s="4">
        <v>37.83</v>
      </c>
      <c r="F21" s="3">
        <f t="shared" si="28"/>
        <v>0.508735150244584</v>
      </c>
      <c r="G21" s="4">
        <v>39.2</v>
      </c>
      <c r="H21" s="3">
        <f t="shared" si="28"/>
        <v>0.442696629213483</v>
      </c>
      <c r="I21" s="3">
        <f t="shared" si="1"/>
        <v>0.415433800175239</v>
      </c>
      <c r="J21" s="3">
        <f>$AB$3/A21*100</f>
        <v>10.7971433753514</v>
      </c>
      <c r="K21" s="3">
        <f>$AB$4/C21*100</f>
        <v>9.38922533903028</v>
      </c>
      <c r="L21" s="3">
        <f>$AB$5/E21*100</f>
        <v>11.7594766058684</v>
      </c>
      <c r="M21" s="3">
        <f t="shared" si="2"/>
        <v>10.7819642857143</v>
      </c>
      <c r="O21" s="3">
        <f>J21/$AC$3</f>
        <v>1.06235422145643</v>
      </c>
      <c r="P21" s="3">
        <f>K21/$AC$4</f>
        <v>1.11173044770574</v>
      </c>
      <c r="Q21" s="3">
        <f>L21/$AC$5</f>
        <v>1.03119481892678</v>
      </c>
      <c r="R21" s="3">
        <f t="shared" si="3"/>
        <v>0.998933673469388</v>
      </c>
      <c r="S21" s="3">
        <f t="shared" si="4"/>
        <v>0.507825623497242</v>
      </c>
      <c r="T21" s="3">
        <f t="shared" si="5"/>
        <v>0.258237537092855</v>
      </c>
      <c r="U21" s="3">
        <f t="shared" si="6"/>
        <v>0.524605051138151</v>
      </c>
      <c r="V21" s="3">
        <f t="shared" si="7"/>
        <v>0.44222457005274</v>
      </c>
      <c r="W21" s="3">
        <f t="shared" si="8"/>
        <v>1.73289278178099</v>
      </c>
      <c r="X21" s="3">
        <v>0.169272482640991</v>
      </c>
    </row>
    <row r="22" spans="1:24">
      <c r="A22" s="4">
        <v>40.17</v>
      </c>
      <c r="B22" s="3">
        <f>(A22-MIN(A$2:A$42))/(MAX(A$2:A$42)-MIN(A$2:A$42))</f>
        <v>0.655951346655082</v>
      </c>
      <c r="C22" s="4">
        <v>45.73</v>
      </c>
      <c r="D22" s="3">
        <f t="shared" ref="D22:H22" si="29">(C22-MIN(C$2:C$42))/(MAX(C$2:C$42)-MIN(C$2:C$42))</f>
        <v>0.864482980089916</v>
      </c>
      <c r="E22" s="4">
        <v>47.2033333333333</v>
      </c>
      <c r="F22" s="3">
        <f t="shared" si="29"/>
        <v>1</v>
      </c>
      <c r="G22" s="4">
        <v>36.5266666666667</v>
      </c>
      <c r="H22" s="3">
        <f t="shared" si="29"/>
        <v>0.304062229904926</v>
      </c>
      <c r="I22" s="3">
        <f t="shared" si="1"/>
        <v>0.706124139162481</v>
      </c>
      <c r="J22" s="3">
        <f>$AB$3/A22*100</f>
        <v>9.87968633308439</v>
      </c>
      <c r="K22" s="3">
        <f>$AB$4/C22*100</f>
        <v>7.36820467964137</v>
      </c>
      <c r="L22" s="3">
        <f>$AB$5/E22*100</f>
        <v>9.42435562460278</v>
      </c>
      <c r="M22" s="3">
        <f t="shared" si="2"/>
        <v>11.5710804891404</v>
      </c>
      <c r="O22" s="3">
        <f>J22/$AC$3</f>
        <v>0.972083644510829</v>
      </c>
      <c r="P22" s="3">
        <f>K22/$AC$4</f>
        <v>0.87243166411546</v>
      </c>
      <c r="Q22" s="3">
        <f>L22/$AC$5</f>
        <v>0.826426806016524</v>
      </c>
      <c r="R22" s="3">
        <f t="shared" si="3"/>
        <v>1.07204416864391</v>
      </c>
      <c r="S22" s="3">
        <f t="shared" si="4"/>
        <v>0.637639575678259</v>
      </c>
      <c r="T22" s="3">
        <f t="shared" si="5"/>
        <v>0.754202324919338</v>
      </c>
      <c r="U22" s="3">
        <f t="shared" si="6"/>
        <v>0.826426806016524</v>
      </c>
      <c r="V22" s="3">
        <f t="shared" si="7"/>
        <v>0.325968140474441</v>
      </c>
      <c r="W22" s="3">
        <f t="shared" si="8"/>
        <v>2.54423684708856</v>
      </c>
      <c r="X22" s="3">
        <v>0.352353711379888</v>
      </c>
    </row>
    <row r="23" spans="1:24">
      <c r="A23" s="4">
        <v>42.95</v>
      </c>
      <c r="B23" s="3">
        <f>(A23-MIN(A$2:A$42))/(MAX(A$2:A$42)-MIN(A$2:A$42))</f>
        <v>0.800868809730669</v>
      </c>
      <c r="C23" s="4">
        <v>42.35</v>
      </c>
      <c r="D23" s="3">
        <f t="shared" ref="D23:H23" si="30">(C23-MIN(C$2:C$42))/(MAX(C$2:C$42)-MIN(C$2:C$42))</f>
        <v>0.647398843930635</v>
      </c>
      <c r="E23" s="4">
        <v>39.2</v>
      </c>
      <c r="F23" s="3">
        <f t="shared" si="30"/>
        <v>0.580538085255066</v>
      </c>
      <c r="G23" s="4">
        <v>39.7</v>
      </c>
      <c r="H23" s="3">
        <f t="shared" si="30"/>
        <v>0.468625756266206</v>
      </c>
      <c r="I23" s="3">
        <f t="shared" si="1"/>
        <v>0.624357873795644</v>
      </c>
      <c r="J23" s="3">
        <f>$AB$3/A23*100</f>
        <v>9.2402095459837</v>
      </c>
      <c r="K23" s="3">
        <f>$AB$4/C23*100</f>
        <v>7.95626918536009</v>
      </c>
      <c r="L23" s="3">
        <f>$AB$5/E23*100</f>
        <v>11.3484948979592</v>
      </c>
      <c r="M23" s="3">
        <f t="shared" si="2"/>
        <v>10.6461712846348</v>
      </c>
      <c r="O23" s="3">
        <f>J23/$AC$3</f>
        <v>0.9091641443539</v>
      </c>
      <c r="P23" s="3">
        <f>K23/$AC$4</f>
        <v>0.942061393152302</v>
      </c>
      <c r="Q23" s="3">
        <f>L23/$AC$5</f>
        <v>0.995155612244898</v>
      </c>
      <c r="R23" s="3">
        <f t="shared" si="3"/>
        <v>0.986352644836272</v>
      </c>
      <c r="S23" s="3">
        <f t="shared" si="4"/>
        <v>0.72812120613851</v>
      </c>
      <c r="T23" s="3">
        <f t="shared" si="5"/>
        <v>0.609889456838484</v>
      </c>
      <c r="U23" s="3">
        <f t="shared" si="6"/>
        <v>0.577725733663486</v>
      </c>
      <c r="V23" s="3">
        <f t="shared" si="7"/>
        <v>0.46223025413157</v>
      </c>
      <c r="W23" s="3">
        <f t="shared" si="8"/>
        <v>2.37796665077205</v>
      </c>
      <c r="X23" s="3">
        <v>0.287038103505947</v>
      </c>
    </row>
    <row r="24" spans="1:24">
      <c r="A24" s="4">
        <v>39.1</v>
      </c>
      <c r="B24" s="3">
        <f>(A24-MIN(A$2:A$42))/(MAX(A$2:A$42)-MIN(A$2:A$42))</f>
        <v>0.600173761946134</v>
      </c>
      <c r="C24" s="4">
        <v>40.4033333333333</v>
      </c>
      <c r="D24" s="3">
        <f t="shared" ref="D24:H24" si="31">(C24-MIN(C$2:C$42))/(MAX(C$2:C$42)-MIN(C$2:C$42))</f>
        <v>0.522372083065725</v>
      </c>
      <c r="E24" s="4">
        <v>36.0866666666667</v>
      </c>
      <c r="F24" s="3">
        <f t="shared" si="31"/>
        <v>0.417365478686233</v>
      </c>
      <c r="G24" s="4">
        <v>39.9033333333333</v>
      </c>
      <c r="H24" s="3">
        <f t="shared" si="31"/>
        <v>0.479170267934313</v>
      </c>
      <c r="I24" s="3">
        <f t="shared" si="1"/>
        <v>0.504770397908101</v>
      </c>
      <c r="J24" s="3">
        <f>$AB$3/A24*100</f>
        <v>10.1500511508951</v>
      </c>
      <c r="K24" s="3">
        <f>$AB$4/C24*100</f>
        <v>8.3396089431565</v>
      </c>
      <c r="L24" s="3">
        <f>$AB$5/E24*100</f>
        <v>12.3275725106226</v>
      </c>
      <c r="M24" s="3">
        <f t="shared" si="2"/>
        <v>10.5919221451842</v>
      </c>
      <c r="O24" s="3">
        <f>J24/$AC$3</f>
        <v>0.998685421994885</v>
      </c>
      <c r="P24" s="3">
        <f>K24/$AC$4</f>
        <v>0.987450705387344</v>
      </c>
      <c r="Q24" s="3">
        <f>L24/$AC$5</f>
        <v>1.08101145390726</v>
      </c>
      <c r="R24" s="3">
        <f t="shared" si="3"/>
        <v>0.981326539136246</v>
      </c>
      <c r="S24" s="3">
        <f t="shared" si="4"/>
        <v>0.599384786719432</v>
      </c>
      <c r="T24" s="3">
        <f t="shared" si="5"/>
        <v>0.515816681897906</v>
      </c>
      <c r="U24" s="3">
        <f t="shared" si="6"/>
        <v>0.451176862925305</v>
      </c>
      <c r="V24" s="3">
        <f t="shared" si="7"/>
        <v>0.470222500688967</v>
      </c>
      <c r="W24" s="3">
        <f t="shared" si="8"/>
        <v>2.03660083223161</v>
      </c>
      <c r="X24" s="3">
        <v>0.611242245226164</v>
      </c>
    </row>
    <row r="25" spans="1:24">
      <c r="A25" s="4">
        <v>40.24</v>
      </c>
      <c r="B25" s="3">
        <f>(A25-MIN(A$2:A$42))/(MAX(A$2:A$42)-MIN(A$2:A$42))</f>
        <v>0.659600347523892</v>
      </c>
      <c r="C25" s="4">
        <v>37.76</v>
      </c>
      <c r="D25" s="3">
        <f t="shared" ref="D25:H25" si="32">(C25-MIN(C$2:C$42))/(MAX(C$2:C$42)-MIN(C$2:C$42))</f>
        <v>0.352601156069364</v>
      </c>
      <c r="E25" s="4">
        <v>36.0566666666667</v>
      </c>
      <c r="F25" s="3">
        <f t="shared" si="32"/>
        <v>0.415793151642208</v>
      </c>
      <c r="G25" s="4">
        <v>33.4766666666667</v>
      </c>
      <c r="H25" s="3">
        <f t="shared" si="32"/>
        <v>0.145894554883319</v>
      </c>
      <c r="I25" s="3">
        <f t="shared" si="1"/>
        <v>0.393472302529696</v>
      </c>
      <c r="J25" s="3">
        <f>$AB$3/A25*100</f>
        <v>9.8625</v>
      </c>
      <c r="K25" s="3">
        <f>$AB$4/C25*100</f>
        <v>8.92341101694915</v>
      </c>
      <c r="L25" s="3">
        <f>$AB$5/E25*100</f>
        <v>12.3378293427013</v>
      </c>
      <c r="M25" s="3">
        <f t="shared" si="2"/>
        <v>12.6253012048193</v>
      </c>
      <c r="O25" s="3">
        <f>J25/$AC$3</f>
        <v>0.970392644135189</v>
      </c>
      <c r="P25" s="3">
        <f>K25/$AC$4</f>
        <v>1.05657574152542</v>
      </c>
      <c r="Q25" s="3">
        <f>L25/$AC$5</f>
        <v>1.08191088102062</v>
      </c>
      <c r="R25" s="3">
        <f t="shared" si="3"/>
        <v>1.16971622025291</v>
      </c>
      <c r="S25" s="3">
        <f t="shared" si="4"/>
        <v>0.640071325306199</v>
      </c>
      <c r="T25" s="3">
        <f t="shared" si="5"/>
        <v>0.37254982793671</v>
      </c>
      <c r="U25" s="3">
        <f t="shared" si="6"/>
        <v>0.44985113501556</v>
      </c>
      <c r="V25" s="3">
        <f t="shared" si="7"/>
        <v>0.170655227293597</v>
      </c>
      <c r="W25" s="3">
        <f t="shared" si="8"/>
        <v>1.63312751555207</v>
      </c>
      <c r="X25" s="3">
        <v>0.369352614488736</v>
      </c>
    </row>
    <row r="26" spans="1:24">
      <c r="A26" s="4">
        <v>40.8766666666667</v>
      </c>
      <c r="B26" s="3">
        <f>(A26-MIN(A$2:A$42))/(MAX(A$2:A$42)-MIN(A$2:A$42))</f>
        <v>0.692788879235447</v>
      </c>
      <c r="C26" s="4">
        <v>40.91</v>
      </c>
      <c r="D26" s="3">
        <f t="shared" ref="D26:H26" si="33">(C26-MIN(C$2:C$42))/(MAX(C$2:C$42)-MIN(C$2:C$42))</f>
        <v>0.554913294797687</v>
      </c>
      <c r="E26" s="4">
        <v>42.2466666666667</v>
      </c>
      <c r="F26" s="3">
        <f t="shared" si="33"/>
        <v>0.740216631726066</v>
      </c>
      <c r="G26" s="4">
        <v>42.6166666666667</v>
      </c>
      <c r="H26" s="3">
        <f t="shared" si="33"/>
        <v>0.619878997407087</v>
      </c>
      <c r="I26" s="3">
        <f t="shared" si="1"/>
        <v>0.651949450791572</v>
      </c>
      <c r="J26" s="3">
        <f>$AB$3/A26*100</f>
        <v>9.70888852646172</v>
      </c>
      <c r="K26" s="3">
        <f>$AB$4/C26*100</f>
        <v>8.23632363725251</v>
      </c>
      <c r="L26" s="3">
        <f>$AB$5/E26*100</f>
        <v>10.5300852138236</v>
      </c>
      <c r="M26" s="3">
        <f t="shared" si="2"/>
        <v>9.91755181853735</v>
      </c>
      <c r="O26" s="3">
        <f>J26/$AC$3</f>
        <v>0.955278479980429</v>
      </c>
      <c r="P26" s="3">
        <f>K26/$AC$4</f>
        <v>0.975221217306282</v>
      </c>
      <c r="Q26" s="3">
        <f>L26/$AC$5</f>
        <v>0.923388827520909</v>
      </c>
      <c r="R26" s="3">
        <f t="shared" si="3"/>
        <v>0.918847086429409</v>
      </c>
      <c r="S26" s="3">
        <f t="shared" si="4"/>
        <v>0.661806307503383</v>
      </c>
      <c r="T26" s="3">
        <f t="shared" si="5"/>
        <v>0.541163218852041</v>
      </c>
      <c r="U26" s="3">
        <f t="shared" si="6"/>
        <v>0.683507767681008</v>
      </c>
      <c r="V26" s="3">
        <f t="shared" si="7"/>
        <v>0.569574010706286</v>
      </c>
      <c r="W26" s="3">
        <f t="shared" si="8"/>
        <v>2.45605130474272</v>
      </c>
      <c r="X26" s="3">
        <v>0.727731687532146</v>
      </c>
    </row>
    <row r="27" spans="1:24">
      <c r="A27" s="4">
        <v>38.2333333333333</v>
      </c>
      <c r="B27" s="3">
        <f>(A27-MIN(A$2:A$42))/(MAX(A$2:A$42)-MIN(A$2:A$42))</f>
        <v>0.554995655951347</v>
      </c>
      <c r="C27" s="4">
        <v>41.48</v>
      </c>
      <c r="D27" s="3">
        <f t="shared" ref="D27:H27" si="34">(C27-MIN(C$2:C$42))/(MAX(C$2:C$42)-MIN(C$2:C$42))</f>
        <v>0.591522157996146</v>
      </c>
      <c r="E27" s="4">
        <v>35.08</v>
      </c>
      <c r="F27" s="3">
        <f t="shared" si="34"/>
        <v>0.364605171208945</v>
      </c>
      <c r="G27" s="4">
        <v>33.71</v>
      </c>
      <c r="H27" s="3">
        <f t="shared" si="34"/>
        <v>0.157994814174589</v>
      </c>
      <c r="I27" s="3">
        <f t="shared" si="1"/>
        <v>0.417279449832757</v>
      </c>
      <c r="J27" s="3">
        <f>$AB$3/A27*100</f>
        <v>10.3801307759372</v>
      </c>
      <c r="K27" s="3">
        <f>$AB$4/C27*100</f>
        <v>8.12314368370299</v>
      </c>
      <c r="L27" s="3">
        <f>$AB$5/E27*100</f>
        <v>12.6813283922463</v>
      </c>
      <c r="M27" s="3">
        <f t="shared" si="2"/>
        <v>12.5379115989321</v>
      </c>
      <c r="O27" s="3">
        <f>J27/$AC$3</f>
        <v>1.02132345248474</v>
      </c>
      <c r="P27" s="3">
        <f>K27/$AC$4</f>
        <v>0.961820154291225</v>
      </c>
      <c r="Q27" s="3">
        <f>L27/$AC$5</f>
        <v>1.11203249714937</v>
      </c>
      <c r="R27" s="3">
        <f t="shared" si="3"/>
        <v>1.16161969741916</v>
      </c>
      <c r="S27" s="3">
        <f t="shared" si="4"/>
        <v>0.566830079450264</v>
      </c>
      <c r="T27" s="3">
        <f t="shared" si="5"/>
        <v>0.568937933270531</v>
      </c>
      <c r="U27" s="3">
        <f t="shared" si="6"/>
        <v>0.405452799013057</v>
      </c>
      <c r="V27" s="3">
        <f t="shared" si="7"/>
        <v>0.183529888235283</v>
      </c>
      <c r="W27" s="3">
        <f t="shared" si="8"/>
        <v>1.72475069996914</v>
      </c>
      <c r="X27" s="3">
        <v>0.364381996793551</v>
      </c>
    </row>
    <row r="28" spans="1:24">
      <c r="A28" s="4">
        <v>33.31</v>
      </c>
      <c r="B28" s="3">
        <f>(A28-MIN(A$2:A$42))/(MAX(A$2:A$42)-MIN(A$2:A$42))</f>
        <v>0.298349261511729</v>
      </c>
      <c r="C28" s="4">
        <v>39</v>
      </c>
      <c r="D28" s="3">
        <f t="shared" ref="D28:H28" si="35">(C28-MIN(C$2:C$42))/(MAX(C$2:C$42)-MIN(C$2:C$42))</f>
        <v>0.432241490044958</v>
      </c>
      <c r="E28" s="4">
        <v>42.95</v>
      </c>
      <c r="F28" s="3">
        <f t="shared" si="35"/>
        <v>0.777078965758211</v>
      </c>
      <c r="G28" s="4">
        <v>42.08</v>
      </c>
      <c r="H28" s="3">
        <f t="shared" si="35"/>
        <v>0.592048401037165</v>
      </c>
      <c r="I28" s="3">
        <f t="shared" si="1"/>
        <v>0.524929529588016</v>
      </c>
      <c r="J28" s="3">
        <f>$AB$3/A28*100</f>
        <v>11.9143500450315</v>
      </c>
      <c r="K28" s="3">
        <f>$AB$4/C28*100</f>
        <v>8.63969230769231</v>
      </c>
      <c r="L28" s="3">
        <f>$AB$5/E28*100</f>
        <v>10.3576484284051</v>
      </c>
      <c r="M28" s="3">
        <f t="shared" si="2"/>
        <v>10.0440351711027</v>
      </c>
      <c r="O28" s="3">
        <f>J28/$AC$3</f>
        <v>1.17227859501651</v>
      </c>
      <c r="P28" s="3">
        <f>K28/$AC$4</f>
        <v>1.02298205128205</v>
      </c>
      <c r="Q28" s="3">
        <f>L28/$AC$5</f>
        <v>0.908267753201397</v>
      </c>
      <c r="R28" s="3">
        <f t="shared" si="3"/>
        <v>0.930565589353613</v>
      </c>
      <c r="S28" s="3">
        <f t="shared" si="4"/>
        <v>0.349748453109184</v>
      </c>
      <c r="T28" s="3">
        <f t="shared" si="5"/>
        <v>0.442175286135402</v>
      </c>
      <c r="U28" s="3">
        <f t="shared" si="6"/>
        <v>0.705795766289275</v>
      </c>
      <c r="V28" s="3">
        <f t="shared" si="7"/>
        <v>0.550939869237013</v>
      </c>
      <c r="W28" s="3">
        <f t="shared" si="8"/>
        <v>2.04865937477087</v>
      </c>
      <c r="X28" s="3">
        <v>0.374191421594544</v>
      </c>
    </row>
    <row r="29" spans="1:24">
      <c r="A29" s="4">
        <v>35.9533333333333</v>
      </c>
      <c r="B29" s="3">
        <f>(A29-MIN(A$2:A$42))/(MAX(A$2:A$42)-MIN(A$2:A$42))</f>
        <v>0.43614248479583</v>
      </c>
      <c r="C29" s="4">
        <v>39.2</v>
      </c>
      <c r="D29" s="3">
        <f t="shared" ref="D29:H29" si="36">(C29-MIN(C$2:C$42))/(MAX(C$2:C$42)-MIN(C$2:C$42))</f>
        <v>0.445086705202312</v>
      </c>
      <c r="E29" s="4">
        <v>37.0566666666667</v>
      </c>
      <c r="F29" s="3">
        <f t="shared" si="36"/>
        <v>0.468204053109713</v>
      </c>
      <c r="G29" s="4">
        <v>30.73</v>
      </c>
      <c r="H29" s="3">
        <f t="shared" si="36"/>
        <v>0.00345721694036281</v>
      </c>
      <c r="I29" s="3">
        <f t="shared" si="1"/>
        <v>0.338222615012054</v>
      </c>
      <c r="J29" s="3">
        <f>$AB$3/A29*100</f>
        <v>11.0383923604673</v>
      </c>
      <c r="K29" s="3">
        <f>$AB$4/C29*100</f>
        <v>8.59561224489796</v>
      </c>
      <c r="L29" s="3">
        <f>$AB$5/E29*100</f>
        <v>12.004884411262</v>
      </c>
      <c r="M29" s="3">
        <f t="shared" si="2"/>
        <v>13.7537585421412</v>
      </c>
      <c r="O29" s="3">
        <f>J29/$AC$3</f>
        <v>1.08609122937141</v>
      </c>
      <c r="P29" s="3">
        <f>K29/$AC$4</f>
        <v>1.01776275510204</v>
      </c>
      <c r="Q29" s="3">
        <f>L29/$AC$5</f>
        <v>1.05271476117658</v>
      </c>
      <c r="R29" s="3">
        <f t="shared" si="3"/>
        <v>1.27426618939147</v>
      </c>
      <c r="S29" s="3">
        <f t="shared" si="4"/>
        <v>0.473690527493003</v>
      </c>
      <c r="T29" s="3">
        <f t="shared" si="5"/>
        <v>0.452992671345995</v>
      </c>
      <c r="U29" s="3">
        <f t="shared" si="6"/>
        <v>0.492885317951297</v>
      </c>
      <c r="V29" s="3">
        <f t="shared" si="7"/>
        <v>0.00440541465649577</v>
      </c>
      <c r="W29" s="3">
        <f t="shared" si="8"/>
        <v>1.42397393144679</v>
      </c>
      <c r="X29" s="3">
        <v>0.22936417081289</v>
      </c>
    </row>
    <row r="30" spans="1:24">
      <c r="A30" s="4">
        <v>33.7766666666667</v>
      </c>
      <c r="B30" s="3">
        <f>(A30-MIN(A$2:A$42))/(MAX(A$2:A$42)-MIN(A$2:A$42))</f>
        <v>0.322675933970461</v>
      </c>
      <c r="C30" s="4">
        <v>38.6333333333333</v>
      </c>
      <c r="D30" s="3">
        <f t="shared" ref="D30:H30" si="37">(C30-MIN(C$2:C$42))/(MAX(C$2:C$42)-MIN(C$2:C$42))</f>
        <v>0.408691928923143</v>
      </c>
      <c r="E30" s="4">
        <v>40.64</v>
      </c>
      <c r="F30" s="3">
        <f t="shared" si="37"/>
        <v>0.656009783368273</v>
      </c>
      <c r="G30" s="4">
        <v>40.0033333333333</v>
      </c>
      <c r="H30" s="3">
        <f t="shared" si="37"/>
        <v>0.484356093344858</v>
      </c>
      <c r="I30" s="3">
        <f t="shared" si="1"/>
        <v>0.467933434901684</v>
      </c>
      <c r="J30" s="3">
        <f>$AB$3/A30*100</f>
        <v>11.7497384782394</v>
      </c>
      <c r="K30" s="3">
        <f>$AB$4/C30*100</f>
        <v>8.72169111302847</v>
      </c>
      <c r="L30" s="3">
        <f>$AB$5/E30*100</f>
        <v>10.9463828740158</v>
      </c>
      <c r="M30" s="3">
        <f t="shared" si="2"/>
        <v>10.5654445462878</v>
      </c>
      <c r="O30" s="3">
        <f>J30/$AC$3</f>
        <v>1.15608210796408</v>
      </c>
      <c r="P30" s="3">
        <f>K30/$AC$4</f>
        <v>1.03269111302847</v>
      </c>
      <c r="Q30" s="3">
        <f>L30/$AC$5</f>
        <v>0.959894192913386</v>
      </c>
      <c r="R30" s="3">
        <f t="shared" si="3"/>
        <v>0.978873427214399</v>
      </c>
      <c r="S30" s="3">
        <f t="shared" si="4"/>
        <v>0.373039873933848</v>
      </c>
      <c r="T30" s="3">
        <f t="shared" si="5"/>
        <v>0.422052522965393</v>
      </c>
      <c r="U30" s="3">
        <f t="shared" si="6"/>
        <v>0.629699981549574</v>
      </c>
      <c r="V30" s="3">
        <f t="shared" si="7"/>
        <v>0.474123309084658</v>
      </c>
      <c r="W30" s="3">
        <f t="shared" si="8"/>
        <v>1.89891568753347</v>
      </c>
      <c r="X30" s="3">
        <v>0.546158207156398</v>
      </c>
    </row>
    <row r="31" spans="1:24">
      <c r="A31" s="4">
        <v>45.8966666666667</v>
      </c>
      <c r="B31" s="3">
        <f>(A31-MIN(A$2:A$42))/(MAX(A$2:A$42)-MIN(A$2:A$42))</f>
        <v>0.954474370112945</v>
      </c>
      <c r="C31" s="4">
        <v>43.4566666666667</v>
      </c>
      <c r="D31" s="3">
        <f t="shared" ref="D31:H31" si="38">(C31-MIN(C$2:C$42))/(MAX(C$2:C$42)-MIN(C$2:C$42))</f>
        <v>0.718475701134661</v>
      </c>
      <c r="E31" s="4">
        <v>37.36</v>
      </c>
      <c r="F31" s="3">
        <f t="shared" si="38"/>
        <v>0.484102026554857</v>
      </c>
      <c r="G31" s="4">
        <v>41.61</v>
      </c>
      <c r="H31" s="3">
        <f t="shared" si="38"/>
        <v>0.567675021607606</v>
      </c>
      <c r="I31" s="3">
        <f t="shared" si="1"/>
        <v>0.681181779852517</v>
      </c>
      <c r="J31" s="3">
        <f>$AB$3/A31*100</f>
        <v>8.64696782627642</v>
      </c>
      <c r="K31" s="3">
        <f>$AB$4/C31*100</f>
        <v>7.75365498197438</v>
      </c>
      <c r="L31" s="3">
        <f>$AB$5/E31*100</f>
        <v>11.9074143468951</v>
      </c>
      <c r="M31" s="3">
        <f t="shared" si="2"/>
        <v>10.1574861812064</v>
      </c>
      <c r="O31" s="3">
        <f>J31/$AC$3</f>
        <v>0.850793812186797</v>
      </c>
      <c r="P31" s="3">
        <f>K31/$AC$4</f>
        <v>0.91807087520135</v>
      </c>
      <c r="Q31" s="3">
        <f>L31/$AC$5</f>
        <v>1.04416755888651</v>
      </c>
      <c r="R31" s="3">
        <f t="shared" si="3"/>
        <v>0.941076664263398</v>
      </c>
      <c r="S31" s="3">
        <f t="shared" si="4"/>
        <v>0.812060887982984</v>
      </c>
      <c r="T31" s="3">
        <f t="shared" si="5"/>
        <v>0.659611615751602</v>
      </c>
      <c r="U31" s="3">
        <f t="shared" si="6"/>
        <v>0.505483631319797</v>
      </c>
      <c r="V31" s="3">
        <f t="shared" si="7"/>
        <v>0.534225715720138</v>
      </c>
      <c r="W31" s="3">
        <f t="shared" si="8"/>
        <v>2.51138185077452</v>
      </c>
      <c r="X31" s="3">
        <v>0.346188985130526</v>
      </c>
    </row>
    <row r="32" spans="1:24">
      <c r="A32" s="4">
        <v>33.5133333333333</v>
      </c>
      <c r="B32" s="3">
        <f>(A32-MIN(A$2:A$42))/(MAX(A$2:A$42)-MIN(A$2:A$42))</f>
        <v>0.30894874022589</v>
      </c>
      <c r="C32" s="4">
        <v>38.6</v>
      </c>
      <c r="D32" s="3">
        <f t="shared" ref="D32:H32" si="39">(C32-MIN(C$2:C$42))/(MAX(C$2:C$42)-MIN(C$2:C$42))</f>
        <v>0.40655105973025</v>
      </c>
      <c r="E32" s="4">
        <v>45.2933333333333</v>
      </c>
      <c r="F32" s="3">
        <f t="shared" si="39"/>
        <v>0.899895178197064</v>
      </c>
      <c r="G32" s="4">
        <v>43.1533333333333</v>
      </c>
      <c r="H32" s="3">
        <f t="shared" si="39"/>
        <v>0.647709593777009</v>
      </c>
      <c r="I32" s="3">
        <f t="shared" si="1"/>
        <v>0.565776142982554</v>
      </c>
      <c r="J32" s="3">
        <f>$AB$3/A32*100</f>
        <v>11.842062860553</v>
      </c>
      <c r="K32" s="3">
        <f>$AB$4/C32*100</f>
        <v>8.72922279792746</v>
      </c>
      <c r="L32" s="3">
        <f>$AB$5/E32*100</f>
        <v>9.82177656755961</v>
      </c>
      <c r="M32" s="3">
        <f t="shared" si="2"/>
        <v>9.79421442916731</v>
      </c>
      <c r="O32" s="3">
        <f>J32/$AC$3</f>
        <v>1.16516610304357</v>
      </c>
      <c r="P32" s="3">
        <f>K32/$AC$4</f>
        <v>1.0335829015544</v>
      </c>
      <c r="Q32" s="3">
        <f>L32/$AC$5</f>
        <v>0.861276861937003</v>
      </c>
      <c r="R32" s="3">
        <f t="shared" si="3"/>
        <v>0.907420052525877</v>
      </c>
      <c r="S32" s="3">
        <f t="shared" si="4"/>
        <v>0.359976599689219</v>
      </c>
      <c r="T32" s="3">
        <f t="shared" si="5"/>
        <v>0.42020422394601</v>
      </c>
      <c r="U32" s="3">
        <f t="shared" si="6"/>
        <v>0.775058895149808</v>
      </c>
      <c r="V32" s="3">
        <f t="shared" si="7"/>
        <v>0.587744673606648</v>
      </c>
      <c r="W32" s="3">
        <f t="shared" si="8"/>
        <v>2.14298439239169</v>
      </c>
      <c r="X32" s="3">
        <v>0.525887271217607</v>
      </c>
    </row>
    <row r="33" spans="1:24">
      <c r="A33" s="4">
        <v>38.3966666666667</v>
      </c>
      <c r="B33" s="3">
        <f>(A33-MIN(A$2:A$42))/(MAX(A$2:A$42)-MIN(A$2:A$42))</f>
        <v>0.563509991311903</v>
      </c>
      <c r="C33" s="4">
        <v>42.08</v>
      </c>
      <c r="D33" s="3">
        <f t="shared" ref="D33:H33" si="40">(C33-MIN(C$2:C$42))/(MAX(C$2:C$42)-MIN(C$2:C$42))</f>
        <v>0.630057803468207</v>
      </c>
      <c r="E33" s="4">
        <v>43.89</v>
      </c>
      <c r="F33" s="3">
        <f t="shared" si="40"/>
        <v>0.826345213137666</v>
      </c>
      <c r="G33" s="4">
        <v>40.6766666666667</v>
      </c>
      <c r="H33" s="3">
        <f t="shared" si="40"/>
        <v>0.519273984442523</v>
      </c>
      <c r="I33" s="3">
        <f t="shared" si="1"/>
        <v>0.634796748090075</v>
      </c>
      <c r="J33" s="3">
        <f>$AB$3/A33*100</f>
        <v>10.335975345082</v>
      </c>
      <c r="K33" s="3">
        <f>$AB$4/C33*100</f>
        <v>8.00731939163498</v>
      </c>
      <c r="L33" s="3">
        <f>$AB$5/E33*100</f>
        <v>10.1358168147642</v>
      </c>
      <c r="M33" s="3">
        <f t="shared" si="2"/>
        <v>10.3905515037286</v>
      </c>
      <c r="O33" s="3">
        <f>J33/$AC$3</f>
        <v>1.01697890441879</v>
      </c>
      <c r="P33" s="3">
        <f>K33/$AC$4</f>
        <v>0.948105988593156</v>
      </c>
      <c r="Q33" s="3">
        <f>L33/$AC$5</f>
        <v>0.888815219867852</v>
      </c>
      <c r="R33" s="3">
        <f t="shared" si="3"/>
        <v>0.962669835286405</v>
      </c>
      <c r="S33" s="3">
        <f t="shared" si="4"/>
        <v>0.573077773593419</v>
      </c>
      <c r="T33" s="3">
        <f t="shared" si="5"/>
        <v>0.597361576628057</v>
      </c>
      <c r="U33" s="3">
        <f t="shared" si="6"/>
        <v>0.734468202301701</v>
      </c>
      <c r="V33" s="3">
        <f t="shared" si="7"/>
        <v>0.499889401071799</v>
      </c>
      <c r="W33" s="3">
        <f t="shared" si="8"/>
        <v>2.40479695359498</v>
      </c>
      <c r="X33" s="3">
        <v>0.515476065958558</v>
      </c>
    </row>
    <row r="34" spans="1:24">
      <c r="A34" s="4">
        <v>46.77</v>
      </c>
      <c r="B34" s="3">
        <f>(A34-MIN(A$2:A$42))/(MAX(A$2:A$42)-MIN(A$2:A$42))</f>
        <v>1</v>
      </c>
      <c r="C34" s="4">
        <v>42.55</v>
      </c>
      <c r="D34" s="3">
        <f t="shared" ref="D34:H34" si="41">(C34-MIN(C$2:C$42))/(MAX(C$2:C$42)-MIN(C$2:C$42))</f>
        <v>0.66024405908799</v>
      </c>
      <c r="E34" s="4">
        <v>40.27</v>
      </c>
      <c r="F34" s="3">
        <f t="shared" si="41"/>
        <v>0.636617749825297</v>
      </c>
      <c r="G34" s="4">
        <v>40.9733333333333</v>
      </c>
      <c r="H34" s="3">
        <f t="shared" si="41"/>
        <v>0.534658599827139</v>
      </c>
      <c r="I34" s="3">
        <f t="shared" si="1"/>
        <v>0.707880102185106</v>
      </c>
      <c r="J34" s="3">
        <f>$AB$3/A34*100</f>
        <v>8.4855035279025</v>
      </c>
      <c r="K34" s="3">
        <f>$AB$4/C34*100</f>
        <v>7.91887191539365</v>
      </c>
      <c r="L34" s="3">
        <f>$AB$5/E34*100</f>
        <v>11.0469580332754</v>
      </c>
      <c r="M34" s="3">
        <f t="shared" si="2"/>
        <v>10.3153189066059</v>
      </c>
      <c r="O34" s="3">
        <f>J34/$AC$3</f>
        <v>0.834906991661321</v>
      </c>
      <c r="P34" s="3">
        <f>K34/$AC$4</f>
        <v>0.937633372502938</v>
      </c>
      <c r="Q34" s="3">
        <f>L34/$AC$5</f>
        <v>0.968713682642165</v>
      </c>
      <c r="R34" s="3">
        <f t="shared" si="3"/>
        <v>0.955699642043606</v>
      </c>
      <c r="S34" s="3">
        <f t="shared" si="4"/>
        <v>0.834906991661321</v>
      </c>
      <c r="T34" s="3">
        <f t="shared" si="5"/>
        <v>0.619066863797701</v>
      </c>
      <c r="U34" s="3">
        <f t="shared" si="6"/>
        <v>0.616700324868632</v>
      </c>
      <c r="V34" s="3">
        <f t="shared" si="7"/>
        <v>0.510973032470332</v>
      </c>
      <c r="W34" s="3">
        <f t="shared" si="8"/>
        <v>2.58164721279799</v>
      </c>
      <c r="X34" s="3">
        <v>0.273028160732823</v>
      </c>
    </row>
    <row r="35" spans="1:24">
      <c r="A35" s="4">
        <v>36.86</v>
      </c>
      <c r="B35" s="3">
        <f>(A35-MIN(A$2:A$42))/(MAX(A$2:A$42)-MIN(A$2:A$42))</f>
        <v>0.483405734144223</v>
      </c>
      <c r="C35" s="4">
        <v>39.57</v>
      </c>
      <c r="D35" s="3">
        <f t="shared" ref="D35:H35" si="42">(C35-MIN(C$2:C$42))/(MAX(C$2:C$42)-MIN(C$2:C$42))</f>
        <v>0.468850353243417</v>
      </c>
      <c r="E35" s="4">
        <v>34.85</v>
      </c>
      <c r="F35" s="3">
        <f t="shared" si="42"/>
        <v>0.352550663871418</v>
      </c>
      <c r="G35" s="4">
        <v>37.6633333333333</v>
      </c>
      <c r="H35" s="3">
        <f t="shared" si="42"/>
        <v>0.363007778738116</v>
      </c>
      <c r="I35" s="3">
        <f t="shared" si="1"/>
        <v>0.416953632499293</v>
      </c>
      <c r="J35" s="3">
        <f>$AB$3/A35*100</f>
        <v>10.766874660879</v>
      </c>
      <c r="K35" s="3">
        <f>$AB$4/C35*100</f>
        <v>8.51523881728582</v>
      </c>
      <c r="L35" s="3">
        <f>$AB$5/E35*100</f>
        <v>12.7650215208034</v>
      </c>
      <c r="M35" s="3">
        <f t="shared" si="2"/>
        <v>11.2218691919639</v>
      </c>
      <c r="O35" s="3">
        <f>J35/$AC$3</f>
        <v>1.059376017363</v>
      </c>
      <c r="P35" s="3">
        <f>K35/$AC$4</f>
        <v>1.00824614607026</v>
      </c>
      <c r="Q35" s="3">
        <f>L35/$AC$5</f>
        <v>1.11937159253945</v>
      </c>
      <c r="R35" s="3">
        <f t="shared" si="3"/>
        <v>1.03969023807417</v>
      </c>
      <c r="S35" s="3">
        <f t="shared" si="4"/>
        <v>0.512108441408142</v>
      </c>
      <c r="T35" s="3">
        <f t="shared" si="5"/>
        <v>0.472716561741353</v>
      </c>
      <c r="U35" s="3">
        <f t="shared" si="6"/>
        <v>0.394635198068592</v>
      </c>
      <c r="V35" s="3">
        <f t="shared" si="7"/>
        <v>0.377415643899006</v>
      </c>
      <c r="W35" s="3">
        <f t="shared" si="8"/>
        <v>1.75687584511709</v>
      </c>
      <c r="X35" s="3">
        <v>0.258936202923891</v>
      </c>
    </row>
    <row r="36" spans="1:24">
      <c r="A36" s="4">
        <v>40.6766666666667</v>
      </c>
      <c r="B36" s="3">
        <f>(A36-MIN(A$2:A$42))/(MAX(A$2:A$42)-MIN(A$2:A$42))</f>
        <v>0.682363162467419</v>
      </c>
      <c r="C36" s="4">
        <v>36.96</v>
      </c>
      <c r="D36" s="3">
        <f t="shared" ref="D36:H36" si="43">(C36-MIN(C$2:C$42))/(MAX(C$2:C$42)-MIN(C$2:C$42))</f>
        <v>0.301220295439948</v>
      </c>
      <c r="E36" s="4">
        <v>33.3433333333333</v>
      </c>
      <c r="F36" s="3">
        <f t="shared" si="43"/>
        <v>0.273584905660377</v>
      </c>
      <c r="G36" s="4">
        <v>38.2633333333333</v>
      </c>
      <c r="H36" s="3">
        <f t="shared" si="43"/>
        <v>0.394122731201383</v>
      </c>
      <c r="I36" s="3">
        <f t="shared" si="1"/>
        <v>0.412822773692282</v>
      </c>
      <c r="J36" s="3">
        <f>$AB$3/A36*100</f>
        <v>9.7566254199787</v>
      </c>
      <c r="K36" s="3">
        <f>$AB$4/C36*100</f>
        <v>9.11655844155844</v>
      </c>
      <c r="L36" s="3">
        <f>$AB$5/E36*100</f>
        <v>13.3418274517645</v>
      </c>
      <c r="M36" s="3">
        <f t="shared" si="2"/>
        <v>11.0459012109069</v>
      </c>
      <c r="O36" s="3">
        <f>J36/$AC$3</f>
        <v>0.959975415881341</v>
      </c>
      <c r="P36" s="3">
        <f>K36/$AC$4</f>
        <v>1.07944534632035</v>
      </c>
      <c r="Q36" s="3">
        <f>L36/$AC$5</f>
        <v>1.16995201439568</v>
      </c>
      <c r="R36" s="3">
        <f t="shared" si="3"/>
        <v>1.02338705462148</v>
      </c>
      <c r="S36" s="3">
        <f t="shared" si="4"/>
        <v>0.655051860671768</v>
      </c>
      <c r="T36" s="3">
        <f t="shared" si="5"/>
        <v>0.325150846129892</v>
      </c>
      <c r="U36" s="3">
        <f t="shared" si="6"/>
        <v>0.320081211485611</v>
      </c>
      <c r="V36" s="3">
        <f t="shared" si="7"/>
        <v>0.403340101043558</v>
      </c>
      <c r="W36" s="3">
        <f t="shared" si="8"/>
        <v>1.70362401933083</v>
      </c>
      <c r="X36" s="3">
        <v>0.228941290144938</v>
      </c>
    </row>
    <row r="37" spans="1:24">
      <c r="A37" s="4">
        <v>41.41</v>
      </c>
      <c r="B37" s="3">
        <f>(A37-MIN(A$2:A$42))/(MAX(A$2:A$42)-MIN(A$2:A$42))</f>
        <v>0.720590790616855</v>
      </c>
      <c r="C37" s="4">
        <v>43.82</v>
      </c>
      <c r="D37" s="3">
        <f t="shared" ref="D37:H37" si="44">(C37-MIN(C$2:C$42))/(MAX(C$2:C$42)-MIN(C$2:C$42))</f>
        <v>0.741811175337187</v>
      </c>
      <c r="E37" s="4">
        <v>36.79</v>
      </c>
      <c r="F37" s="3">
        <f t="shared" si="44"/>
        <v>0.454227812718378</v>
      </c>
      <c r="G37" s="4">
        <v>40.2733333333333</v>
      </c>
      <c r="H37" s="3">
        <f t="shared" si="44"/>
        <v>0.498357821953328</v>
      </c>
      <c r="I37" s="3">
        <f t="shared" si="1"/>
        <v>0.603746900156437</v>
      </c>
      <c r="J37" s="3">
        <f>$AB$3/A37*100</f>
        <v>9.58384448200917</v>
      </c>
      <c r="K37" s="3">
        <f>$AB$4/C37*100</f>
        <v>7.68936558649019</v>
      </c>
      <c r="L37" s="3">
        <f>$AB$5/E37*100</f>
        <v>12.0918999728187</v>
      </c>
      <c r="M37" s="3">
        <f t="shared" si="2"/>
        <v>10.4946118192352</v>
      </c>
      <c r="O37" s="3">
        <f>J37/$AC$3</f>
        <v>0.942975126780971</v>
      </c>
      <c r="P37" s="3">
        <f>K37/$AC$4</f>
        <v>0.910458694659973</v>
      </c>
      <c r="Q37" s="3">
        <f>L37/$AC$5</f>
        <v>1.06034520250068</v>
      </c>
      <c r="R37" s="3">
        <f t="shared" si="3"/>
        <v>0.972310875682834</v>
      </c>
      <c r="S37" s="3">
        <f t="shared" si="4"/>
        <v>0.679499192139129</v>
      </c>
      <c r="T37" s="3">
        <f t="shared" si="5"/>
        <v>0.675388434381675</v>
      </c>
      <c r="U37" s="3">
        <f t="shared" si="6"/>
        <v>0.48163828205831</v>
      </c>
      <c r="V37" s="3">
        <f t="shared" si="7"/>
        <v>0.48455873026683</v>
      </c>
      <c r="W37" s="3">
        <f t="shared" si="8"/>
        <v>2.32108463884594</v>
      </c>
      <c r="X37" s="3">
        <v>0.324518748304012</v>
      </c>
    </row>
    <row r="38" spans="1:24">
      <c r="A38" s="4">
        <v>35.6833333333333</v>
      </c>
      <c r="B38" s="3">
        <f>(A38-MIN(A$2:A$42))/(MAX(A$2:A$42)-MIN(A$2:A$42))</f>
        <v>0.422067767158992</v>
      </c>
      <c r="C38" s="4">
        <v>38.8666666666667</v>
      </c>
      <c r="D38" s="3">
        <f t="shared" ref="D38:H38" si="45">(C38-MIN(C$2:C$42))/(MAX(C$2:C$42)-MIN(C$2:C$42))</f>
        <v>0.423678013273389</v>
      </c>
      <c r="E38" s="4">
        <v>40.0033333333333</v>
      </c>
      <c r="F38" s="3">
        <f t="shared" si="45"/>
        <v>0.622641509433962</v>
      </c>
      <c r="G38" s="4">
        <v>42.6166666666667</v>
      </c>
      <c r="H38" s="3">
        <f t="shared" si="45"/>
        <v>0.619878997407087</v>
      </c>
      <c r="I38" s="3">
        <f t="shared" si="1"/>
        <v>0.522066571818358</v>
      </c>
      <c r="J38" s="3">
        <f>$AB$3/A38*100</f>
        <v>11.1219149929939</v>
      </c>
      <c r="K38" s="3">
        <f>$AB$4/C38*100</f>
        <v>8.66933104631218</v>
      </c>
      <c r="L38" s="3">
        <f>$AB$5/E38*100</f>
        <v>11.1205982834764</v>
      </c>
      <c r="M38" s="3">
        <f t="shared" si="2"/>
        <v>9.91755181853735</v>
      </c>
      <c r="O38" s="3">
        <f>J38/$AC$3</f>
        <v>1.0943092013078</v>
      </c>
      <c r="P38" s="3">
        <f>K38/$AC$4</f>
        <v>1.02649142367067</v>
      </c>
      <c r="Q38" s="3">
        <f>L38/$AC$5</f>
        <v>0.975171235730356</v>
      </c>
      <c r="R38" s="3">
        <f t="shared" si="3"/>
        <v>0.918847086429409</v>
      </c>
      <c r="S38" s="3">
        <f t="shared" si="4"/>
        <v>0.461872641177523</v>
      </c>
      <c r="T38" s="3">
        <f t="shared" si="5"/>
        <v>0.434901847022961</v>
      </c>
      <c r="U38" s="3">
        <f t="shared" si="6"/>
        <v>0.607182090171731</v>
      </c>
      <c r="V38" s="3">
        <f t="shared" si="7"/>
        <v>0.569574010706286</v>
      </c>
      <c r="W38" s="3">
        <f t="shared" si="8"/>
        <v>2.0735305890785</v>
      </c>
      <c r="X38" s="3">
        <v>0.435523935218539</v>
      </c>
    </row>
    <row r="39" spans="1:24">
      <c r="A39" s="4">
        <v>27.5866666666667</v>
      </c>
      <c r="B39" s="3">
        <f>(A39-MIN(A$2:A$42))/(MAX(A$2:A$42)-MIN(A$2:A$42))</f>
        <v>0</v>
      </c>
      <c r="C39" s="4">
        <v>32.27</v>
      </c>
      <c r="D39" s="3">
        <f t="shared" ref="D39:H39" si="46">(C39-MIN(C$2:C$42))/(MAX(C$2:C$42)-MIN(C$2:C$42))</f>
        <v>0</v>
      </c>
      <c r="E39" s="4">
        <v>32.1033333333333</v>
      </c>
      <c r="F39" s="3">
        <f t="shared" si="46"/>
        <v>0.208595387840671</v>
      </c>
      <c r="G39" s="4">
        <v>31.3666666666667</v>
      </c>
      <c r="H39" s="3">
        <f t="shared" si="46"/>
        <v>0.0364736387208294</v>
      </c>
      <c r="I39" s="3">
        <f t="shared" si="1"/>
        <v>0.061267256640375</v>
      </c>
      <c r="J39" s="3">
        <f>$AB$3/A39*100</f>
        <v>14.3861889801837</v>
      </c>
      <c r="K39" s="3">
        <f>$AB$4/C39*100</f>
        <v>10.4415246358847</v>
      </c>
      <c r="L39" s="3">
        <f>$AB$5/E39*100</f>
        <v>13.8571591735022</v>
      </c>
      <c r="M39" s="3">
        <f t="shared" si="2"/>
        <v>13.4745908607864</v>
      </c>
      <c r="O39" s="3">
        <f>J39/$AC$3</f>
        <v>1.41548815853069</v>
      </c>
      <c r="P39" s="3">
        <f>K39/$AC$4</f>
        <v>1.23632785869228</v>
      </c>
      <c r="Q39" s="3">
        <f>L39/$AC$5</f>
        <v>1.21514172983075</v>
      </c>
      <c r="R39" s="3">
        <f t="shared" si="3"/>
        <v>1.24840170031881</v>
      </c>
      <c r="S39" s="3">
        <f t="shared" si="4"/>
        <v>0</v>
      </c>
      <c r="T39" s="3">
        <f t="shared" si="5"/>
        <v>0</v>
      </c>
      <c r="U39" s="3">
        <f t="shared" si="6"/>
        <v>0.25347296041543</v>
      </c>
      <c r="V39" s="3">
        <f t="shared" si="7"/>
        <v>0.0455337525958974</v>
      </c>
      <c r="W39" s="3">
        <f t="shared" si="8"/>
        <v>0.299006713011327</v>
      </c>
      <c r="X39" s="3">
        <v>0.322304609576158</v>
      </c>
    </row>
    <row r="40" spans="1:24">
      <c r="A40" s="4">
        <v>37.73</v>
      </c>
      <c r="B40" s="3">
        <f>(A40-MIN(A$2:A$42))/(MAX(A$2:A$42)-MIN(A$2:A$42))</f>
        <v>0.528757602085143</v>
      </c>
      <c r="C40" s="4">
        <v>40.4433333333333</v>
      </c>
      <c r="D40" s="3">
        <f t="shared" ref="D40:H40" si="47">(C40-MIN(C$2:C$42))/(MAX(C$2:C$42)-MIN(C$2:C$42))</f>
        <v>0.524941126097195</v>
      </c>
      <c r="E40" s="4">
        <v>45.36</v>
      </c>
      <c r="F40" s="3">
        <f t="shared" si="47"/>
        <v>0.903389238294898</v>
      </c>
      <c r="G40" s="4">
        <v>40.04</v>
      </c>
      <c r="H40" s="3">
        <f t="shared" si="47"/>
        <v>0.486257562662057</v>
      </c>
      <c r="I40" s="3">
        <f t="shared" si="1"/>
        <v>0.610836382284823</v>
      </c>
      <c r="J40" s="3">
        <f>$AB$3/A40*100</f>
        <v>10.518605883912</v>
      </c>
      <c r="K40" s="3">
        <f>$AB$4/C40*100</f>
        <v>8.331360751669</v>
      </c>
      <c r="L40" s="3">
        <f>$AB$5/E40*100</f>
        <v>9.80734126984127</v>
      </c>
      <c r="M40" s="3">
        <f t="shared" si="2"/>
        <v>10.5557692307692</v>
      </c>
      <c r="O40" s="3">
        <f>J40/$AC$3</f>
        <v>1.03494831698913</v>
      </c>
      <c r="P40" s="3">
        <f>K40/$AC$4</f>
        <v>0.986474078958213</v>
      </c>
      <c r="Q40" s="3">
        <f>L40/$AC$5</f>
        <v>0.86001102292769</v>
      </c>
      <c r="R40" s="3">
        <f t="shared" si="3"/>
        <v>0.977977022977023</v>
      </c>
      <c r="S40" s="3">
        <f t="shared" si="4"/>
        <v>0.547236790373229</v>
      </c>
      <c r="T40" s="3">
        <f t="shared" si="5"/>
        <v>0.517840813874018</v>
      </c>
      <c r="U40" s="3">
        <f t="shared" si="6"/>
        <v>0.776924702927862</v>
      </c>
      <c r="V40" s="3">
        <f t="shared" si="7"/>
        <v>0.475548723532302</v>
      </c>
      <c r="W40" s="3">
        <f t="shared" si="8"/>
        <v>2.31755103070741</v>
      </c>
      <c r="X40" s="3">
        <v>0.348922013344771</v>
      </c>
    </row>
    <row r="41" spans="1:24">
      <c r="A41" s="4">
        <v>39.8366666666667</v>
      </c>
      <c r="B41" s="3">
        <f>(A41-MIN(A$2:A$42))/(MAX(A$2:A$42)-MIN(A$2:A$42))</f>
        <v>0.638575152041703</v>
      </c>
      <c r="C41" s="4">
        <v>41.3466666666667</v>
      </c>
      <c r="D41" s="3">
        <f t="shared" ref="D41:H41" si="48">(C41-MIN(C$2:C$42))/(MAX(C$2:C$42)-MIN(C$2:C$42))</f>
        <v>0.582958681224577</v>
      </c>
      <c r="E41" s="4">
        <v>42.08</v>
      </c>
      <c r="F41" s="3">
        <f t="shared" si="48"/>
        <v>0.731481481481481</v>
      </c>
      <c r="G41" s="4">
        <v>31.9366666666667</v>
      </c>
      <c r="H41" s="3">
        <f t="shared" si="48"/>
        <v>0.0660328435609333</v>
      </c>
      <c r="I41" s="3">
        <f t="shared" si="1"/>
        <v>0.504762039577173</v>
      </c>
      <c r="J41" s="3">
        <f>$AB$3/A41*100</f>
        <v>9.9623546146766</v>
      </c>
      <c r="K41" s="3">
        <f>$AB$4/C41*100</f>
        <v>8.14933892292809</v>
      </c>
      <c r="L41" s="3">
        <f>$AB$5/E41*100</f>
        <v>10.5717918250951</v>
      </c>
      <c r="M41" s="3">
        <f t="shared" si="2"/>
        <v>13.2340987370838</v>
      </c>
      <c r="O41" s="3">
        <f>J41/$AC$3</f>
        <v>0.980217555016317</v>
      </c>
      <c r="P41" s="3">
        <f>K41/$AC$4</f>
        <v>0.964921799419542</v>
      </c>
      <c r="Q41" s="3">
        <f>L41/$AC$5</f>
        <v>0.927046102661597</v>
      </c>
      <c r="R41" s="3">
        <f t="shared" si="3"/>
        <v>1.22612044671746</v>
      </c>
      <c r="S41" s="3">
        <f t="shared" si="4"/>
        <v>0.625942574228491</v>
      </c>
      <c r="T41" s="3">
        <f t="shared" si="5"/>
        <v>0.562509539674462</v>
      </c>
      <c r="U41" s="3">
        <f t="shared" si="6"/>
        <v>0.678117056576538</v>
      </c>
      <c r="V41" s="3">
        <f t="shared" si="7"/>
        <v>0.0809642196449558</v>
      </c>
      <c r="W41" s="3">
        <f t="shared" si="8"/>
        <v>1.94753339012445</v>
      </c>
      <c r="X41" s="3">
        <v>0.573648184435381</v>
      </c>
    </row>
    <row r="42" spans="1:24">
      <c r="A42" s="4">
        <v>41.9466666666667</v>
      </c>
      <c r="B42" s="3">
        <f>(A42-MIN(A$2:A$42))/(MAX(A$2:A$42)-MIN(A$2:A$42))</f>
        <v>0.748566463944396</v>
      </c>
      <c r="C42" s="4">
        <v>35.3533333333333</v>
      </c>
      <c r="D42" s="3">
        <f t="shared" ref="D42:H42" si="49">(C42-MIN(C$2:C$42))/(MAX(C$2:C$42)-MIN(C$2:C$42))</f>
        <v>0.198030400342539</v>
      </c>
      <c r="E42" s="4">
        <v>43.1533333333333</v>
      </c>
      <c r="F42" s="3">
        <f t="shared" si="49"/>
        <v>0.787735849056603</v>
      </c>
      <c r="G42" s="4">
        <v>34.3466666666667</v>
      </c>
      <c r="H42" s="3">
        <f t="shared" si="49"/>
        <v>0.191011235955056</v>
      </c>
      <c r="I42" s="3">
        <f t="shared" si="1"/>
        <v>0.481335987324649</v>
      </c>
      <c r="J42" s="3">
        <f>$AB$3/A42*100</f>
        <v>9.46122854418309</v>
      </c>
      <c r="K42" s="3">
        <f>$AB$4/C42*100</f>
        <v>9.53086931925325</v>
      </c>
      <c r="L42" s="3">
        <f>$AB$5/E42*100</f>
        <v>10.3088444307122</v>
      </c>
      <c r="M42" s="3">
        <f t="shared" si="2"/>
        <v>12.3055027173913</v>
      </c>
      <c r="O42" s="3">
        <f>J42/$AC$3</f>
        <v>0.930910680228862</v>
      </c>
      <c r="P42" s="3">
        <f>K42/$AC$4</f>
        <v>1.12850179143881</v>
      </c>
      <c r="Q42" s="3">
        <f>L42/$AC$5</f>
        <v>0.903988104433802</v>
      </c>
      <c r="R42" s="3">
        <f t="shared" si="3"/>
        <v>1.1400873447205</v>
      </c>
      <c r="S42" s="3">
        <f t="shared" si="4"/>
        <v>0.696848516146992</v>
      </c>
      <c r="T42" s="3">
        <f t="shared" si="5"/>
        <v>0.223477661545899</v>
      </c>
      <c r="U42" s="3">
        <f t="shared" si="6"/>
        <v>0.71210383698323</v>
      </c>
      <c r="V42" s="3">
        <f t="shared" si="7"/>
        <v>0.21776949281178</v>
      </c>
      <c r="W42" s="3">
        <f t="shared" si="8"/>
        <v>1.8501995074879</v>
      </c>
      <c r="X42" s="3">
        <v>0.451436027725923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2"/>
  <sheetViews>
    <sheetView workbookViewId="0">
      <selection activeCell="A1" sqref="A$1:AD$1048576"/>
    </sheetView>
  </sheetViews>
  <sheetFormatPr defaultColWidth="9" defaultRowHeight="15"/>
  <cols>
    <col min="1" max="13" width="12.625" style="3"/>
    <col min="14" max="14" width="9" style="3"/>
    <col min="15" max="23" width="12.625" style="3"/>
    <col min="24" max="24" width="11.125" style="3"/>
    <col min="25" max="27" width="9" style="3"/>
    <col min="28" max="28" width="9.375" style="3"/>
    <col min="29" max="29" width="12.625" style="3"/>
    <col min="30" max="30" width="9" style="3"/>
  </cols>
  <sheetData>
    <row r="1" spans="1:24">
      <c r="A1" s="3">
        <v>1</v>
      </c>
      <c r="C1" s="3">
        <v>2</v>
      </c>
      <c r="E1" s="3">
        <v>3</v>
      </c>
      <c r="G1" s="3">
        <v>4</v>
      </c>
      <c r="I1" s="3" t="s">
        <v>191</v>
      </c>
      <c r="J1" s="3" t="s">
        <v>192</v>
      </c>
      <c r="K1" s="3" t="s">
        <v>192</v>
      </c>
      <c r="L1" s="3" t="s">
        <v>192</v>
      </c>
      <c r="M1" s="3" t="s">
        <v>192</v>
      </c>
      <c r="O1" s="3" t="s">
        <v>193</v>
      </c>
      <c r="P1" s="3" t="s">
        <v>193</v>
      </c>
      <c r="Q1" s="3" t="s">
        <v>193</v>
      </c>
      <c r="R1" s="3" t="s">
        <v>193</v>
      </c>
      <c r="S1" s="3" t="s">
        <v>194</v>
      </c>
      <c r="T1" s="3" t="s">
        <v>194</v>
      </c>
      <c r="U1" s="3" t="s">
        <v>194</v>
      </c>
      <c r="V1" s="3" t="s">
        <v>194</v>
      </c>
      <c r="W1" s="3" t="s">
        <v>195</v>
      </c>
      <c r="X1" s="3" t="s">
        <v>196</v>
      </c>
    </row>
    <row r="2" spans="1:24">
      <c r="A2" s="4">
        <v>24.5866666666667</v>
      </c>
      <c r="B2" s="3">
        <f>(A2-MIN(A$2:A$42))/(MAX(A$2:A$42)-MIN(A$2:A$42))</f>
        <v>0.668282828282828</v>
      </c>
      <c r="C2" s="4">
        <v>23.5866666666667</v>
      </c>
      <c r="D2" s="3">
        <f t="shared" ref="D2:H2" si="0">(C2-MIN(C$2:C$42))/(MAX(C$2:C$42)-MIN(C$2:C$42))</f>
        <v>0.634423897581792</v>
      </c>
      <c r="E2" s="4">
        <v>24.27</v>
      </c>
      <c r="F2" s="3">
        <f t="shared" si="0"/>
        <v>0.703454894433781</v>
      </c>
      <c r="G2" s="4">
        <v>24.88</v>
      </c>
      <c r="H2" s="3">
        <f t="shared" si="0"/>
        <v>0.797289666854885</v>
      </c>
      <c r="I2" s="3">
        <f t="shared" ref="I2:I42" si="1">(B2+D2+F2+H2)/4</f>
        <v>0.700862821788321</v>
      </c>
      <c r="J2" s="3">
        <f>$AB$3/A2*100</f>
        <v>8.86683839479393</v>
      </c>
      <c r="K2" s="3">
        <f>$AB$4/C2*100</f>
        <v>7.44297625777275</v>
      </c>
      <c r="L2" s="3">
        <f>$AB$5/E2*100</f>
        <v>7.28726823238566</v>
      </c>
      <c r="M2" s="3">
        <f t="shared" ref="M2:M42" si="2">$AB$6/G2*100</f>
        <v>6.90337620578778</v>
      </c>
      <c r="O2" s="3">
        <f>J2/$AC$3</f>
        <v>0.928198210412148</v>
      </c>
      <c r="P2" s="3">
        <f>K2/$AC$4</f>
        <v>0.964574618428491</v>
      </c>
      <c r="Q2" s="3">
        <f>L2/$AC$5</f>
        <v>0.936592501030078</v>
      </c>
      <c r="R2" s="3">
        <f t="shared" ref="R2:R42" si="3">M2/$AC$6</f>
        <v>0.916233922829582</v>
      </c>
      <c r="S2" s="3">
        <f t="shared" ref="S2:S42" si="4">O2*B2</f>
        <v>0.620298925261289</v>
      </c>
      <c r="T2" s="3">
        <f t="shared" ref="T2:T42" si="5">D2*P2</f>
        <v>0.611949188931873</v>
      </c>
      <c r="U2" s="3">
        <f t="shared" ref="U2:U42" si="6">F2*Q2</f>
        <v>0.658850578939585</v>
      </c>
      <c r="V2" s="3">
        <f t="shared" ref="V2:V42" si="7">H2*R2</f>
        <v>0.730503839093942</v>
      </c>
      <c r="W2" s="3">
        <f t="shared" ref="W2:W42" si="8">SUM(S2:V2)</f>
        <v>2.62160253222669</v>
      </c>
      <c r="X2" s="3">
        <v>0.379675416214443</v>
      </c>
    </row>
    <row r="3" spans="1:29">
      <c r="A3" s="4">
        <v>23.42</v>
      </c>
      <c r="B3" s="3">
        <f>(A3-MIN(A$2:A$42))/(MAX(A$2:A$42)-MIN(A$2:A$42))</f>
        <v>0.526868686868687</v>
      </c>
      <c r="C3" s="4">
        <v>22.4933333333333</v>
      </c>
      <c r="D3" s="3">
        <f t="shared" ref="D3:H3" si="9">(C3-MIN(C$2:C$42))/(MAX(C$2:C$42)-MIN(C$2:C$42))</f>
        <v>0.478899952584162</v>
      </c>
      <c r="E3" s="4">
        <v>22.3733333333333</v>
      </c>
      <c r="F3" s="3">
        <f t="shared" si="9"/>
        <v>0.43042226487524</v>
      </c>
      <c r="G3" s="4">
        <v>23.72</v>
      </c>
      <c r="H3" s="3">
        <f t="shared" si="9"/>
        <v>0.600790513833992</v>
      </c>
      <c r="I3" s="3">
        <f t="shared" si="1"/>
        <v>0.50924535454052</v>
      </c>
      <c r="J3" s="3">
        <f>$AB$3/A3*100</f>
        <v>9.30853970964987</v>
      </c>
      <c r="K3" s="3">
        <f>$AB$4/C3*100</f>
        <v>7.80475696502668</v>
      </c>
      <c r="L3" s="3">
        <f>$AB$5/E3*100</f>
        <v>7.9050357568534</v>
      </c>
      <c r="M3" s="3">
        <f t="shared" si="2"/>
        <v>7.24097807757167</v>
      </c>
      <c r="O3" s="3">
        <f>J3/$AC$3</f>
        <v>0.974436379163108</v>
      </c>
      <c r="P3" s="3">
        <f>K3/$AC$4</f>
        <v>1.01145969176052</v>
      </c>
      <c r="Q3" s="3">
        <f>L3/$AC$5</f>
        <v>1.01599076281287</v>
      </c>
      <c r="R3" s="3">
        <f t="shared" si="3"/>
        <v>0.9610413153457</v>
      </c>
      <c r="S3" s="3">
        <f t="shared" si="4"/>
        <v>0.513400015526745</v>
      </c>
      <c r="T3" s="3">
        <f t="shared" si="5"/>
        <v>0.484387998424905</v>
      </c>
      <c r="U3" s="3">
        <f t="shared" si="6"/>
        <v>0.437305045222239</v>
      </c>
      <c r="V3" s="3">
        <f t="shared" si="7"/>
        <v>0.577384505662238</v>
      </c>
      <c r="W3" s="3">
        <f t="shared" si="8"/>
        <v>2.01247756483613</v>
      </c>
      <c r="X3" s="3">
        <v>0.396730892282476</v>
      </c>
      <c r="Z3" s="3" t="s">
        <v>25</v>
      </c>
      <c r="AA3" s="3">
        <v>22.8213</v>
      </c>
      <c r="AB3" s="3">
        <v>2.18006</v>
      </c>
      <c r="AC3" s="3">
        <f t="shared" ref="AC3:AC6" si="10">AB3/AA3*100</f>
        <v>9.55274239416685</v>
      </c>
    </row>
    <row r="4" spans="1:29">
      <c r="A4" s="4">
        <v>20.1133333333333</v>
      </c>
      <c r="B4" s="3">
        <f>(A4-MIN(A$2:A$42))/(MAX(A$2:A$42)-MIN(A$2:A$42))</f>
        <v>0.126060606060606</v>
      </c>
      <c r="C4" s="4">
        <v>20.4866666666667</v>
      </c>
      <c r="D4" s="3">
        <f t="shared" ref="D4:H4" si="11">(C4-MIN(C$2:C$42))/(MAX(C$2:C$42)-MIN(C$2:C$42))</f>
        <v>0.193456614509246</v>
      </c>
      <c r="E4" s="4">
        <v>20.1433333333333</v>
      </c>
      <c r="F4" s="3">
        <f t="shared" si="11"/>
        <v>0.109404990403071</v>
      </c>
      <c r="G4" s="4">
        <v>20.28</v>
      </c>
      <c r="H4" s="3">
        <f t="shared" si="11"/>
        <v>0.0180688876341054</v>
      </c>
      <c r="I4" s="3">
        <f t="shared" si="1"/>
        <v>0.111747774651757</v>
      </c>
      <c r="J4" s="3">
        <f>$AB$3/A4*100</f>
        <v>10.8388796818031</v>
      </c>
      <c r="K4" s="3">
        <f>$AB$4/C4*100</f>
        <v>8.56923202082655</v>
      </c>
      <c r="L4" s="3">
        <f>$AB$5/E4*100</f>
        <v>8.78017540956479</v>
      </c>
      <c r="M4" s="3">
        <f t="shared" si="2"/>
        <v>8.46923076923077</v>
      </c>
      <c r="O4" s="3">
        <f>J4/$AC$3</f>
        <v>1.13463539940338</v>
      </c>
      <c r="P4" s="3">
        <f>K4/$AC$4</f>
        <v>1.11053205336804</v>
      </c>
      <c r="Q4" s="3">
        <f>L4/$AC$5</f>
        <v>1.12846764851895</v>
      </c>
      <c r="R4" s="3">
        <f t="shared" si="3"/>
        <v>1.12405818540434</v>
      </c>
      <c r="S4" s="3">
        <f t="shared" si="4"/>
        <v>0.143032826106608</v>
      </c>
      <c r="T4" s="3">
        <f t="shared" si="5"/>
        <v>0.214839771348583</v>
      </c>
      <c r="U4" s="3">
        <f t="shared" si="6"/>
        <v>0.123459992256391</v>
      </c>
      <c r="V4" s="3">
        <f t="shared" si="7"/>
        <v>0.0203104810462675</v>
      </c>
      <c r="W4" s="3">
        <f t="shared" si="8"/>
        <v>0.50164307075785</v>
      </c>
      <c r="X4" s="3">
        <v>0.64750562221439</v>
      </c>
      <c r="Z4" s="3" t="s">
        <v>27</v>
      </c>
      <c r="AA4" s="3">
        <v>22.7511</v>
      </c>
      <c r="AB4" s="3">
        <v>1.75555</v>
      </c>
      <c r="AC4" s="3">
        <f t="shared" si="10"/>
        <v>7.71633019941893</v>
      </c>
    </row>
    <row r="5" spans="1:29">
      <c r="A5" s="4">
        <v>23.12</v>
      </c>
      <c r="B5" s="3">
        <f>(A5-MIN(A$2:A$42))/(MAX(A$2:A$42)-MIN(A$2:A$42))</f>
        <v>0.490505050505051</v>
      </c>
      <c r="C5" s="4">
        <v>22.4066666666667</v>
      </c>
      <c r="D5" s="3">
        <f t="shared" ref="D5:H5" si="12">(C5-MIN(C$2:C$42))/(MAX(C$2:C$42)-MIN(C$2:C$42))</f>
        <v>0.466571834992887</v>
      </c>
      <c r="E5" s="4">
        <v>23.3133333333333</v>
      </c>
      <c r="F5" s="3">
        <f t="shared" si="12"/>
        <v>0.565738963531669</v>
      </c>
      <c r="G5" s="4">
        <v>22.2966666666667</v>
      </c>
      <c r="H5" s="3">
        <f t="shared" si="12"/>
        <v>0.359683794466403</v>
      </c>
      <c r="I5" s="3">
        <f t="shared" si="1"/>
        <v>0.470624910874003</v>
      </c>
      <c r="J5" s="3">
        <f>$AB$3/A5*100</f>
        <v>9.42932525951557</v>
      </c>
      <c r="K5" s="3">
        <f>$AB$4/C5*100</f>
        <v>7.83494495685808</v>
      </c>
      <c r="L5" s="3">
        <f>$AB$5/E5*100</f>
        <v>7.58630254503861</v>
      </c>
      <c r="M5" s="3">
        <f t="shared" si="2"/>
        <v>7.70321423232172</v>
      </c>
      <c r="O5" s="3">
        <f>J5/$AC$3</f>
        <v>0.987080449826989</v>
      </c>
      <c r="P5" s="3">
        <f>K5/$AC$4</f>
        <v>1.01537191312109</v>
      </c>
      <c r="Q5" s="3">
        <f>L5/$AC$5</f>
        <v>0.975025736345439</v>
      </c>
      <c r="R5" s="3">
        <f t="shared" si="3"/>
        <v>1.02239049185229</v>
      </c>
      <c r="S5" s="3">
        <f t="shared" si="4"/>
        <v>0.484167945894935</v>
      </c>
      <c r="T5" s="3">
        <f t="shared" si="5"/>
        <v>0.473743936705148</v>
      </c>
      <c r="U5" s="3">
        <f t="shared" si="6"/>
        <v>0.551610049496771</v>
      </c>
      <c r="V5" s="3">
        <f t="shared" si="7"/>
        <v>0.367737291535806</v>
      </c>
      <c r="W5" s="3">
        <f t="shared" si="8"/>
        <v>1.87725922363266</v>
      </c>
      <c r="X5" s="3">
        <v>0.768428163035113</v>
      </c>
      <c r="Z5" s="3" t="s">
        <v>29</v>
      </c>
      <c r="AA5" s="3">
        <v>22.7311</v>
      </c>
      <c r="AB5" s="3">
        <v>1.76862</v>
      </c>
      <c r="AC5" s="3">
        <f t="shared" si="10"/>
        <v>7.78061774397192</v>
      </c>
    </row>
    <row r="6" spans="1:29">
      <c r="A6" s="4">
        <v>22.2133333333333</v>
      </c>
      <c r="B6" s="3">
        <f>(A6-MIN(A$2:A$42))/(MAX(A$2:A$42)-MIN(A$2:A$42))</f>
        <v>0.380606060606061</v>
      </c>
      <c r="C6" s="4">
        <v>22.0266666666667</v>
      </c>
      <c r="D6" s="3">
        <f t="shared" ref="D6:H6" si="13">(C6-MIN(C$2:C$42))/(MAX(C$2:C$42)-MIN(C$2:C$42))</f>
        <v>0.412517780938834</v>
      </c>
      <c r="E6" s="4">
        <v>22.6833333333333</v>
      </c>
      <c r="F6" s="3">
        <f t="shared" si="13"/>
        <v>0.475047984644914</v>
      </c>
      <c r="G6" s="4">
        <v>21.8133333333333</v>
      </c>
      <c r="H6" s="3">
        <f t="shared" si="13"/>
        <v>0.277809147374365</v>
      </c>
      <c r="I6" s="3">
        <f t="shared" si="1"/>
        <v>0.386495243391043</v>
      </c>
      <c r="J6" s="3">
        <f>$AB$3/A6*100</f>
        <v>9.81419567827131</v>
      </c>
      <c r="K6" s="3">
        <f>$AB$4/C6*100</f>
        <v>7.97011198547215</v>
      </c>
      <c r="L6" s="3">
        <f>$AB$5/E6*100</f>
        <v>7.79700220426157</v>
      </c>
      <c r="M6" s="3">
        <f t="shared" si="2"/>
        <v>7.87389975550122</v>
      </c>
      <c r="O6" s="3">
        <f>J6/$AC$3</f>
        <v>1.02736944777911</v>
      </c>
      <c r="P6" s="3">
        <f>K6/$AC$4</f>
        <v>1.03288892251816</v>
      </c>
      <c r="Q6" s="3">
        <f>L6/$AC$5</f>
        <v>1.00210580455547</v>
      </c>
      <c r="R6" s="3">
        <f t="shared" si="3"/>
        <v>1.04504431540342</v>
      </c>
      <c r="S6" s="3">
        <f t="shared" si="4"/>
        <v>0.391023038306232</v>
      </c>
      <c r="T6" s="3">
        <f t="shared" si="5"/>
        <v>0.426085046273494</v>
      </c>
      <c r="U6" s="3">
        <f t="shared" si="6"/>
        <v>0.476048342855048</v>
      </c>
      <c r="V6" s="3">
        <f t="shared" si="7"/>
        <v>0.290322870230652</v>
      </c>
      <c r="W6" s="3">
        <f t="shared" si="8"/>
        <v>1.58347929766543</v>
      </c>
      <c r="X6" s="3">
        <v>0.534090297030671</v>
      </c>
      <c r="Z6" s="3" t="s">
        <v>31</v>
      </c>
      <c r="AA6" s="3">
        <v>22.7959</v>
      </c>
      <c r="AB6" s="3">
        <v>1.71756</v>
      </c>
      <c r="AC6" s="3">
        <f t="shared" si="10"/>
        <v>7.53451278519383</v>
      </c>
    </row>
    <row r="7" spans="1:24">
      <c r="A7" s="4">
        <v>22.2933333333333</v>
      </c>
      <c r="B7" s="3">
        <f>(A7-MIN(A$2:A$42))/(MAX(A$2:A$42)-MIN(A$2:A$42))</f>
        <v>0.39030303030303</v>
      </c>
      <c r="C7" s="4">
        <v>23.0133333333333</v>
      </c>
      <c r="D7" s="3">
        <f t="shared" ref="D7:H7" si="14">(C7-MIN(C$2:C$42))/(MAX(C$2:C$42)-MIN(C$2:C$42))</f>
        <v>0.552868658131816</v>
      </c>
      <c r="E7" s="4">
        <v>22.1966666666667</v>
      </c>
      <c r="F7" s="3">
        <f t="shared" si="14"/>
        <v>0.404990403071017</v>
      </c>
      <c r="G7" s="4">
        <v>22.1733333333333</v>
      </c>
      <c r="H7" s="3">
        <f t="shared" si="14"/>
        <v>0.33879164313947</v>
      </c>
      <c r="I7" s="3">
        <f t="shared" si="1"/>
        <v>0.421738433661333</v>
      </c>
      <c r="J7" s="3">
        <f>$AB$3/A7*100</f>
        <v>9.77897727272727</v>
      </c>
      <c r="K7" s="3">
        <f>$AB$4/C7*100</f>
        <v>7.62840382387022</v>
      </c>
      <c r="L7" s="3">
        <f>$AB$5/E7*100</f>
        <v>7.96795314611804</v>
      </c>
      <c r="M7" s="3">
        <f t="shared" si="2"/>
        <v>7.74606133493686</v>
      </c>
      <c r="O7" s="3">
        <f>J7/$AC$3</f>
        <v>1.023682715311</v>
      </c>
      <c r="P7" s="3">
        <f>K7/$AC$4</f>
        <v>0.988605156431055</v>
      </c>
      <c r="Q7" s="3">
        <f>L7/$AC$5</f>
        <v>1.02407718876708</v>
      </c>
      <c r="R7" s="3">
        <f t="shared" si="3"/>
        <v>1.02807726999399</v>
      </c>
      <c r="S7" s="3">
        <f t="shared" si="4"/>
        <v>0.399546465854719</v>
      </c>
      <c r="T7" s="3">
        <f t="shared" si="5"/>
        <v>0.546568806258231</v>
      </c>
      <c r="U7" s="3">
        <f t="shared" si="6"/>
        <v>0.414741433454615</v>
      </c>
      <c r="V7" s="3">
        <f t="shared" si="7"/>
        <v>0.348303987575603</v>
      </c>
      <c r="W7" s="3">
        <f t="shared" si="8"/>
        <v>1.70916069314317</v>
      </c>
      <c r="X7" s="3">
        <v>0.485290916650381</v>
      </c>
    </row>
    <row r="8" spans="1:24">
      <c r="A8" s="4">
        <v>24.4766666666667</v>
      </c>
      <c r="B8" s="3">
        <f>(A8-MIN(A$2:A$42))/(MAX(A$2:A$42)-MIN(A$2:A$42))</f>
        <v>0.654949494949495</v>
      </c>
      <c r="C8" s="4">
        <v>24.1133333333333</v>
      </c>
      <c r="D8" s="3">
        <f t="shared" ref="D8:H8" si="15">(C8-MIN(C$2:C$42))/(MAX(C$2:C$42)-MIN(C$2:C$42))</f>
        <v>0.709340919867236</v>
      </c>
      <c r="E8" s="4">
        <v>23.5766666666667</v>
      </c>
      <c r="F8" s="3">
        <f t="shared" si="15"/>
        <v>0.603646833013435</v>
      </c>
      <c r="G8" s="4">
        <v>23.8833333333333</v>
      </c>
      <c r="H8" s="3">
        <f t="shared" si="15"/>
        <v>0.628458498023716</v>
      </c>
      <c r="I8" s="3">
        <f t="shared" si="1"/>
        <v>0.64909893646347</v>
      </c>
      <c r="J8" s="3">
        <f>$AB$3/A8*100</f>
        <v>8.90668664033774</v>
      </c>
      <c r="K8" s="3">
        <f>$AB$4/C8*100</f>
        <v>7.28041194359967</v>
      </c>
      <c r="L8" s="3">
        <f>$AB$5/E8*100</f>
        <v>7.50156934822565</v>
      </c>
      <c r="M8" s="3">
        <f t="shared" si="2"/>
        <v>7.19145847871598</v>
      </c>
      <c r="O8" s="3">
        <f>J8/$AC$3</f>
        <v>0.932369603704208</v>
      </c>
      <c r="P8" s="3">
        <f>K8/$AC$4</f>
        <v>0.943507050041471</v>
      </c>
      <c r="Q8" s="3">
        <f>L8/$AC$5</f>
        <v>0.964135444648664</v>
      </c>
      <c r="R8" s="3">
        <f t="shared" si="3"/>
        <v>0.954468946266574</v>
      </c>
      <c r="S8" s="3">
        <f t="shared" si="4"/>
        <v>0.610655001052332</v>
      </c>
      <c r="T8" s="3">
        <f t="shared" si="5"/>
        <v>0.669268158777639</v>
      </c>
      <c r="U8" s="3">
        <f t="shared" si="6"/>
        <v>0.581997307758166</v>
      </c>
      <c r="V8" s="3">
        <f t="shared" si="7"/>
        <v>0.59984412038097</v>
      </c>
      <c r="W8" s="3">
        <f t="shared" si="8"/>
        <v>2.46176458796911</v>
      </c>
      <c r="X8" s="3">
        <v>0.459405274268266</v>
      </c>
    </row>
    <row r="9" spans="1:24">
      <c r="A9" s="4">
        <v>21.2733333333333</v>
      </c>
      <c r="B9" s="3">
        <f>(A9-MIN(A$2:A$42))/(MAX(A$2:A$42)-MIN(A$2:A$42))</f>
        <v>0.266666666666667</v>
      </c>
      <c r="C9" s="4">
        <v>22.34</v>
      </c>
      <c r="D9" s="3">
        <f t="shared" ref="D9:H9" si="16">(C9-MIN(C$2:C$42))/(MAX(C$2:C$42)-MIN(C$2:C$42))</f>
        <v>0.457088667614984</v>
      </c>
      <c r="E9" s="4">
        <v>20.9966666666667</v>
      </c>
      <c r="F9" s="3">
        <f t="shared" si="16"/>
        <v>0.232245681381957</v>
      </c>
      <c r="G9" s="4">
        <v>21.1433333333333</v>
      </c>
      <c r="H9" s="3">
        <f t="shared" si="16"/>
        <v>0.164313946922643</v>
      </c>
      <c r="I9" s="3">
        <f t="shared" si="1"/>
        <v>0.280078740646563</v>
      </c>
      <c r="J9" s="3">
        <f>$AB$3/A9*100</f>
        <v>10.2478533375118</v>
      </c>
      <c r="K9" s="3">
        <f>$AB$4/C9*100</f>
        <v>7.85832587287377</v>
      </c>
      <c r="L9" s="3">
        <f>$AB$5/E9*100</f>
        <v>8.42333703762502</v>
      </c>
      <c r="M9" s="3">
        <f t="shared" si="2"/>
        <v>8.12341163487309</v>
      </c>
      <c r="O9" s="3">
        <f>J9/$AC$3</f>
        <v>1.07276559072391</v>
      </c>
      <c r="P9" s="3">
        <f>K9/$AC$4</f>
        <v>1.01840196956132</v>
      </c>
      <c r="Q9" s="3">
        <f>L9/$AC$5</f>
        <v>1.08260517542467</v>
      </c>
      <c r="R9" s="3">
        <f t="shared" si="3"/>
        <v>1.0781601765726</v>
      </c>
      <c r="S9" s="3">
        <f t="shared" si="4"/>
        <v>0.286070824193043</v>
      </c>
      <c r="T9" s="3">
        <f t="shared" si="5"/>
        <v>0.465499999363261</v>
      </c>
      <c r="U9" s="3">
        <f t="shared" si="6"/>
        <v>0.251430376634136</v>
      </c>
      <c r="V9" s="3">
        <f t="shared" si="7"/>
        <v>0.177156754027457</v>
      </c>
      <c r="W9" s="3">
        <f t="shared" si="8"/>
        <v>1.1801579542179</v>
      </c>
      <c r="X9" s="3">
        <v>0.0212454259694998</v>
      </c>
    </row>
    <row r="10" spans="1:24">
      <c r="A10" s="4">
        <v>23.0466666666667</v>
      </c>
      <c r="B10" s="3">
        <f>(A10-MIN(A$2:A$42))/(MAX(A$2:A$42)-MIN(A$2:A$42))</f>
        <v>0.481616161616162</v>
      </c>
      <c r="C10" s="4">
        <v>21.9766666666667</v>
      </c>
      <c r="D10" s="3">
        <f t="shared" ref="D10:H10" si="17">(C10-MIN(C$2:C$42))/(MAX(C$2:C$42)-MIN(C$2:C$42))</f>
        <v>0.405405405405405</v>
      </c>
      <c r="E10" s="4">
        <v>22.8566666666667</v>
      </c>
      <c r="F10" s="3">
        <f t="shared" si="17"/>
        <v>0.5</v>
      </c>
      <c r="G10" s="4">
        <v>23.2966666666667</v>
      </c>
      <c r="H10" s="3">
        <f t="shared" si="17"/>
        <v>0.529079616036138</v>
      </c>
      <c r="I10" s="3">
        <f t="shared" si="1"/>
        <v>0.479025295764426</v>
      </c>
      <c r="J10" s="3">
        <f>$AB$3/A10*100</f>
        <v>9.45932889788834</v>
      </c>
      <c r="K10" s="3">
        <f>$AB$4/C10*100</f>
        <v>7.98824510844836</v>
      </c>
      <c r="L10" s="3">
        <f>$AB$5/E10*100</f>
        <v>7.7378737057022</v>
      </c>
      <c r="M10" s="3">
        <f t="shared" si="2"/>
        <v>7.37255687508943</v>
      </c>
      <c r="O10" s="3">
        <f>J10/$AC$3</f>
        <v>0.990221290135956</v>
      </c>
      <c r="P10" s="3">
        <f>K10/$AC$4</f>
        <v>1.03523888973153</v>
      </c>
      <c r="Q10" s="3">
        <f>L10/$AC$5</f>
        <v>0.994506343882164</v>
      </c>
      <c r="R10" s="3">
        <f t="shared" si="3"/>
        <v>0.97850479324653</v>
      </c>
      <c r="S10" s="3">
        <f t="shared" si="4"/>
        <v>0.476906576905883</v>
      </c>
      <c r="T10" s="3">
        <f t="shared" si="5"/>
        <v>0.419691441783054</v>
      </c>
      <c r="U10" s="3">
        <f t="shared" si="6"/>
        <v>0.497253171941082</v>
      </c>
      <c r="V10" s="3">
        <f t="shared" si="7"/>
        <v>0.517706940300395</v>
      </c>
      <c r="W10" s="3">
        <f t="shared" si="8"/>
        <v>1.91155813093041</v>
      </c>
      <c r="X10" s="3">
        <v>0.409246204500357</v>
      </c>
    </row>
    <row r="11" spans="1:24">
      <c r="A11" s="4">
        <v>24.2366666666667</v>
      </c>
      <c r="B11" s="3">
        <f>(A11-MIN(A$2:A$42))/(MAX(A$2:A$42)-MIN(A$2:A$42))</f>
        <v>0.625858585858586</v>
      </c>
      <c r="C11" s="4">
        <v>23.9066666666667</v>
      </c>
      <c r="D11" s="3">
        <f t="shared" ref="D11:H11" si="18">(C11-MIN(C$2:C$42))/(MAX(C$2:C$42)-MIN(C$2:C$42))</f>
        <v>0.679943100995733</v>
      </c>
      <c r="E11" s="4">
        <v>23.9466666666667</v>
      </c>
      <c r="F11" s="3">
        <f t="shared" si="18"/>
        <v>0.656909788867562</v>
      </c>
      <c r="G11" s="4">
        <v>24.1233333333333</v>
      </c>
      <c r="H11" s="3">
        <f t="shared" si="18"/>
        <v>0.669113495200452</v>
      </c>
      <c r="I11" s="3">
        <f t="shared" si="1"/>
        <v>0.657956242730583</v>
      </c>
      <c r="J11" s="3">
        <f>$AB$3/A11*100</f>
        <v>8.99488378489892</v>
      </c>
      <c r="K11" s="3">
        <f>$AB$4/C11*100</f>
        <v>7.34334913552705</v>
      </c>
      <c r="L11" s="3">
        <f>$AB$5/E11*100</f>
        <v>7.38566258351893</v>
      </c>
      <c r="M11" s="3">
        <f t="shared" si="2"/>
        <v>7.11991156556584</v>
      </c>
      <c r="O11" s="3">
        <f>J11/$AC$3</f>
        <v>0.94160225553569</v>
      </c>
      <c r="P11" s="3">
        <f>K11/$AC$4</f>
        <v>0.951663413273843</v>
      </c>
      <c r="Q11" s="3">
        <f>L11/$AC$5</f>
        <v>0.949238585746102</v>
      </c>
      <c r="R11" s="3">
        <f t="shared" si="3"/>
        <v>0.944973055133343</v>
      </c>
      <c r="S11" s="3">
        <f t="shared" si="4"/>
        <v>0.589309856090821</v>
      </c>
      <c r="T11" s="3">
        <f t="shared" si="5"/>
        <v>0.6470769723256</v>
      </c>
      <c r="U11" s="3">
        <f t="shared" si="6"/>
        <v>0.623564118947416</v>
      </c>
      <c r="V11" s="3">
        <f t="shared" si="7"/>
        <v>0.63229422379052</v>
      </c>
      <c r="W11" s="3">
        <f t="shared" si="8"/>
        <v>2.49224517115436</v>
      </c>
      <c r="X11" s="3">
        <v>0.262882079075757</v>
      </c>
    </row>
    <row r="12" spans="1:24">
      <c r="A12" s="4">
        <v>21.1433333333333</v>
      </c>
      <c r="B12" s="3">
        <f>(A12-MIN(A$2:A$42))/(MAX(A$2:A$42)-MIN(A$2:A$42))</f>
        <v>0.250909090909091</v>
      </c>
      <c r="C12" s="4">
        <v>21.8233333333333</v>
      </c>
      <c r="D12" s="3">
        <f t="shared" ref="D12:H12" si="19">(C12-MIN(C$2:C$42))/(MAX(C$2:C$42)-MIN(C$2:C$42))</f>
        <v>0.383594120436226</v>
      </c>
      <c r="E12" s="4">
        <v>21.8433333333333</v>
      </c>
      <c r="F12" s="3">
        <f t="shared" si="19"/>
        <v>0.354126679462572</v>
      </c>
      <c r="G12" s="4">
        <v>21.8533333333333</v>
      </c>
      <c r="H12" s="3">
        <f t="shared" si="19"/>
        <v>0.284584980237155</v>
      </c>
      <c r="I12" s="3">
        <f t="shared" si="1"/>
        <v>0.318303717761261</v>
      </c>
      <c r="J12" s="3">
        <f>$AB$3/A12*100</f>
        <v>10.3108623679647</v>
      </c>
      <c r="K12" s="3">
        <f>$AB$4/C12*100</f>
        <v>8.04437146784787</v>
      </c>
      <c r="L12" s="3">
        <f>$AB$5/E12*100</f>
        <v>8.09684114146193</v>
      </c>
      <c r="M12" s="3">
        <f t="shared" si="2"/>
        <v>7.8594874923734</v>
      </c>
      <c r="O12" s="3">
        <f>J12/$AC$3</f>
        <v>1.0793615008671</v>
      </c>
      <c r="P12" s="3">
        <f>K12/$AC$4</f>
        <v>1.04251260119139</v>
      </c>
      <c r="Q12" s="3">
        <f>L12/$AC$5</f>
        <v>1.04064245383794</v>
      </c>
      <c r="R12" s="3">
        <f t="shared" si="3"/>
        <v>1.04313148261135</v>
      </c>
      <c r="S12" s="3">
        <f t="shared" si="4"/>
        <v>0.270821612944835</v>
      </c>
      <c r="T12" s="3">
        <f t="shared" si="5"/>
        <v>0.399901704297691</v>
      </c>
      <c r="U12" s="3">
        <f t="shared" si="6"/>
        <v>0.368519256685411</v>
      </c>
      <c r="V12" s="3">
        <f t="shared" si="7"/>
        <v>0.296859552363704</v>
      </c>
      <c r="W12" s="3">
        <f t="shared" si="8"/>
        <v>1.33610212629164</v>
      </c>
      <c r="X12" s="3">
        <v>0.397731572499512</v>
      </c>
    </row>
    <row r="13" spans="1:24">
      <c r="A13" s="4">
        <v>25.1166666666667</v>
      </c>
      <c r="B13" s="3">
        <f>(A13-MIN(A$2:A$42))/(MAX(A$2:A$42)-MIN(A$2:A$42))</f>
        <v>0.732525252525252</v>
      </c>
      <c r="C13" s="4">
        <v>24.5066666666667</v>
      </c>
      <c r="D13" s="3">
        <f t="shared" ref="D13:H13" si="20">(C13-MIN(C$2:C$42))/(MAX(C$2:C$42)-MIN(C$2:C$42))</f>
        <v>0.76529160739687</v>
      </c>
      <c r="E13" s="4">
        <v>25.4066666666667</v>
      </c>
      <c r="F13" s="3">
        <f t="shared" si="20"/>
        <v>0.867082533589251</v>
      </c>
      <c r="G13" s="4">
        <v>24.6266666666667</v>
      </c>
      <c r="H13" s="3">
        <f t="shared" si="20"/>
        <v>0.754376058723884</v>
      </c>
      <c r="I13" s="3">
        <f t="shared" si="1"/>
        <v>0.779818863058814</v>
      </c>
      <c r="J13" s="3">
        <f>$AB$3/A13*100</f>
        <v>8.67973457199735</v>
      </c>
      <c r="K13" s="3">
        <f>$AB$4/C13*100</f>
        <v>7.16356093579978</v>
      </c>
      <c r="L13" s="3">
        <f>$AB$5/E13*100</f>
        <v>6.96124376803988</v>
      </c>
      <c r="M13" s="3">
        <f t="shared" si="2"/>
        <v>6.97439090416892</v>
      </c>
      <c r="O13" s="3">
        <f>J13/$AC$3</f>
        <v>0.908611811546118</v>
      </c>
      <c r="P13" s="3">
        <f>K13/$AC$4</f>
        <v>0.928363710554951</v>
      </c>
      <c r="Q13" s="3">
        <f>L13/$AC$5</f>
        <v>0.894690369981632</v>
      </c>
      <c r="R13" s="3">
        <f t="shared" si="3"/>
        <v>0.925659177043855</v>
      </c>
      <c r="S13" s="3">
        <f t="shared" si="4"/>
        <v>0.665581096700247</v>
      </c>
      <c r="T13" s="3">
        <f t="shared" si="5"/>
        <v>0.710468956299521</v>
      </c>
      <c r="U13" s="3">
        <f t="shared" si="6"/>
        <v>0.775770392781578</v>
      </c>
      <c r="V13" s="3">
        <f t="shared" si="7"/>
        <v>0.698295121699938</v>
      </c>
      <c r="W13" s="3">
        <f t="shared" si="8"/>
        <v>2.85011556748128</v>
      </c>
      <c r="X13" s="3">
        <v>0.364357442122377</v>
      </c>
    </row>
    <row r="14" spans="1:24">
      <c r="A14" s="4">
        <v>19.7966666666667</v>
      </c>
      <c r="B14" s="3">
        <f>(A14-MIN(A$2:A$42))/(MAX(A$2:A$42)-MIN(A$2:A$42))</f>
        <v>0.0876767676767676</v>
      </c>
      <c r="C14" s="4">
        <v>19.5466666666667</v>
      </c>
      <c r="D14" s="3">
        <f t="shared" ref="D14:H14" si="21">(C14-MIN(C$2:C$42))/(MAX(C$2:C$42)-MIN(C$2:C$42))</f>
        <v>0.0597439544807963</v>
      </c>
      <c r="E14" s="4">
        <v>20.1166666666667</v>
      </c>
      <c r="F14" s="3">
        <f t="shared" si="21"/>
        <v>0.10556621880998</v>
      </c>
      <c r="G14" s="4">
        <v>20.3133333333333</v>
      </c>
      <c r="H14" s="3">
        <f t="shared" si="21"/>
        <v>0.0237154150197629</v>
      </c>
      <c r="I14" s="3">
        <f t="shared" si="1"/>
        <v>0.0691755889968267</v>
      </c>
      <c r="J14" s="3">
        <f>$AB$3/A14*100</f>
        <v>11.0122579558848</v>
      </c>
      <c r="K14" s="3">
        <f>$AB$4/C14*100</f>
        <v>8.98132673942701</v>
      </c>
      <c r="L14" s="3">
        <f>$AB$5/E14*100</f>
        <v>8.79181441590721</v>
      </c>
      <c r="M14" s="3">
        <f t="shared" si="2"/>
        <v>8.45533311453889</v>
      </c>
      <c r="O14" s="3">
        <f>J14/$AC$3</f>
        <v>1.15278498063647</v>
      </c>
      <c r="P14" s="3">
        <f>K14/$AC$4</f>
        <v>1.16393758526603</v>
      </c>
      <c r="Q14" s="3">
        <f>L14/$AC$5</f>
        <v>1.12996354598177</v>
      </c>
      <c r="R14" s="3">
        <f t="shared" si="3"/>
        <v>1.12221365277322</v>
      </c>
      <c r="S14" s="3">
        <f t="shared" si="4"/>
        <v>0.101072460928531</v>
      </c>
      <c r="T14" s="3">
        <f t="shared" si="5"/>
        <v>0.0695382341126217</v>
      </c>
      <c r="U14" s="3">
        <f t="shared" si="6"/>
        <v>0.119285978942413</v>
      </c>
      <c r="V14" s="3">
        <f t="shared" si="7"/>
        <v>0.026613762516361</v>
      </c>
      <c r="W14" s="3">
        <f t="shared" si="8"/>
        <v>0.316510436499926</v>
      </c>
      <c r="X14" s="3">
        <v>0.298838050701098</v>
      </c>
    </row>
    <row r="15" spans="1:24">
      <c r="A15" s="4">
        <v>20.97</v>
      </c>
      <c r="B15" s="3">
        <f>(A15-MIN(A$2:A$42))/(MAX(A$2:A$42)-MIN(A$2:A$42))</f>
        <v>0.22989898989899</v>
      </c>
      <c r="C15" s="4">
        <v>21.1</v>
      </c>
      <c r="D15" s="3">
        <f t="shared" ref="D15:H15" si="22">(C15-MIN(C$2:C$42))/(MAX(C$2:C$42)-MIN(C$2:C$42))</f>
        <v>0.280701754385964</v>
      </c>
      <c r="E15" s="4">
        <v>20.9833333333333</v>
      </c>
      <c r="F15" s="3">
        <f t="shared" si="22"/>
        <v>0.230326295585412</v>
      </c>
      <c r="G15" s="4">
        <v>20.89</v>
      </c>
      <c r="H15" s="3">
        <f t="shared" si="22"/>
        <v>0.121400338791643</v>
      </c>
      <c r="I15" s="3">
        <f t="shared" si="1"/>
        <v>0.215581844665502</v>
      </c>
      <c r="J15" s="3">
        <f>$AB$3/A15*100</f>
        <v>10.3960896518836</v>
      </c>
      <c r="K15" s="3">
        <f>$AB$4/C15*100</f>
        <v>8.32014218009479</v>
      </c>
      <c r="L15" s="3">
        <f>$AB$5/E15*100</f>
        <v>8.42868943606037</v>
      </c>
      <c r="M15" s="3">
        <f t="shared" si="2"/>
        <v>8.22192436572523</v>
      </c>
      <c r="O15" s="3">
        <f>J15/$AC$3</f>
        <v>1.08828326180258</v>
      </c>
      <c r="P15" s="3">
        <f>K15/$AC$4</f>
        <v>1.07825118483412</v>
      </c>
      <c r="Q15" s="3">
        <f>L15/$AC$5</f>
        <v>1.08329308975377</v>
      </c>
      <c r="R15" s="3">
        <f t="shared" si="3"/>
        <v>1.09123504068932</v>
      </c>
      <c r="S15" s="3">
        <f t="shared" si="4"/>
        <v>0.25019522261239</v>
      </c>
      <c r="T15" s="3">
        <f t="shared" si="5"/>
        <v>0.302666999251683</v>
      </c>
      <c r="U15" s="3">
        <f t="shared" si="6"/>
        <v>0.249510884396262</v>
      </c>
      <c r="V15" s="3">
        <f t="shared" si="7"/>
        <v>0.132476303640997</v>
      </c>
      <c r="W15" s="3">
        <f t="shared" si="8"/>
        <v>0.934849409901331</v>
      </c>
      <c r="X15" s="3">
        <v>0.79775958954646</v>
      </c>
    </row>
    <row r="16" spans="1:24">
      <c r="A16" s="4">
        <v>20.6566666666667</v>
      </c>
      <c r="B16" s="3">
        <f>(A16-MIN(A$2:A$42))/(MAX(A$2:A$42)-MIN(A$2:A$42))</f>
        <v>0.191919191919192</v>
      </c>
      <c r="C16" s="4">
        <v>20.6833333333333</v>
      </c>
      <c r="D16" s="3">
        <f t="shared" ref="D16:H16" si="23">(C16-MIN(C$2:C$42))/(MAX(C$2:C$42)-MIN(C$2:C$42))</f>
        <v>0.221431958274063</v>
      </c>
      <c r="E16" s="4">
        <v>20.88</v>
      </c>
      <c r="F16" s="3">
        <f t="shared" si="23"/>
        <v>0.215451055662188</v>
      </c>
      <c r="G16" s="4">
        <v>22.05</v>
      </c>
      <c r="H16" s="3">
        <f t="shared" si="23"/>
        <v>0.317899491812536</v>
      </c>
      <c r="I16" s="3">
        <f t="shared" si="1"/>
        <v>0.236675424416995</v>
      </c>
      <c r="J16" s="3">
        <f>$AB$3/A16*100</f>
        <v>10.5537840890754</v>
      </c>
      <c r="K16" s="3">
        <f>$AB$4/C16*100</f>
        <v>8.48775181305399</v>
      </c>
      <c r="L16" s="3">
        <f>$AB$5/E16*100</f>
        <v>8.47040229885057</v>
      </c>
      <c r="M16" s="3">
        <f t="shared" si="2"/>
        <v>7.78938775510204</v>
      </c>
      <c r="O16" s="3">
        <f>J16/$AC$3</f>
        <v>1.10479102791673</v>
      </c>
      <c r="P16" s="3">
        <f>K16/$AC$4</f>
        <v>1.09997260273973</v>
      </c>
      <c r="Q16" s="3">
        <f>L16/$AC$5</f>
        <v>1.08865421455939</v>
      </c>
      <c r="R16" s="3">
        <f t="shared" si="3"/>
        <v>1.03382766439909</v>
      </c>
      <c r="S16" s="3">
        <f t="shared" si="4"/>
        <v>0.212030601317353</v>
      </c>
      <c r="T16" s="3">
        <f t="shared" si="5"/>
        <v>0.243569087472476</v>
      </c>
      <c r="U16" s="3">
        <f t="shared" si="6"/>
        <v>0.23455169977791</v>
      </c>
      <c r="V16" s="3">
        <f t="shared" si="7"/>
        <v>0.328653289134212</v>
      </c>
      <c r="W16" s="3">
        <f t="shared" si="8"/>
        <v>1.01880467770195</v>
      </c>
      <c r="X16" s="3">
        <v>0.408054204357176</v>
      </c>
    </row>
    <row r="17" spans="1:24">
      <c r="A17" s="4">
        <v>24.9633333333333</v>
      </c>
      <c r="B17" s="3">
        <f>(A17-MIN(A$2:A$42))/(MAX(A$2:A$42)-MIN(A$2:A$42))</f>
        <v>0.713939393939394</v>
      </c>
      <c r="C17" s="4">
        <v>23.4566666666667</v>
      </c>
      <c r="D17" s="3">
        <f t="shared" ref="D17:H17" si="24">(C17-MIN(C$2:C$42))/(MAX(C$2:C$42)-MIN(C$2:C$42))</f>
        <v>0.615931721194879</v>
      </c>
      <c r="E17" s="4">
        <v>24.61</v>
      </c>
      <c r="F17" s="3">
        <f t="shared" si="24"/>
        <v>0.752399232245681</v>
      </c>
      <c r="G17" s="4">
        <v>24.7233333333333</v>
      </c>
      <c r="H17" s="3">
        <f t="shared" si="24"/>
        <v>0.770750988142292</v>
      </c>
      <c r="I17" s="3">
        <f t="shared" si="1"/>
        <v>0.713255333880562</v>
      </c>
      <c r="J17" s="3">
        <f>$AB$3/A17*100</f>
        <v>8.73304847109093</v>
      </c>
      <c r="K17" s="3">
        <f>$AB$4/C17*100</f>
        <v>7.48422623276965</v>
      </c>
      <c r="L17" s="3">
        <f>$AB$5/E17*100</f>
        <v>7.18659081674116</v>
      </c>
      <c r="M17" s="3">
        <f t="shared" si="2"/>
        <v>6.9471214776864</v>
      </c>
      <c r="O17" s="3">
        <f>J17/$AC$3</f>
        <v>0.914192816130324</v>
      </c>
      <c r="P17" s="3">
        <f>K17/$AC$4</f>
        <v>0.969920420633793</v>
      </c>
      <c r="Q17" s="3">
        <f>L17/$AC$5</f>
        <v>0.923652986590817</v>
      </c>
      <c r="R17" s="3">
        <f t="shared" si="3"/>
        <v>0.922039908318727</v>
      </c>
      <c r="S17" s="3">
        <f t="shared" si="4"/>
        <v>0.652678265091832</v>
      </c>
      <c r="T17" s="3">
        <f t="shared" si="5"/>
        <v>0.597404754103033</v>
      </c>
      <c r="U17" s="3">
        <f t="shared" si="6"/>
        <v>0.694955797972361</v>
      </c>
      <c r="V17" s="3">
        <f t="shared" si="7"/>
        <v>0.710663170443288</v>
      </c>
      <c r="W17" s="3">
        <f t="shared" si="8"/>
        <v>2.65570198761051</v>
      </c>
      <c r="X17" s="3">
        <v>0.785003026096093</v>
      </c>
    </row>
    <row r="18" spans="1:24">
      <c r="A18" s="4">
        <v>19.0733333333333</v>
      </c>
      <c r="B18" s="3">
        <f>(A18-MIN(A$2:A$42))/(MAX(A$2:A$42)-MIN(A$2:A$42))</f>
        <v>0</v>
      </c>
      <c r="C18" s="4">
        <v>19.1266666666667</v>
      </c>
      <c r="D18" s="3">
        <f t="shared" ref="D18:H18" si="25">(C18-MIN(C$2:C$42))/(MAX(C$2:C$42)-MIN(C$2:C$42))</f>
        <v>0</v>
      </c>
      <c r="E18" s="4">
        <v>19.3833333333333</v>
      </c>
      <c r="F18" s="3">
        <f t="shared" si="25"/>
        <v>0</v>
      </c>
      <c r="G18" s="4">
        <v>20.6733333333333</v>
      </c>
      <c r="H18" s="3">
        <f t="shared" si="25"/>
        <v>0.0846979107848673</v>
      </c>
      <c r="I18" s="3">
        <f t="shared" si="1"/>
        <v>0.0211744776962168</v>
      </c>
      <c r="J18" s="3">
        <f>$AB$3/A18*100</f>
        <v>11.4298846557148</v>
      </c>
      <c r="K18" s="3">
        <f>$AB$4/C18*100</f>
        <v>9.17854653189264</v>
      </c>
      <c r="L18" s="3">
        <f>$AB$5/E18*100</f>
        <v>9.12443680137575</v>
      </c>
      <c r="M18" s="3">
        <f t="shared" si="2"/>
        <v>8.30809416317317</v>
      </c>
      <c r="O18" s="3">
        <f>J18/$AC$3</f>
        <v>1.19650297098916</v>
      </c>
      <c r="P18" s="3">
        <f>K18/$AC$4</f>
        <v>1.18949634018822</v>
      </c>
      <c r="Q18" s="3">
        <f>L18/$AC$5</f>
        <v>1.17271367153912</v>
      </c>
      <c r="R18" s="3">
        <f t="shared" si="3"/>
        <v>1.10267171880039</v>
      </c>
      <c r="S18" s="3">
        <f t="shared" si="4"/>
        <v>0</v>
      </c>
      <c r="T18" s="3">
        <f t="shared" si="5"/>
        <v>0</v>
      </c>
      <c r="U18" s="3">
        <f t="shared" si="6"/>
        <v>0</v>
      </c>
      <c r="V18" s="3">
        <f t="shared" si="7"/>
        <v>0.0933939908639514</v>
      </c>
      <c r="W18" s="3">
        <f t="shared" si="8"/>
        <v>0.0933939908639514</v>
      </c>
      <c r="X18" s="3">
        <v>0.434534789614609</v>
      </c>
    </row>
    <row r="19" spans="1:29">
      <c r="A19" s="4">
        <v>25.98</v>
      </c>
      <c r="B19" s="5">
        <f>(A19-MIN(A$2:A$42))/(MAX(A$2:A$42)-MIN(A$2:A$42))</f>
        <v>0.837171717171717</v>
      </c>
      <c r="C19" s="4">
        <v>25.3266666666667</v>
      </c>
      <c r="D19" s="5">
        <f t="shared" ref="D19:H19" si="26">(C19-MIN(C$2:C$42))/(MAX(C$2:C$42)-MIN(C$2:C$42))</f>
        <v>0.881934566145092</v>
      </c>
      <c r="E19" s="4">
        <v>24.5833333333333</v>
      </c>
      <c r="F19" s="5">
        <f t="shared" si="26"/>
        <v>0.748560460652591</v>
      </c>
      <c r="G19" s="4">
        <v>24.7933333333333</v>
      </c>
      <c r="H19" s="5">
        <f t="shared" si="26"/>
        <v>0.782608695652174</v>
      </c>
      <c r="I19" s="5">
        <f t="shared" si="1"/>
        <v>0.812568859905393</v>
      </c>
      <c r="J19" s="3">
        <f>$AB$3/A19*100</f>
        <v>8.39130100076982</v>
      </c>
      <c r="K19" s="3">
        <f>$AB$4/C19*100</f>
        <v>6.93162674387997</v>
      </c>
      <c r="L19" s="3">
        <f>$AB$5/E19*100</f>
        <v>7.19438644067797</v>
      </c>
      <c r="M19" s="3">
        <f t="shared" si="2"/>
        <v>6.92750739446088</v>
      </c>
      <c r="N19" s="5"/>
      <c r="O19" s="3">
        <f>J19/$AC$3</f>
        <v>0.878418013856813</v>
      </c>
      <c r="P19" s="3">
        <f>K19/$AC$4</f>
        <v>0.898306133192946</v>
      </c>
      <c r="Q19" s="5">
        <f>L19/$AC$5</f>
        <v>0.924654915254237</v>
      </c>
      <c r="R19" s="3">
        <f t="shared" si="3"/>
        <v>0.919436676525948</v>
      </c>
      <c r="S19" s="5">
        <f t="shared" si="4"/>
        <v>0.735386717055077</v>
      </c>
      <c r="T19" s="5">
        <f t="shared" si="5"/>
        <v>0.792247229842996</v>
      </c>
      <c r="U19" s="5">
        <f t="shared" si="6"/>
        <v>0.692160109307394</v>
      </c>
      <c r="V19" s="5">
        <f t="shared" si="7"/>
        <v>0.719559138150742</v>
      </c>
      <c r="W19" s="3">
        <f t="shared" si="8"/>
        <v>2.93935319435621</v>
      </c>
      <c r="X19" s="5">
        <v>0.936229715006377</v>
      </c>
      <c r="Y19" s="5"/>
      <c r="Z19" s="5"/>
      <c r="AA19" s="5"/>
      <c r="AB19" s="5"/>
      <c r="AC19" s="5"/>
    </row>
    <row r="20" spans="1:29">
      <c r="A20" s="4">
        <v>22.81</v>
      </c>
      <c r="B20" s="6">
        <f>(A20-MIN(A$2:A$42))/(MAX(A$2:A$42)-MIN(A$2:A$42))</f>
        <v>0.452929292929293</v>
      </c>
      <c r="C20" s="4">
        <v>23.6366666666667</v>
      </c>
      <c r="D20" s="6">
        <f t="shared" ref="D20:H20" si="27">(C20-MIN(C$2:C$42))/(MAX(C$2:C$42)-MIN(C$2:C$42))</f>
        <v>0.64153627311522</v>
      </c>
      <c r="E20" s="4">
        <v>22.0033333333333</v>
      </c>
      <c r="F20" s="6">
        <f t="shared" si="27"/>
        <v>0.377159309021112</v>
      </c>
      <c r="G20" s="4">
        <v>21.8166666666667</v>
      </c>
      <c r="H20" s="6">
        <f t="shared" si="27"/>
        <v>0.27837380011293</v>
      </c>
      <c r="I20" s="6">
        <f t="shared" si="1"/>
        <v>0.437499668794639</v>
      </c>
      <c r="J20" s="3">
        <f>$AB$3/A20*100</f>
        <v>9.557474791758</v>
      </c>
      <c r="K20" s="3">
        <f>$AB$4/C20*100</f>
        <v>7.42723170215766</v>
      </c>
      <c r="L20" s="3">
        <f>$AB$5/E20*100</f>
        <v>8.03796394485684</v>
      </c>
      <c r="M20" s="3">
        <f t="shared" si="2"/>
        <v>7.87269671504966</v>
      </c>
      <c r="N20" s="6"/>
      <c r="O20" s="3">
        <f>J20/$AC$3</f>
        <v>1.00049539675581</v>
      </c>
      <c r="P20" s="3">
        <f>K20/$AC$4</f>
        <v>0.962534198279509</v>
      </c>
      <c r="Q20" s="6">
        <f>L20/$AC$5</f>
        <v>1.03307529162248</v>
      </c>
      <c r="R20" s="3">
        <f t="shared" si="3"/>
        <v>1.044884644767</v>
      </c>
      <c r="S20" s="6">
        <f t="shared" si="4"/>
        <v>0.453153672631621</v>
      </c>
      <c r="T20" s="6">
        <f t="shared" si="5"/>
        <v>0.617500602310183</v>
      </c>
      <c r="U20" s="6">
        <f t="shared" si="6"/>
        <v>0.389633963155119</v>
      </c>
      <c r="V20" s="6">
        <f t="shared" si="7"/>
        <v>0.290868509243438</v>
      </c>
      <c r="W20" s="3">
        <f t="shared" si="8"/>
        <v>1.75115674734036</v>
      </c>
      <c r="X20" s="6">
        <v>0.522079937818184</v>
      </c>
      <c r="Y20" s="6"/>
      <c r="Z20" s="6"/>
      <c r="AA20" s="6"/>
      <c r="AB20" s="6"/>
      <c r="AC20" s="6"/>
    </row>
    <row r="21" spans="1:24">
      <c r="A21" s="4">
        <v>22.4133333333333</v>
      </c>
      <c r="B21" s="3">
        <f>(A21-MIN(A$2:A$42))/(MAX(A$2:A$42)-MIN(A$2:A$42))</f>
        <v>0.404848484848484</v>
      </c>
      <c r="C21" s="4">
        <v>22.9066666666667</v>
      </c>
      <c r="D21" s="3">
        <f t="shared" ref="D21:H21" si="28">(C21-MIN(C$2:C$42))/(MAX(C$2:C$42)-MIN(C$2:C$42))</f>
        <v>0.537695590327169</v>
      </c>
      <c r="E21" s="4">
        <v>21.69</v>
      </c>
      <c r="F21" s="3">
        <f t="shared" si="28"/>
        <v>0.332053742802303</v>
      </c>
      <c r="G21" s="4">
        <v>22.8</v>
      </c>
      <c r="H21" s="3">
        <f t="shared" si="28"/>
        <v>0.444946357989836</v>
      </c>
      <c r="I21" s="3">
        <f t="shared" si="1"/>
        <v>0.429886043991948</v>
      </c>
      <c r="J21" s="3">
        <f>$AB$3/A21*100</f>
        <v>9.72662105889352</v>
      </c>
      <c r="K21" s="3">
        <f>$AB$4/C21*100</f>
        <v>7.66392607683353</v>
      </c>
      <c r="L21" s="3">
        <f>$AB$5/E21*100</f>
        <v>8.15408022130014</v>
      </c>
      <c r="M21" s="3">
        <f t="shared" si="2"/>
        <v>7.53315789473684</v>
      </c>
      <c r="O21" s="3">
        <f>J21/$AC$3</f>
        <v>1.01820196311719</v>
      </c>
      <c r="P21" s="3">
        <f>K21/$AC$4</f>
        <v>0.993208672875437</v>
      </c>
      <c r="Q21" s="3">
        <f>L21/$AC$5</f>
        <v>1.04799907791609</v>
      </c>
      <c r="R21" s="3">
        <f t="shared" si="3"/>
        <v>0.999820175438596</v>
      </c>
      <c r="S21" s="3">
        <f t="shared" si="4"/>
        <v>0.412217522037748</v>
      </c>
      <c r="T21" s="3">
        <f t="shared" si="5"/>
        <v>0.534043923679822</v>
      </c>
      <c r="U21" s="3">
        <f t="shared" si="6"/>
        <v>0.3479920162754</v>
      </c>
      <c r="V21" s="3">
        <f t="shared" si="7"/>
        <v>0.444866345706163</v>
      </c>
      <c r="W21" s="3">
        <f t="shared" si="8"/>
        <v>1.73911980769913</v>
      </c>
      <c r="X21" s="3">
        <v>0.169272482640991</v>
      </c>
    </row>
    <row r="22" spans="1:24">
      <c r="A22" s="4">
        <v>22.9766666666667</v>
      </c>
      <c r="B22" s="3">
        <f>(A22-MIN(A$2:A$42))/(MAX(A$2:A$42)-MIN(A$2:A$42))</f>
        <v>0.473131313131313</v>
      </c>
      <c r="C22" s="4">
        <v>22.3766666666667</v>
      </c>
      <c r="D22" s="3">
        <f t="shared" ref="D22:H22" si="29">(C22-MIN(C$2:C$42))/(MAX(C$2:C$42)-MIN(C$2:C$42))</f>
        <v>0.46230440967283</v>
      </c>
      <c r="E22" s="4">
        <v>23.38</v>
      </c>
      <c r="F22" s="3">
        <f t="shared" si="29"/>
        <v>0.575335892514395</v>
      </c>
      <c r="G22" s="4">
        <v>22.4066666666667</v>
      </c>
      <c r="H22" s="3">
        <f t="shared" si="29"/>
        <v>0.378317334839074</v>
      </c>
      <c r="I22" s="3">
        <f t="shared" si="1"/>
        <v>0.472272237539403</v>
      </c>
      <c r="J22" s="3">
        <f>$AB$3/A22*100</f>
        <v>9.48814739590889</v>
      </c>
      <c r="K22" s="3">
        <f>$AB$4/C22*100</f>
        <v>7.84544912855653</v>
      </c>
      <c r="L22" s="3">
        <f>$AB$5/E22*100</f>
        <v>7.56467065868264</v>
      </c>
      <c r="M22" s="3">
        <f t="shared" si="2"/>
        <v>7.66539720321333</v>
      </c>
      <c r="O22" s="3">
        <f>J22/$AC$3</f>
        <v>0.993238067604816</v>
      </c>
      <c r="P22" s="3">
        <f>K22/$AC$4</f>
        <v>1.0167332042306</v>
      </c>
      <c r="Q22" s="3">
        <f>L22/$AC$5</f>
        <v>0.972245508982036</v>
      </c>
      <c r="R22" s="3">
        <f t="shared" si="3"/>
        <v>1.0173713180601</v>
      </c>
      <c r="S22" s="3">
        <f t="shared" si="4"/>
        <v>0.469932031177875</v>
      </c>
      <c r="T22" s="3">
        <f t="shared" si="5"/>
        <v>0.470040243776592</v>
      </c>
      <c r="U22" s="3">
        <f t="shared" si="6"/>
        <v>0.559367737653292</v>
      </c>
      <c r="V22" s="3">
        <f t="shared" si="7"/>
        <v>0.384889205590213</v>
      </c>
      <c r="W22" s="3">
        <f t="shared" si="8"/>
        <v>1.88422921819797</v>
      </c>
      <c r="X22" s="3">
        <v>0.352353711379888</v>
      </c>
    </row>
    <row r="23" spans="1:24">
      <c r="A23" s="4">
        <v>24.31</v>
      </c>
      <c r="B23" s="3">
        <f>(A23-MIN(A$2:A$42))/(MAX(A$2:A$42)-MIN(A$2:A$42))</f>
        <v>0.634747474747475</v>
      </c>
      <c r="C23" s="4">
        <v>24.48</v>
      </c>
      <c r="D23" s="3">
        <f t="shared" ref="D23:H23" si="30">(C23-MIN(C$2:C$42))/(MAX(C$2:C$42)-MIN(C$2:C$42))</f>
        <v>0.761498340445709</v>
      </c>
      <c r="E23" s="4">
        <v>23.6666666666667</v>
      </c>
      <c r="F23" s="3">
        <f t="shared" si="30"/>
        <v>0.616602687140115</v>
      </c>
      <c r="G23" s="4">
        <v>24.5566666666667</v>
      </c>
      <c r="H23" s="3">
        <f t="shared" si="30"/>
        <v>0.742518351214004</v>
      </c>
      <c r="I23" s="3">
        <f t="shared" si="1"/>
        <v>0.688841713386826</v>
      </c>
      <c r="J23" s="3">
        <f>$AB$3/A23*100</f>
        <v>8.96774989716166</v>
      </c>
      <c r="K23" s="3">
        <f>$AB$4/C23*100</f>
        <v>7.17136437908497</v>
      </c>
      <c r="L23" s="3">
        <f>$AB$5/E23*100</f>
        <v>7.47304225352113</v>
      </c>
      <c r="M23" s="3">
        <f t="shared" si="2"/>
        <v>6.99427175240939</v>
      </c>
      <c r="O23" s="3">
        <f>J23/$AC$3</f>
        <v>0.938761826408885</v>
      </c>
      <c r="P23" s="3">
        <f>K23/$AC$4</f>
        <v>0.929375</v>
      </c>
      <c r="Q23" s="3">
        <f>L23/$AC$5</f>
        <v>0.960469014084507</v>
      </c>
      <c r="R23" s="3">
        <f t="shared" si="3"/>
        <v>0.928297814578526</v>
      </c>
      <c r="S23" s="3">
        <f t="shared" si="4"/>
        <v>0.595876698702367</v>
      </c>
      <c r="T23" s="3">
        <f t="shared" si="5"/>
        <v>0.707717520151731</v>
      </c>
      <c r="U23" s="3">
        <f t="shared" si="6"/>
        <v>0.592227774999324</v>
      </c>
      <c r="V23" s="3">
        <f t="shared" si="7"/>
        <v>0.68927816271641</v>
      </c>
      <c r="W23" s="3">
        <f t="shared" si="8"/>
        <v>2.58510015656983</v>
      </c>
      <c r="X23" s="3">
        <v>0.287038103505947</v>
      </c>
    </row>
    <row r="24" spans="1:24">
      <c r="A24" s="4">
        <v>21.3333333333333</v>
      </c>
      <c r="B24" s="3">
        <f>(A24-MIN(A$2:A$42))/(MAX(A$2:A$42)-MIN(A$2:A$42))</f>
        <v>0.273939393939394</v>
      </c>
      <c r="C24" s="4">
        <v>21.92</v>
      </c>
      <c r="D24" s="3">
        <f t="shared" ref="D24:H24" si="31">(C24-MIN(C$2:C$42))/(MAX(C$2:C$42)-MIN(C$2:C$42))</f>
        <v>0.397344713134186</v>
      </c>
      <c r="E24" s="4">
        <v>21.23</v>
      </c>
      <c r="F24" s="3">
        <f t="shared" si="31"/>
        <v>0.265834932821497</v>
      </c>
      <c r="G24" s="4">
        <v>21.3766666666667</v>
      </c>
      <c r="H24" s="3">
        <f t="shared" si="31"/>
        <v>0.203839638622247</v>
      </c>
      <c r="I24" s="3">
        <f t="shared" si="1"/>
        <v>0.285239669629331</v>
      </c>
      <c r="J24" s="3">
        <f>$AB$3/A24*100</f>
        <v>10.21903125</v>
      </c>
      <c r="K24" s="3">
        <f>$AB$4/C24*100</f>
        <v>8.00889598540146</v>
      </c>
      <c r="L24" s="3">
        <f>$AB$5/E24*100</f>
        <v>8.33075836081017</v>
      </c>
      <c r="M24" s="3">
        <f t="shared" si="2"/>
        <v>8.03474193045377</v>
      </c>
      <c r="O24" s="3">
        <f>J24/$AC$3</f>
        <v>1.0697484375</v>
      </c>
      <c r="P24" s="3">
        <f>K24/$AC$4</f>
        <v>1.0379151459854</v>
      </c>
      <c r="Q24" s="3">
        <f>L24/$AC$5</f>
        <v>1.07070654733867</v>
      </c>
      <c r="R24" s="3">
        <f t="shared" si="3"/>
        <v>1.06639170435054</v>
      </c>
      <c r="S24" s="3">
        <f t="shared" si="4"/>
        <v>0.293046238636363</v>
      </c>
      <c r="T24" s="3">
        <f t="shared" si="5"/>
        <v>0.412410095939197</v>
      </c>
      <c r="U24" s="3">
        <f t="shared" si="6"/>
        <v>0.284631203083313</v>
      </c>
      <c r="V24" s="3">
        <f t="shared" si="7"/>
        <v>0.217372899644576</v>
      </c>
      <c r="W24" s="3">
        <f t="shared" si="8"/>
        <v>1.20746043730345</v>
      </c>
      <c r="X24" s="3">
        <v>0.611242245226164</v>
      </c>
    </row>
    <row r="25" spans="1:24">
      <c r="A25" s="4">
        <v>22.5666666666667</v>
      </c>
      <c r="B25" s="3">
        <f>(A25-MIN(A$2:A$42))/(MAX(A$2:A$42)-MIN(A$2:A$42))</f>
        <v>0.423434343434343</v>
      </c>
      <c r="C25" s="4">
        <v>23.3866666666667</v>
      </c>
      <c r="D25" s="3">
        <f t="shared" ref="D25:H25" si="32">(C25-MIN(C$2:C$42))/(MAX(C$2:C$42)-MIN(C$2:C$42))</f>
        <v>0.60597439544808</v>
      </c>
      <c r="E25" s="4">
        <v>22.7966666666667</v>
      </c>
      <c r="F25" s="3">
        <f t="shared" si="32"/>
        <v>0.491362763915547</v>
      </c>
      <c r="G25" s="4">
        <v>23.5766666666667</v>
      </c>
      <c r="H25" s="3">
        <f t="shared" si="32"/>
        <v>0.576510446075664</v>
      </c>
      <c r="I25" s="3">
        <f t="shared" si="1"/>
        <v>0.524320487218408</v>
      </c>
      <c r="J25" s="3">
        <f>$AB$3/A25*100</f>
        <v>9.6605317577548</v>
      </c>
      <c r="K25" s="3">
        <f>$AB$4/C25*100</f>
        <v>7.50662770809578</v>
      </c>
      <c r="L25" s="3">
        <f>$AB$5/E25*100</f>
        <v>7.7582395087001</v>
      </c>
      <c r="M25" s="3">
        <f t="shared" si="2"/>
        <v>7.28499929308638</v>
      </c>
      <c r="O25" s="3">
        <f>J25/$AC$3</f>
        <v>1.01128360413589</v>
      </c>
      <c r="P25" s="3">
        <f>K25/$AC$4</f>
        <v>0.97282354618016</v>
      </c>
      <c r="Q25" s="3">
        <f>L25/$AC$5</f>
        <v>0.997123848515865</v>
      </c>
      <c r="R25" s="3">
        <f t="shared" si="3"/>
        <v>0.966883924784391</v>
      </c>
      <c r="S25" s="3">
        <f t="shared" si="4"/>
        <v>0.428212208943198</v>
      </c>
      <c r="T25" s="3">
        <f t="shared" si="5"/>
        <v>0.589506160274179</v>
      </c>
      <c r="U25" s="3">
        <f t="shared" si="6"/>
        <v>0.489949530172862</v>
      </c>
      <c r="V25" s="3">
        <f t="shared" si="7"/>
        <v>0.557418682780838</v>
      </c>
      <c r="W25" s="3">
        <f t="shared" si="8"/>
        <v>2.06508658217108</v>
      </c>
      <c r="X25" s="3">
        <v>0.369352614488736</v>
      </c>
    </row>
    <row r="26" spans="1:24">
      <c r="A26" s="4">
        <v>23.1633333333333</v>
      </c>
      <c r="B26" s="3">
        <f>(A26-MIN(A$2:A$42))/(MAX(A$2:A$42)-MIN(A$2:A$42))</f>
        <v>0.495757575757575</v>
      </c>
      <c r="C26" s="4">
        <v>22.8733333333333</v>
      </c>
      <c r="D26" s="3">
        <f t="shared" ref="D26:H26" si="33">(C26-MIN(C$2:C$42))/(MAX(C$2:C$42)-MIN(C$2:C$42))</f>
        <v>0.532954006638217</v>
      </c>
      <c r="E26" s="4">
        <v>23.3733333333333</v>
      </c>
      <c r="F26" s="3">
        <f t="shared" si="33"/>
        <v>0.574376199616123</v>
      </c>
      <c r="G26" s="4">
        <v>22.38</v>
      </c>
      <c r="H26" s="3">
        <f t="shared" si="33"/>
        <v>0.373800112930548</v>
      </c>
      <c r="I26" s="3">
        <f t="shared" si="1"/>
        <v>0.494221973735616</v>
      </c>
      <c r="J26" s="3">
        <f>$AB$3/A26*100</f>
        <v>9.41168513455174</v>
      </c>
      <c r="K26" s="3">
        <f>$AB$4/C26*100</f>
        <v>7.6750947245701</v>
      </c>
      <c r="L26" s="3">
        <f>$AB$5/E26*100</f>
        <v>7.56682829435254</v>
      </c>
      <c r="M26" s="3">
        <f t="shared" si="2"/>
        <v>7.6745308310992</v>
      </c>
      <c r="O26" s="3">
        <f>J26/$AC$3</f>
        <v>0.985233846596633</v>
      </c>
      <c r="P26" s="3">
        <f>K26/$AC$4</f>
        <v>0.994656076945497</v>
      </c>
      <c r="Q26" s="3">
        <f>L26/$AC$5</f>
        <v>0.972522818026241</v>
      </c>
      <c r="R26" s="3">
        <f t="shared" si="3"/>
        <v>1.0185835567471</v>
      </c>
      <c r="S26" s="3">
        <f t="shared" si="4"/>
        <v>0.488437143343057</v>
      </c>
      <c r="T26" s="3">
        <f t="shared" si="5"/>
        <v>0.530105941435154</v>
      </c>
      <c r="U26" s="3">
        <f t="shared" si="6"/>
        <v>0.558593960257874</v>
      </c>
      <c r="V26" s="3">
        <f t="shared" si="7"/>
        <v>0.380746648541263</v>
      </c>
      <c r="W26" s="3">
        <f t="shared" si="8"/>
        <v>1.95788369357735</v>
      </c>
      <c r="X26" s="3">
        <v>0.727731687532146</v>
      </c>
    </row>
    <row r="27" spans="1:24">
      <c r="A27" s="4">
        <v>24.9666666666667</v>
      </c>
      <c r="B27" s="3">
        <f>(A27-MIN(A$2:A$42))/(MAX(A$2:A$42)-MIN(A$2:A$42))</f>
        <v>0.714343434343435</v>
      </c>
      <c r="C27" s="4">
        <v>24.7</v>
      </c>
      <c r="D27" s="3">
        <f t="shared" ref="D27:H27" si="34">(C27-MIN(C$2:C$42))/(MAX(C$2:C$42)-MIN(C$2:C$42))</f>
        <v>0.792792792792793</v>
      </c>
      <c r="E27" s="4">
        <v>24.3033333333333</v>
      </c>
      <c r="F27" s="3">
        <f t="shared" si="34"/>
        <v>0.708253358925143</v>
      </c>
      <c r="G27" s="4">
        <v>23.7866666666667</v>
      </c>
      <c r="H27" s="3">
        <f t="shared" si="34"/>
        <v>0.612083568605307</v>
      </c>
      <c r="I27" s="3">
        <f t="shared" si="1"/>
        <v>0.70686828866667</v>
      </c>
      <c r="J27" s="3">
        <f>$AB$3/A27*100</f>
        <v>8.73188251001335</v>
      </c>
      <c r="K27" s="3">
        <f>$AB$4/C27*100</f>
        <v>7.10748987854251</v>
      </c>
      <c r="L27" s="3">
        <f>$AB$5/E27*100</f>
        <v>7.27727335070635</v>
      </c>
      <c r="M27" s="3">
        <f t="shared" si="2"/>
        <v>7.22068385650224</v>
      </c>
      <c r="O27" s="3">
        <f>J27/$AC$3</f>
        <v>0.914070761014686</v>
      </c>
      <c r="P27" s="3">
        <f>K27/$AC$4</f>
        <v>0.921097165991903</v>
      </c>
      <c r="Q27" s="3">
        <f>L27/$AC$5</f>
        <v>0.935307913866411</v>
      </c>
      <c r="R27" s="3">
        <f t="shared" si="3"/>
        <v>0.958347813901345</v>
      </c>
      <c r="S27" s="3">
        <f t="shared" si="4"/>
        <v>0.652960446656148</v>
      </c>
      <c r="T27" s="3">
        <f t="shared" si="5"/>
        <v>0.730239194660247</v>
      </c>
      <c r="U27" s="3">
        <f t="shared" si="6"/>
        <v>0.662434971625154</v>
      </c>
      <c r="V27" s="3">
        <f t="shared" si="7"/>
        <v>0.586588949897831</v>
      </c>
      <c r="W27" s="3">
        <f t="shared" si="8"/>
        <v>2.63222356283938</v>
      </c>
      <c r="X27" s="3">
        <v>0.364381996793551</v>
      </c>
    </row>
    <row r="28" spans="1:24">
      <c r="A28" s="4">
        <v>21.5</v>
      </c>
      <c r="B28" s="3">
        <f>(A28-MIN(A$2:A$42))/(MAX(A$2:A$42)-MIN(A$2:A$42))</f>
        <v>0.294141414141414</v>
      </c>
      <c r="C28" s="4">
        <v>21.46</v>
      </c>
      <c r="D28" s="3">
        <f t="shared" ref="D28:H28" si="35">(C28-MIN(C$2:C$42))/(MAX(C$2:C$42)-MIN(C$2:C$42))</f>
        <v>0.331910858226647</v>
      </c>
      <c r="E28" s="4">
        <v>21.18</v>
      </c>
      <c r="F28" s="3">
        <f t="shared" si="35"/>
        <v>0.258637236084453</v>
      </c>
      <c r="G28" s="4">
        <v>21.26</v>
      </c>
      <c r="H28" s="3">
        <f t="shared" si="35"/>
        <v>0.184076792772445</v>
      </c>
      <c r="I28" s="3">
        <f t="shared" si="1"/>
        <v>0.26719157530624</v>
      </c>
      <c r="J28" s="3">
        <f>$AB$3/A28*100</f>
        <v>10.1398139534884</v>
      </c>
      <c r="K28" s="3">
        <f>$AB$4/C28*100</f>
        <v>8.18056849953402</v>
      </c>
      <c r="L28" s="3">
        <f>$AB$5/E28*100</f>
        <v>8.35042492917847</v>
      </c>
      <c r="M28" s="3">
        <f t="shared" si="2"/>
        <v>8.07883349012229</v>
      </c>
      <c r="O28" s="3">
        <f>J28/$AC$3</f>
        <v>1.06145581395349</v>
      </c>
      <c r="P28" s="3">
        <f>K28/$AC$4</f>
        <v>1.06016309412861</v>
      </c>
      <c r="Q28" s="3">
        <f>L28/$AC$5</f>
        <v>1.07323418319169</v>
      </c>
      <c r="R28" s="3">
        <f t="shared" si="3"/>
        <v>1.07224365004704</v>
      </c>
      <c r="S28" s="3">
        <f t="shared" si="4"/>
        <v>0.312218114164905</v>
      </c>
      <c r="T28" s="3">
        <f t="shared" si="5"/>
        <v>0.351879642432445</v>
      </c>
      <c r="U28" s="3">
        <f t="shared" si="6"/>
        <v>0.277578322812054</v>
      </c>
      <c r="V28" s="3">
        <f t="shared" si="7"/>
        <v>0.197375172171279</v>
      </c>
      <c r="W28" s="3">
        <f t="shared" si="8"/>
        <v>1.13905125158068</v>
      </c>
      <c r="X28" s="3">
        <v>0.374191421594544</v>
      </c>
    </row>
    <row r="29" spans="1:24">
      <c r="A29" s="4">
        <v>25.5566666666667</v>
      </c>
      <c r="B29" s="3">
        <f>(A29-MIN(A$2:A$42))/(MAX(A$2:A$42)-MIN(A$2:A$42))</f>
        <v>0.785858585858586</v>
      </c>
      <c r="C29" s="4">
        <v>24.4766666666667</v>
      </c>
      <c r="D29" s="3">
        <f t="shared" ref="D29:H29" si="36">(C29-MIN(C$2:C$42))/(MAX(C$2:C$42)-MIN(C$2:C$42))</f>
        <v>0.761024182076814</v>
      </c>
      <c r="E29" s="4">
        <v>24.3466666666667</v>
      </c>
      <c r="F29" s="3">
        <f t="shared" si="36"/>
        <v>0.714491362763915</v>
      </c>
      <c r="G29" s="4">
        <v>24.5333333333333</v>
      </c>
      <c r="H29" s="3">
        <f t="shared" si="36"/>
        <v>0.738565782044042</v>
      </c>
      <c r="I29" s="3">
        <f t="shared" si="1"/>
        <v>0.749984978185839</v>
      </c>
      <c r="J29" s="3">
        <f>$AB$3/A29*100</f>
        <v>8.53029868266597</v>
      </c>
      <c r="K29" s="3">
        <f>$AB$4/C29*100</f>
        <v>7.17234100503881</v>
      </c>
      <c r="L29" s="3">
        <f>$AB$5/E29*100</f>
        <v>7.26432092004381</v>
      </c>
      <c r="M29" s="3">
        <f t="shared" si="2"/>
        <v>7.00092391304348</v>
      </c>
      <c r="O29" s="3">
        <f>J29/$AC$3</f>
        <v>0.892968566584062</v>
      </c>
      <c r="P29" s="3">
        <f>K29/$AC$4</f>
        <v>0.929501566117391</v>
      </c>
      <c r="Q29" s="3">
        <f>L29/$AC$5</f>
        <v>0.933643209200438</v>
      </c>
      <c r="R29" s="3">
        <f t="shared" si="3"/>
        <v>0.929180706521739</v>
      </c>
      <c r="S29" s="3">
        <f t="shared" si="4"/>
        <v>0.701747014951919</v>
      </c>
      <c r="T29" s="3">
        <f t="shared" si="5"/>
        <v>0.707373169093605</v>
      </c>
      <c r="U29" s="3">
        <f t="shared" si="6"/>
        <v>0.667080008876896</v>
      </c>
      <c r="V29" s="3">
        <f t="shared" si="7"/>
        <v>0.686261075172464</v>
      </c>
      <c r="W29" s="3">
        <f t="shared" si="8"/>
        <v>2.76246126809488</v>
      </c>
      <c r="X29" s="3">
        <v>0.22936417081289</v>
      </c>
    </row>
    <row r="30" spans="1:24">
      <c r="A30" s="4">
        <v>26.53</v>
      </c>
      <c r="B30" s="3">
        <f>(A30-MIN(A$2:A$42))/(MAX(A$2:A$42)-MIN(A$2:A$42))</f>
        <v>0.903838383838384</v>
      </c>
      <c r="C30" s="4">
        <v>25.01</v>
      </c>
      <c r="D30" s="3">
        <f t="shared" ref="D30:H30" si="37">(C30-MIN(C$2:C$42))/(MAX(C$2:C$42)-MIN(C$2:C$42))</f>
        <v>0.836889521100048</v>
      </c>
      <c r="E30" s="4">
        <v>26.3133333333333</v>
      </c>
      <c r="F30" s="3">
        <f t="shared" si="37"/>
        <v>0.997600767754318</v>
      </c>
      <c r="G30" s="4">
        <v>26.0466666666667</v>
      </c>
      <c r="H30" s="3">
        <f t="shared" si="37"/>
        <v>0.994918125352908</v>
      </c>
      <c r="I30" s="3">
        <f t="shared" si="1"/>
        <v>0.933311699511414</v>
      </c>
      <c r="J30" s="3">
        <f>$AB$3/A30*100</f>
        <v>8.21733886166604</v>
      </c>
      <c r="K30" s="3">
        <f>$AB$4/C30*100</f>
        <v>7.01939224310276</v>
      </c>
      <c r="L30" s="3">
        <f>$AB$5/E30*100</f>
        <v>6.72138332911072</v>
      </c>
      <c r="M30" s="3">
        <f t="shared" si="2"/>
        <v>6.59416432045047</v>
      </c>
      <c r="O30" s="3">
        <f>J30/$AC$3</f>
        <v>0.860207312476442</v>
      </c>
      <c r="P30" s="3">
        <f>K30/$AC$4</f>
        <v>0.90968012794882</v>
      </c>
      <c r="Q30" s="3">
        <f>L30/$AC$5</f>
        <v>0.863862427159868</v>
      </c>
      <c r="R30" s="3">
        <f t="shared" si="3"/>
        <v>0.875194522651651</v>
      </c>
      <c r="S30" s="3">
        <f t="shared" si="4"/>
        <v>0.777488387074667</v>
      </c>
      <c r="T30" s="3">
        <f t="shared" si="5"/>
        <v>0.761301766633318</v>
      </c>
      <c r="U30" s="3">
        <f t="shared" si="6"/>
        <v>0.861789820568793</v>
      </c>
      <c r="V30" s="3">
        <f t="shared" si="7"/>
        <v>0.870746893795713</v>
      </c>
      <c r="W30" s="3">
        <f t="shared" si="8"/>
        <v>3.27132686807249</v>
      </c>
      <c r="X30" s="3">
        <v>0.546158207156398</v>
      </c>
    </row>
    <row r="31" spans="1:24">
      <c r="A31" s="4">
        <v>20.9933333333333</v>
      </c>
      <c r="B31" s="3">
        <f>(A31-MIN(A$2:A$42))/(MAX(A$2:A$42)-MIN(A$2:A$42))</f>
        <v>0.232727272727273</v>
      </c>
      <c r="C31" s="4">
        <v>21.6833333333333</v>
      </c>
      <c r="D31" s="3">
        <f t="shared" ref="D31:H31" si="38">(C31-MIN(C$2:C$42))/(MAX(C$2:C$42)-MIN(C$2:C$42))</f>
        <v>0.363679468942627</v>
      </c>
      <c r="E31" s="4">
        <v>22.56</v>
      </c>
      <c r="F31" s="3">
        <f t="shared" si="38"/>
        <v>0.457293666026871</v>
      </c>
      <c r="G31" s="4">
        <v>21.5833333333333</v>
      </c>
      <c r="H31" s="3">
        <f t="shared" si="38"/>
        <v>0.238848108413326</v>
      </c>
      <c r="I31" s="3">
        <f t="shared" si="1"/>
        <v>0.323137129027524</v>
      </c>
      <c r="J31" s="3">
        <f>$AB$3/A31*100</f>
        <v>10.3845347729438</v>
      </c>
      <c r="K31" s="3">
        <f>$AB$4/C31*100</f>
        <v>8.09631053036126</v>
      </c>
      <c r="L31" s="3">
        <f>$AB$5/E31*100</f>
        <v>7.83962765957447</v>
      </c>
      <c r="M31" s="3">
        <f t="shared" si="2"/>
        <v>7.95780694980695</v>
      </c>
      <c r="O31" s="3">
        <f>J31/$AC$3</f>
        <v>1.08707367418228</v>
      </c>
      <c r="P31" s="3">
        <f>K31/$AC$4</f>
        <v>1.04924365872406</v>
      </c>
      <c r="Q31" s="3">
        <f>L31/$AC$5</f>
        <v>1.00758421985816</v>
      </c>
      <c r="R31" s="3">
        <f t="shared" si="3"/>
        <v>1.0561806949807</v>
      </c>
      <c r="S31" s="3">
        <f t="shared" si="4"/>
        <v>0.252991691446058</v>
      </c>
      <c r="T31" s="3">
        <f t="shared" si="5"/>
        <v>0.381588376596184</v>
      </c>
      <c r="U31" s="3">
        <f t="shared" si="6"/>
        <v>0.460761881729761</v>
      </c>
      <c r="V31" s="3">
        <f t="shared" si="7"/>
        <v>0.252266761138811</v>
      </c>
      <c r="W31" s="3">
        <f t="shared" si="8"/>
        <v>1.34760871091081</v>
      </c>
      <c r="X31" s="3">
        <v>0.346188985130526</v>
      </c>
    </row>
    <row r="32" spans="1:24">
      <c r="A32" s="4">
        <v>20.05</v>
      </c>
      <c r="B32" s="3">
        <f>(A32-MIN(A$2:A$42))/(MAX(A$2:A$42)-MIN(A$2:A$42))</f>
        <v>0.118383838383838</v>
      </c>
      <c r="C32" s="4">
        <v>21.06</v>
      </c>
      <c r="D32" s="3">
        <f t="shared" ref="D32:H32" si="39">(C32-MIN(C$2:C$42))/(MAX(C$2:C$42)-MIN(C$2:C$42))</f>
        <v>0.275011853959223</v>
      </c>
      <c r="E32" s="4">
        <v>21.7733333333333</v>
      </c>
      <c r="F32" s="3">
        <f t="shared" si="39"/>
        <v>0.344049904030709</v>
      </c>
      <c r="G32" s="4">
        <v>20.86</v>
      </c>
      <c r="H32" s="3">
        <f t="shared" si="39"/>
        <v>0.116318464144551</v>
      </c>
      <c r="I32" s="3">
        <f t="shared" si="1"/>
        <v>0.21344101512958</v>
      </c>
      <c r="J32" s="3">
        <f>$AB$3/A32*100</f>
        <v>10.8731172069825</v>
      </c>
      <c r="K32" s="3">
        <f>$AB$4/C32*100</f>
        <v>8.33594491927825</v>
      </c>
      <c r="L32" s="3">
        <f>$AB$5/E32*100</f>
        <v>8.12287201469688</v>
      </c>
      <c r="M32" s="3">
        <f t="shared" si="2"/>
        <v>8.23374880153404</v>
      </c>
      <c r="O32" s="3">
        <f>J32/$AC$3</f>
        <v>1.13821945137157</v>
      </c>
      <c r="P32" s="3">
        <f>K32/$AC$4</f>
        <v>1.08029914529915</v>
      </c>
      <c r="Q32" s="3">
        <f>L32/$AC$5</f>
        <v>1.04398805878751</v>
      </c>
      <c r="R32" s="3">
        <f t="shared" si="3"/>
        <v>1.09280441035475</v>
      </c>
      <c r="S32" s="3">
        <f t="shared" si="4"/>
        <v>0.134746787576513</v>
      </c>
      <c r="T32" s="3">
        <f t="shared" si="5"/>
        <v>0.297095070779281</v>
      </c>
      <c r="U32" s="3">
        <f t="shared" si="6"/>
        <v>0.359183991435049</v>
      </c>
      <c r="V32" s="3">
        <f t="shared" si="7"/>
        <v>0.127113330622856</v>
      </c>
      <c r="W32" s="3">
        <f t="shared" si="8"/>
        <v>0.918139180413699</v>
      </c>
      <c r="X32" s="3">
        <v>0.525887271217607</v>
      </c>
    </row>
    <row r="33" spans="1:24">
      <c r="A33" s="4">
        <v>21.89</v>
      </c>
      <c r="B33" s="3">
        <f>(A33-MIN(A$2:A$42))/(MAX(A$2:A$42)-MIN(A$2:A$42))</f>
        <v>0.341414141414141</v>
      </c>
      <c r="C33" s="4">
        <v>21.82</v>
      </c>
      <c r="D33" s="3">
        <f t="shared" ref="D33:H33" si="40">(C33-MIN(C$2:C$42))/(MAX(C$2:C$42)-MIN(C$2:C$42))</f>
        <v>0.383119962067331</v>
      </c>
      <c r="E33" s="4">
        <v>21.85</v>
      </c>
      <c r="F33" s="3">
        <f t="shared" si="40"/>
        <v>0.355086372360844</v>
      </c>
      <c r="G33" s="4">
        <v>23.0833333333333</v>
      </c>
      <c r="H33" s="3">
        <f t="shared" si="40"/>
        <v>0.492941840767928</v>
      </c>
      <c r="I33" s="3">
        <f t="shared" si="1"/>
        <v>0.393140579152561</v>
      </c>
      <c r="J33" s="3">
        <f>$AB$3/A33*100</f>
        <v>9.95915943353129</v>
      </c>
      <c r="K33" s="3">
        <f>$AB$4/C33*100</f>
        <v>8.04560036663611</v>
      </c>
      <c r="L33" s="3">
        <f>$AB$5/E33*100</f>
        <v>8.09437070938215</v>
      </c>
      <c r="M33" s="3">
        <f t="shared" si="2"/>
        <v>7.44069314079422</v>
      </c>
      <c r="O33" s="3">
        <f>J33/$AC$3</f>
        <v>1.04254454088625</v>
      </c>
      <c r="P33" s="3">
        <f>K33/$AC$4</f>
        <v>1.04267186067828</v>
      </c>
      <c r="Q33" s="3">
        <f>L33/$AC$5</f>
        <v>1.04032494279176</v>
      </c>
      <c r="R33" s="3">
        <f t="shared" si="3"/>
        <v>0.987548014440433</v>
      </c>
      <c r="S33" s="3">
        <f t="shared" si="4"/>
        <v>0.355939449312679</v>
      </c>
      <c r="T33" s="3">
        <f t="shared" si="5"/>
        <v>0.399468403711735</v>
      </c>
      <c r="U33" s="3">
        <f t="shared" si="6"/>
        <v>0.369405210012429</v>
      </c>
      <c r="V33" s="3">
        <f t="shared" si="7"/>
        <v>0.486803736084979</v>
      </c>
      <c r="W33" s="3">
        <f t="shared" si="8"/>
        <v>1.61161679912182</v>
      </c>
      <c r="X33" s="3">
        <v>0.515476065958558</v>
      </c>
    </row>
    <row r="34" spans="1:24">
      <c r="A34" s="4">
        <v>25.86</v>
      </c>
      <c r="B34" s="3">
        <f>(A34-MIN(A$2:A$42))/(MAX(A$2:A$42)-MIN(A$2:A$42))</f>
        <v>0.822626262626263</v>
      </c>
      <c r="C34" s="4">
        <v>25.4566666666667</v>
      </c>
      <c r="D34" s="3">
        <f t="shared" ref="D34:H34" si="41">(C34-MIN(C$2:C$42))/(MAX(C$2:C$42)-MIN(C$2:C$42))</f>
        <v>0.900426742532006</v>
      </c>
      <c r="E34" s="4">
        <v>24.8966666666667</v>
      </c>
      <c r="F34" s="3">
        <f t="shared" si="41"/>
        <v>0.793666026871401</v>
      </c>
      <c r="G34" s="4">
        <v>25.1066666666667</v>
      </c>
      <c r="H34" s="3">
        <f t="shared" si="41"/>
        <v>0.835686053077357</v>
      </c>
      <c r="I34" s="3">
        <f t="shared" si="1"/>
        <v>0.838101271276757</v>
      </c>
      <c r="J34" s="3">
        <f>$AB$3/A34*100</f>
        <v>8.43023975251353</v>
      </c>
      <c r="K34" s="3">
        <f>$AB$4/C34*100</f>
        <v>6.8962288856881</v>
      </c>
      <c r="L34" s="3">
        <f>$AB$5/E34*100</f>
        <v>7.10384254920337</v>
      </c>
      <c r="M34" s="3">
        <f t="shared" si="2"/>
        <v>6.84105151354222</v>
      </c>
      <c r="O34" s="3">
        <f>J34/$AC$3</f>
        <v>0.882494199535963</v>
      </c>
      <c r="P34" s="3">
        <f>K34/$AC$4</f>
        <v>0.893718737724237</v>
      </c>
      <c r="Q34" s="3">
        <f>L34/$AC$5</f>
        <v>0.913017806935333</v>
      </c>
      <c r="R34" s="3">
        <f t="shared" si="3"/>
        <v>0.907962028677642</v>
      </c>
      <c r="S34" s="3">
        <f t="shared" si="4"/>
        <v>0.725962905153625</v>
      </c>
      <c r="T34" s="3">
        <f t="shared" si="5"/>
        <v>0.804728251748851</v>
      </c>
      <c r="U34" s="3">
        <f t="shared" si="6"/>
        <v>0.724631215293205</v>
      </c>
      <c r="V34" s="3">
        <f t="shared" si="7"/>
        <v>0.758771204089729</v>
      </c>
      <c r="W34" s="3">
        <f t="shared" si="8"/>
        <v>3.01409357628541</v>
      </c>
      <c r="X34" s="3">
        <v>0.273028160732823</v>
      </c>
    </row>
    <row r="35" spans="1:24">
      <c r="A35" s="4">
        <v>23.1266666666667</v>
      </c>
      <c r="B35" s="3">
        <f>(A35-MIN(A$2:A$42))/(MAX(A$2:A$42)-MIN(A$2:A$42))</f>
        <v>0.491313131313131</v>
      </c>
      <c r="C35" s="4">
        <v>23.62</v>
      </c>
      <c r="D35" s="3">
        <f t="shared" ref="D35:H35" si="42">(C35-MIN(C$2:C$42))/(MAX(C$2:C$42)-MIN(C$2:C$42))</f>
        <v>0.639165481270744</v>
      </c>
      <c r="E35" s="4">
        <v>22.6533333333333</v>
      </c>
      <c r="F35" s="3">
        <f t="shared" si="42"/>
        <v>0.470729366602687</v>
      </c>
      <c r="G35" s="4">
        <v>22.4566666666667</v>
      </c>
      <c r="H35" s="3">
        <f t="shared" si="42"/>
        <v>0.386787125917561</v>
      </c>
      <c r="I35" s="3">
        <f t="shared" si="1"/>
        <v>0.496998776276031</v>
      </c>
      <c r="J35" s="3">
        <f>$AB$3/A35*100</f>
        <v>9.4266070913808</v>
      </c>
      <c r="K35" s="3">
        <f>$AB$4/C35*100</f>
        <v>7.43247248094835</v>
      </c>
      <c r="L35" s="3">
        <f>$AB$5/E35*100</f>
        <v>7.80732783990583</v>
      </c>
      <c r="M35" s="3">
        <f t="shared" si="2"/>
        <v>7.64833011726288</v>
      </c>
      <c r="O35" s="3">
        <f>J35/$AC$3</f>
        <v>0.986795906601326</v>
      </c>
      <c r="P35" s="3">
        <f>K35/$AC$4</f>
        <v>0.963213378492803</v>
      </c>
      <c r="Q35" s="3">
        <f>L35/$AC$5</f>
        <v>1.00343290170689</v>
      </c>
      <c r="R35" s="3">
        <f t="shared" si="3"/>
        <v>1.01510613032507</v>
      </c>
      <c r="S35" s="3">
        <f t="shared" si="4"/>
        <v>0.484825786839277</v>
      </c>
      <c r="T35" s="3">
        <f t="shared" si="5"/>
        <v>0.615652742630772</v>
      </c>
      <c r="U35" s="3">
        <f t="shared" si="6"/>
        <v>0.472345334248779</v>
      </c>
      <c r="V35" s="3">
        <f t="shared" si="7"/>
        <v>0.392629982649731</v>
      </c>
      <c r="W35" s="3">
        <f t="shared" si="8"/>
        <v>1.96545384636856</v>
      </c>
      <c r="X35" s="3">
        <v>0.258936202923891</v>
      </c>
    </row>
    <row r="36" spans="1:24">
      <c r="A36" s="4">
        <v>20.3066666666667</v>
      </c>
      <c r="B36" s="3">
        <f>(A36-MIN(A$2:A$42))/(MAX(A$2:A$42)-MIN(A$2:A$42))</f>
        <v>0.14949494949495</v>
      </c>
      <c r="C36" s="4">
        <v>21.35</v>
      </c>
      <c r="D36" s="3">
        <f t="shared" ref="D36:H36" si="43">(C36-MIN(C$2:C$42))/(MAX(C$2:C$42)-MIN(C$2:C$42))</f>
        <v>0.316263632053105</v>
      </c>
      <c r="E36" s="4">
        <v>20.7933333333333</v>
      </c>
      <c r="F36" s="3">
        <f t="shared" si="43"/>
        <v>0.202975047984644</v>
      </c>
      <c r="G36" s="4">
        <v>20.8266666666667</v>
      </c>
      <c r="H36" s="3">
        <f t="shared" si="43"/>
        <v>0.110671936758894</v>
      </c>
      <c r="I36" s="3">
        <f t="shared" si="1"/>
        <v>0.194851391572898</v>
      </c>
      <c r="J36" s="3">
        <f>$AB$3/A36*100</f>
        <v>10.7356861457649</v>
      </c>
      <c r="K36" s="3">
        <f>$AB$4/C36*100</f>
        <v>8.22271662763466</v>
      </c>
      <c r="L36" s="3">
        <f>$AB$5/E36*100</f>
        <v>8.50570695735813</v>
      </c>
      <c r="M36" s="3">
        <f t="shared" si="2"/>
        <v>8.24692701664533</v>
      </c>
      <c r="O36" s="3">
        <f>J36/$AC$3</f>
        <v>1.12383289560079</v>
      </c>
      <c r="P36" s="3">
        <f>K36/$AC$4</f>
        <v>1.06562529274005</v>
      </c>
      <c r="Q36" s="3">
        <f>L36/$AC$5</f>
        <v>1.09319172811799</v>
      </c>
      <c r="R36" s="3">
        <f t="shared" si="3"/>
        <v>1.09455345710627</v>
      </c>
      <c r="S36" s="3">
        <f t="shared" si="4"/>
        <v>0.168007341968603</v>
      </c>
      <c r="T36" s="3">
        <f t="shared" si="5"/>
        <v>0.337018525489621</v>
      </c>
      <c r="U36" s="3">
        <f t="shared" si="6"/>
        <v>0.221890643471165</v>
      </c>
      <c r="V36" s="3">
        <f t="shared" si="7"/>
        <v>0.121136350984094</v>
      </c>
      <c r="W36" s="3">
        <f t="shared" si="8"/>
        <v>0.848052861913482</v>
      </c>
      <c r="X36" s="3">
        <v>0.228941290144938</v>
      </c>
    </row>
    <row r="37" spans="1:24">
      <c r="A37" s="4">
        <v>21.2133333333333</v>
      </c>
      <c r="B37" s="3">
        <f>(A37-MIN(A$2:A$42))/(MAX(A$2:A$42)-MIN(A$2:A$42))</f>
        <v>0.259393939393939</v>
      </c>
      <c r="C37" s="4">
        <v>21.83</v>
      </c>
      <c r="D37" s="3">
        <f t="shared" ref="D37:H37" si="44">(C37-MIN(C$2:C$42))/(MAX(C$2:C$42)-MIN(C$2:C$42))</f>
        <v>0.384542437174016</v>
      </c>
      <c r="E37" s="4">
        <v>20.7466666666667</v>
      </c>
      <c r="F37" s="3">
        <f t="shared" si="44"/>
        <v>0.196257197696737</v>
      </c>
      <c r="G37" s="4">
        <v>21.6733333333333</v>
      </c>
      <c r="H37" s="3">
        <f t="shared" si="44"/>
        <v>0.254093732354602</v>
      </c>
      <c r="I37" s="3">
        <f t="shared" si="1"/>
        <v>0.273571826654823</v>
      </c>
      <c r="J37" s="3">
        <f>$AB$3/A37*100</f>
        <v>10.2768384663734</v>
      </c>
      <c r="K37" s="3">
        <f>$AB$4/C37*100</f>
        <v>8.04191479615208</v>
      </c>
      <c r="L37" s="3">
        <f>$AB$5/E37*100</f>
        <v>8.52483933161954</v>
      </c>
      <c r="M37" s="3">
        <f t="shared" si="2"/>
        <v>7.92476161181175</v>
      </c>
      <c r="O37" s="3">
        <f>J37/$AC$3</f>
        <v>1.07579981143935</v>
      </c>
      <c r="P37" s="3">
        <f>K37/$AC$4</f>
        <v>1.04219422812643</v>
      </c>
      <c r="Q37" s="3">
        <f>L37/$AC$5</f>
        <v>1.09565070694087</v>
      </c>
      <c r="R37" s="3">
        <f t="shared" si="3"/>
        <v>1.05179483235927</v>
      </c>
      <c r="S37" s="3">
        <f t="shared" si="4"/>
        <v>0.279055951088509</v>
      </c>
      <c r="T37" s="3">
        <f t="shared" si="5"/>
        <v>0.40076790849243</v>
      </c>
      <c r="U37" s="3">
        <f t="shared" si="6"/>
        <v>0.215029337398665</v>
      </c>
      <c r="V37" s="3">
        <f t="shared" si="7"/>
        <v>0.267254474625451</v>
      </c>
      <c r="W37" s="3">
        <f t="shared" si="8"/>
        <v>1.16210767160505</v>
      </c>
      <c r="X37" s="3">
        <v>0.324518748304012</v>
      </c>
    </row>
    <row r="38" spans="1:24">
      <c r="A38" s="4">
        <v>23.98</v>
      </c>
      <c r="B38" s="3">
        <f>(A38-MIN(A$2:A$42))/(MAX(A$2:A$42)-MIN(A$2:A$42))</f>
        <v>0.594747474747475</v>
      </c>
      <c r="C38" s="4">
        <v>24.25</v>
      </c>
      <c r="D38" s="3">
        <f t="shared" ref="D38:H38" si="45">(C38-MIN(C$2:C$42))/(MAX(C$2:C$42)-MIN(C$2:C$42))</f>
        <v>0.728781412991939</v>
      </c>
      <c r="E38" s="4">
        <v>23.8566666666667</v>
      </c>
      <c r="F38" s="3">
        <f t="shared" si="45"/>
        <v>0.643953934740882</v>
      </c>
      <c r="G38" s="4">
        <v>23.19</v>
      </c>
      <c r="H38" s="3">
        <f t="shared" si="45"/>
        <v>0.511010728402032</v>
      </c>
      <c r="I38" s="3">
        <f t="shared" si="1"/>
        <v>0.619623387720582</v>
      </c>
      <c r="J38" s="3">
        <f>$AB$3/A38*100</f>
        <v>9.09115929941618</v>
      </c>
      <c r="K38" s="3">
        <f>$AB$4/C38*100</f>
        <v>7.23938144329897</v>
      </c>
      <c r="L38" s="3">
        <f>$AB$5/E38*100</f>
        <v>7.41352522006427</v>
      </c>
      <c r="M38" s="3">
        <f t="shared" si="2"/>
        <v>7.40646830530401</v>
      </c>
      <c r="O38" s="3">
        <f>J38/$AC$3</f>
        <v>0.951680567139283</v>
      </c>
      <c r="P38" s="3">
        <f>K38/$AC$4</f>
        <v>0.938189690721649</v>
      </c>
      <c r="Q38" s="3">
        <f>L38/$AC$5</f>
        <v>0.952819617158027</v>
      </c>
      <c r="R38" s="3">
        <f t="shared" si="3"/>
        <v>0.983005605864597</v>
      </c>
      <c r="S38" s="3">
        <f t="shared" si="4"/>
        <v>0.566009614072333</v>
      </c>
      <c r="T38" s="3">
        <f t="shared" si="5"/>
        <v>0.683735208458594</v>
      </c>
      <c r="U38" s="3">
        <f t="shared" si="6"/>
        <v>0.613571941567213</v>
      </c>
      <c r="V38" s="3">
        <f t="shared" si="7"/>
        <v>0.502326410676149</v>
      </c>
      <c r="W38" s="3">
        <f t="shared" si="8"/>
        <v>2.36564317477429</v>
      </c>
      <c r="X38" s="3">
        <v>0.435523935218539</v>
      </c>
    </row>
    <row r="39" spans="1:24">
      <c r="A39" s="4">
        <v>20.0666666666667</v>
      </c>
      <c r="B39" s="3">
        <f>(A39-MIN(A$2:A$42))/(MAX(A$2:A$42)-MIN(A$2:A$42))</f>
        <v>0.12040404040404</v>
      </c>
      <c r="C39" s="4">
        <v>20.6966666666667</v>
      </c>
      <c r="D39" s="3">
        <f t="shared" ref="D39:H39" si="46">(C39-MIN(C$2:C$42))/(MAX(C$2:C$42)-MIN(C$2:C$42))</f>
        <v>0.223328591749645</v>
      </c>
      <c r="E39" s="4">
        <v>21.0566666666667</v>
      </c>
      <c r="F39" s="3">
        <f t="shared" si="46"/>
        <v>0.240882917466411</v>
      </c>
      <c r="G39" s="4">
        <v>21.7966666666667</v>
      </c>
      <c r="H39" s="3">
        <f t="shared" si="46"/>
        <v>0.274985883681536</v>
      </c>
      <c r="I39" s="3">
        <f t="shared" si="1"/>
        <v>0.214900358325408</v>
      </c>
      <c r="J39" s="3">
        <f>$AB$3/A39*100</f>
        <v>10.8640863787375</v>
      </c>
      <c r="K39" s="3">
        <f>$AB$4/C39*100</f>
        <v>8.48228378160734</v>
      </c>
      <c r="L39" s="3">
        <f>$AB$5/E39*100</f>
        <v>8.39933512743391</v>
      </c>
      <c r="M39" s="3">
        <f t="shared" si="2"/>
        <v>7.87992047713718</v>
      </c>
      <c r="O39" s="3">
        <f>J39/$AC$3</f>
        <v>1.13727408637874</v>
      </c>
      <c r="P39" s="3">
        <f>K39/$AC$4</f>
        <v>1.09926397165405</v>
      </c>
      <c r="Q39" s="3">
        <f>L39/$AC$5</f>
        <v>1.07952034193446</v>
      </c>
      <c r="R39" s="3">
        <f t="shared" si="3"/>
        <v>1.04584340113167</v>
      </c>
      <c r="S39" s="3">
        <f t="shared" si="4"/>
        <v>0.136932395046813</v>
      </c>
      <c r="T39" s="3">
        <f t="shared" si="5"/>
        <v>0.24549707475062</v>
      </c>
      <c r="U39" s="3">
        <f t="shared" si="6"/>
        <v>0.26003800942951</v>
      </c>
      <c r="V39" s="3">
        <f t="shared" si="7"/>
        <v>0.287592171852696</v>
      </c>
      <c r="W39" s="3">
        <f t="shared" si="8"/>
        <v>0.93005965107964</v>
      </c>
      <c r="X39" s="3">
        <v>0.322304609576158</v>
      </c>
    </row>
    <row r="40" spans="1:24">
      <c r="A40" s="4">
        <v>27.3233333333333</v>
      </c>
      <c r="B40" s="3">
        <f>(A40-MIN(A$2:A$42))/(MAX(A$2:A$42)-MIN(A$2:A$42))</f>
        <v>1</v>
      </c>
      <c r="C40" s="4">
        <v>25.6433333333333</v>
      </c>
      <c r="D40" s="3">
        <f t="shared" ref="D40:H40" si="47">(C40-MIN(C$2:C$42))/(MAX(C$2:C$42)-MIN(C$2:C$42))</f>
        <v>0.926979611190137</v>
      </c>
      <c r="E40" s="4">
        <v>26.33</v>
      </c>
      <c r="F40" s="3">
        <f t="shared" si="47"/>
        <v>1</v>
      </c>
      <c r="G40" s="4">
        <v>25.73</v>
      </c>
      <c r="H40" s="3">
        <f t="shared" si="47"/>
        <v>0.941276115189159</v>
      </c>
      <c r="I40" s="3">
        <f t="shared" si="1"/>
        <v>0.967063931594824</v>
      </c>
      <c r="J40" s="3">
        <f>$AB$3/A40*100</f>
        <v>7.97874832255703</v>
      </c>
      <c r="K40" s="3">
        <f>$AB$4/C40*100</f>
        <v>6.84602885740283</v>
      </c>
      <c r="L40" s="3">
        <f>$AB$5/E40*100</f>
        <v>6.71712875047474</v>
      </c>
      <c r="M40" s="3">
        <f t="shared" si="2"/>
        <v>6.67532063738826</v>
      </c>
      <c r="O40" s="3">
        <f>J40/$AC$3</f>
        <v>0.835231182139807</v>
      </c>
      <c r="P40" s="3">
        <f>K40/$AC$4</f>
        <v>0.887213050825426</v>
      </c>
      <c r="Q40" s="3">
        <f>L40/$AC$5</f>
        <v>0.863315609570832</v>
      </c>
      <c r="R40" s="3">
        <f t="shared" si="3"/>
        <v>0.885965798678585</v>
      </c>
      <c r="S40" s="3">
        <f t="shared" si="4"/>
        <v>0.835231182139807</v>
      </c>
      <c r="T40" s="3">
        <f t="shared" si="5"/>
        <v>0.822428408896969</v>
      </c>
      <c r="U40" s="3">
        <f t="shared" si="6"/>
        <v>0.863315609570832</v>
      </c>
      <c r="V40" s="3">
        <f t="shared" si="7"/>
        <v>0.833938445170639</v>
      </c>
      <c r="W40" s="3">
        <f t="shared" si="8"/>
        <v>3.35491364577825</v>
      </c>
      <c r="X40" s="3">
        <v>0.348922013344771</v>
      </c>
    </row>
    <row r="41" spans="1:24">
      <c r="A41" s="4">
        <v>26.4433333333333</v>
      </c>
      <c r="B41" s="3">
        <f>(A41-MIN(A$2:A$42))/(MAX(A$2:A$42)-MIN(A$2:A$42))</f>
        <v>0.893333333333333</v>
      </c>
      <c r="C41" s="4">
        <v>26.1566666666667</v>
      </c>
      <c r="D41" s="3">
        <f t="shared" ref="D41:H41" si="48">(C41-MIN(C$2:C$42))/(MAX(C$2:C$42)-MIN(C$2:C$42))</f>
        <v>1</v>
      </c>
      <c r="E41" s="4">
        <v>25.5766666666667</v>
      </c>
      <c r="F41" s="3">
        <f t="shared" si="48"/>
        <v>0.891554702495201</v>
      </c>
      <c r="G41" s="4">
        <v>26.0766666666667</v>
      </c>
      <c r="H41" s="3">
        <f t="shared" si="48"/>
        <v>1</v>
      </c>
      <c r="I41" s="3">
        <f t="shared" si="1"/>
        <v>0.946222008957134</v>
      </c>
      <c r="J41" s="3">
        <f>$AB$3/A41*100</f>
        <v>8.24427076767932</v>
      </c>
      <c r="K41" s="3">
        <f>$AB$4/C41*100</f>
        <v>6.71167325092392</v>
      </c>
      <c r="L41" s="3">
        <f>$AB$5/E41*100</f>
        <v>6.91497458621139</v>
      </c>
      <c r="M41" s="3">
        <f t="shared" si="2"/>
        <v>6.58657803911543</v>
      </c>
      <c r="O41" s="3">
        <f>J41/$AC$3</f>
        <v>0.863026597756208</v>
      </c>
      <c r="P41" s="3">
        <f>K41/$AC$4</f>
        <v>0.869801197910029</v>
      </c>
      <c r="Q41" s="3">
        <f>L41/$AC$5</f>
        <v>0.888743646552848</v>
      </c>
      <c r="R41" s="3">
        <f t="shared" si="3"/>
        <v>0.874187651795986</v>
      </c>
      <c r="S41" s="3">
        <f t="shared" si="4"/>
        <v>0.770970427328879</v>
      </c>
      <c r="T41" s="3">
        <f t="shared" si="5"/>
        <v>0.869801197910029</v>
      </c>
      <c r="U41" s="3">
        <f t="shared" si="6"/>
        <v>0.792363577396924</v>
      </c>
      <c r="V41" s="3">
        <f t="shared" si="7"/>
        <v>0.874187651795986</v>
      </c>
      <c r="W41" s="3">
        <f t="shared" si="8"/>
        <v>3.30732285443182</v>
      </c>
      <c r="X41" s="3">
        <v>0.573648184435381</v>
      </c>
    </row>
    <row r="42" spans="1:24">
      <c r="A42" s="4">
        <v>19.8133333333333</v>
      </c>
      <c r="B42" s="3">
        <f>(A42-MIN(A$2:A$42))/(MAX(A$2:A$42)-MIN(A$2:A$42))</f>
        <v>0.0896969696969695</v>
      </c>
      <c r="C42" s="4">
        <v>20.08</v>
      </c>
      <c r="D42" s="3">
        <f t="shared" ref="D42:H42" si="49">(C42-MIN(C$2:C$42))/(MAX(C$2:C$42)-MIN(C$2:C$42))</f>
        <v>0.13560929350403</v>
      </c>
      <c r="E42" s="4">
        <v>21.4333333333333</v>
      </c>
      <c r="F42" s="3">
        <f t="shared" si="49"/>
        <v>0.29510556621881</v>
      </c>
      <c r="G42" s="4">
        <v>20.1733333333333</v>
      </c>
      <c r="H42" s="3">
        <f t="shared" si="49"/>
        <v>0</v>
      </c>
      <c r="I42" s="3">
        <f t="shared" si="1"/>
        <v>0.130102957354952</v>
      </c>
      <c r="J42" s="3">
        <f>$AB$3/A42*100</f>
        <v>11.0029946164199</v>
      </c>
      <c r="K42" s="3">
        <f>$AB$4/C42*100</f>
        <v>8.74277888446215</v>
      </c>
      <c r="L42" s="3">
        <f>$AB$5/E42*100</f>
        <v>8.25172628304821</v>
      </c>
      <c r="M42" s="3">
        <f t="shared" si="2"/>
        <v>8.51401189689359</v>
      </c>
      <c r="O42" s="3">
        <f>J42/$AC$3</f>
        <v>1.15181527590848</v>
      </c>
      <c r="P42" s="3">
        <f>K42/$AC$4</f>
        <v>1.13302290836653</v>
      </c>
      <c r="Q42" s="3">
        <f>L42/$AC$5</f>
        <v>1.06054898911353</v>
      </c>
      <c r="R42" s="3">
        <f t="shared" si="3"/>
        <v>1.13000165234633</v>
      </c>
      <c r="S42" s="3">
        <f t="shared" si="4"/>
        <v>0.103314339899669</v>
      </c>
      <c r="T42" s="3">
        <f t="shared" si="5"/>
        <v>0.153648436127467</v>
      </c>
      <c r="U42" s="3">
        <f t="shared" si="6"/>
        <v>0.312973909935135</v>
      </c>
      <c r="V42" s="3">
        <f t="shared" si="7"/>
        <v>0</v>
      </c>
      <c r="W42" s="3">
        <f t="shared" si="8"/>
        <v>0.569936685962271</v>
      </c>
      <c r="X42" s="3">
        <v>0.451436027725923</v>
      </c>
    </row>
  </sheetData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M21" sqref="M21"/>
    </sheetView>
  </sheetViews>
  <sheetFormatPr defaultColWidth="9" defaultRowHeight="15"/>
  <cols>
    <col min="1" max="9" width="9" style="1"/>
  </cols>
  <sheetData>
    <row r="1" spans="2:9">
      <c r="B1" s="1" t="s">
        <v>23</v>
      </c>
      <c r="C1" s="2">
        <v>60</v>
      </c>
      <c r="D1" s="2">
        <v>120</v>
      </c>
      <c r="E1" s="2">
        <v>180</v>
      </c>
      <c r="F1" s="2" t="s">
        <v>23</v>
      </c>
      <c r="G1" s="2">
        <v>60</v>
      </c>
      <c r="H1" s="2">
        <v>120</v>
      </c>
      <c r="I1" s="2">
        <v>180</v>
      </c>
    </row>
    <row r="2" spans="1:9">
      <c r="A2" s="1" t="s">
        <v>24</v>
      </c>
      <c r="B2" s="1">
        <f>'Germination potential'!S2+SOD!S2+'Plant hight'!S2+'Germ length'!S2+'Chloroplyll SPAD'!S2+PRO!S2</f>
        <v>3.4153178123459</v>
      </c>
      <c r="C2" s="1">
        <f>'Germination potential'!T2+SOD!T2+'Plant hight'!T2+'Germ length'!T2+'Chloroplyll SPAD'!T2+PRO!T2</f>
        <v>3.15958115587515</v>
      </c>
      <c r="D2" s="1">
        <f>'Germination potential'!U2+SOD!U2+'Plant hight'!U2+'Germ length'!U2+'Chloroplyll SPAD'!U2+PRO!U2</f>
        <v>2.59614787634035</v>
      </c>
      <c r="E2" s="1">
        <f>'Germination potential'!V2+SOD!V2+'Plant hight'!V2+'Germ length'!V2+'Chloroplyll SPAD'!V2+PRO!V2</f>
        <v>3.28988085317881</v>
      </c>
      <c r="F2" s="1">
        <v>3.4153178123459</v>
      </c>
      <c r="G2" s="1">
        <v>3.15958115587515</v>
      </c>
      <c r="H2" s="1">
        <v>2.59614787634035</v>
      </c>
      <c r="I2" s="1">
        <v>3.28988085317881</v>
      </c>
    </row>
    <row r="3" spans="1:9">
      <c r="A3" s="1" t="s">
        <v>33</v>
      </c>
      <c r="B3" s="1">
        <f>'Germination potential'!S3+SOD!S3+'Plant hight'!S3+'Germ length'!S3+'Chloroplyll SPAD'!S3+PRO!S3</f>
        <v>3.37620328403756</v>
      </c>
      <c r="C3" s="1">
        <f>'Germination potential'!T3+SOD!T3+'Plant hight'!T3+'Germ length'!T3+'Chloroplyll SPAD'!T3+PRO!T3</f>
        <v>3.35769512624882</v>
      </c>
      <c r="D3" s="1">
        <f>'Germination potential'!U3+SOD!U3+'Plant hight'!U3+'Germ length'!U3+'Chloroplyll SPAD'!U3+PRO!U3</f>
        <v>3.1110666830637</v>
      </c>
      <c r="E3" s="1">
        <f>'Germination potential'!V3+SOD!V3+'Plant hight'!V3+'Germ length'!V3+'Chloroplyll SPAD'!V3+PRO!V3</f>
        <v>2.93790986230809</v>
      </c>
      <c r="F3" s="1">
        <v>3.37620328403756</v>
      </c>
      <c r="G3" s="1">
        <v>3.35769512624882</v>
      </c>
      <c r="H3" s="1">
        <v>3.1110666830637</v>
      </c>
      <c r="I3" s="1">
        <v>2.93790986230809</v>
      </c>
    </row>
    <row r="4" spans="1:9">
      <c r="A4" s="1" t="s">
        <v>35</v>
      </c>
      <c r="B4" s="1">
        <f>'Germination potential'!S4+SOD!S4+'Plant hight'!S4+'Germ length'!S4+'Chloroplyll SPAD'!S4+PRO!S4</f>
        <v>2.1631145208779</v>
      </c>
      <c r="C4" s="1">
        <f>'Germination potential'!T4+SOD!T4+'Plant hight'!T4+'Germ length'!T4+'Chloroplyll SPAD'!T4+PRO!T4</f>
        <v>2.86773094262422</v>
      </c>
      <c r="D4" s="1">
        <f>'Germination potential'!U4+SOD!U4+'Plant hight'!U4+'Germ length'!U4+'Chloroplyll SPAD'!U4+PRO!U4</f>
        <v>1.91422446523938</v>
      </c>
      <c r="E4" s="1">
        <f>'Germination potential'!V4+SOD!V4+'Plant hight'!V4+'Germ length'!V4+'Chloroplyll SPAD'!V4+PRO!V4</f>
        <v>1.91895967386147</v>
      </c>
      <c r="F4" s="1">
        <v>2.1631145208779</v>
      </c>
      <c r="G4" s="1">
        <v>2.86773094262422</v>
      </c>
      <c r="H4" s="1">
        <v>1.91422446523938</v>
      </c>
      <c r="I4" s="1">
        <v>1.91895967386147</v>
      </c>
    </row>
    <row r="5" spans="1:9">
      <c r="A5" s="1" t="s">
        <v>37</v>
      </c>
      <c r="B5" s="1">
        <f>'Germination potential'!S5+SOD!S5+'Plant hight'!S5+'Germ length'!S5+'Chloroplyll SPAD'!S5+PRO!S5</f>
        <v>2.87901684847617</v>
      </c>
      <c r="C5" s="1">
        <f>'Germination potential'!T5+SOD!T5+'Plant hight'!T5+'Germ length'!T5+'Chloroplyll SPAD'!T5+PRO!T5</f>
        <v>2.52106807961336</v>
      </c>
      <c r="D5" s="1">
        <f>'Germination potential'!U5+SOD!U5+'Plant hight'!U5+'Germ length'!U5+'Chloroplyll SPAD'!U5+PRO!U5</f>
        <v>3.00488230977687</v>
      </c>
      <c r="E5" s="1">
        <f>'Germination potential'!V5+SOD!V5+'Plant hight'!V5+'Germ length'!V5+'Chloroplyll SPAD'!V5+PRO!V5</f>
        <v>2.65420682408303</v>
      </c>
      <c r="F5" s="1">
        <v>2.87901684847617</v>
      </c>
      <c r="G5" s="1">
        <v>2.52106807961336</v>
      </c>
      <c r="H5" s="1">
        <v>3.00488230977687</v>
      </c>
      <c r="I5" s="1">
        <v>2.65420682408303</v>
      </c>
    </row>
    <row r="6" spans="1:9">
      <c r="A6" s="1" t="s">
        <v>39</v>
      </c>
      <c r="B6" s="1">
        <f>'Germination potential'!S6+SOD!S6+'Plant hight'!S6+'Germ length'!S6+'Chloroplyll SPAD'!S6+PRO!S6</f>
        <v>3.43858365335677</v>
      </c>
      <c r="C6" s="1">
        <f>'Germination potential'!T6+SOD!T6+'Plant hight'!T6+'Germ length'!T6+'Chloroplyll SPAD'!T6+PRO!T6</f>
        <v>2.81846652509998</v>
      </c>
      <c r="D6" s="1">
        <f>'Germination potential'!U6+SOD!U6+'Plant hight'!U6+'Germ length'!U6+'Chloroplyll SPAD'!U6+PRO!U6</f>
        <v>3.37103592031512</v>
      </c>
      <c r="E6" s="1">
        <f>'Germination potential'!V6+SOD!V6+'Plant hight'!V6+'Germ length'!V6+'Chloroplyll SPAD'!V6+PRO!V6</f>
        <v>2.99327061762393</v>
      </c>
      <c r="F6" s="1">
        <v>3.43858365335677</v>
      </c>
      <c r="G6" s="1">
        <v>2.81846652509998</v>
      </c>
      <c r="H6" s="1">
        <v>3.37103592031512</v>
      </c>
      <c r="I6" s="1">
        <v>2.99327061762393</v>
      </c>
    </row>
    <row r="7" spans="1:9">
      <c r="A7" s="1" t="s">
        <v>41</v>
      </c>
      <c r="B7" s="1">
        <f>'Germination potential'!S7+SOD!S7+'Plant hight'!S7+'Germ length'!S7+'Chloroplyll SPAD'!S7+PRO!S7</f>
        <v>2.63865213745256</v>
      </c>
      <c r="C7" s="1">
        <f>'Germination potential'!T7+SOD!T7+'Plant hight'!T7+'Germ length'!T7+'Chloroplyll SPAD'!T7+PRO!T7</f>
        <v>2.4637951590259</v>
      </c>
      <c r="D7" s="1">
        <f>'Germination potential'!U7+SOD!U7+'Plant hight'!U7+'Germ length'!U7+'Chloroplyll SPAD'!U7+PRO!U7</f>
        <v>2.72418795891976</v>
      </c>
      <c r="E7" s="1">
        <f>'Germination potential'!V7+SOD!V7+'Plant hight'!V7+'Germ length'!V7+'Chloroplyll SPAD'!V7+PRO!V7</f>
        <v>2.52795687919648</v>
      </c>
      <c r="F7" s="1">
        <v>2.63865213745256</v>
      </c>
      <c r="G7" s="1">
        <v>2.4637951590259</v>
      </c>
      <c r="H7" s="1">
        <v>2.72418795891976</v>
      </c>
      <c r="I7" s="1">
        <v>2.52795687919648</v>
      </c>
    </row>
    <row r="8" spans="1:9">
      <c r="A8" s="1" t="s">
        <v>43</v>
      </c>
      <c r="B8" s="1">
        <f>'Germination potential'!S8+SOD!S8+'Plant hight'!S8+'Germ length'!S8+'Chloroplyll SPAD'!S8+PRO!S8</f>
        <v>3.16447769851501</v>
      </c>
      <c r="C8" s="1">
        <f>'Germination potential'!T8+SOD!T8+'Plant hight'!T8+'Germ length'!T8+'Chloroplyll SPAD'!T8+PRO!T8</f>
        <v>3.10816875285773</v>
      </c>
      <c r="D8" s="1">
        <f>'Germination potential'!U8+SOD!U8+'Plant hight'!U8+'Germ length'!U8+'Chloroplyll SPAD'!U8+PRO!U8</f>
        <v>3.10335165806022</v>
      </c>
      <c r="E8" s="1">
        <f>'Germination potential'!V8+SOD!V8+'Plant hight'!V8+'Germ length'!V8+'Chloroplyll SPAD'!V8+PRO!V8</f>
        <v>2.57154426757662</v>
      </c>
      <c r="F8" s="1">
        <v>3.16447769851501</v>
      </c>
      <c r="G8" s="1">
        <v>3.10816875285773</v>
      </c>
      <c r="H8" s="1">
        <v>3.10335165806022</v>
      </c>
      <c r="I8" s="1">
        <v>2.57154426757662</v>
      </c>
    </row>
    <row r="9" spans="1:9">
      <c r="A9" s="1" t="s">
        <v>45</v>
      </c>
      <c r="B9" s="1">
        <f>'Germination potential'!S9+SOD!S9+'Plant hight'!S9+'Germ length'!S9+'Chloroplyll SPAD'!S9+PRO!S9</f>
        <v>2.47847212336684</v>
      </c>
      <c r="C9" s="1">
        <f>'Germination potential'!T9+SOD!T9+'Plant hight'!T9+'Germ length'!T9+'Chloroplyll SPAD'!T9+PRO!T9</f>
        <v>2.60134928506561</v>
      </c>
      <c r="D9" s="1">
        <f>'Germination potential'!U9+SOD!U9+'Plant hight'!U9+'Germ length'!U9+'Chloroplyll SPAD'!U9+PRO!U9</f>
        <v>2.28917996486581</v>
      </c>
      <c r="E9" s="1">
        <f>'Germination potential'!V9+SOD!V9+'Plant hight'!V9+'Germ length'!V9+'Chloroplyll SPAD'!V9+PRO!V9</f>
        <v>1.78801707077866</v>
      </c>
      <c r="F9" s="1">
        <v>2.47847212336684</v>
      </c>
      <c r="G9" s="1">
        <v>2.60134928506561</v>
      </c>
      <c r="H9" s="1">
        <v>2.28917996486581</v>
      </c>
      <c r="I9" s="1">
        <v>1.78801707077866</v>
      </c>
    </row>
    <row r="10" spans="1:9">
      <c r="A10" s="1" t="s">
        <v>47</v>
      </c>
      <c r="B10" s="1">
        <f>'Germination potential'!S10+SOD!S10+'Plant hight'!S10+'Germ length'!S10+'Chloroplyll SPAD'!S10+PRO!S10</f>
        <v>3.18193484369705</v>
      </c>
      <c r="C10" s="1">
        <f>'Germination potential'!T10+SOD!T10+'Plant hight'!T10+'Germ length'!T10+'Chloroplyll SPAD'!T10+PRO!T10</f>
        <v>2.74318872181269</v>
      </c>
      <c r="D10" s="1">
        <f>'Germination potential'!U10+SOD!U10+'Plant hight'!U10+'Germ length'!U10+'Chloroplyll SPAD'!U10+PRO!U10</f>
        <v>2.80356790124031</v>
      </c>
      <c r="E10" s="1">
        <f>'Germination potential'!V10+SOD!V10+'Plant hight'!V10+'Germ length'!V10+'Chloroplyll SPAD'!V10+PRO!V10</f>
        <v>2.70445572505015</v>
      </c>
      <c r="F10" s="1">
        <v>3.18193484369705</v>
      </c>
      <c r="G10" s="1">
        <v>2.74318872181269</v>
      </c>
      <c r="H10" s="1">
        <v>2.80356790124031</v>
      </c>
      <c r="I10" s="1">
        <v>2.70445572505015</v>
      </c>
    </row>
    <row r="11" spans="1:9">
      <c r="A11" s="1" t="s">
        <v>49</v>
      </c>
      <c r="B11" s="1">
        <f>'Germination potential'!S11+SOD!S11+'Plant hight'!S11+'Germ length'!S11+'Chloroplyll SPAD'!S11+PRO!S11</f>
        <v>3.40857500538693</v>
      </c>
      <c r="C11" s="1">
        <f>'Germination potential'!T11+SOD!T11+'Plant hight'!T11+'Germ length'!T11+'Chloroplyll SPAD'!T11+PRO!T11</f>
        <v>3.08382018727512</v>
      </c>
      <c r="D11" s="1">
        <f>'Germination potential'!U11+SOD!U11+'Plant hight'!U11+'Germ length'!U11+'Chloroplyll SPAD'!U11+PRO!U11</f>
        <v>3.12478752704994</v>
      </c>
      <c r="E11" s="1">
        <f>'Germination potential'!V11+SOD!V11+'Plant hight'!V11+'Germ length'!V11+'Chloroplyll SPAD'!V11+PRO!V11</f>
        <v>2.53623857182186</v>
      </c>
      <c r="F11" s="1">
        <v>3.40857500538693</v>
      </c>
      <c r="G11" s="1">
        <v>3.08382018727512</v>
      </c>
      <c r="H11" s="1">
        <v>3.12478752704994</v>
      </c>
      <c r="I11" s="1">
        <v>2.53623857182186</v>
      </c>
    </row>
    <row r="12" spans="1:9">
      <c r="A12" s="1" t="s">
        <v>51</v>
      </c>
      <c r="B12" s="1">
        <f>'Germination potential'!S12+SOD!S12+'Plant hight'!S12+'Germ length'!S12+'Chloroplyll SPAD'!S12+PRO!S12</f>
        <v>2.76064090346297</v>
      </c>
      <c r="C12" s="1">
        <f>'Germination potential'!T12+SOD!T12+'Plant hight'!T12+'Germ length'!T12+'Chloroplyll SPAD'!T12+PRO!T12</f>
        <v>3.02508735024592</v>
      </c>
      <c r="D12" s="1">
        <f>'Germination potential'!U12+SOD!U12+'Plant hight'!U12+'Germ length'!U12+'Chloroplyll SPAD'!U12+PRO!U12</f>
        <v>2.25988444340637</v>
      </c>
      <c r="E12" s="1">
        <f>'Germination potential'!V12+SOD!V12+'Plant hight'!V12+'Germ length'!V12+'Chloroplyll SPAD'!V12+PRO!V12</f>
        <v>2.54378684587369</v>
      </c>
      <c r="F12" s="1">
        <v>2.76064090346297</v>
      </c>
      <c r="G12" s="1">
        <v>3.02508735024592</v>
      </c>
      <c r="H12" s="1">
        <v>2.25988444340637</v>
      </c>
      <c r="I12" s="1">
        <v>2.54378684587369</v>
      </c>
    </row>
    <row r="13" spans="1:9">
      <c r="A13" s="1" t="s">
        <v>53</v>
      </c>
      <c r="B13" s="1">
        <f>'Germination potential'!S13+SOD!S13+'Plant hight'!S13+'Germ length'!S13+'Chloroplyll SPAD'!S13+PRO!S13</f>
        <v>3.13519925091768</v>
      </c>
      <c r="C13" s="1">
        <f>'Germination potential'!T13+SOD!T13+'Plant hight'!T13+'Germ length'!T13+'Chloroplyll SPAD'!T13+PRO!T13</f>
        <v>3.15281017393725</v>
      </c>
      <c r="D13" s="1">
        <f>'Germination potential'!U13+SOD!U13+'Plant hight'!U13+'Germ length'!U13+'Chloroplyll SPAD'!U13+PRO!U13</f>
        <v>3.39205239928328</v>
      </c>
      <c r="E13" s="1">
        <f>'Germination potential'!V13+SOD!V13+'Plant hight'!V13+'Germ length'!V13+'Chloroplyll SPAD'!V13+PRO!V13</f>
        <v>3.03477642229651</v>
      </c>
      <c r="F13" s="1">
        <v>3.13519925091768</v>
      </c>
      <c r="G13" s="1">
        <v>3.15281017393725</v>
      </c>
      <c r="H13" s="1">
        <v>3.39205239928328</v>
      </c>
      <c r="I13" s="1">
        <v>3.03477642229651</v>
      </c>
    </row>
    <row r="14" spans="1:9">
      <c r="A14" s="1" t="s">
        <v>55</v>
      </c>
      <c r="B14" s="1">
        <f>'Germination potential'!S14+SOD!S14+'Plant hight'!S14+'Germ length'!S14+'Chloroplyll SPAD'!S14+PRO!S14</f>
        <v>2.12069010545328</v>
      </c>
      <c r="C14" s="1">
        <f>'Germination potential'!T14+SOD!T14+'Plant hight'!T14+'Germ length'!T14+'Chloroplyll SPAD'!T14+PRO!T14</f>
        <v>1.59643593779336</v>
      </c>
      <c r="D14" s="1">
        <f>'Germination potential'!U14+SOD!U14+'Plant hight'!U14+'Germ length'!U14+'Chloroplyll SPAD'!U14+PRO!U14</f>
        <v>2.28547157751172</v>
      </c>
      <c r="E14" s="1">
        <f>'Germination potential'!V14+SOD!V14+'Plant hight'!V14+'Germ length'!V14+'Chloroplyll SPAD'!V14+PRO!V14</f>
        <v>1.64861373677502</v>
      </c>
      <c r="F14" s="1">
        <v>2.12069010545328</v>
      </c>
      <c r="G14" s="1">
        <v>1.59643593779336</v>
      </c>
      <c r="H14" s="1">
        <v>2.28547157751172</v>
      </c>
      <c r="I14" s="1">
        <v>1.64861373677502</v>
      </c>
    </row>
    <row r="15" spans="1:9">
      <c r="A15" s="1" t="s">
        <v>57</v>
      </c>
      <c r="B15" s="1">
        <f>'Germination potential'!S15+SOD!S15+'Plant hight'!S15+'Germ length'!S15+'Chloroplyll SPAD'!S15+PRO!S15</f>
        <v>2.82810777019626</v>
      </c>
      <c r="C15" s="1">
        <f>'Germination potential'!T15+SOD!T15+'Plant hight'!T15+'Germ length'!T15+'Chloroplyll SPAD'!T15+PRO!T15</f>
        <v>2.27080218946953</v>
      </c>
      <c r="D15" s="1">
        <f>'Germination potential'!U15+SOD!U15+'Plant hight'!U15+'Germ length'!U15+'Chloroplyll SPAD'!U15+PRO!U15</f>
        <v>2.52318904812267</v>
      </c>
      <c r="E15" s="1">
        <f>'Germination potential'!V15+SOD!V15+'Plant hight'!V15+'Germ length'!V15+'Chloroplyll SPAD'!V15+PRO!V15</f>
        <v>1.8740924373783</v>
      </c>
      <c r="F15" s="1">
        <v>2.82810777019626</v>
      </c>
      <c r="G15" s="1">
        <v>2.27080218946953</v>
      </c>
      <c r="H15" s="1">
        <v>2.52318904812267</v>
      </c>
      <c r="I15" s="1">
        <v>1.8740924373783</v>
      </c>
    </row>
    <row r="16" spans="1:9">
      <c r="A16" s="1" t="s">
        <v>59</v>
      </c>
      <c r="B16" s="1">
        <f>'Germination potential'!S16+SOD!S16+'Plant hight'!S16+'Germ length'!S16+'Chloroplyll SPAD'!S16+PRO!S16</f>
        <v>3.22016521181581</v>
      </c>
      <c r="C16" s="1">
        <f>'Germination potential'!T16+SOD!T16+'Plant hight'!T16+'Germ length'!T16+'Chloroplyll SPAD'!T16+PRO!T16</f>
        <v>2.6197558159923</v>
      </c>
      <c r="D16" s="1">
        <f>'Germination potential'!U16+SOD!U16+'Plant hight'!U16+'Germ length'!U16+'Chloroplyll SPAD'!U16+PRO!U16</f>
        <v>3.02473356645638</v>
      </c>
      <c r="E16" s="1">
        <f>'Germination potential'!V16+SOD!V16+'Plant hight'!V16+'Germ length'!V16+'Chloroplyll SPAD'!V16+PRO!V16</f>
        <v>2.76323451193101</v>
      </c>
      <c r="F16" s="1">
        <v>3.22016521181581</v>
      </c>
      <c r="G16" s="1">
        <v>2.6197558159923</v>
      </c>
      <c r="H16" s="1">
        <v>3.02473356645638</v>
      </c>
      <c r="I16" s="1">
        <v>2.76323451193101</v>
      </c>
    </row>
    <row r="17" spans="1:9">
      <c r="A17" s="1" t="s">
        <v>61</v>
      </c>
      <c r="B17" s="1">
        <f>'Germination potential'!S17+SOD!S17+'Plant hight'!S17+'Germ length'!S17+'Chloroplyll SPAD'!S17+PRO!S17</f>
        <v>3.34095028162211</v>
      </c>
      <c r="C17" s="1">
        <f>'Germination potential'!T17+SOD!T17+'Plant hight'!T17+'Germ length'!T17+'Chloroplyll SPAD'!T17+PRO!T17</f>
        <v>3.359374040121</v>
      </c>
      <c r="D17" s="1">
        <f>'Germination potential'!U17+SOD!U17+'Plant hight'!U17+'Germ length'!U17+'Chloroplyll SPAD'!U17+PRO!U17</f>
        <v>3.20086166149662</v>
      </c>
      <c r="E17" s="1">
        <f>'Germination potential'!V17+SOD!V17+'Plant hight'!V17+'Germ length'!V17+'Chloroplyll SPAD'!V17+PRO!V17</f>
        <v>3.22193714128825</v>
      </c>
      <c r="F17" s="1">
        <v>3.34095028162211</v>
      </c>
      <c r="G17" s="1">
        <v>3.359374040121</v>
      </c>
      <c r="H17" s="1">
        <v>3.20086166149662</v>
      </c>
      <c r="I17" s="1">
        <v>3.22193714128825</v>
      </c>
    </row>
    <row r="18" spans="1:9">
      <c r="A18" s="1" t="s">
        <v>63</v>
      </c>
      <c r="B18" s="1">
        <f>'Germination potential'!S18+SOD!S18+'Plant hight'!S18+'Germ length'!S18+'Chloroplyll SPAD'!S18+PRO!S18</f>
        <v>2.52396859711404</v>
      </c>
      <c r="C18" s="1">
        <f>'Germination potential'!T18+SOD!T18+'Plant hight'!T18+'Germ length'!T18+'Chloroplyll SPAD'!T18+PRO!T18</f>
        <v>2.29847354867288</v>
      </c>
      <c r="D18" s="1">
        <f>'Germination potential'!U18+SOD!U18+'Plant hight'!U18+'Germ length'!U18+'Chloroplyll SPAD'!U18+PRO!U18</f>
        <v>2.38872134141928</v>
      </c>
      <c r="E18" s="1">
        <f>'Germination potential'!V18+SOD!V18+'Plant hight'!V18+'Germ length'!V18+'Chloroplyll SPAD'!V18+PRO!V18</f>
        <v>1.42952652437928</v>
      </c>
      <c r="F18" s="1">
        <v>2.52396859711404</v>
      </c>
      <c r="G18" s="1">
        <v>2.29847354867288</v>
      </c>
      <c r="H18" s="1">
        <v>2.38872134141928</v>
      </c>
      <c r="I18" s="1">
        <v>1.42952652437928</v>
      </c>
    </row>
    <row r="19" spans="1:9">
      <c r="A19" s="1" t="s">
        <v>65</v>
      </c>
      <c r="B19" s="1">
        <f>'Germination potential'!S19+SOD!S19+'Plant hight'!S19+'Germ length'!S19+'Chloroplyll SPAD'!S19+PRO!S19</f>
        <v>3.28812387072561</v>
      </c>
      <c r="C19" s="1">
        <f>'Germination potential'!T19+SOD!T19+'Plant hight'!T19+'Germ length'!T19+'Chloroplyll SPAD'!T19+PRO!T19</f>
        <v>3.41434571281805</v>
      </c>
      <c r="D19" s="1">
        <f>'Germination potential'!U19+SOD!U19+'Plant hight'!U19+'Germ length'!U19+'Chloroplyll SPAD'!U19+PRO!U19</f>
        <v>3.09457125230889</v>
      </c>
      <c r="E19" s="1">
        <f>'Germination potential'!V19+SOD!V19+'Plant hight'!V19+'Germ length'!V19+'Chloroplyll SPAD'!V19+PRO!V19</f>
        <v>2.94953080184893</v>
      </c>
      <c r="F19" s="1">
        <v>3.28812387072561</v>
      </c>
      <c r="G19" s="1">
        <v>3.41434571281805</v>
      </c>
      <c r="H19" s="1">
        <v>3.09457125230889</v>
      </c>
      <c r="I19" s="1">
        <v>2.94953080184893</v>
      </c>
    </row>
    <row r="20" spans="1:9">
      <c r="A20" s="1" t="s">
        <v>67</v>
      </c>
      <c r="B20" s="1">
        <f>'Germination potential'!S20+SOD!S20+'Plant hight'!S20+'Germ length'!S20+'Chloroplyll SPAD'!S20+PRO!S20</f>
        <v>3.39904766350124</v>
      </c>
      <c r="C20" s="1">
        <f>'Germination potential'!T20+SOD!T20+'Plant hight'!T20+'Germ length'!T20+'Chloroplyll SPAD'!T20+PRO!T20</f>
        <v>2.90941639823924</v>
      </c>
      <c r="D20" s="1">
        <f>'Germination potential'!U20+SOD!U20+'Plant hight'!U20+'Germ length'!U20+'Chloroplyll SPAD'!U20+PRO!U20</f>
        <v>2.72116985581768</v>
      </c>
      <c r="E20" s="1">
        <f>'Germination potential'!V20+SOD!V20+'Plant hight'!V20+'Germ length'!V20+'Chloroplyll SPAD'!V20+PRO!V20</f>
        <v>2.30622418772645</v>
      </c>
      <c r="F20" s="1">
        <v>3.39904766350124</v>
      </c>
      <c r="G20" s="1">
        <v>2.90941639823924</v>
      </c>
      <c r="H20" s="1">
        <v>2.72116985581768</v>
      </c>
      <c r="I20" s="1">
        <v>2.30622418772645</v>
      </c>
    </row>
    <row r="21" spans="1:9">
      <c r="A21" s="1" t="s">
        <v>69</v>
      </c>
      <c r="B21" s="1">
        <f>'Germination potential'!S21+SOD!S21+'Plant hight'!S21+'Germ length'!S21+'Chloroplyll SPAD'!S21+PRO!S21</f>
        <v>2.34200677056278</v>
      </c>
      <c r="C21" s="1">
        <f>'Germination potential'!T21+SOD!T21+'Plant hight'!T21+'Germ length'!T21+'Chloroplyll SPAD'!T21+PRO!T21</f>
        <v>1.94635696637661</v>
      </c>
      <c r="D21" s="1">
        <f>'Germination potential'!U21+SOD!U21+'Plant hight'!U21+'Germ length'!U21+'Chloroplyll SPAD'!U21+PRO!U21</f>
        <v>2.46216681298476</v>
      </c>
      <c r="E21" s="1">
        <f>'Germination potential'!V21+SOD!V21+'Plant hight'!V21+'Germ length'!V21+'Chloroplyll SPAD'!V21+PRO!V21</f>
        <v>2.38216558254095</v>
      </c>
      <c r="F21" s="1">
        <v>2.34200677056278</v>
      </c>
      <c r="G21" s="1">
        <v>1.94635696637661</v>
      </c>
      <c r="H21" s="1">
        <v>2.46216681298476</v>
      </c>
      <c r="I21" s="1">
        <v>2.38216558254095</v>
      </c>
    </row>
    <row r="22" spans="1:9">
      <c r="A22" s="1" t="s">
        <v>71</v>
      </c>
      <c r="B22" s="1">
        <f>'Germination potential'!S22+SOD!S22+'Plant hight'!S22+'Germ length'!S22+'Chloroplyll SPAD'!S22+PRO!S22</f>
        <v>3.16820255788818</v>
      </c>
      <c r="C22" s="1">
        <f>'Germination potential'!T22+SOD!T22+'Plant hight'!T22+'Germ length'!T22+'Chloroplyll SPAD'!T22+PRO!T22</f>
        <v>3.36970051114454</v>
      </c>
      <c r="D22" s="1">
        <f>'Germination potential'!U22+SOD!U22+'Plant hight'!U22+'Germ length'!U22+'Chloroplyll SPAD'!U22+PRO!U22</f>
        <v>3.36078569432428</v>
      </c>
      <c r="E22" s="1">
        <f>'Germination potential'!V22+SOD!V22+'Plant hight'!V22+'Germ length'!V22+'Chloroplyll SPAD'!V22+PRO!V22</f>
        <v>2.63041510334581</v>
      </c>
      <c r="F22" s="1">
        <v>3.16820255788818</v>
      </c>
      <c r="G22" s="1">
        <v>3.36970051114454</v>
      </c>
      <c r="H22" s="1">
        <v>3.36078569432428</v>
      </c>
      <c r="I22" s="1">
        <v>2.63041510334581</v>
      </c>
    </row>
    <row r="23" spans="1:9">
      <c r="A23" s="1" t="s">
        <v>73</v>
      </c>
      <c r="B23" s="1">
        <f>'Germination potential'!S23+SOD!S23+'Plant hight'!S23+'Germ length'!S23+'Chloroplyll SPAD'!S23+PRO!S23</f>
        <v>3.28364037249862</v>
      </c>
      <c r="C23" s="1">
        <f>'Germination potential'!T23+SOD!T23+'Plant hight'!T23+'Germ length'!T23+'Chloroplyll SPAD'!T23+PRO!T23</f>
        <v>3.15706348624481</v>
      </c>
      <c r="D23" s="1">
        <f>'Germination potential'!U23+SOD!U23+'Plant hight'!U23+'Germ length'!U23+'Chloroplyll SPAD'!U23+PRO!U23</f>
        <v>2.76931541471985</v>
      </c>
      <c r="E23" s="1">
        <f>'Germination potential'!V23+SOD!V23+'Plant hight'!V23+'Germ length'!V23+'Chloroplyll SPAD'!V23+PRO!V23</f>
        <v>2.7128940799427</v>
      </c>
      <c r="F23" s="1">
        <v>3.28364037249862</v>
      </c>
      <c r="G23" s="1">
        <v>3.15706348624481</v>
      </c>
      <c r="H23" s="1">
        <v>2.76931541471985</v>
      </c>
      <c r="I23" s="1">
        <v>2.7128940799427</v>
      </c>
    </row>
    <row r="24" spans="1:9">
      <c r="A24" s="1" t="s">
        <v>75</v>
      </c>
      <c r="B24" s="1">
        <f>'Germination potential'!S24+SOD!S24+'Plant hight'!S24+'Germ length'!S24+'Chloroplyll SPAD'!S24+PRO!S24</f>
        <v>2.64689629762403</v>
      </c>
      <c r="C24" s="1">
        <f>'Germination potential'!T24+SOD!T24+'Plant hight'!T24+'Germ length'!T24+'Chloroplyll SPAD'!T24+PRO!T24</f>
        <v>2.18437519713173</v>
      </c>
      <c r="D24" s="1">
        <f>'Germination potential'!U24+SOD!U24+'Plant hight'!U24+'Germ length'!U24+'Chloroplyll SPAD'!U24+PRO!U24</f>
        <v>1.9936403872042</v>
      </c>
      <c r="E24" s="1">
        <f>'Germination potential'!V24+SOD!V24+'Plant hight'!V24+'Germ length'!V24+'Chloroplyll SPAD'!V24+PRO!V24</f>
        <v>1.68026775412078</v>
      </c>
      <c r="F24" s="1">
        <v>2.64689629762403</v>
      </c>
      <c r="G24" s="1">
        <v>2.18437519713173</v>
      </c>
      <c r="H24" s="1">
        <v>1.9936403872042</v>
      </c>
      <c r="I24" s="1">
        <v>1.68026775412078</v>
      </c>
    </row>
    <row r="25" spans="1:9">
      <c r="A25" s="1" t="s">
        <v>77</v>
      </c>
      <c r="B25" s="1">
        <f>'Germination potential'!S25+SOD!S25+'Plant hight'!S25+'Germ length'!S25+'Chloroplyll SPAD'!S25+PRO!S25</f>
        <v>2.92595161076846</v>
      </c>
      <c r="C25" s="1">
        <f>'Germination potential'!T25+SOD!T25+'Plant hight'!T25+'Germ length'!T25+'Chloroplyll SPAD'!T25+PRO!T25</f>
        <v>2.7853647915868</v>
      </c>
      <c r="D25" s="1">
        <f>'Germination potential'!U25+SOD!U25+'Plant hight'!U25+'Germ length'!U25+'Chloroplyll SPAD'!U25+PRO!U25</f>
        <v>2.64041364871157</v>
      </c>
      <c r="E25" s="1">
        <f>'Germination potential'!V25+SOD!V25+'Plant hight'!V25+'Germ length'!V25+'Chloroplyll SPAD'!V25+PRO!V25</f>
        <v>2.45867529695921</v>
      </c>
      <c r="F25" s="1">
        <v>2.92595161076846</v>
      </c>
      <c r="G25" s="1">
        <v>2.7853647915868</v>
      </c>
      <c r="H25" s="1">
        <v>2.64041364871157</v>
      </c>
      <c r="I25" s="1">
        <v>2.45867529695921</v>
      </c>
    </row>
    <row r="26" spans="1:9">
      <c r="A26" s="1" t="s">
        <v>79</v>
      </c>
      <c r="B26" s="1">
        <f>'Germination potential'!S26+SOD!S26+'Plant hight'!S26+'Germ length'!S26+'Chloroplyll SPAD'!S26+PRO!S26</f>
        <v>3.06275299361501</v>
      </c>
      <c r="C26" s="1">
        <f>'Germination potential'!T26+SOD!T26+'Plant hight'!T26+'Germ length'!T26+'Chloroplyll SPAD'!T26+PRO!T26</f>
        <v>2.82733376867151</v>
      </c>
      <c r="D26" s="1">
        <f>'Germination potential'!U26+SOD!U26+'Plant hight'!U26+'Germ length'!U26+'Chloroplyll SPAD'!U26+PRO!U26</f>
        <v>2.97447659841676</v>
      </c>
      <c r="E26" s="1">
        <f>'Germination potential'!V26+SOD!V26+'Plant hight'!V26+'Germ length'!V26+'Chloroplyll SPAD'!V26+PRO!V26</f>
        <v>2.61963352333962</v>
      </c>
      <c r="F26" s="1">
        <v>3.06275299361501</v>
      </c>
      <c r="G26" s="1">
        <v>2.82733376867151</v>
      </c>
      <c r="H26" s="1">
        <v>2.97447659841676</v>
      </c>
      <c r="I26" s="1">
        <v>2.61963352333962</v>
      </c>
    </row>
    <row r="27" spans="1:9">
      <c r="A27" s="1" t="s">
        <v>81</v>
      </c>
      <c r="B27" s="1">
        <f>'Germination potential'!S27+SOD!S27+'Plant hight'!S27+'Germ length'!S27+'Chloroplyll SPAD'!S27+PRO!S27</f>
        <v>3.01733979366998</v>
      </c>
      <c r="C27" s="1">
        <f>'Germination potential'!T27+SOD!T27+'Plant hight'!T27+'Germ length'!T27+'Chloroplyll SPAD'!T27+PRO!T27</f>
        <v>3.09853409799984</v>
      </c>
      <c r="D27" s="1">
        <f>'Germination potential'!U27+SOD!U27+'Plant hight'!U27+'Germ length'!U27+'Chloroplyll SPAD'!U27+PRO!U27</f>
        <v>2.83752613508165</v>
      </c>
      <c r="E27" s="1">
        <f>'Germination potential'!V27+SOD!V27+'Plant hight'!V27+'Germ length'!V27+'Chloroplyll SPAD'!V27+PRO!V27</f>
        <v>2.25623552083066</v>
      </c>
      <c r="F27" s="1">
        <v>3.01733979366998</v>
      </c>
      <c r="G27" s="1">
        <v>3.09853409799984</v>
      </c>
      <c r="H27" s="1">
        <v>2.83752613508165</v>
      </c>
      <c r="I27" s="1">
        <v>2.25623552083066</v>
      </c>
    </row>
    <row r="28" spans="1:9">
      <c r="A28" s="1" t="s">
        <v>83</v>
      </c>
      <c r="B28" s="1">
        <f>'Germination potential'!S28+SOD!S28+'Plant hight'!S28+'Germ length'!S28+'Chloroplyll SPAD'!S28+PRO!S28</f>
        <v>2.75456108371993</v>
      </c>
      <c r="C28" s="1">
        <f>'Germination potential'!T28+SOD!T28+'Plant hight'!T28+'Germ length'!T28+'Chloroplyll SPAD'!T28+PRO!T28</f>
        <v>2.6139597902898</v>
      </c>
      <c r="D28" s="1">
        <f>'Germination potential'!U28+SOD!U28+'Plant hight'!U28+'Germ length'!U28+'Chloroplyll SPAD'!U28+PRO!U28</f>
        <v>2.66991216004079</v>
      </c>
      <c r="E28" s="1">
        <f>'Germination potential'!V28+SOD!V28+'Plant hight'!V28+'Germ length'!V28+'Chloroplyll SPAD'!V28+PRO!V28</f>
        <v>2.3696835649089</v>
      </c>
      <c r="F28" s="1">
        <v>2.75456108371993</v>
      </c>
      <c r="G28" s="1">
        <v>2.6139597902898</v>
      </c>
      <c r="H28" s="1">
        <v>2.66991216004079</v>
      </c>
      <c r="I28" s="1">
        <v>2.3696835649089</v>
      </c>
    </row>
    <row r="29" spans="1:9">
      <c r="A29" s="1" t="s">
        <v>85</v>
      </c>
      <c r="B29" s="1">
        <f>'Germination potential'!S29+SOD!S29+'Plant hight'!S29+'Germ length'!S29+'Chloroplyll SPAD'!S29+PRO!S29</f>
        <v>3.22262610787399</v>
      </c>
      <c r="C29" s="1">
        <f>'Germination potential'!T29+SOD!T29+'Plant hight'!T29+'Germ length'!T29+'Chloroplyll SPAD'!T29+PRO!T29</f>
        <v>3.08508353631214</v>
      </c>
      <c r="D29" s="1">
        <f>'Germination potential'!U29+SOD!U29+'Plant hight'!U29+'Germ length'!U29+'Chloroplyll SPAD'!U29+PRO!U29</f>
        <v>3.188470972551</v>
      </c>
      <c r="E29" s="1">
        <f>'Germination potential'!V29+SOD!V29+'Plant hight'!V29+'Germ length'!V29+'Chloroplyll SPAD'!V29+PRO!V29</f>
        <v>2.36312669475999</v>
      </c>
      <c r="F29" s="1">
        <v>3.22262610787399</v>
      </c>
      <c r="G29" s="1">
        <v>3.08508353631214</v>
      </c>
      <c r="H29" s="1">
        <v>3.188470972551</v>
      </c>
      <c r="I29" s="1">
        <v>2.36312669475999</v>
      </c>
    </row>
    <row r="30" spans="1:9">
      <c r="A30" s="1" t="s">
        <v>87</v>
      </c>
      <c r="B30" s="1">
        <f>'Germination potential'!S30+SOD!S30+'Plant hight'!S30+'Germ length'!S30+'Chloroplyll SPAD'!S30+PRO!S30</f>
        <v>2.56098240175456</v>
      </c>
      <c r="C30" s="1">
        <f>'Germination potential'!T30+SOD!T30+'Plant hight'!T30+'Germ length'!T30+'Chloroplyll SPAD'!T30+PRO!T30</f>
        <v>2.70471823339921</v>
      </c>
      <c r="D30" s="1">
        <f>'Germination potential'!U30+SOD!U30+'Plant hight'!U30+'Germ length'!U30+'Chloroplyll SPAD'!U30+PRO!U30</f>
        <v>2.87271611941825</v>
      </c>
      <c r="E30" s="1">
        <f>'Germination potential'!V30+SOD!V30+'Plant hight'!V30+'Germ length'!V30+'Chloroplyll SPAD'!V30+PRO!V30</f>
        <v>2.79793944004376</v>
      </c>
      <c r="F30" s="1">
        <v>2.56098240175456</v>
      </c>
      <c r="G30" s="1">
        <v>2.70471823339921</v>
      </c>
      <c r="H30" s="1">
        <v>2.87271611941825</v>
      </c>
      <c r="I30" s="1">
        <v>2.79793944004376</v>
      </c>
    </row>
    <row r="31" spans="1:9">
      <c r="A31" s="1" t="s">
        <v>89</v>
      </c>
      <c r="B31" s="1">
        <f>'Germination potential'!S31+SOD!S31+'Plant hight'!S31+'Germ length'!S31+'Chloroplyll SPAD'!S31+PRO!S31</f>
        <v>3.21367306684</v>
      </c>
      <c r="C31" s="1">
        <f>'Germination potential'!T31+SOD!T31+'Plant hight'!T31+'Germ length'!T31+'Chloroplyll SPAD'!T31+PRO!T31</f>
        <v>2.98646728357761</v>
      </c>
      <c r="D31" s="1">
        <f>'Germination potential'!U31+SOD!U31+'Plant hight'!U31+'Germ length'!U31+'Chloroplyll SPAD'!U31+PRO!U31</f>
        <v>2.84314459375966</v>
      </c>
      <c r="E31" s="1">
        <f>'Germination potential'!V31+SOD!V31+'Plant hight'!V31+'Germ length'!V31+'Chloroplyll SPAD'!V31+PRO!V31</f>
        <v>2.37066814777605</v>
      </c>
      <c r="F31" s="1">
        <v>3.21367306684</v>
      </c>
      <c r="G31" s="1">
        <v>2.98646728357761</v>
      </c>
      <c r="H31" s="1">
        <v>2.84314459375966</v>
      </c>
      <c r="I31" s="1">
        <v>2.37066814777605</v>
      </c>
    </row>
    <row r="32" spans="1:9">
      <c r="A32" s="1" t="s">
        <v>91</v>
      </c>
      <c r="B32" s="1">
        <f>'Germination potential'!S32+SOD!S32+'Plant hight'!S32+'Germ length'!S32+'Chloroplyll SPAD'!S32+PRO!S32</f>
        <v>2.46502259294262</v>
      </c>
      <c r="C32" s="1">
        <f>'Germination potential'!T32+SOD!T32+'Plant hight'!T32+'Germ length'!T32+'Chloroplyll SPAD'!T32+PRO!T32</f>
        <v>2.48136037344042</v>
      </c>
      <c r="D32" s="1">
        <f>'Germination potential'!U32+SOD!U32+'Plant hight'!U32+'Germ length'!U32+'Chloroplyll SPAD'!U32+PRO!U32</f>
        <v>2.78147814459811</v>
      </c>
      <c r="E32" s="1">
        <f>'Germination potential'!V32+SOD!V32+'Plant hight'!V32+'Germ length'!V32+'Chloroplyll SPAD'!V32+PRO!V32</f>
        <v>2.21372800594649</v>
      </c>
      <c r="F32" s="1">
        <v>2.46502259294262</v>
      </c>
      <c r="G32" s="1">
        <v>2.48136037344042</v>
      </c>
      <c r="H32" s="1">
        <v>2.78147814459811</v>
      </c>
      <c r="I32" s="1">
        <v>2.21372800594649</v>
      </c>
    </row>
    <row r="33" spans="1:9">
      <c r="A33" s="1" t="s">
        <v>93</v>
      </c>
      <c r="B33" s="1">
        <f>'Germination potential'!S33+SOD!S33+'Plant hight'!S33+'Germ length'!S33+'Chloroplyll SPAD'!S33+PRO!S33</f>
        <v>3.22411908768763</v>
      </c>
      <c r="C33" s="1">
        <f>'Germination potential'!T33+SOD!T33+'Plant hight'!T33+'Germ length'!T33+'Chloroplyll SPAD'!T33+PRO!T33</f>
        <v>3.13625587209882</v>
      </c>
      <c r="D33" s="1">
        <f>'Germination potential'!U33+SOD!U33+'Plant hight'!U33+'Germ length'!U33+'Chloroplyll SPAD'!U33+PRO!U33</f>
        <v>3.285413140297</v>
      </c>
      <c r="E33" s="1">
        <f>'Germination potential'!V33+SOD!V33+'Plant hight'!V33+'Germ length'!V33+'Chloroplyll SPAD'!V33+PRO!V33</f>
        <v>2.91823646449949</v>
      </c>
      <c r="F33" s="1">
        <v>3.22411908768763</v>
      </c>
      <c r="G33" s="1">
        <v>3.13625587209882</v>
      </c>
      <c r="H33" s="1">
        <v>3.285413140297</v>
      </c>
      <c r="I33" s="1">
        <v>2.91823646449949</v>
      </c>
    </row>
    <row r="34" spans="1:9">
      <c r="A34" s="1" t="s">
        <v>95</v>
      </c>
      <c r="B34" s="1">
        <f>'Germination potential'!S34+SOD!S34+'Plant hight'!S34+'Germ length'!S34+'Chloroplyll SPAD'!S34+PRO!S34</f>
        <v>3.57155397932686</v>
      </c>
      <c r="C34" s="1">
        <f>'Germination potential'!T34+SOD!T34+'Plant hight'!T34+'Germ length'!T34+'Chloroplyll SPAD'!T34+PRO!T34</f>
        <v>3.02490261710726</v>
      </c>
      <c r="D34" s="1">
        <f>'Germination potential'!U34+SOD!U34+'Plant hight'!U34+'Germ length'!U34+'Chloroplyll SPAD'!U34+PRO!U34</f>
        <v>3.03328893119088</v>
      </c>
      <c r="E34" s="1">
        <f>'Germination potential'!V34+SOD!V34+'Plant hight'!V34+'Germ length'!V34+'Chloroplyll SPAD'!V34+PRO!V34</f>
        <v>2.77500693552411</v>
      </c>
      <c r="F34" s="1">
        <v>3.57155397932686</v>
      </c>
      <c r="G34" s="1">
        <v>3.02490261710726</v>
      </c>
      <c r="H34" s="1">
        <v>3.03328893119088</v>
      </c>
      <c r="I34" s="1">
        <v>2.77500693552411</v>
      </c>
    </row>
    <row r="35" spans="1:9">
      <c r="A35" s="1" t="s">
        <v>97</v>
      </c>
      <c r="B35" s="1">
        <f>'Germination potential'!S35+SOD!S35+'Plant hight'!S35+'Germ length'!S35+'Chloroplyll SPAD'!S35+PRO!S35</f>
        <v>2.97714717929217</v>
      </c>
      <c r="C35" s="1">
        <f>'Germination potential'!T35+SOD!T35+'Plant hight'!T35+'Germ length'!T35+'Chloroplyll SPAD'!T35+PRO!T35</f>
        <v>2.40762477259672</v>
      </c>
      <c r="D35" s="1">
        <f>'Germination potential'!U35+SOD!U35+'Plant hight'!U35+'Germ length'!U35+'Chloroplyll SPAD'!U35+PRO!U35</f>
        <v>2.20417718177909</v>
      </c>
      <c r="E35" s="1">
        <f>'Germination potential'!V35+SOD!V35+'Plant hight'!V35+'Germ length'!V35+'Chloroplyll SPAD'!V35+PRO!V35</f>
        <v>1.81437576188149</v>
      </c>
      <c r="F35" s="1">
        <v>2.97714717929217</v>
      </c>
      <c r="G35" s="1">
        <v>2.40762477259672</v>
      </c>
      <c r="H35" s="1">
        <v>2.20417718177909</v>
      </c>
      <c r="I35" s="1">
        <v>1.81437576188149</v>
      </c>
    </row>
    <row r="36" spans="1:9">
      <c r="A36" s="1" t="s">
        <v>99</v>
      </c>
      <c r="B36" s="1">
        <f>'Germination potential'!S36+SOD!S36+'Plant hight'!S36+'Germ length'!S36+'Chloroplyll SPAD'!S36+PRO!S36</f>
        <v>1.9329226478357</v>
      </c>
      <c r="C36" s="1">
        <f>'Germination potential'!T36+SOD!T36+'Plant hight'!T36+'Germ length'!T36+'Chloroplyll SPAD'!T36+PRO!T36</f>
        <v>1.22131030344678</v>
      </c>
      <c r="D36" s="1">
        <f>'Germination potential'!U36+SOD!U36+'Plant hight'!U36+'Germ length'!U36+'Chloroplyll SPAD'!U36+PRO!U36</f>
        <v>1.34992839789403</v>
      </c>
      <c r="E36" s="1">
        <f>'Germination potential'!V36+SOD!V36+'Plant hight'!V36+'Germ length'!V36+'Chloroplyll SPAD'!V36+PRO!V36</f>
        <v>1.40087553520644</v>
      </c>
      <c r="F36" s="1">
        <v>1.9329226478357</v>
      </c>
      <c r="G36" s="1">
        <v>1.22131030344678</v>
      </c>
      <c r="H36" s="1">
        <v>1.34992839789403</v>
      </c>
      <c r="I36" s="1">
        <v>1.40087553520644</v>
      </c>
    </row>
    <row r="37" spans="1:9">
      <c r="A37" s="1" t="s">
        <v>101</v>
      </c>
      <c r="B37" s="1">
        <f>'Germination potential'!S37+SOD!S37+'Plant hight'!S37+'Germ length'!S37+'Chloroplyll SPAD'!S37+PRO!S37</f>
        <v>3.17809940135356</v>
      </c>
      <c r="C37" s="1">
        <f>'Germination potential'!T37+SOD!T37+'Plant hight'!T37+'Germ length'!T37+'Chloroplyll SPAD'!T37+PRO!T37</f>
        <v>3.22218503236265</v>
      </c>
      <c r="D37" s="1">
        <f>'Germination potential'!U37+SOD!U37+'Plant hight'!U37+'Germ length'!U37+'Chloroplyll SPAD'!U37+PRO!U37</f>
        <v>2.8695112065604</v>
      </c>
      <c r="E37" s="1">
        <f>'Germination potential'!V37+SOD!V37+'Plant hight'!V37+'Germ length'!V37+'Chloroplyll SPAD'!V37+PRO!V37</f>
        <v>2.79648525704525</v>
      </c>
      <c r="F37" s="1">
        <v>3.17809940135356</v>
      </c>
      <c r="G37" s="1">
        <v>3.22218503236265</v>
      </c>
      <c r="H37" s="1">
        <v>2.8695112065604</v>
      </c>
      <c r="I37" s="1">
        <v>2.79648525704525</v>
      </c>
    </row>
    <row r="38" spans="1:9">
      <c r="A38" s="1" t="s">
        <v>103</v>
      </c>
      <c r="B38" s="1">
        <f>'Germination potential'!S38+SOD!S38+'Plant hight'!S38+'Germ length'!S38+'Chloroplyll SPAD'!S38+PRO!S38</f>
        <v>2.49444559514047</v>
      </c>
      <c r="C38" s="1">
        <f>'Germination potential'!T38+SOD!T38+'Plant hight'!T38+'Germ length'!T38+'Chloroplyll SPAD'!T38+PRO!T38</f>
        <v>2.42716299863803</v>
      </c>
      <c r="D38" s="1">
        <f>'Germination potential'!U38+SOD!U38+'Plant hight'!U38+'Germ length'!U38+'Chloroplyll SPAD'!U38+PRO!U38</f>
        <v>2.35958154208433</v>
      </c>
      <c r="E38" s="1">
        <f>'Germination potential'!V38+SOD!V38+'Plant hight'!V38+'Germ length'!V38+'Chloroplyll SPAD'!V38+PRO!V38</f>
        <v>2.55158511231901</v>
      </c>
      <c r="F38" s="1">
        <v>2.49444559514047</v>
      </c>
      <c r="G38" s="1">
        <v>2.42716299863803</v>
      </c>
      <c r="H38" s="1">
        <v>2.35958154208433</v>
      </c>
      <c r="I38" s="1">
        <v>2.55158511231901</v>
      </c>
    </row>
    <row r="39" spans="1:9">
      <c r="A39" s="1" t="s">
        <v>105</v>
      </c>
      <c r="B39" s="1">
        <f>'Germination potential'!S39+SOD!S39+'Plant hight'!S39+'Germ length'!S39+'Chloroplyll SPAD'!S39+PRO!S39</f>
        <v>2.09913240095354</v>
      </c>
      <c r="C39" s="1">
        <f>'Germination potential'!T39+SOD!T39+'Plant hight'!T39+'Germ length'!T39+'Chloroplyll SPAD'!T39+PRO!T39</f>
        <v>1.97400528295976</v>
      </c>
      <c r="D39" s="1">
        <f>'Germination potential'!U39+SOD!U39+'Plant hight'!U39+'Germ length'!U39+'Chloroplyll SPAD'!U39+PRO!U39</f>
        <v>1.97815221410421</v>
      </c>
      <c r="E39" s="1">
        <f>'Germination potential'!V39+SOD!V39+'Plant hight'!V39+'Germ length'!V39+'Chloroplyll SPAD'!V39+PRO!V39</f>
        <v>1.8798350756698</v>
      </c>
      <c r="F39" s="1">
        <v>2.09913240095354</v>
      </c>
      <c r="G39" s="1">
        <v>1.97400528295976</v>
      </c>
      <c r="H39" s="1">
        <v>1.97815221410421</v>
      </c>
      <c r="I39" s="1">
        <v>1.8798350756698</v>
      </c>
    </row>
    <row r="40" spans="1:9">
      <c r="A40" s="1" t="s">
        <v>107</v>
      </c>
      <c r="B40" s="1">
        <f>'Germination potential'!S40+SOD!S40+'Plant hight'!S40+'Germ length'!S40+'Chloroplyll SPAD'!S40+PRO!S40</f>
        <v>3.29268528643052</v>
      </c>
      <c r="C40" s="1">
        <f>'Germination potential'!T40+SOD!T40+'Plant hight'!T40+'Germ length'!T40+'Chloroplyll SPAD'!T40+PRO!T40</f>
        <v>3.03120376732747</v>
      </c>
      <c r="D40" s="1">
        <f>'Germination potential'!U40+SOD!U40+'Plant hight'!U40+'Germ length'!U40+'Chloroplyll SPAD'!U40+PRO!U40</f>
        <v>3.44750839003544</v>
      </c>
      <c r="E40" s="1">
        <f>'Germination potential'!V40+SOD!V40+'Plant hight'!V40+'Germ length'!V40+'Chloroplyll SPAD'!V40+PRO!V40</f>
        <v>2.94905233988509</v>
      </c>
      <c r="F40" s="1">
        <v>3.29268528643052</v>
      </c>
      <c r="G40" s="1">
        <v>3.03120376732747</v>
      </c>
      <c r="H40" s="1">
        <v>3.44750839003544</v>
      </c>
      <c r="I40" s="1">
        <v>2.94905233988509</v>
      </c>
    </row>
    <row r="41" spans="1:9">
      <c r="A41" s="1" t="s">
        <v>109</v>
      </c>
      <c r="B41" s="1">
        <f>'Germination potential'!S41+SOD!S41+'Plant hight'!S41+'Germ length'!S41+'Chloroplyll SPAD'!S41+PRO!S41</f>
        <v>3.04284731975469</v>
      </c>
      <c r="C41" s="1">
        <f>'Germination potential'!T41+SOD!T41+'Plant hight'!T41+'Germ length'!T41+'Chloroplyll SPAD'!T41+PRO!T41</f>
        <v>3.2653333710469</v>
      </c>
      <c r="D41" s="1">
        <f>'Germination potential'!U41+SOD!U41+'Plant hight'!U41+'Germ length'!U41+'Chloroplyll SPAD'!U41+PRO!U41</f>
        <v>2.79909061602</v>
      </c>
      <c r="E41" s="1">
        <f>'Germination potential'!V41+SOD!V41+'Plant hight'!V41+'Germ length'!V41+'Chloroplyll SPAD'!V41+PRO!V41</f>
        <v>2.27636783134117</v>
      </c>
      <c r="F41" s="1">
        <v>3.04284731975469</v>
      </c>
      <c r="G41" s="1">
        <v>3.2653333710469</v>
      </c>
      <c r="H41" s="1">
        <v>2.79909061602</v>
      </c>
      <c r="I41" s="1">
        <v>2.27636783134117</v>
      </c>
    </row>
    <row r="42" spans="1:9">
      <c r="A42" s="1" t="s">
        <v>111</v>
      </c>
      <c r="B42" s="1">
        <f>'Germination potential'!S42+SOD!S42+'Plant hight'!S42+'Germ length'!S42+'Chloroplyll SPAD'!S42+PRO!S42</f>
        <v>2.61544518491575</v>
      </c>
      <c r="C42" s="1">
        <f>'Germination potential'!T42+SOD!T42+'Plant hight'!T42+'Germ length'!T42+'Chloroplyll SPAD'!T42+PRO!T42</f>
        <v>2.33710593209171</v>
      </c>
      <c r="D42" s="1">
        <f>'Germination potential'!U42+SOD!U42+'Plant hight'!U42+'Germ length'!U42+'Chloroplyll SPAD'!U42+PRO!U42</f>
        <v>2.59649285587461</v>
      </c>
      <c r="E42" s="1">
        <f>'Germination potential'!V42+SOD!V42+'Plant hight'!V42+'Germ length'!V42+'Chloroplyll SPAD'!V42+PRO!V42</f>
        <v>1.8054819609663</v>
      </c>
      <c r="F42" s="1">
        <v>2.61544518491575</v>
      </c>
      <c r="G42" s="1">
        <v>2.33710593209171</v>
      </c>
      <c r="H42" s="1">
        <v>2.59649285587461</v>
      </c>
      <c r="I42" s="1">
        <v>1.8054819609663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workbookViewId="0">
      <selection activeCell="O29" sqref="O29"/>
    </sheetView>
  </sheetViews>
  <sheetFormatPr defaultColWidth="9" defaultRowHeight="13.5"/>
  <sheetData>
    <row r="1" ht="15" spans="1:1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5" spans="1:13">
      <c r="A2" s="20" t="s">
        <v>112</v>
      </c>
      <c r="B2" s="20">
        <v>15.18</v>
      </c>
      <c r="C2" s="20">
        <v>3.56</v>
      </c>
      <c r="D2" s="20" t="s">
        <v>113</v>
      </c>
      <c r="E2" s="20">
        <v>15.55</v>
      </c>
      <c r="F2" s="20">
        <v>3.22</v>
      </c>
      <c r="G2" s="20" t="s">
        <v>114</v>
      </c>
      <c r="H2" s="20">
        <v>14.39</v>
      </c>
      <c r="I2" s="20">
        <v>3.09</v>
      </c>
      <c r="J2" s="20" t="s">
        <v>115</v>
      </c>
      <c r="K2" s="20">
        <v>11.86</v>
      </c>
      <c r="L2" s="20">
        <v>3.04</v>
      </c>
      <c r="M2" s="20" t="s">
        <v>116</v>
      </c>
    </row>
    <row r="3" ht="15" spans="1:13">
      <c r="A3" s="20" t="s">
        <v>117</v>
      </c>
      <c r="B3" s="20">
        <v>23.08</v>
      </c>
      <c r="C3" s="20">
        <v>1.82</v>
      </c>
      <c r="D3" s="20" t="s">
        <v>114</v>
      </c>
      <c r="E3" s="20">
        <v>21.02</v>
      </c>
      <c r="F3" s="20">
        <v>1.69</v>
      </c>
      <c r="G3" s="20" t="s">
        <v>113</v>
      </c>
      <c r="H3" s="20">
        <v>18.79</v>
      </c>
      <c r="I3" s="20">
        <v>1.83</v>
      </c>
      <c r="J3" s="20" t="s">
        <v>115</v>
      </c>
      <c r="K3" s="20">
        <v>17.09</v>
      </c>
      <c r="L3" s="20">
        <v>1.92</v>
      </c>
      <c r="M3" s="20" t="s">
        <v>116</v>
      </c>
    </row>
    <row r="4" ht="15" spans="1:13">
      <c r="A4" s="20" t="s">
        <v>6</v>
      </c>
      <c r="B4" s="20">
        <v>73.74</v>
      </c>
      <c r="C4" s="20">
        <v>13.39</v>
      </c>
      <c r="D4" s="20" t="s">
        <v>114</v>
      </c>
      <c r="E4" s="20">
        <v>53.61</v>
      </c>
      <c r="F4" s="20">
        <v>11.71</v>
      </c>
      <c r="G4" s="20" t="s">
        <v>113</v>
      </c>
      <c r="H4" s="20">
        <v>44.25</v>
      </c>
      <c r="I4" s="20">
        <v>12.77</v>
      </c>
      <c r="J4" s="20" t="s">
        <v>115</v>
      </c>
      <c r="K4" s="20">
        <v>33.98</v>
      </c>
      <c r="L4" s="20">
        <v>10.38</v>
      </c>
      <c r="M4" s="20" t="s">
        <v>116</v>
      </c>
    </row>
    <row r="5" ht="15" spans="1:13">
      <c r="A5" s="20" t="s">
        <v>118</v>
      </c>
      <c r="B5" s="20">
        <v>66.5</v>
      </c>
      <c r="C5" s="20">
        <v>22.89</v>
      </c>
      <c r="D5" s="20" t="s">
        <v>114</v>
      </c>
      <c r="E5" s="20">
        <v>36.99</v>
      </c>
      <c r="F5" s="20">
        <v>12.25</v>
      </c>
      <c r="G5" s="20" t="s">
        <v>113</v>
      </c>
      <c r="H5" s="20">
        <v>24.22</v>
      </c>
      <c r="I5" s="20">
        <v>10.03</v>
      </c>
      <c r="J5" s="20" t="s">
        <v>115</v>
      </c>
      <c r="K5" s="20">
        <v>15.57</v>
      </c>
      <c r="L5" s="20">
        <v>6.78</v>
      </c>
      <c r="M5" s="20" t="s">
        <v>116</v>
      </c>
    </row>
    <row r="6" ht="15" spans="1:13">
      <c r="A6" s="20" t="s">
        <v>119</v>
      </c>
      <c r="B6" s="20">
        <v>56.65</v>
      </c>
      <c r="C6" s="20">
        <v>27.83</v>
      </c>
      <c r="D6" s="20" t="s">
        <v>114</v>
      </c>
      <c r="E6" s="20">
        <v>52.03</v>
      </c>
      <c r="F6" s="20">
        <v>25.43</v>
      </c>
      <c r="G6" s="20" t="s">
        <v>113</v>
      </c>
      <c r="H6" s="20">
        <v>43.95</v>
      </c>
      <c r="I6" s="20">
        <v>20.28</v>
      </c>
      <c r="J6" s="20" t="s">
        <v>115</v>
      </c>
      <c r="K6" s="20">
        <v>40.64</v>
      </c>
      <c r="L6" s="20">
        <v>21.6</v>
      </c>
      <c r="M6" s="20" t="s">
        <v>116</v>
      </c>
    </row>
    <row r="7" ht="15" spans="1:13">
      <c r="A7" s="20" t="s">
        <v>120</v>
      </c>
      <c r="B7" s="20">
        <v>52.22</v>
      </c>
      <c r="C7" s="20">
        <v>3.69</v>
      </c>
      <c r="D7" s="20" t="s">
        <v>116</v>
      </c>
      <c r="E7" s="20">
        <v>52.03</v>
      </c>
      <c r="F7" s="20">
        <v>3</v>
      </c>
      <c r="G7" s="20" t="s">
        <v>116</v>
      </c>
      <c r="H7" s="20">
        <v>52.52</v>
      </c>
      <c r="I7" s="20">
        <v>3.39</v>
      </c>
      <c r="J7" s="20" t="s">
        <v>115</v>
      </c>
      <c r="K7" s="20">
        <v>52.28</v>
      </c>
      <c r="L7" s="20">
        <v>3.2</v>
      </c>
      <c r="M7" s="20" t="s">
        <v>116</v>
      </c>
    </row>
    <row r="8" ht="15" spans="1:13">
      <c r="A8" s="21" t="s">
        <v>121</v>
      </c>
      <c r="B8" s="21">
        <v>40.01</v>
      </c>
      <c r="C8" s="21">
        <v>4.06</v>
      </c>
      <c r="D8" s="21" t="s">
        <v>115</v>
      </c>
      <c r="E8" s="21">
        <v>39.92</v>
      </c>
      <c r="F8" s="21">
        <v>3.41</v>
      </c>
      <c r="G8" s="21" t="s">
        <v>115</v>
      </c>
      <c r="H8" s="21">
        <v>39.69</v>
      </c>
      <c r="I8" s="21">
        <v>3.43</v>
      </c>
      <c r="J8" s="21" t="s">
        <v>116</v>
      </c>
      <c r="K8" s="21">
        <v>39.91</v>
      </c>
      <c r="L8" s="21">
        <v>3.39</v>
      </c>
      <c r="M8" s="21" t="s">
        <v>115</v>
      </c>
    </row>
    <row r="9" ht="15" spans="1:13">
      <c r="A9" s="20" t="s">
        <v>122</v>
      </c>
      <c r="B9" s="20">
        <v>235.05</v>
      </c>
      <c r="C9" s="20">
        <v>19.06</v>
      </c>
      <c r="D9" s="20" t="s">
        <v>116</v>
      </c>
      <c r="E9" s="20">
        <v>236.39</v>
      </c>
      <c r="F9" s="20">
        <v>15.34</v>
      </c>
      <c r="G9" s="20" t="s">
        <v>115</v>
      </c>
      <c r="H9" s="20">
        <v>235.65</v>
      </c>
      <c r="I9" s="20">
        <v>16.45</v>
      </c>
      <c r="J9" s="20" t="s">
        <v>123</v>
      </c>
      <c r="K9" s="20">
        <v>235.44</v>
      </c>
      <c r="L9" s="20">
        <v>16.01</v>
      </c>
      <c r="M9" s="20" t="s">
        <v>123</v>
      </c>
    </row>
    <row r="10" ht="15" spans="1:13">
      <c r="A10" s="21" t="s">
        <v>124</v>
      </c>
      <c r="B10" s="21">
        <v>22.82</v>
      </c>
      <c r="C10" s="21">
        <v>2.18</v>
      </c>
      <c r="D10" s="21" t="s">
        <v>116</v>
      </c>
      <c r="E10" s="21">
        <v>22.75</v>
      </c>
      <c r="F10" s="21">
        <v>1.76</v>
      </c>
      <c r="G10" s="21" t="s">
        <v>116</v>
      </c>
      <c r="H10" s="21">
        <v>22.73</v>
      </c>
      <c r="I10" s="21">
        <v>1.77</v>
      </c>
      <c r="J10" s="21" t="s">
        <v>116</v>
      </c>
      <c r="K10" s="21">
        <v>22.8</v>
      </c>
      <c r="L10" s="21">
        <v>1.72</v>
      </c>
      <c r="M10" s="21" t="s">
        <v>116</v>
      </c>
    </row>
    <row r="11" ht="15" spans="1:13">
      <c r="A11" s="20" t="s">
        <v>125</v>
      </c>
      <c r="B11" s="20">
        <v>39.05</v>
      </c>
      <c r="C11" s="20">
        <v>3.97</v>
      </c>
      <c r="D11" s="20" t="s">
        <v>116</v>
      </c>
      <c r="E11" s="20">
        <v>39.9</v>
      </c>
      <c r="F11" s="20">
        <v>3.37</v>
      </c>
      <c r="G11" s="20" t="s">
        <v>115</v>
      </c>
      <c r="H11" s="20">
        <v>39.01</v>
      </c>
      <c r="I11" s="20">
        <v>4.45</v>
      </c>
      <c r="J11" s="20" t="s">
        <v>116</v>
      </c>
      <c r="K11" s="20">
        <v>39.16</v>
      </c>
      <c r="L11" s="20">
        <v>4.23</v>
      </c>
      <c r="M11" s="20" t="s">
        <v>116</v>
      </c>
    </row>
    <row r="12" ht="15" spans="1:13">
      <c r="A12" s="20" t="s">
        <v>15</v>
      </c>
      <c r="B12" s="20">
        <v>74.86</v>
      </c>
      <c r="C12" s="20">
        <v>20.32</v>
      </c>
      <c r="D12" s="20" t="s">
        <v>114</v>
      </c>
      <c r="E12" s="20">
        <v>63.95</v>
      </c>
      <c r="F12" s="20">
        <v>22.93</v>
      </c>
      <c r="G12" s="20" t="s">
        <v>113</v>
      </c>
      <c r="H12" s="20">
        <v>54.8</v>
      </c>
      <c r="I12" s="20">
        <v>22.82</v>
      </c>
      <c r="J12" s="20" t="s">
        <v>115</v>
      </c>
      <c r="K12" s="20">
        <v>44.06</v>
      </c>
      <c r="L12" s="20">
        <v>23.8</v>
      </c>
      <c r="M12" s="20" t="s">
        <v>116</v>
      </c>
    </row>
    <row r="13" ht="15" spans="1:13">
      <c r="A13" s="21" t="s">
        <v>16</v>
      </c>
      <c r="B13" s="20">
        <v>32.46</v>
      </c>
      <c r="C13" s="20">
        <v>10.14</v>
      </c>
      <c r="D13" s="20" t="s">
        <v>116</v>
      </c>
      <c r="E13" s="20">
        <v>32.82</v>
      </c>
      <c r="F13" s="20">
        <v>9.11</v>
      </c>
      <c r="G13" s="20" t="s">
        <v>115</v>
      </c>
      <c r="H13" s="20">
        <v>32.31</v>
      </c>
      <c r="I13" s="20">
        <v>9.15</v>
      </c>
      <c r="J13" s="20" t="s">
        <v>116</v>
      </c>
      <c r="K13" s="20">
        <v>35.63</v>
      </c>
      <c r="L13" s="20">
        <v>12.63</v>
      </c>
      <c r="M13" s="20" t="s">
        <v>113</v>
      </c>
    </row>
    <row r="14" ht="15" spans="1:13">
      <c r="A14" s="20" t="s">
        <v>126</v>
      </c>
      <c r="B14" s="20">
        <v>74.43</v>
      </c>
      <c r="C14" s="20">
        <v>7.35</v>
      </c>
      <c r="D14" s="20" t="s">
        <v>116</v>
      </c>
      <c r="E14" s="20">
        <v>74.56</v>
      </c>
      <c r="F14" s="20">
        <v>6.54</v>
      </c>
      <c r="G14" s="20" t="s">
        <v>116</v>
      </c>
      <c r="H14" s="20">
        <v>75.73</v>
      </c>
      <c r="I14" s="20">
        <v>7.48</v>
      </c>
      <c r="J14" s="20" t="s">
        <v>115</v>
      </c>
      <c r="K14" s="20">
        <v>78.49</v>
      </c>
      <c r="L14" s="20">
        <v>5.33</v>
      </c>
      <c r="M14" s="20" t="s">
        <v>113</v>
      </c>
    </row>
    <row r="15" ht="15" spans="1:13">
      <c r="A15" s="20" t="s">
        <v>18</v>
      </c>
      <c r="B15" s="20">
        <v>59.51</v>
      </c>
      <c r="C15" s="20">
        <v>18.15</v>
      </c>
      <c r="D15" s="20" t="s">
        <v>114</v>
      </c>
      <c r="E15" s="20">
        <v>48.56</v>
      </c>
      <c r="F15" s="20">
        <v>19.58</v>
      </c>
      <c r="G15" s="20" t="s">
        <v>113</v>
      </c>
      <c r="H15" s="20">
        <v>39.22</v>
      </c>
      <c r="I15" s="20">
        <v>19.01</v>
      </c>
      <c r="J15" s="20" t="s">
        <v>115</v>
      </c>
      <c r="K15" s="20">
        <v>29.51</v>
      </c>
      <c r="L15" s="20">
        <v>18.69</v>
      </c>
      <c r="M15" s="20" t="s">
        <v>116</v>
      </c>
    </row>
    <row r="16" ht="15" spans="1:13">
      <c r="A16" s="20" t="s">
        <v>127</v>
      </c>
      <c r="B16" s="20"/>
      <c r="C16" s="20"/>
      <c r="D16" s="20"/>
      <c r="E16" s="20">
        <v>79.15</v>
      </c>
      <c r="F16" s="20">
        <v>12.9</v>
      </c>
      <c r="G16" s="20" t="s">
        <v>113</v>
      </c>
      <c r="H16" s="20">
        <v>62.69</v>
      </c>
      <c r="I16" s="20">
        <v>15.38</v>
      </c>
      <c r="J16" s="20" t="s">
        <v>115</v>
      </c>
      <c r="K16" s="20">
        <v>45.89</v>
      </c>
      <c r="L16" s="20">
        <v>17.2</v>
      </c>
      <c r="M16" s="20" t="s">
        <v>116</v>
      </c>
    </row>
    <row r="17" ht="15" spans="1:13">
      <c r="A17" s="20" t="s">
        <v>128</v>
      </c>
      <c r="B17" s="20"/>
      <c r="C17" s="20"/>
      <c r="D17" s="20"/>
      <c r="E17" s="20">
        <v>16.62</v>
      </c>
      <c r="F17" s="20">
        <v>12.57</v>
      </c>
      <c r="G17" s="20" t="s">
        <v>116</v>
      </c>
      <c r="H17" s="20">
        <v>29.35</v>
      </c>
      <c r="I17" s="20">
        <v>16.48</v>
      </c>
      <c r="J17" s="20" t="s">
        <v>115</v>
      </c>
      <c r="K17" s="20">
        <v>44.07</v>
      </c>
      <c r="L17" s="20">
        <v>20.16</v>
      </c>
      <c r="M17" s="20" t="s">
        <v>113</v>
      </c>
    </row>
    <row r="18" ht="15" spans="1:13">
      <c r="A18" s="20" t="s">
        <v>21</v>
      </c>
      <c r="B18" s="20">
        <v>59.1</v>
      </c>
      <c r="C18" s="20">
        <v>19.31</v>
      </c>
      <c r="D18" s="20" t="s">
        <v>114</v>
      </c>
      <c r="E18" s="20">
        <v>48.76</v>
      </c>
      <c r="F18" s="20">
        <v>20.97</v>
      </c>
      <c r="G18" s="20" t="s">
        <v>113</v>
      </c>
      <c r="H18" s="20">
        <v>39.91</v>
      </c>
      <c r="I18" s="20">
        <v>20.69</v>
      </c>
      <c r="J18" s="20" t="s">
        <v>115</v>
      </c>
      <c r="K18" s="20">
        <v>29.4</v>
      </c>
      <c r="L18" s="20">
        <v>19.61</v>
      </c>
      <c r="M18" s="20" t="s">
        <v>116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B2" sqref="B2:G2"/>
    </sheetView>
  </sheetViews>
  <sheetFormatPr defaultColWidth="9" defaultRowHeight="15"/>
  <cols>
    <col min="1" max="1" width="25.75" style="3" customWidth="1"/>
    <col min="2" max="2" width="13.375" style="3" customWidth="1"/>
    <col min="3" max="20" width="9" style="3"/>
  </cols>
  <sheetData>
    <row r="1" spans="1:11">
      <c r="A1" s="3" t="s">
        <v>129</v>
      </c>
      <c r="K1" s="3" t="s">
        <v>130</v>
      </c>
    </row>
    <row r="2" spans="2:20">
      <c r="B2" s="12" t="s">
        <v>131</v>
      </c>
      <c r="C2" s="13"/>
      <c r="D2" s="13"/>
      <c r="E2" s="13"/>
      <c r="F2" s="13"/>
      <c r="G2" s="13"/>
      <c r="K2" s="14" t="s">
        <v>131</v>
      </c>
      <c r="L2" s="17" t="s">
        <v>132</v>
      </c>
      <c r="M2" s="18"/>
      <c r="N2" s="19"/>
      <c r="O2" s="17" t="s">
        <v>133</v>
      </c>
      <c r="P2" s="18"/>
      <c r="Q2" s="19"/>
      <c r="R2" s="17" t="s">
        <v>134</v>
      </c>
      <c r="S2" s="18"/>
      <c r="T2" s="19"/>
    </row>
    <row r="3" spans="1:20">
      <c r="A3" s="14"/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K3" s="14"/>
      <c r="L3" s="14" t="s">
        <v>135</v>
      </c>
      <c r="M3" s="14" t="s">
        <v>136</v>
      </c>
      <c r="N3" s="14" t="s">
        <v>137</v>
      </c>
      <c r="O3" s="14" t="s">
        <v>135</v>
      </c>
      <c r="P3" s="14" t="s">
        <v>136</v>
      </c>
      <c r="Q3" s="14" t="s">
        <v>137</v>
      </c>
      <c r="R3" s="14" t="s">
        <v>135</v>
      </c>
      <c r="S3" s="14" t="s">
        <v>136</v>
      </c>
      <c r="T3" s="14" t="s">
        <v>137</v>
      </c>
    </row>
    <row r="4" spans="1:20">
      <c r="A4" s="14" t="s">
        <v>4</v>
      </c>
      <c r="B4" s="14">
        <v>-0.07</v>
      </c>
      <c r="C4" s="14">
        <v>-0.087</v>
      </c>
      <c r="D4" s="16">
        <v>0.747</v>
      </c>
      <c r="E4" s="14">
        <v>0.122</v>
      </c>
      <c r="F4" s="14">
        <v>0.056</v>
      </c>
      <c r="G4" s="14">
        <v>-0.176</v>
      </c>
      <c r="K4" s="14">
        <v>1</v>
      </c>
      <c r="L4" s="14">
        <v>5.173</v>
      </c>
      <c r="M4" s="14">
        <v>28.738</v>
      </c>
      <c r="N4" s="14">
        <v>28.738</v>
      </c>
      <c r="O4" s="14">
        <v>5.173</v>
      </c>
      <c r="P4" s="14">
        <v>28.738</v>
      </c>
      <c r="Q4" s="14">
        <v>28.738</v>
      </c>
      <c r="R4" s="14">
        <v>4.873</v>
      </c>
      <c r="S4" s="14">
        <v>27.072</v>
      </c>
      <c r="T4" s="14">
        <v>27.072</v>
      </c>
    </row>
    <row r="5" spans="1:20">
      <c r="A5" s="14" t="s">
        <v>138</v>
      </c>
      <c r="B5" s="14">
        <v>-0.298</v>
      </c>
      <c r="C5" s="14">
        <v>-0.195</v>
      </c>
      <c r="D5" s="14">
        <v>0.348</v>
      </c>
      <c r="E5" s="14">
        <v>0.466</v>
      </c>
      <c r="F5" s="14">
        <v>0.241</v>
      </c>
      <c r="G5" s="14">
        <v>0.171</v>
      </c>
      <c r="K5" s="14">
        <v>2</v>
      </c>
      <c r="L5" s="14">
        <v>2.437</v>
      </c>
      <c r="M5" s="14">
        <v>13.536</v>
      </c>
      <c r="N5" s="14">
        <v>42.274</v>
      </c>
      <c r="O5" s="14">
        <v>2.437</v>
      </c>
      <c r="P5" s="14">
        <v>13.536</v>
      </c>
      <c r="Q5" s="14">
        <v>42.274</v>
      </c>
      <c r="R5" s="14">
        <v>1.972</v>
      </c>
      <c r="S5" s="14">
        <v>10.954</v>
      </c>
      <c r="T5" s="14">
        <v>38.026</v>
      </c>
    </row>
    <row r="6" spans="1:20">
      <c r="A6" s="14" t="s">
        <v>8</v>
      </c>
      <c r="B6" s="14">
        <v>0.109</v>
      </c>
      <c r="C6" s="14">
        <v>0.282</v>
      </c>
      <c r="D6" s="14">
        <v>0.573</v>
      </c>
      <c r="E6" s="14">
        <v>0.012</v>
      </c>
      <c r="F6" s="14">
        <v>0.429</v>
      </c>
      <c r="G6" s="14">
        <v>0.02</v>
      </c>
      <c r="K6" s="14">
        <v>3</v>
      </c>
      <c r="L6" s="14">
        <v>1.85</v>
      </c>
      <c r="M6" s="14">
        <v>10.28</v>
      </c>
      <c r="N6" s="14">
        <v>52.555</v>
      </c>
      <c r="O6" s="14">
        <v>1.85</v>
      </c>
      <c r="P6" s="14">
        <v>10.28</v>
      </c>
      <c r="Q6" s="14">
        <v>52.555</v>
      </c>
      <c r="R6" s="14">
        <v>1.807</v>
      </c>
      <c r="S6" s="14">
        <v>10.037</v>
      </c>
      <c r="T6" s="14">
        <v>48.063</v>
      </c>
    </row>
    <row r="7" spans="1:20">
      <c r="A7" s="14" t="s">
        <v>17</v>
      </c>
      <c r="B7" s="14">
        <v>0.444</v>
      </c>
      <c r="C7" s="14">
        <v>-0.165</v>
      </c>
      <c r="D7" s="14">
        <v>-0.459</v>
      </c>
      <c r="E7" s="14">
        <v>-0.256</v>
      </c>
      <c r="F7" s="14">
        <v>-0.044</v>
      </c>
      <c r="G7" s="14">
        <v>-0.249</v>
      </c>
      <c r="K7" s="14">
        <v>4</v>
      </c>
      <c r="L7" s="14">
        <v>1.413</v>
      </c>
      <c r="M7" s="14">
        <v>7.85</v>
      </c>
      <c r="N7" s="14">
        <v>60.405</v>
      </c>
      <c r="O7" s="14">
        <v>1.413</v>
      </c>
      <c r="P7" s="14">
        <v>7.85</v>
      </c>
      <c r="Q7" s="14">
        <v>60.405</v>
      </c>
      <c r="R7" s="14">
        <v>1.643</v>
      </c>
      <c r="S7" s="14">
        <v>9.126</v>
      </c>
      <c r="T7" s="14">
        <v>57.189</v>
      </c>
    </row>
    <row r="8" spans="1:20">
      <c r="A8" s="14" t="s">
        <v>16</v>
      </c>
      <c r="B8" s="14">
        <v>-0.165</v>
      </c>
      <c r="C8" s="14">
        <v>0.407</v>
      </c>
      <c r="D8" s="14">
        <v>-0.638</v>
      </c>
      <c r="E8" s="14">
        <v>0.12</v>
      </c>
      <c r="F8" s="14">
        <v>0.022</v>
      </c>
      <c r="G8" s="14">
        <v>0.198</v>
      </c>
      <c r="K8" s="14">
        <v>5</v>
      </c>
      <c r="L8" s="14">
        <v>1.17</v>
      </c>
      <c r="M8" s="14">
        <v>6.502</v>
      </c>
      <c r="N8" s="14">
        <v>66.907</v>
      </c>
      <c r="O8" s="14">
        <v>1.17</v>
      </c>
      <c r="P8" s="14">
        <v>6.502</v>
      </c>
      <c r="Q8" s="14">
        <v>66.907</v>
      </c>
      <c r="R8" s="14">
        <v>1.569</v>
      </c>
      <c r="S8" s="14">
        <v>8.715</v>
      </c>
      <c r="T8" s="14">
        <v>65.904</v>
      </c>
    </row>
    <row r="9" spans="1:20">
      <c r="A9" s="14" t="s">
        <v>6</v>
      </c>
      <c r="B9" s="14">
        <v>-0.078</v>
      </c>
      <c r="C9" s="14">
        <v>-0.091</v>
      </c>
      <c r="D9" s="14">
        <v>0.11</v>
      </c>
      <c r="E9" s="16">
        <v>0.864</v>
      </c>
      <c r="F9" s="14">
        <v>-0.012</v>
      </c>
      <c r="G9" s="14">
        <v>-0.02</v>
      </c>
      <c r="K9" s="14">
        <v>6</v>
      </c>
      <c r="L9" s="14">
        <v>1.134</v>
      </c>
      <c r="M9" s="14">
        <v>6.301</v>
      </c>
      <c r="N9" s="14">
        <v>73.208</v>
      </c>
      <c r="O9" s="14">
        <v>1.134</v>
      </c>
      <c r="P9" s="14">
        <v>6.301</v>
      </c>
      <c r="Q9" s="14">
        <v>73.208</v>
      </c>
      <c r="R9" s="14">
        <v>1.315</v>
      </c>
      <c r="S9" s="14">
        <v>7.304</v>
      </c>
      <c r="T9" s="14">
        <v>73.208</v>
      </c>
    </row>
    <row r="10" spans="1:20">
      <c r="A10" s="14" t="s">
        <v>7</v>
      </c>
      <c r="B10" s="14">
        <v>-0.058</v>
      </c>
      <c r="C10" s="14">
        <v>0.548</v>
      </c>
      <c r="D10" s="14">
        <v>-0.171</v>
      </c>
      <c r="E10" s="14">
        <v>0.669</v>
      </c>
      <c r="F10" s="14">
        <v>-0.173</v>
      </c>
      <c r="G10" s="14">
        <v>-0.06</v>
      </c>
      <c r="K10" s="14">
        <v>7</v>
      </c>
      <c r="L10" s="14">
        <v>0.95</v>
      </c>
      <c r="M10" s="14">
        <v>5.276</v>
      </c>
      <c r="N10" s="14">
        <v>78.484</v>
      </c>
      <c r="O10" s="14"/>
      <c r="P10" s="14"/>
      <c r="Q10" s="14"/>
      <c r="R10" s="14"/>
      <c r="S10" s="14"/>
      <c r="T10" s="14"/>
    </row>
    <row r="11" spans="1:20">
      <c r="A11" s="14" t="s">
        <v>10</v>
      </c>
      <c r="B11" s="14">
        <v>-0.081</v>
      </c>
      <c r="C11" s="14">
        <v>-0.792</v>
      </c>
      <c r="D11" s="14">
        <v>0.079</v>
      </c>
      <c r="E11" s="14">
        <v>-0.128</v>
      </c>
      <c r="F11" s="14">
        <v>-0.206</v>
      </c>
      <c r="G11" s="14">
        <v>0.146</v>
      </c>
      <c r="K11" s="14">
        <v>8</v>
      </c>
      <c r="L11" s="14">
        <v>0.726</v>
      </c>
      <c r="M11" s="14">
        <v>4.034</v>
      </c>
      <c r="N11" s="14">
        <v>82.518</v>
      </c>
      <c r="O11" s="14"/>
      <c r="P11" s="14"/>
      <c r="Q11" s="14"/>
      <c r="R11" s="14"/>
      <c r="S11" s="14"/>
      <c r="T11" s="14"/>
    </row>
    <row r="12" spans="1:20">
      <c r="A12" s="14" t="s">
        <v>11</v>
      </c>
      <c r="B12" s="14">
        <v>-0.247</v>
      </c>
      <c r="C12" s="16">
        <v>0.635</v>
      </c>
      <c r="D12" s="14">
        <v>0.254</v>
      </c>
      <c r="E12" s="14">
        <v>-0.138</v>
      </c>
      <c r="F12" s="14">
        <v>-0.258</v>
      </c>
      <c r="G12" s="14">
        <v>0.233</v>
      </c>
      <c r="K12" s="14">
        <v>9</v>
      </c>
      <c r="L12" s="14">
        <v>0.702</v>
      </c>
      <c r="M12" s="14">
        <v>3.902</v>
      </c>
      <c r="N12" s="14">
        <v>86.42</v>
      </c>
      <c r="O12" s="14"/>
      <c r="P12" s="14"/>
      <c r="Q12" s="14"/>
      <c r="R12" s="14"/>
      <c r="S12" s="14"/>
      <c r="T12" s="14"/>
    </row>
    <row r="13" spans="1:20">
      <c r="A13" s="14" t="s">
        <v>12</v>
      </c>
      <c r="B13" s="14">
        <v>0.189</v>
      </c>
      <c r="C13" s="14">
        <v>-0.449</v>
      </c>
      <c r="D13" s="14">
        <v>0.103</v>
      </c>
      <c r="E13" s="14">
        <v>0.102</v>
      </c>
      <c r="F13" s="14">
        <v>0.062</v>
      </c>
      <c r="G13" s="14">
        <v>-0.099</v>
      </c>
      <c r="K13" s="14">
        <v>10</v>
      </c>
      <c r="L13" s="14">
        <v>0.671</v>
      </c>
      <c r="M13" s="14">
        <v>3.726</v>
      </c>
      <c r="N13" s="14">
        <v>90.147</v>
      </c>
      <c r="O13" s="14"/>
      <c r="P13" s="14"/>
      <c r="Q13" s="14"/>
      <c r="R13" s="14"/>
      <c r="S13" s="14"/>
      <c r="T13" s="14"/>
    </row>
    <row r="14" spans="1:20">
      <c r="A14" s="14" t="s">
        <v>124</v>
      </c>
      <c r="B14" s="14">
        <v>0.084</v>
      </c>
      <c r="C14" s="14">
        <v>0.031</v>
      </c>
      <c r="D14" s="14">
        <v>-0.181</v>
      </c>
      <c r="E14" s="14">
        <v>0.035</v>
      </c>
      <c r="F14" s="14">
        <v>0.074</v>
      </c>
      <c r="G14" s="16">
        <v>0.858</v>
      </c>
      <c r="K14" s="14">
        <v>11</v>
      </c>
      <c r="L14" s="14">
        <v>0.534</v>
      </c>
      <c r="M14" s="14">
        <v>2.964</v>
      </c>
      <c r="N14" s="14">
        <v>93.111</v>
      </c>
      <c r="O14" s="14"/>
      <c r="P14" s="14"/>
      <c r="Q14" s="14"/>
      <c r="R14" s="14"/>
      <c r="S14" s="14"/>
      <c r="T14" s="14"/>
    </row>
    <row r="15" spans="1:20">
      <c r="A15" s="14" t="s">
        <v>9</v>
      </c>
      <c r="B15" s="14">
        <v>0.11</v>
      </c>
      <c r="C15" s="14">
        <v>0.028</v>
      </c>
      <c r="D15" s="14">
        <v>0.108</v>
      </c>
      <c r="E15" s="14">
        <v>-0.143</v>
      </c>
      <c r="F15" s="16">
        <v>0.826</v>
      </c>
      <c r="G15" s="14">
        <v>0.245</v>
      </c>
      <c r="K15" s="14">
        <v>12</v>
      </c>
      <c r="L15" s="14">
        <v>0.403</v>
      </c>
      <c r="M15" s="14">
        <v>2.236</v>
      </c>
      <c r="N15" s="14">
        <v>95.347</v>
      </c>
      <c r="O15" s="14"/>
      <c r="P15" s="14"/>
      <c r="Q15" s="14"/>
      <c r="R15" s="14"/>
      <c r="S15" s="14"/>
      <c r="T15" s="14"/>
    </row>
    <row r="16" spans="1:20">
      <c r="A16" s="14" t="s">
        <v>21</v>
      </c>
      <c r="B16" s="16">
        <v>0.957</v>
      </c>
      <c r="C16" s="14">
        <v>-0.1</v>
      </c>
      <c r="D16" s="14">
        <v>-0.034</v>
      </c>
      <c r="E16" s="14">
        <v>-0.087</v>
      </c>
      <c r="F16" s="14">
        <v>0.085</v>
      </c>
      <c r="G16" s="14">
        <v>0.059</v>
      </c>
      <c r="K16" s="14">
        <v>13</v>
      </c>
      <c r="L16" s="14">
        <v>0.355</v>
      </c>
      <c r="M16" s="14">
        <v>1.975</v>
      </c>
      <c r="N16" s="14">
        <v>97.322</v>
      </c>
      <c r="O16" s="14"/>
      <c r="P16" s="14"/>
      <c r="Q16" s="14"/>
      <c r="R16" s="14"/>
      <c r="S16" s="14"/>
      <c r="T16" s="14"/>
    </row>
    <row r="17" spans="1:20">
      <c r="A17" s="14" t="s">
        <v>15</v>
      </c>
      <c r="B17" s="14">
        <v>0.927</v>
      </c>
      <c r="C17" s="14">
        <v>-0.213</v>
      </c>
      <c r="D17" s="14">
        <v>-0.017</v>
      </c>
      <c r="E17" s="14">
        <v>-0.096</v>
      </c>
      <c r="F17" s="14">
        <v>0.085</v>
      </c>
      <c r="G17" s="14">
        <v>0.113</v>
      </c>
      <c r="K17" s="14">
        <v>14</v>
      </c>
      <c r="L17" s="14">
        <v>0.306</v>
      </c>
      <c r="M17" s="14">
        <v>1.698</v>
      </c>
      <c r="N17" s="14">
        <v>99.019</v>
      </c>
      <c r="O17" s="14"/>
      <c r="P17" s="14"/>
      <c r="Q17" s="14"/>
      <c r="R17" s="14"/>
      <c r="S17" s="14"/>
      <c r="T17" s="14"/>
    </row>
    <row r="18" spans="1:20">
      <c r="A18" s="14" t="s">
        <v>18</v>
      </c>
      <c r="B18" s="14">
        <v>0.948</v>
      </c>
      <c r="C18" s="14">
        <v>-0.126</v>
      </c>
      <c r="D18" s="14">
        <v>-0.006</v>
      </c>
      <c r="E18" s="14">
        <v>-0.138</v>
      </c>
      <c r="F18" s="14">
        <v>0.015</v>
      </c>
      <c r="G18" s="14">
        <v>0.097</v>
      </c>
      <c r="K18" s="14">
        <v>15</v>
      </c>
      <c r="L18" s="14">
        <v>0.117</v>
      </c>
      <c r="M18" s="14">
        <v>0.652</v>
      </c>
      <c r="N18" s="14">
        <v>99.671</v>
      </c>
      <c r="O18" s="14"/>
      <c r="P18" s="14"/>
      <c r="Q18" s="14"/>
      <c r="R18" s="14"/>
      <c r="S18" s="14"/>
      <c r="T18" s="14"/>
    </row>
    <row r="19" spans="1:20">
      <c r="A19" s="14" t="s">
        <v>19</v>
      </c>
      <c r="B19" s="14">
        <v>0.938</v>
      </c>
      <c r="C19" s="14">
        <v>0.086</v>
      </c>
      <c r="D19" s="14">
        <v>-0.025</v>
      </c>
      <c r="E19" s="14">
        <v>0.007</v>
      </c>
      <c r="F19" s="14">
        <v>-0.055</v>
      </c>
      <c r="G19" s="14">
        <v>-0.016</v>
      </c>
      <c r="K19" s="14">
        <v>16</v>
      </c>
      <c r="L19" s="14">
        <v>0.035</v>
      </c>
      <c r="M19" s="14">
        <v>0.196</v>
      </c>
      <c r="N19" s="14">
        <v>99.867</v>
      </c>
      <c r="O19" s="14"/>
      <c r="P19" s="14"/>
      <c r="Q19" s="14"/>
      <c r="R19" s="14"/>
      <c r="S19" s="14"/>
      <c r="T19" s="14"/>
    </row>
    <row r="20" spans="1:20">
      <c r="A20" s="14" t="s">
        <v>139</v>
      </c>
      <c r="B20" s="14">
        <v>-0.925</v>
      </c>
      <c r="C20" s="14">
        <v>0.05</v>
      </c>
      <c r="D20" s="14">
        <v>-0.06</v>
      </c>
      <c r="E20" s="14">
        <v>-0.009</v>
      </c>
      <c r="F20" s="14">
        <v>-0.083</v>
      </c>
      <c r="G20" s="14">
        <v>0.129</v>
      </c>
      <c r="K20" s="14">
        <v>17</v>
      </c>
      <c r="L20" s="14">
        <v>0.018</v>
      </c>
      <c r="M20" s="14">
        <v>0.102</v>
      </c>
      <c r="N20" s="14">
        <v>99.969</v>
      </c>
      <c r="O20" s="14"/>
      <c r="P20" s="14"/>
      <c r="Q20" s="14"/>
      <c r="R20" s="14"/>
      <c r="S20" s="14"/>
      <c r="T20" s="14"/>
    </row>
    <row r="21" spans="1:20">
      <c r="A21" s="14" t="s">
        <v>14</v>
      </c>
      <c r="B21" s="14">
        <v>0.023</v>
      </c>
      <c r="C21" s="14">
        <v>0.176</v>
      </c>
      <c r="D21" s="14">
        <v>-0.088</v>
      </c>
      <c r="E21" s="14">
        <v>-0.183</v>
      </c>
      <c r="F21" s="14">
        <v>-0.683</v>
      </c>
      <c r="G21" s="14">
        <v>0.473</v>
      </c>
      <c r="K21" s="14">
        <v>18</v>
      </c>
      <c r="L21" s="14">
        <v>0.006</v>
      </c>
      <c r="M21" s="14">
        <v>0.031</v>
      </c>
      <c r="N21" s="14">
        <v>100</v>
      </c>
      <c r="O21" s="14"/>
      <c r="P21" s="14"/>
      <c r="Q21" s="14"/>
      <c r="R21" s="14"/>
      <c r="S21" s="14"/>
      <c r="T21" s="14"/>
    </row>
  </sheetData>
  <mergeCells count="4">
    <mergeCell ref="B2:G2"/>
    <mergeCell ref="L2:N2"/>
    <mergeCell ref="O2:Q2"/>
    <mergeCell ref="R2:T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3"/>
  <sheetViews>
    <sheetView workbookViewId="0">
      <selection activeCell="A1" sqref="A1:C1"/>
    </sheetView>
  </sheetViews>
  <sheetFormatPr defaultColWidth="9" defaultRowHeight="13.5"/>
  <sheetData>
    <row r="1" ht="15" spans="1:9">
      <c r="A1" s="11" t="s">
        <v>0</v>
      </c>
      <c r="B1" s="11" t="s">
        <v>1</v>
      </c>
      <c r="C1" s="11" t="s">
        <v>3</v>
      </c>
      <c r="D1" s="4" t="s">
        <v>140</v>
      </c>
      <c r="E1" s="4" t="s">
        <v>141</v>
      </c>
      <c r="F1" s="11" t="s">
        <v>142</v>
      </c>
      <c r="G1" s="4" t="s">
        <v>143</v>
      </c>
      <c r="H1" s="4" t="s">
        <v>144</v>
      </c>
      <c r="I1" s="4" t="s">
        <v>145</v>
      </c>
    </row>
    <row r="2" ht="15" spans="1:9">
      <c r="A2" s="9" t="s">
        <v>146</v>
      </c>
      <c r="B2" s="9" t="s">
        <v>147</v>
      </c>
      <c r="C2" s="9">
        <v>1</v>
      </c>
      <c r="D2" s="4">
        <v>61.11</v>
      </c>
      <c r="E2" s="4">
        <v>48.49</v>
      </c>
      <c r="F2" s="11">
        <v>12.8</v>
      </c>
      <c r="G2" s="4">
        <v>60.28</v>
      </c>
      <c r="H2" s="4">
        <v>39.53</v>
      </c>
      <c r="I2" s="4">
        <v>25.02</v>
      </c>
    </row>
    <row r="3" ht="15" spans="1:9">
      <c r="A3" s="9" t="s">
        <v>146</v>
      </c>
      <c r="B3" s="9" t="s">
        <v>148</v>
      </c>
      <c r="C3" s="9">
        <v>1</v>
      </c>
      <c r="D3" s="4">
        <v>45.56</v>
      </c>
      <c r="E3" s="4">
        <v>47.44</v>
      </c>
      <c r="F3" s="11">
        <v>11.8</v>
      </c>
      <c r="G3" s="4">
        <v>55.48</v>
      </c>
      <c r="H3" s="4">
        <v>39.1</v>
      </c>
      <c r="I3" s="4">
        <v>23.68</v>
      </c>
    </row>
    <row r="4" ht="15" spans="1:9">
      <c r="A4" s="9" t="s">
        <v>146</v>
      </c>
      <c r="B4" s="9" t="s">
        <v>149</v>
      </c>
      <c r="C4" s="9">
        <v>1</v>
      </c>
      <c r="D4" s="4">
        <v>30</v>
      </c>
      <c r="E4" s="4">
        <v>45</v>
      </c>
      <c r="F4" s="11">
        <v>11</v>
      </c>
      <c r="G4" s="4">
        <v>48.12</v>
      </c>
      <c r="H4" s="4">
        <v>28</v>
      </c>
      <c r="I4" s="4">
        <v>24.61</v>
      </c>
    </row>
    <row r="5" ht="15" spans="1:9">
      <c r="A5" s="9" t="s">
        <v>146</v>
      </c>
      <c r="B5" s="9" t="s">
        <v>150</v>
      </c>
      <c r="C5" s="9">
        <v>1</v>
      </c>
      <c r="D5" s="4">
        <v>25.56</v>
      </c>
      <c r="E5" s="4">
        <v>45.52</v>
      </c>
      <c r="F5" s="11">
        <v>10.6</v>
      </c>
      <c r="G5" s="4">
        <v>34.81</v>
      </c>
      <c r="H5" s="4">
        <v>41.8</v>
      </c>
      <c r="I5" s="4">
        <v>25.35</v>
      </c>
    </row>
    <row r="6" ht="15" spans="1:9">
      <c r="A6" s="9" t="s">
        <v>151</v>
      </c>
      <c r="B6" s="9" t="s">
        <v>147</v>
      </c>
      <c r="C6" s="9">
        <v>1</v>
      </c>
      <c r="D6" s="4">
        <v>43.33</v>
      </c>
      <c r="E6" s="4">
        <v>42.73</v>
      </c>
      <c r="F6" s="11">
        <v>16.6</v>
      </c>
      <c r="G6" s="4">
        <v>72.84</v>
      </c>
      <c r="H6" s="4">
        <v>43.47</v>
      </c>
      <c r="I6" s="4">
        <v>23.67</v>
      </c>
    </row>
    <row r="7" ht="15" spans="1:9">
      <c r="A7" s="9" t="s">
        <v>151</v>
      </c>
      <c r="B7" s="9" t="s">
        <v>148</v>
      </c>
      <c r="C7" s="9">
        <v>1</v>
      </c>
      <c r="D7" s="4">
        <v>20</v>
      </c>
      <c r="E7" s="4">
        <v>42.52</v>
      </c>
      <c r="F7" s="11">
        <v>17</v>
      </c>
      <c r="G7" s="4">
        <v>61.37</v>
      </c>
      <c r="H7" s="4">
        <v>47.63</v>
      </c>
      <c r="I7" s="4">
        <v>22.43</v>
      </c>
    </row>
    <row r="8" ht="15" spans="1:9">
      <c r="A8" s="9" t="s">
        <v>151</v>
      </c>
      <c r="B8" s="9" t="s">
        <v>149</v>
      </c>
      <c r="C8" s="9">
        <v>1</v>
      </c>
      <c r="D8" s="4">
        <v>16.67</v>
      </c>
      <c r="E8" s="4">
        <v>40.81</v>
      </c>
      <c r="F8" s="11">
        <v>15.3</v>
      </c>
      <c r="G8" s="4">
        <v>48.9</v>
      </c>
      <c r="H8" s="4">
        <v>44.17</v>
      </c>
      <c r="I8" s="4">
        <v>22.42</v>
      </c>
    </row>
    <row r="9" ht="15" spans="1:9">
      <c r="A9" s="9" t="s">
        <v>151</v>
      </c>
      <c r="B9" s="9" t="s">
        <v>150</v>
      </c>
      <c r="C9" s="9">
        <v>1</v>
      </c>
      <c r="D9" s="4">
        <v>14.44</v>
      </c>
      <c r="E9" s="4">
        <v>40.74</v>
      </c>
      <c r="F9" s="11">
        <v>10.9</v>
      </c>
      <c r="G9" s="4">
        <v>46.5</v>
      </c>
      <c r="H9" s="4">
        <v>42.83</v>
      </c>
      <c r="I9" s="4">
        <v>23.74</v>
      </c>
    </row>
    <row r="10" ht="15" spans="1:9">
      <c r="A10" s="9" t="s">
        <v>152</v>
      </c>
      <c r="B10" s="9" t="s">
        <v>147</v>
      </c>
      <c r="C10" s="9">
        <v>1</v>
      </c>
      <c r="D10" s="4">
        <v>35.56</v>
      </c>
      <c r="E10" s="4">
        <v>39.25</v>
      </c>
      <c r="F10" s="11">
        <v>13.6</v>
      </c>
      <c r="G10" s="4">
        <v>74.01</v>
      </c>
      <c r="H10" s="4">
        <v>30.9</v>
      </c>
      <c r="I10" s="4">
        <v>19.44</v>
      </c>
    </row>
    <row r="11" ht="15" spans="1:9">
      <c r="A11" s="9" t="s">
        <v>152</v>
      </c>
      <c r="B11" s="9" t="s">
        <v>148</v>
      </c>
      <c r="C11" s="9">
        <v>1</v>
      </c>
      <c r="D11" s="4">
        <v>28.89</v>
      </c>
      <c r="E11" s="4">
        <v>42.54</v>
      </c>
      <c r="F11" s="11">
        <v>15.4</v>
      </c>
      <c r="G11" s="4">
        <v>64.97</v>
      </c>
      <c r="H11" s="4">
        <v>42.03</v>
      </c>
      <c r="I11" s="4">
        <v>19.53</v>
      </c>
    </row>
    <row r="12" ht="15" spans="1:9">
      <c r="A12" s="9" t="s">
        <v>152</v>
      </c>
      <c r="B12" s="9" t="s">
        <v>149</v>
      </c>
      <c r="C12" s="9">
        <v>1</v>
      </c>
      <c r="D12" s="4">
        <v>23.33</v>
      </c>
      <c r="E12" s="4">
        <v>39.2</v>
      </c>
      <c r="F12" s="11">
        <v>11.6</v>
      </c>
      <c r="G12" s="4">
        <v>64.76</v>
      </c>
      <c r="H12" s="4">
        <v>29.83</v>
      </c>
      <c r="I12" s="4">
        <v>19.89</v>
      </c>
    </row>
    <row r="13" ht="15" spans="1:9">
      <c r="A13" s="9" t="s">
        <v>152</v>
      </c>
      <c r="B13" s="9" t="s">
        <v>150</v>
      </c>
      <c r="C13" s="9">
        <v>1</v>
      </c>
      <c r="D13" s="4">
        <v>13.33</v>
      </c>
      <c r="E13" s="4">
        <v>39.76</v>
      </c>
      <c r="F13" s="11">
        <v>8</v>
      </c>
      <c r="G13" s="4">
        <v>48.77</v>
      </c>
      <c r="H13" s="4">
        <v>40.13</v>
      </c>
      <c r="I13" s="4">
        <v>19.87</v>
      </c>
    </row>
    <row r="14" ht="15" spans="1:9">
      <c r="A14" s="9" t="s">
        <v>153</v>
      </c>
      <c r="B14" s="9" t="s">
        <v>147</v>
      </c>
      <c r="C14" s="9">
        <v>1</v>
      </c>
      <c r="D14" s="4">
        <v>40</v>
      </c>
      <c r="E14" s="4">
        <v>41.9</v>
      </c>
      <c r="F14" s="11">
        <v>10.9</v>
      </c>
      <c r="G14" s="4">
        <v>71.32</v>
      </c>
      <c r="H14" s="4">
        <v>38.93</v>
      </c>
      <c r="I14" s="4">
        <v>23.04</v>
      </c>
    </row>
    <row r="15" ht="15" spans="1:9">
      <c r="A15" s="9" t="s">
        <v>153</v>
      </c>
      <c r="B15" s="9" t="s">
        <v>148</v>
      </c>
      <c r="C15" s="9">
        <v>1</v>
      </c>
      <c r="D15" s="4">
        <v>32.22</v>
      </c>
      <c r="E15" s="4">
        <v>40.25</v>
      </c>
      <c r="F15" s="11">
        <v>10.5</v>
      </c>
      <c r="G15" s="4">
        <v>64.82</v>
      </c>
      <c r="H15" s="4">
        <v>37.83</v>
      </c>
      <c r="I15" s="4">
        <v>21.98</v>
      </c>
    </row>
    <row r="16" ht="15" spans="1:9">
      <c r="A16" s="9" t="s">
        <v>153</v>
      </c>
      <c r="B16" s="9" t="s">
        <v>149</v>
      </c>
      <c r="C16" s="9">
        <v>1</v>
      </c>
      <c r="D16" s="4">
        <v>24.44</v>
      </c>
      <c r="E16" s="4">
        <v>40.49</v>
      </c>
      <c r="F16" s="11">
        <v>13</v>
      </c>
      <c r="G16" s="4">
        <v>55.9</v>
      </c>
      <c r="H16" s="4">
        <v>40.07</v>
      </c>
      <c r="I16" s="4">
        <v>23.68</v>
      </c>
    </row>
    <row r="17" ht="15" spans="1:9">
      <c r="A17" s="9" t="s">
        <v>153</v>
      </c>
      <c r="B17" s="9" t="s">
        <v>150</v>
      </c>
      <c r="C17" s="9">
        <v>1</v>
      </c>
      <c r="D17" s="4">
        <v>13.33</v>
      </c>
      <c r="E17" s="4">
        <v>40.84</v>
      </c>
      <c r="F17" s="11">
        <v>14.2</v>
      </c>
      <c r="G17" s="4">
        <v>53.53</v>
      </c>
      <c r="H17" s="4">
        <v>38.3</v>
      </c>
      <c r="I17" s="4">
        <v>22.27</v>
      </c>
    </row>
    <row r="18" ht="15" spans="1:9">
      <c r="A18" s="9" t="s">
        <v>154</v>
      </c>
      <c r="B18" s="9" t="s">
        <v>147</v>
      </c>
      <c r="C18" s="9">
        <v>1</v>
      </c>
      <c r="D18" s="4">
        <v>62.22</v>
      </c>
      <c r="E18" s="4">
        <v>49.32</v>
      </c>
      <c r="F18" s="11">
        <v>18.4</v>
      </c>
      <c r="G18" s="4">
        <v>68.84</v>
      </c>
      <c r="H18" s="4">
        <v>36.77</v>
      </c>
      <c r="I18" s="4">
        <v>22.18</v>
      </c>
    </row>
    <row r="19" ht="15" spans="1:9">
      <c r="A19" s="9" t="s">
        <v>154</v>
      </c>
      <c r="B19" s="9" t="s">
        <v>148</v>
      </c>
      <c r="C19" s="9">
        <v>1</v>
      </c>
      <c r="D19" s="4">
        <v>57.78</v>
      </c>
      <c r="E19" s="4">
        <v>46.93</v>
      </c>
      <c r="F19" s="11">
        <v>21.3</v>
      </c>
      <c r="G19" s="4">
        <v>42.19</v>
      </c>
      <c r="H19" s="4">
        <v>32.83</v>
      </c>
      <c r="I19" s="4">
        <v>22.31</v>
      </c>
    </row>
    <row r="20" ht="15" spans="1:9">
      <c r="A20" s="9" t="s">
        <v>154</v>
      </c>
      <c r="B20" s="9" t="s">
        <v>149</v>
      </c>
      <c r="C20" s="9">
        <v>1</v>
      </c>
      <c r="D20" s="4">
        <v>51.11</v>
      </c>
      <c r="E20" s="4">
        <v>48.06</v>
      </c>
      <c r="F20" s="11">
        <v>21.5</v>
      </c>
      <c r="G20" s="4">
        <v>30.12</v>
      </c>
      <c r="H20" s="4">
        <v>37.17</v>
      </c>
      <c r="I20" s="4">
        <v>22.71</v>
      </c>
    </row>
    <row r="21" ht="15" spans="1:9">
      <c r="A21" s="9" t="s">
        <v>154</v>
      </c>
      <c r="B21" s="9" t="s">
        <v>150</v>
      </c>
      <c r="C21" s="9">
        <v>1</v>
      </c>
      <c r="D21" s="4">
        <v>30</v>
      </c>
      <c r="E21" s="4">
        <v>45.68</v>
      </c>
      <c r="F21" s="11">
        <v>18</v>
      </c>
      <c r="G21" s="4">
        <v>20.55</v>
      </c>
      <c r="H21" s="4">
        <v>41.07</v>
      </c>
      <c r="I21" s="4">
        <v>21.65</v>
      </c>
    </row>
    <row r="22" ht="15" spans="1:9">
      <c r="A22" s="9" t="s">
        <v>155</v>
      </c>
      <c r="B22" s="9" t="s">
        <v>147</v>
      </c>
      <c r="C22" s="9">
        <v>1</v>
      </c>
      <c r="D22" s="4">
        <v>61.11</v>
      </c>
      <c r="E22" s="4">
        <v>35.65</v>
      </c>
      <c r="F22" s="11">
        <v>12.5</v>
      </c>
      <c r="G22" s="4">
        <v>67.7</v>
      </c>
      <c r="H22" s="4">
        <v>40.57</v>
      </c>
      <c r="I22" s="4">
        <v>22.04</v>
      </c>
    </row>
    <row r="23" ht="15" spans="1:9">
      <c r="A23" s="9" t="s">
        <v>155</v>
      </c>
      <c r="B23" s="9" t="s">
        <v>148</v>
      </c>
      <c r="C23" s="9">
        <v>1</v>
      </c>
      <c r="D23" s="4">
        <v>41.11</v>
      </c>
      <c r="E23" s="4">
        <v>35.77</v>
      </c>
      <c r="F23" s="11">
        <v>12</v>
      </c>
      <c r="G23" s="4">
        <v>43.18</v>
      </c>
      <c r="H23" s="4">
        <v>45.07</v>
      </c>
      <c r="I23" s="4">
        <v>23.44</v>
      </c>
    </row>
    <row r="24" ht="15" spans="1:9">
      <c r="A24" s="9" t="s">
        <v>155</v>
      </c>
      <c r="B24" s="9" t="s">
        <v>149</v>
      </c>
      <c r="C24" s="9">
        <v>1</v>
      </c>
      <c r="D24" s="4">
        <v>32.22</v>
      </c>
      <c r="E24" s="4">
        <v>36.24</v>
      </c>
      <c r="F24" s="11">
        <v>14.1</v>
      </c>
      <c r="G24" s="4">
        <v>41.46</v>
      </c>
      <c r="H24" s="4">
        <v>42.3</v>
      </c>
      <c r="I24" s="4">
        <v>21.85</v>
      </c>
    </row>
    <row r="25" ht="15" spans="1:9">
      <c r="A25" s="9" t="s">
        <v>155</v>
      </c>
      <c r="B25" s="9" t="s">
        <v>150</v>
      </c>
      <c r="C25" s="9">
        <v>1</v>
      </c>
      <c r="D25" s="4">
        <v>24.44</v>
      </c>
      <c r="E25" s="4">
        <v>35.86</v>
      </c>
      <c r="F25" s="11">
        <v>12</v>
      </c>
      <c r="G25" s="4">
        <v>34.95</v>
      </c>
      <c r="H25" s="4">
        <v>46.8</v>
      </c>
      <c r="I25" s="4">
        <v>22.02</v>
      </c>
    </row>
    <row r="26" ht="15" spans="1:9">
      <c r="A26" s="9" t="s">
        <v>156</v>
      </c>
      <c r="B26" s="9" t="s">
        <v>147</v>
      </c>
      <c r="C26" s="9">
        <v>1</v>
      </c>
      <c r="D26" s="4">
        <v>35.56</v>
      </c>
      <c r="E26" s="4">
        <v>37.36</v>
      </c>
      <c r="F26" s="11">
        <v>23.8</v>
      </c>
      <c r="G26" s="4">
        <v>89.57</v>
      </c>
      <c r="H26" s="4">
        <v>35.3</v>
      </c>
      <c r="I26" s="4">
        <v>24.28</v>
      </c>
    </row>
    <row r="27" ht="15" spans="1:9">
      <c r="A27" s="9" t="s">
        <v>156</v>
      </c>
      <c r="B27" s="9" t="s">
        <v>148</v>
      </c>
      <c r="C27" s="9">
        <v>1</v>
      </c>
      <c r="D27" s="4">
        <v>23.33</v>
      </c>
      <c r="E27" s="4">
        <v>37.13</v>
      </c>
      <c r="F27" s="11">
        <v>20.7</v>
      </c>
      <c r="G27" s="4">
        <v>70.58</v>
      </c>
      <c r="H27" s="4">
        <v>39.57</v>
      </c>
      <c r="I27" s="4">
        <v>24.57</v>
      </c>
    </row>
    <row r="28" ht="15" spans="1:9">
      <c r="A28" s="9" t="s">
        <v>156</v>
      </c>
      <c r="B28" s="9" t="s">
        <v>149</v>
      </c>
      <c r="C28" s="9">
        <v>1</v>
      </c>
      <c r="D28" s="4">
        <v>14.44</v>
      </c>
      <c r="E28" s="4">
        <v>39.14</v>
      </c>
      <c r="F28" s="11">
        <v>21.6</v>
      </c>
      <c r="G28" s="4">
        <v>66.31</v>
      </c>
      <c r="H28" s="4">
        <v>39.73</v>
      </c>
      <c r="I28" s="4">
        <v>23.37</v>
      </c>
    </row>
    <row r="29" ht="15" spans="1:9">
      <c r="A29" s="9" t="s">
        <v>156</v>
      </c>
      <c r="B29" s="9" t="s">
        <v>150</v>
      </c>
      <c r="C29" s="9">
        <v>1</v>
      </c>
      <c r="D29" s="4">
        <v>6.67</v>
      </c>
      <c r="E29" s="4">
        <v>37.16</v>
      </c>
      <c r="F29" s="11">
        <v>18.3</v>
      </c>
      <c r="G29" s="4">
        <v>54.13</v>
      </c>
      <c r="H29" s="4">
        <v>37.7</v>
      </c>
      <c r="I29" s="4">
        <v>24.42</v>
      </c>
    </row>
    <row r="30" ht="15" spans="1:9">
      <c r="A30" s="9" t="s">
        <v>157</v>
      </c>
      <c r="B30" s="9" t="s">
        <v>147</v>
      </c>
      <c r="C30" s="9">
        <v>1</v>
      </c>
      <c r="D30" s="4">
        <v>53.33</v>
      </c>
      <c r="E30" s="4">
        <v>45.86</v>
      </c>
      <c r="F30" s="11">
        <v>10.7</v>
      </c>
      <c r="G30" s="4">
        <v>38.92</v>
      </c>
      <c r="H30" s="4">
        <v>43</v>
      </c>
      <c r="I30" s="4">
        <v>21.26</v>
      </c>
    </row>
    <row r="31" ht="15" spans="1:9">
      <c r="A31" s="9" t="s">
        <v>157</v>
      </c>
      <c r="B31" s="9" t="s">
        <v>148</v>
      </c>
      <c r="C31" s="9">
        <v>1</v>
      </c>
      <c r="D31" s="4">
        <v>35.56</v>
      </c>
      <c r="E31" s="4">
        <v>44.83</v>
      </c>
      <c r="F31" s="11">
        <v>13.3</v>
      </c>
      <c r="G31" s="4">
        <v>35.61</v>
      </c>
      <c r="H31" s="4">
        <v>39.73</v>
      </c>
      <c r="I31" s="4">
        <v>22.72</v>
      </c>
    </row>
    <row r="32" ht="15" spans="1:9">
      <c r="A32" s="9" t="s">
        <v>157</v>
      </c>
      <c r="B32" s="9" t="s">
        <v>149</v>
      </c>
      <c r="C32" s="9">
        <v>1</v>
      </c>
      <c r="D32" s="4">
        <v>23.33</v>
      </c>
      <c r="E32" s="4">
        <v>44.53</v>
      </c>
      <c r="F32" s="11">
        <v>12.5</v>
      </c>
      <c r="G32" s="4">
        <v>11.75</v>
      </c>
      <c r="H32" s="4">
        <v>40.37</v>
      </c>
      <c r="I32" s="4">
        <v>20.74</v>
      </c>
    </row>
    <row r="33" ht="15" spans="1:9">
      <c r="A33" s="9" t="s">
        <v>157</v>
      </c>
      <c r="B33" s="9" t="s">
        <v>150</v>
      </c>
      <c r="C33" s="9">
        <v>1</v>
      </c>
      <c r="D33" s="4">
        <v>14.44</v>
      </c>
      <c r="E33" s="4">
        <v>44.91</v>
      </c>
      <c r="F33" s="11">
        <v>7.7</v>
      </c>
      <c r="G33" s="4">
        <v>8.05</v>
      </c>
      <c r="H33" s="4">
        <v>40.83</v>
      </c>
      <c r="I33" s="4">
        <v>20.68</v>
      </c>
    </row>
    <row r="34" ht="15" spans="1:9">
      <c r="A34" s="9" t="s">
        <v>158</v>
      </c>
      <c r="B34" s="9" t="s">
        <v>147</v>
      </c>
      <c r="C34" s="9">
        <v>1</v>
      </c>
      <c r="D34" s="4">
        <v>36.67</v>
      </c>
      <c r="E34" s="4">
        <v>45.52</v>
      </c>
      <c r="F34" s="11">
        <v>15.1</v>
      </c>
      <c r="G34" s="4">
        <v>87.04</v>
      </c>
      <c r="H34" s="4">
        <v>36.1</v>
      </c>
      <c r="I34" s="4">
        <v>23.08</v>
      </c>
    </row>
    <row r="35" ht="15" spans="1:9">
      <c r="A35" s="9" t="s">
        <v>158</v>
      </c>
      <c r="B35" s="9" t="s">
        <v>148</v>
      </c>
      <c r="C35" s="9">
        <v>1</v>
      </c>
      <c r="D35" s="4">
        <v>22.22</v>
      </c>
      <c r="E35" s="4">
        <v>42.96</v>
      </c>
      <c r="F35" s="11">
        <v>16.7</v>
      </c>
      <c r="G35" s="4">
        <v>72.29</v>
      </c>
      <c r="H35" s="4">
        <v>34.13</v>
      </c>
      <c r="I35" s="4">
        <v>21.75</v>
      </c>
    </row>
    <row r="36" ht="15" spans="1:9">
      <c r="A36" s="9" t="s">
        <v>158</v>
      </c>
      <c r="B36" s="9" t="s">
        <v>149</v>
      </c>
      <c r="C36" s="9">
        <v>1</v>
      </c>
      <c r="D36" s="4">
        <v>12.22</v>
      </c>
      <c r="E36" s="4">
        <v>42.22</v>
      </c>
      <c r="F36" s="11">
        <v>14.2</v>
      </c>
      <c r="G36" s="4">
        <v>63.41</v>
      </c>
      <c r="H36" s="4">
        <v>36.53</v>
      </c>
      <c r="I36" s="4">
        <v>22.85</v>
      </c>
    </row>
    <row r="37" ht="15" spans="1:9">
      <c r="A37" s="9" t="s">
        <v>158</v>
      </c>
      <c r="B37" s="9" t="s">
        <v>150</v>
      </c>
      <c r="C37" s="9">
        <v>1</v>
      </c>
      <c r="D37" s="4">
        <v>7.78</v>
      </c>
      <c r="E37" s="4">
        <v>43.37</v>
      </c>
      <c r="F37" s="11">
        <v>12.2</v>
      </c>
      <c r="G37" s="4">
        <v>34.61</v>
      </c>
      <c r="H37" s="4">
        <v>38.1</v>
      </c>
      <c r="I37" s="4">
        <v>22.92</v>
      </c>
    </row>
    <row r="38" ht="15" spans="1:9">
      <c r="A38" s="9" t="s">
        <v>159</v>
      </c>
      <c r="B38" s="9" t="s">
        <v>147</v>
      </c>
      <c r="C38" s="9">
        <v>1</v>
      </c>
      <c r="D38" s="4">
        <v>51.11</v>
      </c>
      <c r="E38" s="4">
        <v>42.24</v>
      </c>
      <c r="F38" s="11">
        <v>13</v>
      </c>
      <c r="G38" s="4">
        <v>86.91</v>
      </c>
      <c r="H38" s="4">
        <v>43</v>
      </c>
      <c r="I38" s="4">
        <v>24.49</v>
      </c>
    </row>
    <row r="39" ht="15" spans="1:9">
      <c r="A39" s="9" t="s">
        <v>159</v>
      </c>
      <c r="B39" s="9" t="s">
        <v>148</v>
      </c>
      <c r="C39" s="9">
        <v>1</v>
      </c>
      <c r="D39" s="4">
        <v>43.33</v>
      </c>
      <c r="E39" s="4">
        <v>40.53</v>
      </c>
      <c r="F39" s="11">
        <v>14.8</v>
      </c>
      <c r="G39" s="4">
        <v>67.81</v>
      </c>
      <c r="H39" s="4">
        <v>37.67</v>
      </c>
      <c r="I39" s="4">
        <v>23.73</v>
      </c>
    </row>
    <row r="40" ht="15" spans="1:9">
      <c r="A40" s="9" t="s">
        <v>159</v>
      </c>
      <c r="B40" s="9" t="s">
        <v>149</v>
      </c>
      <c r="C40" s="9">
        <v>1</v>
      </c>
      <c r="D40" s="4">
        <v>24.44</v>
      </c>
      <c r="E40" s="4">
        <v>43.57</v>
      </c>
      <c r="F40" s="11">
        <v>13.8</v>
      </c>
      <c r="G40" s="4">
        <v>36.87</v>
      </c>
      <c r="H40" s="4">
        <v>39.63</v>
      </c>
      <c r="I40" s="4">
        <v>24.22</v>
      </c>
    </row>
    <row r="41" ht="15" spans="1:9">
      <c r="A41" s="9" t="s">
        <v>159</v>
      </c>
      <c r="B41" s="9" t="s">
        <v>150</v>
      </c>
      <c r="C41" s="9">
        <v>1</v>
      </c>
      <c r="D41" s="4">
        <v>15.56</v>
      </c>
      <c r="E41" s="4">
        <v>41.91</v>
      </c>
      <c r="F41" s="11">
        <v>9.5</v>
      </c>
      <c r="G41" s="4">
        <v>23.98</v>
      </c>
      <c r="H41" s="4">
        <v>37.2</v>
      </c>
      <c r="I41" s="4">
        <v>24.01</v>
      </c>
    </row>
    <row r="42" ht="15" spans="1:9">
      <c r="A42" s="9" t="s">
        <v>160</v>
      </c>
      <c r="B42" s="9" t="s">
        <v>147</v>
      </c>
      <c r="C42" s="9">
        <v>1</v>
      </c>
      <c r="D42" s="4">
        <v>91.11</v>
      </c>
      <c r="E42" s="4">
        <v>35.03</v>
      </c>
      <c r="F42" s="11">
        <v>15.1</v>
      </c>
      <c r="G42" s="4">
        <v>73.32</v>
      </c>
      <c r="H42" s="4">
        <v>40.1</v>
      </c>
      <c r="I42" s="4">
        <v>20.77</v>
      </c>
    </row>
    <row r="43" ht="15" spans="1:9">
      <c r="A43" s="9" t="s">
        <v>160</v>
      </c>
      <c r="B43" s="9" t="s">
        <v>148</v>
      </c>
      <c r="C43" s="9">
        <v>1</v>
      </c>
      <c r="D43" s="4">
        <v>80</v>
      </c>
      <c r="E43" s="4">
        <v>35.51</v>
      </c>
      <c r="F43" s="11">
        <v>19.7</v>
      </c>
      <c r="G43" s="4">
        <v>62.48</v>
      </c>
      <c r="H43" s="4">
        <v>43.33</v>
      </c>
      <c r="I43" s="4">
        <v>21.93</v>
      </c>
    </row>
    <row r="44" ht="15" spans="1:9">
      <c r="A44" s="9" t="s">
        <v>160</v>
      </c>
      <c r="B44" s="9" t="s">
        <v>149</v>
      </c>
      <c r="C44" s="9">
        <v>1</v>
      </c>
      <c r="D44" s="4">
        <v>67.78</v>
      </c>
      <c r="E44" s="4">
        <v>37.6</v>
      </c>
      <c r="F44" s="11">
        <v>15.7</v>
      </c>
      <c r="G44" s="4">
        <v>51.46</v>
      </c>
      <c r="H44" s="4">
        <v>28.73</v>
      </c>
      <c r="I44" s="4">
        <v>21.49</v>
      </c>
    </row>
    <row r="45" ht="15" spans="1:9">
      <c r="A45" s="9" t="s">
        <v>160</v>
      </c>
      <c r="B45" s="9" t="s">
        <v>150</v>
      </c>
      <c r="C45" s="9">
        <v>1</v>
      </c>
      <c r="D45" s="4">
        <v>55.56</v>
      </c>
      <c r="E45" s="4">
        <v>38.23</v>
      </c>
      <c r="F45" s="11">
        <v>11.6</v>
      </c>
      <c r="G45" s="4">
        <v>37.44</v>
      </c>
      <c r="H45" s="4">
        <v>45.9</v>
      </c>
      <c r="I45" s="4">
        <v>21.69</v>
      </c>
    </row>
    <row r="46" ht="15" spans="1:9">
      <c r="A46" s="9" t="s">
        <v>161</v>
      </c>
      <c r="B46" s="9" t="s">
        <v>147</v>
      </c>
      <c r="C46" s="9">
        <v>1</v>
      </c>
      <c r="D46" s="4">
        <v>76.67</v>
      </c>
      <c r="E46" s="4">
        <v>36.21</v>
      </c>
      <c r="F46" s="11">
        <v>14.7</v>
      </c>
      <c r="G46" s="4">
        <v>73.22</v>
      </c>
      <c r="H46" s="4">
        <v>38.47</v>
      </c>
      <c r="I46" s="4">
        <v>25.97</v>
      </c>
    </row>
    <row r="47" ht="15" spans="1:9">
      <c r="A47" s="9" t="s">
        <v>161</v>
      </c>
      <c r="B47" s="9" t="s">
        <v>148</v>
      </c>
      <c r="C47" s="9">
        <v>1</v>
      </c>
      <c r="D47" s="4">
        <v>73.33</v>
      </c>
      <c r="E47" s="4">
        <v>36.3</v>
      </c>
      <c r="F47" s="11">
        <v>18.8</v>
      </c>
      <c r="G47" s="4">
        <v>60.21</v>
      </c>
      <c r="H47" s="4">
        <v>39.73</v>
      </c>
      <c r="I47" s="4">
        <v>24.47</v>
      </c>
    </row>
    <row r="48" ht="15" spans="1:9">
      <c r="A48" s="9" t="s">
        <v>161</v>
      </c>
      <c r="B48" s="9" t="s">
        <v>149</v>
      </c>
      <c r="C48" s="9">
        <v>1</v>
      </c>
      <c r="D48" s="4">
        <v>71.11</v>
      </c>
      <c r="E48" s="4">
        <v>38.35</v>
      </c>
      <c r="F48" s="11">
        <v>19</v>
      </c>
      <c r="G48" s="4">
        <v>57.97</v>
      </c>
      <c r="H48" s="4">
        <v>40.83</v>
      </c>
      <c r="I48" s="4">
        <v>25.46</v>
      </c>
    </row>
    <row r="49" ht="15" spans="1:9">
      <c r="A49" s="9" t="s">
        <v>161</v>
      </c>
      <c r="B49" s="9" t="s">
        <v>150</v>
      </c>
      <c r="C49" s="9">
        <v>1</v>
      </c>
      <c r="D49" s="4">
        <v>64.44</v>
      </c>
      <c r="E49" s="4">
        <v>36.56</v>
      </c>
      <c r="F49" s="11">
        <v>12.7</v>
      </c>
      <c r="G49" s="4">
        <v>31.62</v>
      </c>
      <c r="H49" s="4">
        <v>49.73</v>
      </c>
      <c r="I49" s="4">
        <v>24.76</v>
      </c>
    </row>
    <row r="50" ht="15" spans="1:9">
      <c r="A50" s="9" t="s">
        <v>162</v>
      </c>
      <c r="B50" s="9" t="s">
        <v>147</v>
      </c>
      <c r="C50" s="9">
        <v>1</v>
      </c>
      <c r="D50" s="4">
        <v>63.33</v>
      </c>
      <c r="E50" s="4">
        <v>34.86</v>
      </c>
      <c r="F50" s="11">
        <v>20.9</v>
      </c>
      <c r="G50" s="4">
        <v>34.04</v>
      </c>
      <c r="H50" s="4">
        <v>44.2</v>
      </c>
      <c r="I50" s="4">
        <v>19.45</v>
      </c>
    </row>
    <row r="51" ht="15" spans="1:9">
      <c r="A51" s="9" t="s">
        <v>162</v>
      </c>
      <c r="B51" s="9" t="s">
        <v>148</v>
      </c>
      <c r="C51" s="9">
        <v>1</v>
      </c>
      <c r="D51" s="4">
        <v>58.89</v>
      </c>
      <c r="E51" s="4">
        <v>36.28</v>
      </c>
      <c r="F51" s="11">
        <v>16.5</v>
      </c>
      <c r="G51" s="4">
        <v>30.15</v>
      </c>
      <c r="H51" s="4">
        <v>37.03</v>
      </c>
      <c r="I51" s="4">
        <v>19.62</v>
      </c>
    </row>
    <row r="52" ht="15" spans="1:9">
      <c r="A52" s="9" t="s">
        <v>162</v>
      </c>
      <c r="B52" s="9" t="s">
        <v>149</v>
      </c>
      <c r="C52" s="9">
        <v>1</v>
      </c>
      <c r="D52" s="4">
        <v>44.44</v>
      </c>
      <c r="E52" s="4">
        <v>36.62</v>
      </c>
      <c r="F52" s="11">
        <v>15.6</v>
      </c>
      <c r="G52" s="4">
        <v>28.87</v>
      </c>
      <c r="H52" s="4">
        <v>39.8</v>
      </c>
      <c r="I52" s="4">
        <v>20.13</v>
      </c>
    </row>
    <row r="53" ht="15" spans="1:9">
      <c r="A53" s="9" t="s">
        <v>162</v>
      </c>
      <c r="B53" s="9" t="s">
        <v>150</v>
      </c>
      <c r="C53" s="9">
        <v>1</v>
      </c>
      <c r="D53" s="4">
        <v>28.89</v>
      </c>
      <c r="E53" s="4">
        <v>37.12</v>
      </c>
      <c r="F53" s="11">
        <v>8.8</v>
      </c>
      <c r="G53" s="4">
        <v>23.02</v>
      </c>
      <c r="H53" s="4">
        <v>37.97</v>
      </c>
      <c r="I53" s="4">
        <v>20.91</v>
      </c>
    </row>
    <row r="54" ht="15" spans="1:9">
      <c r="A54" s="9" t="s">
        <v>163</v>
      </c>
      <c r="B54" s="9" t="s">
        <v>147</v>
      </c>
      <c r="C54" s="9">
        <v>1</v>
      </c>
      <c r="D54" s="4">
        <v>46.67</v>
      </c>
      <c r="E54" s="4">
        <v>36.61</v>
      </c>
      <c r="F54" s="11">
        <v>18.2</v>
      </c>
      <c r="G54" s="4">
        <v>78.23</v>
      </c>
      <c r="H54" s="4">
        <v>40.8</v>
      </c>
      <c r="I54" s="4">
        <v>20.45</v>
      </c>
    </row>
    <row r="55" ht="15" spans="1:9">
      <c r="A55" s="9" t="s">
        <v>163</v>
      </c>
      <c r="B55" s="9" t="s">
        <v>148</v>
      </c>
      <c r="C55" s="9">
        <v>1</v>
      </c>
      <c r="D55" s="4">
        <v>42.22</v>
      </c>
      <c r="E55" s="4">
        <v>36.18</v>
      </c>
      <c r="F55" s="11">
        <v>15.7</v>
      </c>
      <c r="G55" s="4">
        <v>52.62</v>
      </c>
      <c r="H55" s="4">
        <v>36.23</v>
      </c>
      <c r="I55" s="4">
        <v>20.89</v>
      </c>
    </row>
    <row r="56" ht="15" spans="1:9">
      <c r="A56" s="9" t="s">
        <v>163</v>
      </c>
      <c r="B56" s="9" t="s">
        <v>149</v>
      </c>
      <c r="C56" s="9">
        <v>1</v>
      </c>
      <c r="D56" s="4">
        <v>23.33</v>
      </c>
      <c r="E56" s="4">
        <v>37.73</v>
      </c>
      <c r="F56" s="11">
        <v>15.3</v>
      </c>
      <c r="G56" s="4">
        <v>49.8</v>
      </c>
      <c r="H56" s="4">
        <v>37.5</v>
      </c>
      <c r="I56" s="4">
        <v>20.89</v>
      </c>
    </row>
    <row r="57" ht="15" spans="1:9">
      <c r="A57" s="9" t="s">
        <v>163</v>
      </c>
      <c r="B57" s="9" t="s">
        <v>150</v>
      </c>
      <c r="C57" s="9">
        <v>1</v>
      </c>
      <c r="D57" s="4">
        <v>15.56</v>
      </c>
      <c r="E57" s="4">
        <v>39.65</v>
      </c>
      <c r="F57" s="11">
        <v>11</v>
      </c>
      <c r="G57" s="4">
        <v>36.13</v>
      </c>
      <c r="H57" s="4">
        <v>34.07</v>
      </c>
      <c r="I57" s="4">
        <v>20.39</v>
      </c>
    </row>
    <row r="58" ht="15" spans="1:9">
      <c r="A58" s="9" t="s">
        <v>164</v>
      </c>
      <c r="B58" s="9" t="s">
        <v>147</v>
      </c>
      <c r="C58" s="9">
        <v>1</v>
      </c>
      <c r="D58" s="4">
        <v>71.11</v>
      </c>
      <c r="E58" s="4">
        <v>45.06</v>
      </c>
      <c r="F58" s="11">
        <v>17</v>
      </c>
      <c r="G58" s="4">
        <v>77.53</v>
      </c>
      <c r="H58" s="4">
        <v>38.97</v>
      </c>
      <c r="I58" s="4">
        <v>20.33</v>
      </c>
    </row>
    <row r="59" ht="15" spans="1:9">
      <c r="A59" s="9" t="s">
        <v>164</v>
      </c>
      <c r="B59" s="9" t="s">
        <v>148</v>
      </c>
      <c r="C59" s="9">
        <v>1</v>
      </c>
      <c r="D59" s="4">
        <v>67.78</v>
      </c>
      <c r="E59" s="4">
        <v>42.25</v>
      </c>
      <c r="F59" s="11">
        <v>15.1</v>
      </c>
      <c r="G59" s="4">
        <v>41.33</v>
      </c>
      <c r="H59" s="4">
        <v>39.73</v>
      </c>
      <c r="I59" s="4">
        <v>20.87</v>
      </c>
    </row>
    <row r="60" ht="15" spans="1:9">
      <c r="A60" s="9" t="s">
        <v>164</v>
      </c>
      <c r="B60" s="9" t="s">
        <v>149</v>
      </c>
      <c r="C60" s="9">
        <v>1</v>
      </c>
      <c r="D60" s="4">
        <v>38.89</v>
      </c>
      <c r="E60" s="4">
        <v>44.18</v>
      </c>
      <c r="F60" s="11">
        <v>13.8</v>
      </c>
      <c r="G60" s="4">
        <v>40.2</v>
      </c>
      <c r="H60" s="4">
        <v>44.7</v>
      </c>
      <c r="I60" s="4">
        <v>20.9</v>
      </c>
    </row>
    <row r="61" ht="15" spans="1:9">
      <c r="A61" s="9" t="s">
        <v>164</v>
      </c>
      <c r="B61" s="9" t="s">
        <v>150</v>
      </c>
      <c r="C61" s="9">
        <v>1</v>
      </c>
      <c r="D61" s="4">
        <v>28.89</v>
      </c>
      <c r="E61" s="4">
        <v>44.82</v>
      </c>
      <c r="F61" s="11">
        <v>12.2</v>
      </c>
      <c r="G61" s="4">
        <v>36.7</v>
      </c>
      <c r="H61" s="4">
        <v>39.63</v>
      </c>
      <c r="I61" s="4">
        <v>22.4</v>
      </c>
    </row>
    <row r="62" ht="15" spans="1:9">
      <c r="A62" s="9" t="s">
        <v>165</v>
      </c>
      <c r="B62" s="9" t="s">
        <v>147</v>
      </c>
      <c r="C62" s="9">
        <v>1</v>
      </c>
      <c r="D62" s="4">
        <v>34.44</v>
      </c>
      <c r="E62" s="4">
        <v>44.41</v>
      </c>
      <c r="F62" s="11">
        <v>17.6</v>
      </c>
      <c r="G62" s="4">
        <v>82.19</v>
      </c>
      <c r="H62" s="4">
        <v>36.1</v>
      </c>
      <c r="I62" s="4">
        <v>25.43</v>
      </c>
    </row>
    <row r="63" ht="15" spans="1:9">
      <c r="A63" s="9" t="s">
        <v>165</v>
      </c>
      <c r="B63" s="9" t="s">
        <v>148</v>
      </c>
      <c r="C63" s="9">
        <v>1</v>
      </c>
      <c r="D63" s="4">
        <v>26.67</v>
      </c>
      <c r="E63" s="4">
        <v>41.75</v>
      </c>
      <c r="F63" s="11">
        <v>17.7</v>
      </c>
      <c r="G63" s="4">
        <v>73.69</v>
      </c>
      <c r="H63" s="4">
        <v>40.47</v>
      </c>
      <c r="I63" s="4">
        <v>23.76</v>
      </c>
    </row>
    <row r="64" ht="15" spans="1:9">
      <c r="A64" s="9" t="s">
        <v>165</v>
      </c>
      <c r="B64" s="9" t="s">
        <v>149</v>
      </c>
      <c r="C64" s="9">
        <v>1</v>
      </c>
      <c r="D64" s="4">
        <v>21.11</v>
      </c>
      <c r="E64" s="4">
        <v>42.91</v>
      </c>
      <c r="F64" s="11">
        <v>13.3</v>
      </c>
      <c r="G64" s="4">
        <v>45.58</v>
      </c>
      <c r="H64" s="4">
        <v>39.4</v>
      </c>
      <c r="I64" s="4">
        <v>25.1</v>
      </c>
    </row>
    <row r="65" ht="15" spans="1:9">
      <c r="A65" s="9" t="s">
        <v>165</v>
      </c>
      <c r="B65" s="9" t="s">
        <v>150</v>
      </c>
      <c r="C65" s="9">
        <v>1</v>
      </c>
      <c r="D65" s="4">
        <v>16.67</v>
      </c>
      <c r="E65" s="4">
        <v>44.48</v>
      </c>
      <c r="F65" s="11">
        <v>15</v>
      </c>
      <c r="G65" s="4">
        <v>36.97</v>
      </c>
      <c r="H65" s="4">
        <v>39.83</v>
      </c>
      <c r="I65" s="4">
        <v>24.53</v>
      </c>
    </row>
    <row r="66" ht="15" spans="1:9">
      <c r="A66" s="9" t="s">
        <v>166</v>
      </c>
      <c r="B66" s="9" t="s">
        <v>147</v>
      </c>
      <c r="C66" s="9">
        <v>1</v>
      </c>
      <c r="D66" s="4">
        <v>18.89</v>
      </c>
      <c r="E66" s="4">
        <v>40.4</v>
      </c>
      <c r="F66" s="11">
        <v>20.5</v>
      </c>
      <c r="G66" s="4">
        <v>87.13</v>
      </c>
      <c r="H66" s="4">
        <v>44.07</v>
      </c>
      <c r="I66" s="4">
        <v>18.49</v>
      </c>
    </row>
    <row r="67" ht="15" spans="1:9">
      <c r="A67" s="9" t="s">
        <v>166</v>
      </c>
      <c r="B67" s="9" t="s">
        <v>148</v>
      </c>
      <c r="C67" s="9">
        <v>1</v>
      </c>
      <c r="D67" s="4">
        <v>12.22</v>
      </c>
      <c r="E67" s="4">
        <v>38.88</v>
      </c>
      <c r="F67" s="11">
        <v>20.8</v>
      </c>
      <c r="G67" s="4">
        <v>70.44</v>
      </c>
      <c r="H67" s="4">
        <v>40.07</v>
      </c>
      <c r="I67" s="4">
        <v>18.69</v>
      </c>
    </row>
    <row r="68" ht="15" spans="1:9">
      <c r="A68" s="9" t="s">
        <v>166</v>
      </c>
      <c r="B68" s="9" t="s">
        <v>149</v>
      </c>
      <c r="C68" s="9">
        <v>1</v>
      </c>
      <c r="D68" s="4">
        <v>11.11</v>
      </c>
      <c r="E68" s="4">
        <v>41.31</v>
      </c>
      <c r="F68" s="11">
        <v>17.3</v>
      </c>
      <c r="G68" s="4">
        <v>69.22</v>
      </c>
      <c r="H68" s="4">
        <v>38.4</v>
      </c>
      <c r="I68" s="4">
        <v>19.34</v>
      </c>
    </row>
    <row r="69" ht="15" spans="1:9">
      <c r="A69" s="9" t="s">
        <v>166</v>
      </c>
      <c r="B69" s="9" t="s">
        <v>150</v>
      </c>
      <c r="C69" s="9">
        <v>1</v>
      </c>
      <c r="D69" s="4">
        <v>5.56</v>
      </c>
      <c r="E69" s="4">
        <v>39.79</v>
      </c>
      <c r="F69" s="11">
        <v>9.4</v>
      </c>
      <c r="G69" s="4">
        <v>55.39</v>
      </c>
      <c r="H69" s="4">
        <v>30.53</v>
      </c>
      <c r="I69" s="4">
        <v>21.15</v>
      </c>
    </row>
    <row r="70" ht="15" spans="1:9">
      <c r="A70" s="9" t="s">
        <v>167</v>
      </c>
      <c r="B70" s="9" t="s">
        <v>147</v>
      </c>
      <c r="C70" s="9">
        <v>1</v>
      </c>
      <c r="D70" s="4">
        <v>64.44</v>
      </c>
      <c r="E70" s="4">
        <v>43.32</v>
      </c>
      <c r="F70" s="11">
        <v>10.1</v>
      </c>
      <c r="G70" s="4">
        <v>73.69</v>
      </c>
      <c r="H70" s="4">
        <v>41.23</v>
      </c>
      <c r="I70" s="4">
        <v>26.43</v>
      </c>
    </row>
    <row r="71" ht="15" spans="1:9">
      <c r="A71" s="9" t="s">
        <v>167</v>
      </c>
      <c r="B71" s="9" t="s">
        <v>148</v>
      </c>
      <c r="C71" s="9">
        <v>1</v>
      </c>
      <c r="D71" s="4">
        <v>43.33</v>
      </c>
      <c r="E71" s="4">
        <v>44.1</v>
      </c>
      <c r="F71" s="11">
        <v>13</v>
      </c>
      <c r="G71" s="4">
        <v>52.43</v>
      </c>
      <c r="H71" s="4">
        <v>44.77</v>
      </c>
      <c r="I71" s="4">
        <v>25.58</v>
      </c>
    </row>
    <row r="72" ht="15" spans="1:9">
      <c r="A72" s="9" t="s">
        <v>167</v>
      </c>
      <c r="B72" s="9" t="s">
        <v>149</v>
      </c>
      <c r="C72" s="9">
        <v>1</v>
      </c>
      <c r="D72" s="4">
        <v>42.22</v>
      </c>
      <c r="E72" s="4">
        <v>41.66</v>
      </c>
      <c r="F72" s="11">
        <v>10.2</v>
      </c>
      <c r="G72" s="4">
        <v>49.33</v>
      </c>
      <c r="H72" s="4">
        <v>42.8</v>
      </c>
      <c r="I72" s="4">
        <v>24.17</v>
      </c>
    </row>
    <row r="73" ht="15" spans="1:9">
      <c r="A73" s="9" t="s">
        <v>167</v>
      </c>
      <c r="B73" s="9" t="s">
        <v>150</v>
      </c>
      <c r="C73" s="9">
        <v>1</v>
      </c>
      <c r="D73" s="4">
        <v>26.67</v>
      </c>
      <c r="E73" s="4">
        <v>42.05</v>
      </c>
      <c r="F73" s="11">
        <v>10.1</v>
      </c>
      <c r="G73" s="4">
        <v>26.12</v>
      </c>
      <c r="H73" s="4">
        <v>40.87</v>
      </c>
      <c r="I73" s="4">
        <v>24.12</v>
      </c>
    </row>
    <row r="74" ht="15" spans="1:9">
      <c r="A74" s="9" t="s">
        <v>168</v>
      </c>
      <c r="B74" s="9" t="s">
        <v>147</v>
      </c>
      <c r="C74" s="9">
        <v>1</v>
      </c>
      <c r="D74" s="4">
        <v>73.33</v>
      </c>
      <c r="E74" s="4">
        <v>45.35</v>
      </c>
      <c r="F74" s="11">
        <v>13.6</v>
      </c>
      <c r="G74" s="4">
        <v>90.53</v>
      </c>
      <c r="H74" s="4">
        <v>38.6</v>
      </c>
      <c r="I74" s="4">
        <v>22.94</v>
      </c>
    </row>
    <row r="75" ht="15" spans="1:9">
      <c r="A75" s="9" t="s">
        <v>168</v>
      </c>
      <c r="B75" s="9" t="s">
        <v>148</v>
      </c>
      <c r="C75" s="9">
        <v>1</v>
      </c>
      <c r="D75" s="4">
        <v>56.67</v>
      </c>
      <c r="E75" s="4">
        <v>43.91</v>
      </c>
      <c r="F75" s="11">
        <v>13.5</v>
      </c>
      <c r="G75" s="4">
        <v>43.14</v>
      </c>
      <c r="H75" s="4">
        <v>38.87</v>
      </c>
      <c r="I75" s="4">
        <v>23.48</v>
      </c>
    </row>
    <row r="76" ht="15" spans="1:9">
      <c r="A76" s="9" t="s">
        <v>168</v>
      </c>
      <c r="B76" s="9" t="s">
        <v>149</v>
      </c>
      <c r="C76" s="9">
        <v>1</v>
      </c>
      <c r="D76" s="4">
        <v>54.44</v>
      </c>
      <c r="E76" s="4">
        <v>43.9</v>
      </c>
      <c r="F76" s="11">
        <v>10.4</v>
      </c>
      <c r="G76" s="4">
        <v>38.87</v>
      </c>
      <c r="H76" s="4">
        <v>37.47</v>
      </c>
      <c r="I76" s="4">
        <v>21.92</v>
      </c>
    </row>
    <row r="77" ht="15" spans="1:9">
      <c r="A77" s="9" t="s">
        <v>168</v>
      </c>
      <c r="B77" s="9" t="s">
        <v>150</v>
      </c>
      <c r="C77" s="9">
        <v>1</v>
      </c>
      <c r="D77" s="4">
        <v>32.22</v>
      </c>
      <c r="E77" s="4">
        <v>42.8</v>
      </c>
      <c r="F77" s="11">
        <v>8.1</v>
      </c>
      <c r="G77" s="4">
        <v>29.32</v>
      </c>
      <c r="H77" s="4">
        <v>38.03</v>
      </c>
      <c r="I77" s="4">
        <v>21.63</v>
      </c>
    </row>
    <row r="78" ht="15" spans="1:9">
      <c r="A78" s="9" t="s">
        <v>169</v>
      </c>
      <c r="B78" s="9" t="s">
        <v>147</v>
      </c>
      <c r="C78" s="9">
        <v>1</v>
      </c>
      <c r="D78" s="4">
        <v>36.67</v>
      </c>
      <c r="E78" s="4">
        <v>39.77</v>
      </c>
      <c r="F78" s="11">
        <v>15.7</v>
      </c>
      <c r="G78" s="4">
        <v>40.34</v>
      </c>
      <c r="H78" s="4">
        <v>36.6</v>
      </c>
      <c r="I78" s="4">
        <v>22.16</v>
      </c>
    </row>
    <row r="79" ht="15" spans="1:9">
      <c r="A79" s="9" t="s">
        <v>169</v>
      </c>
      <c r="B79" s="9" t="s">
        <v>148</v>
      </c>
      <c r="C79" s="9">
        <v>1</v>
      </c>
      <c r="D79" s="4">
        <v>11.11</v>
      </c>
      <c r="E79" s="4">
        <v>39.65</v>
      </c>
      <c r="F79" s="11">
        <v>16.9</v>
      </c>
      <c r="G79" s="4">
        <v>35.97</v>
      </c>
      <c r="H79" s="4">
        <v>35.73</v>
      </c>
      <c r="I79" s="4">
        <v>23.15</v>
      </c>
    </row>
    <row r="80" ht="15" spans="1:9">
      <c r="A80" s="9" t="s">
        <v>169</v>
      </c>
      <c r="B80" s="9" t="s">
        <v>149</v>
      </c>
      <c r="C80" s="9">
        <v>1</v>
      </c>
      <c r="D80" s="4">
        <v>10</v>
      </c>
      <c r="E80" s="4">
        <v>40.07</v>
      </c>
      <c r="F80" s="11">
        <v>17.9</v>
      </c>
      <c r="G80" s="4">
        <v>29.18</v>
      </c>
      <c r="H80" s="4">
        <v>37.67</v>
      </c>
      <c r="I80" s="4">
        <v>21.5</v>
      </c>
    </row>
    <row r="81" ht="15" spans="1:9">
      <c r="A81" s="9" t="s">
        <v>169</v>
      </c>
      <c r="B81" s="9" t="s">
        <v>150</v>
      </c>
      <c r="C81" s="9">
        <v>1</v>
      </c>
      <c r="D81" s="4">
        <v>8.89</v>
      </c>
      <c r="E81" s="4">
        <v>38.18</v>
      </c>
      <c r="F81" s="11">
        <v>13.2</v>
      </c>
      <c r="G81" s="4">
        <v>28.21</v>
      </c>
      <c r="H81" s="4">
        <v>39.03</v>
      </c>
      <c r="I81" s="4">
        <v>23.41</v>
      </c>
    </row>
    <row r="82" ht="15" spans="1:9">
      <c r="A82" s="9" t="s">
        <v>170</v>
      </c>
      <c r="B82" s="9" t="s">
        <v>147</v>
      </c>
      <c r="C82" s="9">
        <v>1</v>
      </c>
      <c r="D82" s="4">
        <v>73.33</v>
      </c>
      <c r="E82" s="4">
        <v>43.45</v>
      </c>
      <c r="F82" s="11">
        <v>11</v>
      </c>
      <c r="G82" s="4">
        <v>84.02</v>
      </c>
      <c r="H82" s="4">
        <v>40</v>
      </c>
      <c r="I82" s="4">
        <v>23.4</v>
      </c>
    </row>
    <row r="83" ht="15" spans="1:9">
      <c r="A83" s="9" t="s">
        <v>170</v>
      </c>
      <c r="B83" s="9" t="s">
        <v>148</v>
      </c>
      <c r="C83" s="9">
        <v>1</v>
      </c>
      <c r="D83" s="4">
        <v>67.78</v>
      </c>
      <c r="E83" s="4">
        <v>42.92</v>
      </c>
      <c r="F83" s="11">
        <v>12.6</v>
      </c>
      <c r="G83" s="4">
        <v>72.7</v>
      </c>
      <c r="H83" s="4">
        <v>45.53</v>
      </c>
      <c r="I83" s="4">
        <v>22.34</v>
      </c>
    </row>
    <row r="84" ht="15" spans="1:9">
      <c r="A84" s="9" t="s">
        <v>170</v>
      </c>
      <c r="B84" s="9" t="s">
        <v>149</v>
      </c>
      <c r="C84" s="9">
        <v>1</v>
      </c>
      <c r="D84" s="4">
        <v>56.67</v>
      </c>
      <c r="E84" s="4">
        <v>40.23</v>
      </c>
      <c r="F84" s="11">
        <v>13.1</v>
      </c>
      <c r="G84" s="4">
        <v>71.04</v>
      </c>
      <c r="H84" s="4">
        <v>47</v>
      </c>
      <c r="I84" s="4">
        <v>23.28</v>
      </c>
    </row>
    <row r="85" ht="15" spans="1:9">
      <c r="A85" s="9" t="s">
        <v>170</v>
      </c>
      <c r="B85" s="9" t="s">
        <v>150</v>
      </c>
      <c r="C85" s="9">
        <v>1</v>
      </c>
      <c r="D85" s="4">
        <v>27.78</v>
      </c>
      <c r="E85" s="4">
        <v>40.13</v>
      </c>
      <c r="F85" s="11">
        <v>13.7</v>
      </c>
      <c r="G85" s="4">
        <v>60.79</v>
      </c>
      <c r="H85" s="4">
        <v>36.37</v>
      </c>
      <c r="I85" s="4">
        <v>22.45</v>
      </c>
    </row>
    <row r="86" ht="15" spans="1:9">
      <c r="A86" s="9" t="s">
        <v>171</v>
      </c>
      <c r="B86" s="9" t="s">
        <v>147</v>
      </c>
      <c r="C86" s="9">
        <v>1</v>
      </c>
      <c r="D86" s="4">
        <v>68.89</v>
      </c>
      <c r="E86" s="4">
        <v>35.29</v>
      </c>
      <c r="F86" s="11">
        <v>19.5</v>
      </c>
      <c r="G86" s="4">
        <v>75.94</v>
      </c>
      <c r="H86" s="4">
        <v>42.77</v>
      </c>
      <c r="I86" s="4">
        <v>24.63</v>
      </c>
    </row>
    <row r="87" ht="15" spans="1:9">
      <c r="A87" s="9" t="s">
        <v>171</v>
      </c>
      <c r="B87" s="9" t="s">
        <v>148</v>
      </c>
      <c r="C87" s="9">
        <v>1</v>
      </c>
      <c r="D87" s="4">
        <v>54.44</v>
      </c>
      <c r="E87" s="4">
        <v>36.48</v>
      </c>
      <c r="F87" s="11">
        <v>16.5</v>
      </c>
      <c r="G87" s="4">
        <v>61.47</v>
      </c>
      <c r="H87" s="4">
        <v>42.17</v>
      </c>
      <c r="I87" s="4">
        <v>25.33</v>
      </c>
    </row>
    <row r="88" ht="15" spans="1:9">
      <c r="A88" s="9" t="s">
        <v>171</v>
      </c>
      <c r="B88" s="9" t="s">
        <v>149</v>
      </c>
      <c r="C88" s="9">
        <v>1</v>
      </c>
      <c r="D88" s="4">
        <v>43.33</v>
      </c>
      <c r="E88" s="4">
        <v>35.34</v>
      </c>
      <c r="F88" s="11">
        <v>15.4</v>
      </c>
      <c r="G88" s="4">
        <v>47.38</v>
      </c>
      <c r="H88" s="4">
        <v>39.03</v>
      </c>
      <c r="I88" s="4">
        <v>23.02</v>
      </c>
    </row>
    <row r="89" ht="15" spans="1:9">
      <c r="A89" s="9" t="s">
        <v>171</v>
      </c>
      <c r="B89" s="9" t="s">
        <v>150</v>
      </c>
      <c r="C89" s="9">
        <v>1</v>
      </c>
      <c r="D89" s="4">
        <v>33.33</v>
      </c>
      <c r="E89" s="4">
        <v>36.12</v>
      </c>
      <c r="F89" s="11">
        <v>14.6</v>
      </c>
      <c r="G89" s="4">
        <v>30.65</v>
      </c>
      <c r="H89" s="4">
        <v>39.53</v>
      </c>
      <c r="I89" s="4">
        <v>25.05</v>
      </c>
    </row>
    <row r="90" ht="15" spans="1:9">
      <c r="A90" s="9" t="s">
        <v>172</v>
      </c>
      <c r="B90" s="9" t="s">
        <v>147</v>
      </c>
      <c r="C90" s="9">
        <v>1</v>
      </c>
      <c r="D90" s="4">
        <v>95.56</v>
      </c>
      <c r="E90" s="4">
        <v>33.42</v>
      </c>
      <c r="F90" s="11">
        <v>13.4</v>
      </c>
      <c r="G90" s="4">
        <v>90.86</v>
      </c>
      <c r="H90" s="4">
        <v>38.93</v>
      </c>
      <c r="I90" s="4">
        <v>20.83</v>
      </c>
    </row>
    <row r="91" ht="15" spans="1:9">
      <c r="A91" s="9" t="s">
        <v>172</v>
      </c>
      <c r="B91" s="9" t="s">
        <v>148</v>
      </c>
      <c r="C91" s="9">
        <v>1</v>
      </c>
      <c r="D91" s="4">
        <v>88.89</v>
      </c>
      <c r="E91" s="4">
        <v>36.36</v>
      </c>
      <c r="F91" s="11">
        <v>11.2</v>
      </c>
      <c r="G91" s="4">
        <v>47.35</v>
      </c>
      <c r="H91" s="4">
        <v>40.23</v>
      </c>
      <c r="I91" s="4">
        <v>21.7</v>
      </c>
    </row>
    <row r="92" ht="15" spans="1:9">
      <c r="A92" s="9" t="s">
        <v>172</v>
      </c>
      <c r="B92" s="9" t="s">
        <v>149</v>
      </c>
      <c r="C92" s="9">
        <v>1</v>
      </c>
      <c r="D92" s="4">
        <v>86.67</v>
      </c>
      <c r="E92" s="4">
        <v>33.6</v>
      </c>
      <c r="F92" s="11">
        <v>10.8</v>
      </c>
      <c r="G92" s="4">
        <v>41.78</v>
      </c>
      <c r="H92" s="4">
        <v>35.93</v>
      </c>
      <c r="I92" s="4">
        <v>20.42</v>
      </c>
    </row>
    <row r="93" ht="15" spans="1:9">
      <c r="A93" s="9" t="s">
        <v>172</v>
      </c>
      <c r="B93" s="9" t="s">
        <v>150</v>
      </c>
      <c r="C93" s="9">
        <v>1</v>
      </c>
      <c r="D93" s="4">
        <v>83.33</v>
      </c>
      <c r="E93" s="4">
        <v>36.1</v>
      </c>
      <c r="F93" s="11">
        <v>7</v>
      </c>
      <c r="G93" s="4">
        <v>31.35</v>
      </c>
      <c r="H93" s="4">
        <v>39.73</v>
      </c>
      <c r="I93" s="4">
        <v>21.16</v>
      </c>
    </row>
    <row r="94" ht="15" spans="1:9">
      <c r="A94" s="9" t="s">
        <v>173</v>
      </c>
      <c r="B94" s="9" t="s">
        <v>147</v>
      </c>
      <c r="C94" s="9">
        <v>1</v>
      </c>
      <c r="D94" s="4">
        <v>78.89</v>
      </c>
      <c r="E94" s="4">
        <v>43.22</v>
      </c>
      <c r="F94" s="11">
        <v>9.4</v>
      </c>
      <c r="G94" s="4">
        <v>77.21</v>
      </c>
      <c r="H94" s="4">
        <v>40.07</v>
      </c>
      <c r="I94" s="4">
        <v>22.54</v>
      </c>
    </row>
    <row r="95" ht="15" spans="1:9">
      <c r="A95" s="9" t="s">
        <v>173</v>
      </c>
      <c r="B95" s="9" t="s">
        <v>148</v>
      </c>
      <c r="C95" s="9">
        <v>1</v>
      </c>
      <c r="D95" s="4">
        <v>76.67</v>
      </c>
      <c r="E95" s="4">
        <v>42.61</v>
      </c>
      <c r="F95" s="11">
        <v>13</v>
      </c>
      <c r="G95" s="4">
        <v>44.61</v>
      </c>
      <c r="H95" s="4">
        <v>37.6</v>
      </c>
      <c r="I95" s="4">
        <v>23.94</v>
      </c>
    </row>
    <row r="96" ht="15" spans="1:9">
      <c r="A96" s="9" t="s">
        <v>173</v>
      </c>
      <c r="B96" s="9" t="s">
        <v>149</v>
      </c>
      <c r="C96" s="9">
        <v>1</v>
      </c>
      <c r="D96" s="4">
        <v>74.44</v>
      </c>
      <c r="E96" s="4">
        <v>40.17</v>
      </c>
      <c r="F96" s="11">
        <v>11.3</v>
      </c>
      <c r="G96" s="4">
        <v>33.22</v>
      </c>
      <c r="H96" s="4">
        <v>35.9</v>
      </c>
      <c r="I96" s="4">
        <v>22.94</v>
      </c>
    </row>
    <row r="97" ht="15" spans="1:9">
      <c r="A97" s="9" t="s">
        <v>173</v>
      </c>
      <c r="B97" s="9" t="s">
        <v>150</v>
      </c>
      <c r="C97" s="9">
        <v>1</v>
      </c>
      <c r="D97" s="4">
        <v>67.78</v>
      </c>
      <c r="E97" s="4">
        <v>39.82</v>
      </c>
      <c r="F97" s="11">
        <v>10.8</v>
      </c>
      <c r="G97" s="4">
        <v>30.61</v>
      </c>
      <c r="H97" s="4">
        <v>33.33</v>
      </c>
      <c r="I97" s="4">
        <v>24.1</v>
      </c>
    </row>
    <row r="98" ht="15" spans="1:9">
      <c r="A98" s="9" t="s">
        <v>174</v>
      </c>
      <c r="B98" s="9" t="s">
        <v>147</v>
      </c>
      <c r="C98" s="9">
        <v>1</v>
      </c>
      <c r="D98" s="4">
        <v>61.11</v>
      </c>
      <c r="E98" s="4">
        <v>36.29</v>
      </c>
      <c r="F98" s="11">
        <v>18</v>
      </c>
      <c r="G98" s="4">
        <v>65.33</v>
      </c>
      <c r="H98" s="4">
        <v>40.7</v>
      </c>
      <c r="I98" s="4">
        <v>23.02</v>
      </c>
    </row>
    <row r="99" ht="15" spans="1:9">
      <c r="A99" s="9" t="s">
        <v>174</v>
      </c>
      <c r="B99" s="9" t="s">
        <v>148</v>
      </c>
      <c r="C99" s="9">
        <v>1</v>
      </c>
      <c r="D99" s="4">
        <v>40</v>
      </c>
      <c r="E99" s="4">
        <v>36.98</v>
      </c>
      <c r="F99" s="11">
        <v>18.5</v>
      </c>
      <c r="G99" s="4">
        <v>49.64</v>
      </c>
      <c r="H99" s="4">
        <v>40.73</v>
      </c>
      <c r="I99" s="4">
        <v>22.89</v>
      </c>
    </row>
    <row r="100" ht="15" spans="1:9">
      <c r="A100" s="9" t="s">
        <v>174</v>
      </c>
      <c r="B100" s="9" t="s">
        <v>149</v>
      </c>
      <c r="C100" s="9">
        <v>1</v>
      </c>
      <c r="D100" s="4">
        <v>34.44</v>
      </c>
      <c r="E100" s="4">
        <v>35.18</v>
      </c>
      <c r="F100" s="11">
        <v>17.7</v>
      </c>
      <c r="G100" s="4">
        <v>46.18</v>
      </c>
      <c r="H100" s="4">
        <v>42.07</v>
      </c>
      <c r="I100" s="4">
        <v>23.65</v>
      </c>
    </row>
    <row r="101" ht="15" spans="1:9">
      <c r="A101" s="9" t="s">
        <v>174</v>
      </c>
      <c r="B101" s="9" t="s">
        <v>150</v>
      </c>
      <c r="C101" s="9">
        <v>1</v>
      </c>
      <c r="D101" s="4">
        <v>17.78</v>
      </c>
      <c r="E101" s="4">
        <v>37.85</v>
      </c>
      <c r="F101" s="11">
        <v>16.9</v>
      </c>
      <c r="G101" s="4">
        <v>38.98</v>
      </c>
      <c r="H101" s="4">
        <v>42.43</v>
      </c>
      <c r="I101" s="4">
        <v>22.38</v>
      </c>
    </row>
    <row r="102" ht="15" spans="1:9">
      <c r="A102" s="9" t="s">
        <v>175</v>
      </c>
      <c r="B102" s="9" t="s">
        <v>147</v>
      </c>
      <c r="C102" s="9">
        <v>1</v>
      </c>
      <c r="D102" s="4">
        <v>38.89</v>
      </c>
      <c r="E102" s="4">
        <v>41.75</v>
      </c>
      <c r="F102" s="11">
        <v>12.7</v>
      </c>
      <c r="G102" s="4">
        <v>67.98</v>
      </c>
      <c r="H102" s="4">
        <v>38.07</v>
      </c>
      <c r="I102" s="4">
        <v>24.91</v>
      </c>
    </row>
    <row r="103" ht="15" spans="1:9">
      <c r="A103" s="9" t="s">
        <v>175</v>
      </c>
      <c r="B103" s="9" t="s">
        <v>148</v>
      </c>
      <c r="C103" s="9">
        <v>1</v>
      </c>
      <c r="D103" s="4">
        <v>36.67</v>
      </c>
      <c r="E103" s="4">
        <v>40.47</v>
      </c>
      <c r="F103" s="11">
        <v>12.5</v>
      </c>
      <c r="G103" s="4">
        <v>59.74</v>
      </c>
      <c r="H103" s="4">
        <v>41.3</v>
      </c>
      <c r="I103" s="4">
        <v>25.04</v>
      </c>
    </row>
    <row r="104" ht="15" spans="1:9">
      <c r="A104" s="9" t="s">
        <v>175</v>
      </c>
      <c r="B104" s="9" t="s">
        <v>149</v>
      </c>
      <c r="C104" s="9">
        <v>1</v>
      </c>
      <c r="D104" s="4">
        <v>34.44</v>
      </c>
      <c r="E104" s="4">
        <v>38.78</v>
      </c>
      <c r="F104" s="11">
        <v>12.9</v>
      </c>
      <c r="G104" s="4">
        <v>55.07</v>
      </c>
      <c r="H104" s="4">
        <v>34.93</v>
      </c>
      <c r="I104" s="4">
        <v>24.41</v>
      </c>
    </row>
    <row r="105" ht="15" spans="1:9">
      <c r="A105" s="9" t="s">
        <v>175</v>
      </c>
      <c r="B105" s="9" t="s">
        <v>150</v>
      </c>
      <c r="C105" s="9">
        <v>1</v>
      </c>
      <c r="D105" s="4">
        <v>18.89</v>
      </c>
      <c r="E105" s="4">
        <v>41.64</v>
      </c>
      <c r="F105" s="11">
        <v>7.9</v>
      </c>
      <c r="G105" s="4">
        <v>40.05</v>
      </c>
      <c r="H105" s="4">
        <v>33.57</v>
      </c>
      <c r="I105" s="4">
        <v>23.15</v>
      </c>
    </row>
    <row r="106" ht="15" spans="1:9">
      <c r="A106" s="9" t="s">
        <v>176</v>
      </c>
      <c r="B106" s="9" t="s">
        <v>147</v>
      </c>
      <c r="C106" s="9">
        <v>1</v>
      </c>
      <c r="D106" s="4">
        <v>70</v>
      </c>
      <c r="E106" s="4">
        <v>41.13</v>
      </c>
      <c r="F106" s="11">
        <v>14.4</v>
      </c>
      <c r="G106" s="4">
        <v>72.83</v>
      </c>
      <c r="H106" s="4">
        <v>33.17</v>
      </c>
      <c r="I106" s="4">
        <v>21.39</v>
      </c>
    </row>
    <row r="107" ht="15" spans="1:9">
      <c r="A107" s="9" t="s">
        <v>176</v>
      </c>
      <c r="B107" s="9" t="s">
        <v>148</v>
      </c>
      <c r="C107" s="9">
        <v>1</v>
      </c>
      <c r="D107" s="4">
        <v>64.44</v>
      </c>
      <c r="E107" s="4">
        <v>41.77</v>
      </c>
      <c r="F107" s="11">
        <v>13.2</v>
      </c>
      <c r="G107" s="4">
        <v>47.9</v>
      </c>
      <c r="H107" s="4">
        <v>38.83</v>
      </c>
      <c r="I107" s="4">
        <v>21.17</v>
      </c>
    </row>
    <row r="108" ht="15" spans="1:9">
      <c r="A108" s="9" t="s">
        <v>176</v>
      </c>
      <c r="B108" s="9" t="s">
        <v>149</v>
      </c>
      <c r="C108" s="9">
        <v>1</v>
      </c>
      <c r="D108" s="4">
        <v>61.11</v>
      </c>
      <c r="E108" s="4">
        <v>39.6</v>
      </c>
      <c r="F108" s="11">
        <v>11.6</v>
      </c>
      <c r="G108" s="4">
        <v>41.16</v>
      </c>
      <c r="H108" s="4">
        <v>42.77</v>
      </c>
      <c r="I108" s="4">
        <v>20.89</v>
      </c>
    </row>
    <row r="109" ht="15" spans="1:9">
      <c r="A109" s="9" t="s">
        <v>176</v>
      </c>
      <c r="B109" s="9" t="s">
        <v>150</v>
      </c>
      <c r="C109" s="9">
        <v>1</v>
      </c>
      <c r="D109" s="4">
        <v>47.78</v>
      </c>
      <c r="E109" s="4">
        <v>41.92</v>
      </c>
      <c r="F109" s="11">
        <v>8.5</v>
      </c>
      <c r="G109" s="4">
        <v>38.86</v>
      </c>
      <c r="H109" s="4">
        <v>41.9</v>
      </c>
      <c r="I109" s="4">
        <v>20.6</v>
      </c>
    </row>
    <row r="110" ht="15" spans="1:9">
      <c r="A110" s="9" t="s">
        <v>177</v>
      </c>
      <c r="B110" s="9" t="s">
        <v>147</v>
      </c>
      <c r="C110" s="9">
        <v>1</v>
      </c>
      <c r="D110" s="4">
        <v>65.56</v>
      </c>
      <c r="E110" s="4">
        <v>43.01</v>
      </c>
      <c r="F110" s="11">
        <v>11.3</v>
      </c>
      <c r="G110" s="4">
        <v>81.43</v>
      </c>
      <c r="H110" s="4">
        <v>35.8</v>
      </c>
      <c r="I110" s="4">
        <v>25.92</v>
      </c>
    </row>
    <row r="111" ht="15" spans="1:9">
      <c r="A111" s="9" t="s">
        <v>177</v>
      </c>
      <c r="B111" s="9" t="s">
        <v>148</v>
      </c>
      <c r="C111" s="9">
        <v>1</v>
      </c>
      <c r="D111" s="4">
        <v>63.33</v>
      </c>
      <c r="E111" s="4">
        <v>42.14</v>
      </c>
      <c r="F111" s="11">
        <v>12.6</v>
      </c>
      <c r="G111" s="4">
        <v>54.85</v>
      </c>
      <c r="H111" s="4">
        <v>39.03</v>
      </c>
      <c r="I111" s="4">
        <v>23.95</v>
      </c>
    </row>
    <row r="112" ht="15" spans="1:9">
      <c r="A112" s="9" t="s">
        <v>177</v>
      </c>
      <c r="B112" s="9" t="s">
        <v>149</v>
      </c>
      <c r="C112" s="9">
        <v>1</v>
      </c>
      <c r="D112" s="4">
        <v>56.67</v>
      </c>
      <c r="E112" s="4">
        <v>42.27</v>
      </c>
      <c r="F112" s="11">
        <v>15.1</v>
      </c>
      <c r="G112" s="4">
        <v>45.5</v>
      </c>
      <c r="H112" s="4">
        <v>36.9</v>
      </c>
      <c r="I112" s="4">
        <v>24.08</v>
      </c>
    </row>
    <row r="113" ht="15" spans="1:9">
      <c r="A113" s="9" t="s">
        <v>177</v>
      </c>
      <c r="B113" s="9" t="s">
        <v>150</v>
      </c>
      <c r="C113" s="9">
        <v>1</v>
      </c>
      <c r="D113" s="4">
        <v>41.11</v>
      </c>
      <c r="E113" s="4">
        <v>41.44</v>
      </c>
      <c r="F113" s="11">
        <v>10.1</v>
      </c>
      <c r="G113" s="4">
        <v>29.38</v>
      </c>
      <c r="H113" s="4">
        <v>30.6</v>
      </c>
      <c r="I113" s="4">
        <v>24.41</v>
      </c>
    </row>
    <row r="114" ht="15" spans="1:9">
      <c r="A114" s="9" t="s">
        <v>178</v>
      </c>
      <c r="B114" s="9" t="s">
        <v>147</v>
      </c>
      <c r="C114" s="9">
        <v>1</v>
      </c>
      <c r="D114" s="4">
        <v>67.78</v>
      </c>
      <c r="E114" s="4">
        <v>32.78</v>
      </c>
      <c r="F114" s="11">
        <v>12.1</v>
      </c>
      <c r="G114" s="4">
        <v>65.49</v>
      </c>
      <c r="H114" s="4">
        <v>33.63</v>
      </c>
      <c r="I114" s="4">
        <v>27.33</v>
      </c>
    </row>
    <row r="115" ht="15" spans="1:9">
      <c r="A115" s="9" t="s">
        <v>178</v>
      </c>
      <c r="B115" s="9" t="s">
        <v>148</v>
      </c>
      <c r="C115" s="9">
        <v>1</v>
      </c>
      <c r="D115" s="4">
        <v>66.67</v>
      </c>
      <c r="E115" s="4">
        <v>33.51</v>
      </c>
      <c r="F115" s="11">
        <v>15.1</v>
      </c>
      <c r="G115" s="4">
        <v>53.94</v>
      </c>
      <c r="H115" s="4">
        <v>38.47</v>
      </c>
      <c r="I115" s="4">
        <v>25.06</v>
      </c>
    </row>
    <row r="116" ht="15" spans="1:9">
      <c r="A116" s="9" t="s">
        <v>178</v>
      </c>
      <c r="B116" s="9" t="s">
        <v>149</v>
      </c>
      <c r="C116" s="9">
        <v>1</v>
      </c>
      <c r="D116" s="4">
        <v>53.33</v>
      </c>
      <c r="E116" s="4">
        <v>32.88</v>
      </c>
      <c r="F116" s="11">
        <v>13.7</v>
      </c>
      <c r="G116" s="4">
        <v>41.99</v>
      </c>
      <c r="H116" s="4">
        <v>40.47</v>
      </c>
      <c r="I116" s="4">
        <v>26.61</v>
      </c>
    </row>
    <row r="117" ht="15" spans="1:9">
      <c r="A117" s="9" t="s">
        <v>178</v>
      </c>
      <c r="B117" s="9" t="s">
        <v>150</v>
      </c>
      <c r="C117" s="9">
        <v>1</v>
      </c>
      <c r="D117" s="4">
        <v>48.89</v>
      </c>
      <c r="E117" s="4">
        <v>32.83</v>
      </c>
      <c r="F117" s="11">
        <v>16.9</v>
      </c>
      <c r="G117" s="4">
        <v>36.26</v>
      </c>
      <c r="H117" s="4">
        <v>39.83</v>
      </c>
      <c r="I117" s="4">
        <v>26.54</v>
      </c>
    </row>
    <row r="118" ht="15" spans="1:9">
      <c r="A118" s="9" t="s">
        <v>179</v>
      </c>
      <c r="B118" s="9" t="s">
        <v>147</v>
      </c>
      <c r="C118" s="9">
        <v>1</v>
      </c>
      <c r="D118" s="4">
        <v>54.44</v>
      </c>
      <c r="E118" s="4">
        <v>38.08</v>
      </c>
      <c r="F118" s="11">
        <v>22.1</v>
      </c>
      <c r="G118" s="4">
        <v>74.52</v>
      </c>
      <c r="H118" s="4">
        <v>45.7</v>
      </c>
      <c r="I118" s="4">
        <v>20.75</v>
      </c>
    </row>
    <row r="119" ht="15" spans="1:9">
      <c r="A119" s="9" t="s">
        <v>179</v>
      </c>
      <c r="B119" s="9" t="s">
        <v>148</v>
      </c>
      <c r="C119" s="9">
        <v>1</v>
      </c>
      <c r="D119" s="4">
        <v>42.22</v>
      </c>
      <c r="E119" s="4">
        <v>39.3</v>
      </c>
      <c r="F119" s="11">
        <v>17.8</v>
      </c>
      <c r="G119" s="4">
        <v>53.32</v>
      </c>
      <c r="H119" s="4">
        <v>43.27</v>
      </c>
      <c r="I119" s="4">
        <v>22.39</v>
      </c>
    </row>
    <row r="120" ht="15" spans="1:9">
      <c r="A120" s="9" t="s">
        <v>179</v>
      </c>
      <c r="B120" s="9" t="s">
        <v>149</v>
      </c>
      <c r="C120" s="9">
        <v>1</v>
      </c>
      <c r="D120" s="4">
        <v>46.67</v>
      </c>
      <c r="E120" s="4">
        <v>38.29</v>
      </c>
      <c r="F120" s="11">
        <v>16.4</v>
      </c>
      <c r="G120" s="4">
        <v>46.33</v>
      </c>
      <c r="H120" s="4">
        <v>37.2</v>
      </c>
      <c r="I120" s="4">
        <v>22.99</v>
      </c>
    </row>
    <row r="121" ht="15" spans="1:9">
      <c r="A121" s="9" t="s">
        <v>179</v>
      </c>
      <c r="B121" s="9" t="s">
        <v>150</v>
      </c>
      <c r="C121" s="9">
        <v>1</v>
      </c>
      <c r="D121" s="4">
        <v>33.33</v>
      </c>
      <c r="E121" s="4">
        <v>36.64</v>
      </c>
      <c r="F121" s="11">
        <v>12.4</v>
      </c>
      <c r="G121" s="4">
        <v>35.59</v>
      </c>
      <c r="H121" s="4">
        <v>41.43</v>
      </c>
      <c r="I121" s="4">
        <v>21.42</v>
      </c>
    </row>
    <row r="122" ht="15" spans="1:9">
      <c r="A122" s="9" t="s">
        <v>180</v>
      </c>
      <c r="B122" s="9" t="s">
        <v>147</v>
      </c>
      <c r="C122" s="9">
        <v>1</v>
      </c>
      <c r="D122" s="4">
        <v>67.78</v>
      </c>
      <c r="E122" s="4">
        <v>35.62</v>
      </c>
      <c r="F122" s="11">
        <v>18.4</v>
      </c>
      <c r="G122" s="4">
        <v>77.03</v>
      </c>
      <c r="H122" s="4">
        <v>33.37</v>
      </c>
      <c r="I122" s="4">
        <v>20.11</v>
      </c>
    </row>
    <row r="123" ht="15" spans="1:9">
      <c r="A123" s="9" t="s">
        <v>180</v>
      </c>
      <c r="B123" s="9" t="s">
        <v>148</v>
      </c>
      <c r="C123" s="9">
        <v>1</v>
      </c>
      <c r="D123" s="4">
        <v>51.11</v>
      </c>
      <c r="E123" s="4">
        <v>35.88</v>
      </c>
      <c r="F123" s="11">
        <v>16</v>
      </c>
      <c r="G123" s="4">
        <v>65.42</v>
      </c>
      <c r="H123" s="4">
        <v>38.43</v>
      </c>
      <c r="I123" s="4">
        <v>21.11</v>
      </c>
    </row>
    <row r="124" ht="15" spans="1:9">
      <c r="A124" s="9" t="s">
        <v>180</v>
      </c>
      <c r="B124" s="9" t="s">
        <v>149</v>
      </c>
      <c r="C124" s="9">
        <v>1</v>
      </c>
      <c r="D124" s="4">
        <v>38.89</v>
      </c>
      <c r="E124" s="4">
        <v>35.64</v>
      </c>
      <c r="F124" s="11">
        <v>14.9</v>
      </c>
      <c r="G124" s="4">
        <v>57.49</v>
      </c>
      <c r="H124" s="4">
        <v>45.1</v>
      </c>
      <c r="I124" s="4">
        <v>22.06</v>
      </c>
    </row>
    <row r="125" ht="15" spans="1:9">
      <c r="A125" s="9" t="s">
        <v>180</v>
      </c>
      <c r="B125" s="9" t="s">
        <v>150</v>
      </c>
      <c r="C125" s="9">
        <v>1</v>
      </c>
      <c r="D125" s="4">
        <v>28.89</v>
      </c>
      <c r="E125" s="4">
        <v>34.7</v>
      </c>
      <c r="F125" s="11">
        <v>15.3</v>
      </c>
      <c r="G125" s="4">
        <v>35.06</v>
      </c>
      <c r="H125" s="4">
        <v>42.97</v>
      </c>
      <c r="I125" s="4">
        <v>20.33</v>
      </c>
    </row>
    <row r="126" ht="15" spans="1:9">
      <c r="A126" s="9" t="s">
        <v>181</v>
      </c>
      <c r="B126" s="9" t="s">
        <v>147</v>
      </c>
      <c r="C126" s="9">
        <v>1</v>
      </c>
      <c r="D126" s="4">
        <v>93.33</v>
      </c>
      <c r="E126" s="4">
        <v>42.51</v>
      </c>
      <c r="F126" s="11">
        <v>17.5</v>
      </c>
      <c r="G126" s="4">
        <v>68.69</v>
      </c>
      <c r="H126" s="4">
        <v>38.23</v>
      </c>
      <c r="I126" s="4">
        <v>21.89</v>
      </c>
    </row>
    <row r="127" ht="15" spans="1:9">
      <c r="A127" s="9" t="s">
        <v>181</v>
      </c>
      <c r="B127" s="9" t="s">
        <v>148</v>
      </c>
      <c r="C127" s="9">
        <v>1</v>
      </c>
      <c r="D127" s="4">
        <v>72.22</v>
      </c>
      <c r="E127" s="4">
        <v>41.6</v>
      </c>
      <c r="F127" s="11">
        <v>15.8</v>
      </c>
      <c r="G127" s="4">
        <v>55.86</v>
      </c>
      <c r="H127" s="4">
        <v>41.9</v>
      </c>
      <c r="I127" s="4">
        <v>22.09</v>
      </c>
    </row>
    <row r="128" ht="15" spans="1:9">
      <c r="A128" s="9" t="s">
        <v>181</v>
      </c>
      <c r="B128" s="9" t="s">
        <v>149</v>
      </c>
      <c r="C128" s="9">
        <v>1</v>
      </c>
      <c r="D128" s="4">
        <v>73.33</v>
      </c>
      <c r="E128" s="4">
        <v>41.8</v>
      </c>
      <c r="F128" s="11">
        <v>19.7</v>
      </c>
      <c r="G128" s="4">
        <v>45.39</v>
      </c>
      <c r="H128" s="4">
        <v>43.7</v>
      </c>
      <c r="I128" s="4">
        <v>21.16</v>
      </c>
    </row>
    <row r="129" ht="15" spans="1:9">
      <c r="A129" s="9" t="s">
        <v>181</v>
      </c>
      <c r="B129" s="9" t="s">
        <v>150</v>
      </c>
      <c r="C129" s="9">
        <v>1</v>
      </c>
      <c r="D129" s="4">
        <v>71.11</v>
      </c>
      <c r="E129" s="4">
        <v>42.45</v>
      </c>
      <c r="F129" s="11">
        <v>12.6</v>
      </c>
      <c r="G129" s="4">
        <v>35.01</v>
      </c>
      <c r="H129" s="4">
        <v>40.5</v>
      </c>
      <c r="I129" s="4">
        <v>23.63</v>
      </c>
    </row>
    <row r="130" ht="15" spans="1:9">
      <c r="A130" s="9" t="s">
        <v>182</v>
      </c>
      <c r="B130" s="9" t="s">
        <v>147</v>
      </c>
      <c r="C130" s="9">
        <v>1</v>
      </c>
      <c r="D130" s="4">
        <v>63.33</v>
      </c>
      <c r="E130" s="4">
        <v>37.8</v>
      </c>
      <c r="F130" s="11">
        <v>15.9</v>
      </c>
      <c r="G130" s="4">
        <v>79.41</v>
      </c>
      <c r="H130" s="4">
        <v>46.57</v>
      </c>
      <c r="I130" s="4">
        <v>26.19</v>
      </c>
    </row>
    <row r="131" ht="15" spans="1:9">
      <c r="A131" s="9" t="s">
        <v>182</v>
      </c>
      <c r="B131" s="9" t="s">
        <v>148</v>
      </c>
      <c r="C131" s="9">
        <v>1</v>
      </c>
      <c r="D131" s="4">
        <v>57.78</v>
      </c>
      <c r="E131" s="4">
        <v>37.18</v>
      </c>
      <c r="F131" s="11">
        <v>18</v>
      </c>
      <c r="G131" s="4">
        <v>36.35</v>
      </c>
      <c r="H131" s="4">
        <v>42.37</v>
      </c>
      <c r="I131" s="4">
        <v>25.15</v>
      </c>
    </row>
    <row r="132" ht="15" spans="1:9">
      <c r="A132" s="9" t="s">
        <v>182</v>
      </c>
      <c r="B132" s="9" t="s">
        <v>149</v>
      </c>
      <c r="C132" s="9">
        <v>1</v>
      </c>
      <c r="D132" s="4">
        <v>51.11</v>
      </c>
      <c r="E132" s="4">
        <v>37.22</v>
      </c>
      <c r="F132" s="11">
        <v>16.6</v>
      </c>
      <c r="G132" s="4">
        <v>29.45</v>
      </c>
      <c r="H132" s="4">
        <v>40.1</v>
      </c>
      <c r="I132" s="4">
        <v>24.39</v>
      </c>
    </row>
    <row r="133" ht="15" spans="1:9">
      <c r="A133" s="9" t="s">
        <v>182</v>
      </c>
      <c r="B133" s="9" t="s">
        <v>150</v>
      </c>
      <c r="C133" s="9">
        <v>1</v>
      </c>
      <c r="D133" s="4">
        <v>27.78</v>
      </c>
      <c r="E133" s="4">
        <v>36.37</v>
      </c>
      <c r="F133" s="11">
        <v>13.1</v>
      </c>
      <c r="G133" s="4">
        <v>28.38</v>
      </c>
      <c r="H133" s="4">
        <v>40.8</v>
      </c>
      <c r="I133" s="4">
        <v>25.22</v>
      </c>
    </row>
    <row r="134" ht="15" spans="1:9">
      <c r="A134" s="9" t="s">
        <v>183</v>
      </c>
      <c r="B134" s="9" t="s">
        <v>147</v>
      </c>
      <c r="C134" s="9">
        <v>1</v>
      </c>
      <c r="D134" s="4">
        <v>96.67</v>
      </c>
      <c r="E134" s="4">
        <v>33.88</v>
      </c>
      <c r="F134" s="11">
        <v>16.5</v>
      </c>
      <c r="G134" s="4">
        <v>90.79</v>
      </c>
      <c r="H134" s="4">
        <v>36.7</v>
      </c>
      <c r="I134" s="4">
        <v>23.09</v>
      </c>
    </row>
    <row r="135" ht="15" spans="1:9">
      <c r="A135" s="9" t="s">
        <v>183</v>
      </c>
      <c r="B135" s="9" t="s">
        <v>148</v>
      </c>
      <c r="C135" s="9">
        <v>1</v>
      </c>
      <c r="D135" s="4">
        <v>95.56</v>
      </c>
      <c r="E135" s="4">
        <v>35.82</v>
      </c>
      <c r="F135" s="11">
        <v>13.9</v>
      </c>
      <c r="G135" s="4">
        <v>36.85</v>
      </c>
      <c r="H135" s="4">
        <v>39.4</v>
      </c>
      <c r="I135" s="4">
        <v>23.77</v>
      </c>
    </row>
    <row r="136" ht="15" spans="1:9">
      <c r="A136" s="9" t="s">
        <v>183</v>
      </c>
      <c r="B136" s="9" t="s">
        <v>149</v>
      </c>
      <c r="C136" s="9">
        <v>1</v>
      </c>
      <c r="D136" s="4">
        <v>90</v>
      </c>
      <c r="E136" s="4">
        <v>35.74</v>
      </c>
      <c r="F136" s="11">
        <v>11.7</v>
      </c>
      <c r="G136" s="4">
        <v>27.26</v>
      </c>
      <c r="H136" s="4">
        <v>34.7</v>
      </c>
      <c r="I136" s="4">
        <v>22.68</v>
      </c>
    </row>
    <row r="137" ht="15" spans="1:9">
      <c r="A137" s="9" t="s">
        <v>183</v>
      </c>
      <c r="B137" s="9" t="s">
        <v>150</v>
      </c>
      <c r="C137" s="9">
        <v>1</v>
      </c>
      <c r="D137" s="4">
        <v>74.44</v>
      </c>
      <c r="E137" s="4">
        <v>33.73</v>
      </c>
      <c r="F137" s="11">
        <v>8.8</v>
      </c>
      <c r="G137" s="4">
        <v>24.38</v>
      </c>
      <c r="H137" s="4">
        <v>37.5</v>
      </c>
      <c r="I137" s="4">
        <v>21.67</v>
      </c>
    </row>
    <row r="138" ht="15" spans="1:9">
      <c r="A138" s="9" t="s">
        <v>184</v>
      </c>
      <c r="B138" s="9" t="s">
        <v>147</v>
      </c>
      <c r="C138" s="9">
        <v>1</v>
      </c>
      <c r="D138" s="4">
        <v>22.22</v>
      </c>
      <c r="E138" s="4">
        <v>33.64</v>
      </c>
      <c r="F138" s="11">
        <v>11.3</v>
      </c>
      <c r="G138" s="4">
        <v>92.2</v>
      </c>
      <c r="H138" s="4">
        <v>40.5</v>
      </c>
      <c r="I138" s="4">
        <v>19.67</v>
      </c>
    </row>
    <row r="139" ht="15" spans="1:9">
      <c r="A139" s="9" t="s">
        <v>184</v>
      </c>
      <c r="B139" s="9" t="s">
        <v>148</v>
      </c>
      <c r="C139" s="9">
        <v>1</v>
      </c>
      <c r="D139" s="4">
        <v>17.78</v>
      </c>
      <c r="E139" s="4">
        <v>32.96</v>
      </c>
      <c r="F139" s="11">
        <v>9.7</v>
      </c>
      <c r="G139" s="4">
        <v>41.49</v>
      </c>
      <c r="H139" s="4">
        <v>36.8</v>
      </c>
      <c r="I139" s="4">
        <v>22.27</v>
      </c>
    </row>
    <row r="140" ht="15" spans="1:9">
      <c r="A140" s="9" t="s">
        <v>184</v>
      </c>
      <c r="B140" s="9" t="s">
        <v>149</v>
      </c>
      <c r="C140" s="9">
        <v>1</v>
      </c>
      <c r="D140" s="4">
        <v>10</v>
      </c>
      <c r="E140" s="4">
        <v>34.8</v>
      </c>
      <c r="F140" s="11">
        <v>9.7</v>
      </c>
      <c r="G140" s="4">
        <v>38.38</v>
      </c>
      <c r="H140" s="4">
        <v>33.2</v>
      </c>
      <c r="I140" s="4">
        <v>20.89</v>
      </c>
    </row>
    <row r="141" ht="15" spans="1:9">
      <c r="A141" s="9" t="s">
        <v>184</v>
      </c>
      <c r="B141" s="9" t="s">
        <v>150</v>
      </c>
      <c r="C141" s="9">
        <v>1</v>
      </c>
      <c r="D141" s="4">
        <v>7.78</v>
      </c>
      <c r="E141" s="4">
        <v>33.96</v>
      </c>
      <c r="F141" s="11">
        <v>9.2</v>
      </c>
      <c r="G141" s="4">
        <v>24.93</v>
      </c>
      <c r="H141" s="4">
        <v>38.1</v>
      </c>
      <c r="I141" s="4">
        <v>21.19</v>
      </c>
    </row>
    <row r="142" ht="15" spans="1:9">
      <c r="A142" s="9" t="s">
        <v>185</v>
      </c>
      <c r="B142" s="9" t="s">
        <v>147</v>
      </c>
      <c r="C142" s="9">
        <v>1</v>
      </c>
      <c r="D142" s="4">
        <v>42.22</v>
      </c>
      <c r="E142" s="4">
        <v>45.68</v>
      </c>
      <c r="F142" s="11">
        <v>18.3</v>
      </c>
      <c r="G142" s="4">
        <v>60.97</v>
      </c>
      <c r="H142" s="4">
        <v>41.23</v>
      </c>
      <c r="I142" s="4">
        <v>20.43</v>
      </c>
    </row>
    <row r="143" ht="15" spans="1:9">
      <c r="A143" s="9" t="s">
        <v>185</v>
      </c>
      <c r="B143" s="9" t="s">
        <v>148</v>
      </c>
      <c r="C143" s="9">
        <v>1</v>
      </c>
      <c r="D143" s="4">
        <v>35.56</v>
      </c>
      <c r="E143" s="4">
        <v>44.94</v>
      </c>
      <c r="F143" s="11">
        <v>21.9</v>
      </c>
      <c r="G143" s="4">
        <v>42.57</v>
      </c>
      <c r="H143" s="4">
        <v>43.63</v>
      </c>
      <c r="I143" s="4">
        <v>22.14</v>
      </c>
    </row>
    <row r="144" ht="15" spans="1:9">
      <c r="A144" s="9" t="s">
        <v>185</v>
      </c>
      <c r="B144" s="9" t="s">
        <v>149</v>
      </c>
      <c r="C144" s="9">
        <v>1</v>
      </c>
      <c r="D144" s="4">
        <v>34.44</v>
      </c>
      <c r="E144" s="4">
        <v>45.24</v>
      </c>
      <c r="F144" s="11">
        <v>17.5</v>
      </c>
      <c r="G144" s="4">
        <v>37.1</v>
      </c>
      <c r="H144" s="4">
        <v>36.63</v>
      </c>
      <c r="I144" s="4">
        <v>20.26</v>
      </c>
    </row>
    <row r="145" ht="15" spans="1:9">
      <c r="A145" s="9" t="s">
        <v>185</v>
      </c>
      <c r="B145" s="9" t="s">
        <v>150</v>
      </c>
      <c r="C145" s="9">
        <v>1</v>
      </c>
      <c r="D145" s="4">
        <v>27.78</v>
      </c>
      <c r="E145" s="4">
        <v>45.27</v>
      </c>
      <c r="F145" s="11">
        <v>13.9</v>
      </c>
      <c r="G145" s="4">
        <v>24.18</v>
      </c>
      <c r="H145" s="4">
        <v>40.1</v>
      </c>
      <c r="I145" s="4">
        <v>21.18</v>
      </c>
    </row>
    <row r="146" ht="15" spans="1:9">
      <c r="A146" s="9" t="s">
        <v>186</v>
      </c>
      <c r="B146" s="9" t="s">
        <v>147</v>
      </c>
      <c r="C146" s="9">
        <v>1</v>
      </c>
      <c r="D146" s="4">
        <v>56.67</v>
      </c>
      <c r="E146" s="4">
        <v>36.5</v>
      </c>
      <c r="F146" s="11">
        <v>10.9</v>
      </c>
      <c r="G146" s="4">
        <v>62.82</v>
      </c>
      <c r="H146" s="4">
        <v>35.53</v>
      </c>
      <c r="I146" s="4">
        <v>23.97</v>
      </c>
    </row>
    <row r="147" ht="15" spans="1:9">
      <c r="A147" s="9" t="s">
        <v>186</v>
      </c>
      <c r="B147" s="9" t="s">
        <v>148</v>
      </c>
      <c r="C147" s="9">
        <v>1</v>
      </c>
      <c r="D147" s="4">
        <v>54.44</v>
      </c>
      <c r="E147" s="4">
        <v>39.45</v>
      </c>
      <c r="F147" s="11">
        <v>9.7</v>
      </c>
      <c r="G147" s="4">
        <v>51.53</v>
      </c>
      <c r="H147" s="4">
        <v>38.7</v>
      </c>
      <c r="I147" s="4">
        <v>24.76</v>
      </c>
    </row>
    <row r="148" ht="15" spans="1:9">
      <c r="A148" s="9" t="s">
        <v>186</v>
      </c>
      <c r="B148" s="9" t="s">
        <v>149</v>
      </c>
      <c r="C148" s="9">
        <v>1</v>
      </c>
      <c r="D148" s="4">
        <v>31.11</v>
      </c>
      <c r="E148" s="4">
        <v>36.99</v>
      </c>
      <c r="F148" s="11">
        <v>8.7</v>
      </c>
      <c r="G148" s="4">
        <v>36.32</v>
      </c>
      <c r="H148" s="4">
        <v>39.83</v>
      </c>
      <c r="I148" s="4">
        <v>24.16</v>
      </c>
    </row>
    <row r="149" ht="15" spans="1:9">
      <c r="A149" s="9" t="s">
        <v>186</v>
      </c>
      <c r="B149" s="9" t="s">
        <v>150</v>
      </c>
      <c r="C149" s="9">
        <v>1</v>
      </c>
      <c r="D149" s="4">
        <v>13.33</v>
      </c>
      <c r="E149" s="4">
        <v>39.34</v>
      </c>
      <c r="F149" s="11">
        <v>11.2</v>
      </c>
      <c r="G149" s="4">
        <v>30.86</v>
      </c>
      <c r="H149" s="4">
        <v>42.43</v>
      </c>
      <c r="I149" s="4">
        <v>22.59</v>
      </c>
    </row>
    <row r="150" ht="15" spans="1:9">
      <c r="A150" s="9" t="s">
        <v>187</v>
      </c>
      <c r="B150" s="9" t="s">
        <v>147</v>
      </c>
      <c r="C150" s="9">
        <v>1</v>
      </c>
      <c r="D150" s="4">
        <v>21.11</v>
      </c>
      <c r="E150" s="4">
        <v>44.39</v>
      </c>
      <c r="F150" s="11">
        <v>16.9</v>
      </c>
      <c r="G150" s="4">
        <v>82.37</v>
      </c>
      <c r="H150" s="4">
        <v>27.47</v>
      </c>
      <c r="I150" s="4">
        <v>19.67</v>
      </c>
    </row>
    <row r="151" ht="15" spans="1:9">
      <c r="A151" s="9" t="s">
        <v>187</v>
      </c>
      <c r="B151" s="9" t="s">
        <v>148</v>
      </c>
      <c r="C151" s="9">
        <v>1</v>
      </c>
      <c r="D151" s="4">
        <v>12.22</v>
      </c>
      <c r="E151" s="4">
        <v>41.05</v>
      </c>
      <c r="F151" s="11">
        <v>17.9</v>
      </c>
      <c r="G151" s="4">
        <v>55.62</v>
      </c>
      <c r="H151" s="4">
        <v>32.13</v>
      </c>
      <c r="I151" s="4">
        <v>20.72</v>
      </c>
    </row>
    <row r="152" ht="15" spans="1:9">
      <c r="A152" s="9" t="s">
        <v>187</v>
      </c>
      <c r="B152" s="9" t="s">
        <v>149</v>
      </c>
      <c r="C152" s="9">
        <v>1</v>
      </c>
      <c r="D152" s="4">
        <v>7.78</v>
      </c>
      <c r="E152" s="4">
        <v>41.41</v>
      </c>
      <c r="F152" s="11">
        <v>13</v>
      </c>
      <c r="G152" s="4">
        <v>35.07</v>
      </c>
      <c r="H152" s="4">
        <v>31.97</v>
      </c>
      <c r="I152" s="4">
        <v>21.36</v>
      </c>
    </row>
    <row r="153" ht="15" spans="1:9">
      <c r="A153" s="9" t="s">
        <v>187</v>
      </c>
      <c r="B153" s="9" t="s">
        <v>150</v>
      </c>
      <c r="C153" s="9">
        <v>1</v>
      </c>
      <c r="D153" s="4">
        <v>5.56</v>
      </c>
      <c r="E153" s="4">
        <v>41.96</v>
      </c>
      <c r="F153" s="11">
        <v>13</v>
      </c>
      <c r="G153" s="4">
        <v>23.99</v>
      </c>
      <c r="H153" s="4">
        <v>31.23</v>
      </c>
      <c r="I153" s="4">
        <v>21.7</v>
      </c>
    </row>
    <row r="154" ht="15" spans="1:9">
      <c r="A154" s="9" t="s">
        <v>188</v>
      </c>
      <c r="B154" s="9" t="s">
        <v>147</v>
      </c>
      <c r="C154" s="9">
        <v>1</v>
      </c>
      <c r="D154" s="4">
        <v>62.22</v>
      </c>
      <c r="E154" s="4">
        <v>44.7</v>
      </c>
      <c r="F154" s="11">
        <v>9.7</v>
      </c>
      <c r="G154" s="4">
        <v>73.41</v>
      </c>
      <c r="H154" s="4">
        <v>37.57</v>
      </c>
      <c r="I154" s="4">
        <v>27.38</v>
      </c>
    </row>
    <row r="155" ht="15" spans="1:9">
      <c r="A155" s="9" t="s">
        <v>188</v>
      </c>
      <c r="B155" s="9" t="s">
        <v>148</v>
      </c>
      <c r="C155" s="9">
        <v>1</v>
      </c>
      <c r="D155" s="4">
        <v>56.67</v>
      </c>
      <c r="E155" s="4">
        <v>43.04</v>
      </c>
      <c r="F155" s="11">
        <v>12.1</v>
      </c>
      <c r="G155" s="4">
        <v>41.59</v>
      </c>
      <c r="H155" s="4">
        <v>40.27</v>
      </c>
      <c r="I155" s="4">
        <v>25.49</v>
      </c>
    </row>
    <row r="156" ht="15" spans="1:9">
      <c r="A156" s="9" t="s">
        <v>188</v>
      </c>
      <c r="B156" s="9" t="s">
        <v>149</v>
      </c>
      <c r="C156" s="9">
        <v>1</v>
      </c>
      <c r="D156" s="4">
        <v>41.11</v>
      </c>
      <c r="E156" s="4">
        <v>42.66</v>
      </c>
      <c r="F156" s="11">
        <v>13.2</v>
      </c>
      <c r="G156" s="4">
        <v>25.36</v>
      </c>
      <c r="H156" s="4">
        <v>45.17</v>
      </c>
      <c r="I156" s="4">
        <v>26.25</v>
      </c>
    </row>
    <row r="157" ht="15" spans="1:9">
      <c r="A157" s="9" t="s">
        <v>188</v>
      </c>
      <c r="B157" s="9" t="s">
        <v>150</v>
      </c>
      <c r="C157" s="9">
        <v>1</v>
      </c>
      <c r="D157" s="4">
        <v>23.33</v>
      </c>
      <c r="E157" s="4">
        <v>44.07</v>
      </c>
      <c r="F157" s="11">
        <v>8.6</v>
      </c>
      <c r="G157" s="4">
        <v>23.62</v>
      </c>
      <c r="H157" s="4">
        <v>39.87</v>
      </c>
      <c r="I157" s="4">
        <v>25.62</v>
      </c>
    </row>
    <row r="158" ht="15" spans="1:9">
      <c r="A158" s="9" t="s">
        <v>189</v>
      </c>
      <c r="B158" s="9" t="s">
        <v>147</v>
      </c>
      <c r="C158" s="9">
        <v>1</v>
      </c>
      <c r="D158" s="4">
        <v>78.89</v>
      </c>
      <c r="E158" s="4">
        <v>34.09</v>
      </c>
      <c r="F158" s="11">
        <v>15.4</v>
      </c>
      <c r="G158" s="4">
        <v>62.21</v>
      </c>
      <c r="H158" s="4">
        <v>39.67</v>
      </c>
      <c r="I158" s="4">
        <v>26.99</v>
      </c>
    </row>
    <row r="159" ht="15" spans="1:9">
      <c r="A159" s="9" t="s">
        <v>189</v>
      </c>
      <c r="B159" s="9" t="s">
        <v>148</v>
      </c>
      <c r="C159" s="9">
        <v>1</v>
      </c>
      <c r="D159" s="4">
        <v>63.33</v>
      </c>
      <c r="E159" s="4">
        <v>37.03</v>
      </c>
      <c r="F159" s="11">
        <v>18.4</v>
      </c>
      <c r="G159" s="4">
        <v>53.46</v>
      </c>
      <c r="H159" s="4">
        <v>41.17</v>
      </c>
      <c r="I159" s="4">
        <v>25.78</v>
      </c>
    </row>
    <row r="160" ht="15" spans="1:9">
      <c r="A160" s="9" t="s">
        <v>189</v>
      </c>
      <c r="B160" s="9" t="s">
        <v>149</v>
      </c>
      <c r="C160" s="9">
        <v>1</v>
      </c>
      <c r="D160" s="4">
        <v>53.33</v>
      </c>
      <c r="E160" s="4">
        <v>35.07</v>
      </c>
      <c r="F160" s="11">
        <v>11.3</v>
      </c>
      <c r="G160" s="4">
        <v>41.77</v>
      </c>
      <c r="H160" s="4">
        <v>41.9</v>
      </c>
      <c r="I160" s="4">
        <v>25.28</v>
      </c>
    </row>
    <row r="161" ht="15" spans="1:9">
      <c r="A161" s="9" t="s">
        <v>189</v>
      </c>
      <c r="B161" s="9" t="s">
        <v>150</v>
      </c>
      <c r="C161" s="9">
        <v>1</v>
      </c>
      <c r="D161" s="4">
        <v>36.67</v>
      </c>
      <c r="E161" s="4">
        <v>37.68</v>
      </c>
      <c r="F161" s="11">
        <v>9.1</v>
      </c>
      <c r="G161" s="4">
        <v>38.23</v>
      </c>
      <c r="H161" s="4">
        <v>31.8</v>
      </c>
      <c r="I161" s="4">
        <v>26.19</v>
      </c>
    </row>
    <row r="162" ht="15" spans="1:9">
      <c r="A162" s="9" t="s">
        <v>190</v>
      </c>
      <c r="B162" s="9" t="s">
        <v>147</v>
      </c>
      <c r="C162" s="9">
        <v>1</v>
      </c>
      <c r="D162" s="4">
        <v>68.89</v>
      </c>
      <c r="E162" s="4">
        <v>35.05</v>
      </c>
      <c r="F162" s="11">
        <v>14.4</v>
      </c>
      <c r="G162" s="4">
        <v>77.37</v>
      </c>
      <c r="H162" s="4">
        <v>41.77</v>
      </c>
      <c r="I162" s="4">
        <v>19.72</v>
      </c>
    </row>
    <row r="163" ht="15" spans="1:9">
      <c r="A163" s="9" t="s">
        <v>190</v>
      </c>
      <c r="B163" s="9" t="s">
        <v>148</v>
      </c>
      <c r="C163" s="9">
        <v>1</v>
      </c>
      <c r="D163" s="4">
        <v>60</v>
      </c>
      <c r="E163" s="4">
        <v>37.85</v>
      </c>
      <c r="F163" s="11">
        <v>17.5</v>
      </c>
      <c r="G163" s="4">
        <v>61.69</v>
      </c>
      <c r="H163" s="4">
        <v>35.2</v>
      </c>
      <c r="I163" s="4">
        <v>19.79</v>
      </c>
    </row>
    <row r="164" ht="15" spans="1:9">
      <c r="A164" s="9" t="s">
        <v>190</v>
      </c>
      <c r="B164" s="9" t="s">
        <v>149</v>
      </c>
      <c r="C164" s="9">
        <v>1</v>
      </c>
      <c r="D164" s="4">
        <v>37.78</v>
      </c>
      <c r="E164" s="4">
        <v>34.94</v>
      </c>
      <c r="F164" s="11">
        <v>16.4</v>
      </c>
      <c r="G164" s="4">
        <v>35.22</v>
      </c>
      <c r="H164" s="4">
        <v>42.97</v>
      </c>
      <c r="I164" s="4">
        <v>21.77</v>
      </c>
    </row>
    <row r="165" ht="15" spans="1:9">
      <c r="A165" s="9" t="s">
        <v>190</v>
      </c>
      <c r="B165" s="9" t="s">
        <v>150</v>
      </c>
      <c r="C165" s="9">
        <v>1</v>
      </c>
      <c r="D165" s="4">
        <v>26.67</v>
      </c>
      <c r="E165" s="4">
        <v>36.11</v>
      </c>
      <c r="F165" s="11">
        <v>17.4</v>
      </c>
      <c r="G165" s="4">
        <v>25.11</v>
      </c>
      <c r="H165" s="4">
        <v>34.2</v>
      </c>
      <c r="I165" s="4">
        <v>19.59</v>
      </c>
    </row>
    <row r="166" ht="15" spans="1:9">
      <c r="A166" s="9" t="s">
        <v>146</v>
      </c>
      <c r="B166" s="9" t="s">
        <v>147</v>
      </c>
      <c r="C166" s="9">
        <v>2</v>
      </c>
      <c r="D166" s="4">
        <v>62.22</v>
      </c>
      <c r="E166" s="4">
        <v>47.76</v>
      </c>
      <c r="F166" s="11">
        <v>12.6</v>
      </c>
      <c r="G166" s="4">
        <v>59.51</v>
      </c>
      <c r="H166" s="4">
        <v>39.02</v>
      </c>
      <c r="I166" s="4">
        <v>23.97</v>
      </c>
    </row>
    <row r="167" ht="15" spans="1:9">
      <c r="A167" s="9" t="s">
        <v>146</v>
      </c>
      <c r="B167" s="9" t="s">
        <v>148</v>
      </c>
      <c r="C167" s="9">
        <v>2</v>
      </c>
      <c r="D167" s="4">
        <v>47.78</v>
      </c>
      <c r="E167" s="4">
        <v>48.18</v>
      </c>
      <c r="F167" s="11">
        <v>11.6</v>
      </c>
      <c r="G167" s="4">
        <v>54.77</v>
      </c>
      <c r="H167" s="4">
        <v>38.59</v>
      </c>
      <c r="I167" s="4">
        <v>23.48</v>
      </c>
    </row>
    <row r="168" ht="15" spans="1:9">
      <c r="A168" s="9" t="s">
        <v>146</v>
      </c>
      <c r="B168" s="9" t="s">
        <v>149</v>
      </c>
      <c r="C168" s="9">
        <v>2</v>
      </c>
      <c r="D168" s="4">
        <v>32.22</v>
      </c>
      <c r="E168" s="4">
        <v>45.72</v>
      </c>
      <c r="F168" s="11">
        <v>10.9</v>
      </c>
      <c r="G168" s="4">
        <v>47.51</v>
      </c>
      <c r="H168" s="4">
        <v>27.64</v>
      </c>
      <c r="I168" s="4">
        <v>23.8</v>
      </c>
    </row>
    <row r="169" ht="15" spans="1:9">
      <c r="A169" s="9" t="s">
        <v>146</v>
      </c>
      <c r="B169" s="9" t="s">
        <v>150</v>
      </c>
      <c r="C169" s="9">
        <v>2</v>
      </c>
      <c r="D169" s="4">
        <v>24.44</v>
      </c>
      <c r="E169" s="4">
        <v>47.07</v>
      </c>
      <c r="F169" s="11">
        <v>10.5</v>
      </c>
      <c r="G169" s="4">
        <v>34.37</v>
      </c>
      <c r="H169" s="4">
        <v>41.26</v>
      </c>
      <c r="I169" s="4">
        <v>24.44</v>
      </c>
    </row>
    <row r="170" ht="15" spans="1:9">
      <c r="A170" s="9" t="s">
        <v>151</v>
      </c>
      <c r="B170" s="9" t="s">
        <v>147</v>
      </c>
      <c r="C170" s="9">
        <v>2</v>
      </c>
      <c r="D170" s="4">
        <v>44.44</v>
      </c>
      <c r="E170" s="4">
        <v>41.41</v>
      </c>
      <c r="F170" s="11">
        <v>16.3</v>
      </c>
      <c r="G170" s="4">
        <v>71.92</v>
      </c>
      <c r="H170" s="4">
        <v>42.9</v>
      </c>
      <c r="I170" s="4">
        <v>22.85</v>
      </c>
    </row>
    <row r="171" ht="15" spans="1:9">
      <c r="A171" s="9" t="s">
        <v>151</v>
      </c>
      <c r="B171" s="9" t="s">
        <v>148</v>
      </c>
      <c r="C171" s="9">
        <v>2</v>
      </c>
      <c r="D171" s="4">
        <v>17.78</v>
      </c>
      <c r="E171" s="4">
        <v>43.75</v>
      </c>
      <c r="F171" s="11">
        <v>16.7</v>
      </c>
      <c r="G171" s="4">
        <v>60.59</v>
      </c>
      <c r="H171" s="4">
        <v>47.02</v>
      </c>
      <c r="I171" s="4">
        <v>22.51</v>
      </c>
    </row>
    <row r="172" ht="15" spans="1:9">
      <c r="A172" s="9" t="s">
        <v>151</v>
      </c>
      <c r="B172" s="9" t="s">
        <v>149</v>
      </c>
      <c r="C172" s="9">
        <v>2</v>
      </c>
      <c r="D172" s="4">
        <v>17.78</v>
      </c>
      <c r="E172" s="4">
        <v>42.67</v>
      </c>
      <c r="F172" s="11">
        <v>15.1</v>
      </c>
      <c r="G172" s="4">
        <v>48.28</v>
      </c>
      <c r="H172" s="4">
        <v>43.6</v>
      </c>
      <c r="I172" s="4">
        <v>22.29</v>
      </c>
    </row>
    <row r="173" ht="15" spans="1:9">
      <c r="A173" s="9" t="s">
        <v>151</v>
      </c>
      <c r="B173" s="9" t="s">
        <v>150</v>
      </c>
      <c r="C173" s="9">
        <v>2</v>
      </c>
      <c r="D173" s="4">
        <v>16.67</v>
      </c>
      <c r="E173" s="4">
        <v>43.28</v>
      </c>
      <c r="F173" s="11">
        <v>10.8</v>
      </c>
      <c r="G173" s="4">
        <v>45.92</v>
      </c>
      <c r="H173" s="4">
        <v>42.28</v>
      </c>
      <c r="I173" s="4">
        <v>24.11</v>
      </c>
    </row>
    <row r="174" ht="15" spans="1:9">
      <c r="A174" s="9" t="s">
        <v>152</v>
      </c>
      <c r="B174" s="9" t="s">
        <v>147</v>
      </c>
      <c r="C174" s="9">
        <v>2</v>
      </c>
      <c r="D174" s="4">
        <v>36.67</v>
      </c>
      <c r="E174" s="4">
        <v>39.19</v>
      </c>
      <c r="F174" s="11">
        <v>13.4</v>
      </c>
      <c r="G174" s="4">
        <v>73.08</v>
      </c>
      <c r="H174" s="4">
        <v>30.5</v>
      </c>
      <c r="I174" s="4">
        <v>19.94</v>
      </c>
    </row>
    <row r="175" ht="15" spans="1:9">
      <c r="A175" s="9" t="s">
        <v>152</v>
      </c>
      <c r="B175" s="9" t="s">
        <v>148</v>
      </c>
      <c r="C175" s="9">
        <v>2</v>
      </c>
      <c r="D175" s="4">
        <v>27.78</v>
      </c>
      <c r="E175" s="4">
        <v>42.04</v>
      </c>
      <c r="F175" s="11">
        <v>15.2</v>
      </c>
      <c r="G175" s="4">
        <v>64.15</v>
      </c>
      <c r="H175" s="4">
        <v>41.49</v>
      </c>
      <c r="I175" s="4">
        <v>20.9</v>
      </c>
    </row>
    <row r="176" ht="15" spans="1:9">
      <c r="A176" s="9" t="s">
        <v>152</v>
      </c>
      <c r="B176" s="9" t="s">
        <v>149</v>
      </c>
      <c r="C176" s="9">
        <v>2</v>
      </c>
      <c r="D176" s="4">
        <v>24.44</v>
      </c>
      <c r="E176" s="4">
        <v>38.66</v>
      </c>
      <c r="F176" s="11">
        <v>11.5</v>
      </c>
      <c r="G176" s="4">
        <v>63.94</v>
      </c>
      <c r="H176" s="4">
        <v>29.45</v>
      </c>
      <c r="I176" s="4">
        <v>20.87</v>
      </c>
    </row>
    <row r="177" ht="15" spans="1:9">
      <c r="A177" s="9" t="s">
        <v>152</v>
      </c>
      <c r="B177" s="9" t="s">
        <v>150</v>
      </c>
      <c r="C177" s="9">
        <v>2</v>
      </c>
      <c r="D177" s="4">
        <v>12.22</v>
      </c>
      <c r="E177" s="4">
        <v>40.59</v>
      </c>
      <c r="F177" s="11">
        <v>7.9</v>
      </c>
      <c r="G177" s="4">
        <v>48.16</v>
      </c>
      <c r="H177" s="4">
        <v>39.61</v>
      </c>
      <c r="I177" s="4">
        <v>20.88</v>
      </c>
    </row>
    <row r="178" ht="15" spans="1:9">
      <c r="A178" s="9" t="s">
        <v>153</v>
      </c>
      <c r="B178" s="9" t="s">
        <v>147</v>
      </c>
      <c r="C178" s="9">
        <v>2</v>
      </c>
      <c r="D178" s="4">
        <v>41.11</v>
      </c>
      <c r="E178" s="4">
        <v>43.09</v>
      </c>
      <c r="F178" s="11">
        <v>10.7</v>
      </c>
      <c r="G178" s="4">
        <v>70.44</v>
      </c>
      <c r="H178" s="4">
        <v>38.43</v>
      </c>
      <c r="I178" s="4">
        <v>23.59</v>
      </c>
    </row>
    <row r="179" ht="15" spans="1:9">
      <c r="A179" s="9" t="s">
        <v>153</v>
      </c>
      <c r="B179" s="9" t="s">
        <v>148</v>
      </c>
      <c r="C179" s="9">
        <v>2</v>
      </c>
      <c r="D179" s="4">
        <v>31.11</v>
      </c>
      <c r="E179" s="4">
        <v>41.24</v>
      </c>
      <c r="F179" s="11">
        <v>10.4</v>
      </c>
      <c r="G179" s="4">
        <v>63.98</v>
      </c>
      <c r="H179" s="4">
        <v>37.34</v>
      </c>
      <c r="I179" s="4">
        <v>22.52</v>
      </c>
    </row>
    <row r="180" ht="15" spans="1:9">
      <c r="A180" s="9" t="s">
        <v>153</v>
      </c>
      <c r="B180" s="9" t="s">
        <v>149</v>
      </c>
      <c r="C180" s="9">
        <v>2</v>
      </c>
      <c r="D180" s="4">
        <v>23.33</v>
      </c>
      <c r="E180" s="4">
        <v>40.58</v>
      </c>
      <c r="F180" s="11">
        <v>12.8</v>
      </c>
      <c r="G180" s="4">
        <v>55.19</v>
      </c>
      <c r="H180" s="4">
        <v>39.55</v>
      </c>
      <c r="I180" s="4">
        <v>23.43</v>
      </c>
    </row>
    <row r="181" ht="15" spans="1:9">
      <c r="A181" s="9" t="s">
        <v>153</v>
      </c>
      <c r="B181" s="9" t="s">
        <v>150</v>
      </c>
      <c r="C181" s="9">
        <v>2</v>
      </c>
      <c r="D181" s="4">
        <v>14.44</v>
      </c>
      <c r="E181" s="4">
        <v>41.41</v>
      </c>
      <c r="F181" s="11">
        <v>14</v>
      </c>
      <c r="G181" s="4">
        <v>52.86</v>
      </c>
      <c r="H181" s="4">
        <v>37.81</v>
      </c>
      <c r="I181" s="4">
        <v>21.98</v>
      </c>
    </row>
    <row r="182" ht="15" spans="1:9">
      <c r="A182" s="9" t="s">
        <v>154</v>
      </c>
      <c r="B182" s="9" t="s">
        <v>147</v>
      </c>
      <c r="C182" s="9">
        <v>2</v>
      </c>
      <c r="D182" s="4">
        <v>64.44</v>
      </c>
      <c r="E182" s="4">
        <v>49.26</v>
      </c>
      <c r="F182" s="11">
        <v>18.1</v>
      </c>
      <c r="G182" s="4">
        <v>67.97</v>
      </c>
      <c r="H182" s="4">
        <v>36.29</v>
      </c>
      <c r="I182" s="4">
        <v>22.24</v>
      </c>
    </row>
    <row r="183" ht="15" spans="1:9">
      <c r="A183" s="9" t="s">
        <v>154</v>
      </c>
      <c r="B183" s="9" t="s">
        <v>148</v>
      </c>
      <c r="C183" s="9">
        <v>2</v>
      </c>
      <c r="D183" s="4">
        <v>60</v>
      </c>
      <c r="E183" s="4">
        <v>46.14</v>
      </c>
      <c r="F183" s="11">
        <v>21</v>
      </c>
      <c r="G183" s="4">
        <v>41.66</v>
      </c>
      <c r="H183" s="4">
        <v>32.41</v>
      </c>
      <c r="I183" s="4">
        <v>22.08</v>
      </c>
    </row>
    <row r="184" ht="15" spans="1:9">
      <c r="A184" s="9" t="s">
        <v>154</v>
      </c>
      <c r="B184" s="9" t="s">
        <v>149</v>
      </c>
      <c r="C184" s="9">
        <v>2</v>
      </c>
      <c r="D184" s="4">
        <v>50</v>
      </c>
      <c r="E184" s="4">
        <v>47.05</v>
      </c>
      <c r="F184" s="11">
        <v>21.2</v>
      </c>
      <c r="G184" s="4">
        <v>29.76</v>
      </c>
      <c r="H184" s="4">
        <v>36.69</v>
      </c>
      <c r="I184" s="4">
        <v>22.42</v>
      </c>
    </row>
    <row r="185" ht="15" spans="1:9">
      <c r="A185" s="9" t="s">
        <v>154</v>
      </c>
      <c r="B185" s="9" t="s">
        <v>150</v>
      </c>
      <c r="C185" s="9">
        <v>2</v>
      </c>
      <c r="D185" s="4">
        <v>28.89</v>
      </c>
      <c r="E185" s="4">
        <v>46.72</v>
      </c>
      <c r="F185" s="11">
        <v>17.7</v>
      </c>
      <c r="G185" s="4">
        <v>20.29</v>
      </c>
      <c r="H185" s="4">
        <v>40.54</v>
      </c>
      <c r="I185" s="4">
        <v>22.12</v>
      </c>
    </row>
    <row r="186" ht="15" spans="1:9">
      <c r="A186" s="9" t="s">
        <v>155</v>
      </c>
      <c r="B186" s="9" t="s">
        <v>147</v>
      </c>
      <c r="C186" s="9">
        <v>2</v>
      </c>
      <c r="D186" s="4">
        <v>60</v>
      </c>
      <c r="E186" s="4">
        <v>36.31</v>
      </c>
      <c r="F186" s="11">
        <v>12.3</v>
      </c>
      <c r="G186" s="4">
        <v>66.84</v>
      </c>
      <c r="H186" s="4">
        <v>40.04</v>
      </c>
      <c r="I186" s="4">
        <v>22.34</v>
      </c>
    </row>
    <row r="187" ht="15" spans="1:9">
      <c r="A187" s="9" t="s">
        <v>155</v>
      </c>
      <c r="B187" s="9" t="s">
        <v>148</v>
      </c>
      <c r="C187" s="9">
        <v>2</v>
      </c>
      <c r="D187" s="4">
        <v>40</v>
      </c>
      <c r="E187" s="4">
        <v>35.87</v>
      </c>
      <c r="F187" s="11">
        <v>11.8</v>
      </c>
      <c r="G187" s="4">
        <v>42.64</v>
      </c>
      <c r="H187" s="4">
        <v>44.48</v>
      </c>
      <c r="I187" s="4">
        <v>22.39</v>
      </c>
    </row>
    <row r="188" ht="15" spans="1:9">
      <c r="A188" s="9" t="s">
        <v>155</v>
      </c>
      <c r="B188" s="9" t="s">
        <v>149</v>
      </c>
      <c r="C188" s="9">
        <v>2</v>
      </c>
      <c r="D188" s="4">
        <v>33.33</v>
      </c>
      <c r="E188" s="4">
        <v>38.29</v>
      </c>
      <c r="F188" s="11">
        <v>13.9</v>
      </c>
      <c r="G188" s="4">
        <v>40.93</v>
      </c>
      <c r="H188" s="4">
        <v>41.75</v>
      </c>
      <c r="I188" s="4">
        <v>22.8</v>
      </c>
    </row>
    <row r="189" ht="15" spans="1:9">
      <c r="A189" s="9" t="s">
        <v>155</v>
      </c>
      <c r="B189" s="9" t="s">
        <v>150</v>
      </c>
      <c r="C189" s="9">
        <v>2</v>
      </c>
      <c r="D189" s="4">
        <v>25.56</v>
      </c>
      <c r="E189" s="4">
        <v>36.48</v>
      </c>
      <c r="F189" s="11">
        <v>11.8</v>
      </c>
      <c r="G189" s="4">
        <v>34.51</v>
      </c>
      <c r="H189" s="4">
        <v>46.2</v>
      </c>
      <c r="I189" s="4">
        <v>21.68</v>
      </c>
    </row>
    <row r="190" ht="15" spans="1:9">
      <c r="A190" s="9" t="s">
        <v>156</v>
      </c>
      <c r="B190" s="9" t="s">
        <v>147</v>
      </c>
      <c r="C190" s="9">
        <v>2</v>
      </c>
      <c r="D190" s="4">
        <v>38.89</v>
      </c>
      <c r="E190" s="4">
        <v>38.53</v>
      </c>
      <c r="F190" s="11">
        <v>23.5</v>
      </c>
      <c r="G190" s="4">
        <v>88.45</v>
      </c>
      <c r="H190" s="4">
        <v>34.84</v>
      </c>
      <c r="I190" s="4">
        <v>24.69</v>
      </c>
    </row>
    <row r="191" ht="15" spans="1:9">
      <c r="A191" s="9" t="s">
        <v>156</v>
      </c>
      <c r="B191" s="9" t="s">
        <v>148</v>
      </c>
      <c r="C191" s="9">
        <v>2</v>
      </c>
      <c r="D191" s="4">
        <v>24.44</v>
      </c>
      <c r="E191" s="4">
        <v>38.01</v>
      </c>
      <c r="F191" s="11">
        <v>20.4</v>
      </c>
      <c r="G191" s="4">
        <v>69.7</v>
      </c>
      <c r="H191" s="4">
        <v>39.06</v>
      </c>
      <c r="I191" s="4">
        <v>24.23</v>
      </c>
    </row>
    <row r="192" ht="15" spans="1:9">
      <c r="A192" s="9" t="s">
        <v>156</v>
      </c>
      <c r="B192" s="9" t="s">
        <v>149</v>
      </c>
      <c r="C192" s="9">
        <v>2</v>
      </c>
      <c r="D192" s="4">
        <v>15.56</v>
      </c>
      <c r="E192" s="4">
        <v>38.72</v>
      </c>
      <c r="F192" s="11">
        <v>21.3</v>
      </c>
      <c r="G192" s="4">
        <v>65.47</v>
      </c>
      <c r="H192" s="4">
        <v>39.22</v>
      </c>
      <c r="I192" s="4">
        <v>23.54</v>
      </c>
    </row>
    <row r="193" ht="15" spans="1:9">
      <c r="A193" s="9" t="s">
        <v>156</v>
      </c>
      <c r="B193" s="9" t="s">
        <v>150</v>
      </c>
      <c r="C193" s="9">
        <v>2</v>
      </c>
      <c r="D193" s="4">
        <v>7.78</v>
      </c>
      <c r="E193" s="4">
        <v>36.76</v>
      </c>
      <c r="F193" s="11">
        <v>18</v>
      </c>
      <c r="G193" s="4">
        <v>53.46</v>
      </c>
      <c r="H193" s="4">
        <v>37.21</v>
      </c>
      <c r="I193" s="4">
        <v>23.68</v>
      </c>
    </row>
    <row r="194" ht="15" spans="1:9">
      <c r="A194" s="9" t="s">
        <v>157</v>
      </c>
      <c r="B194" s="9" t="s">
        <v>147</v>
      </c>
      <c r="C194" s="9">
        <v>2</v>
      </c>
      <c r="D194" s="4">
        <v>51.11</v>
      </c>
      <c r="E194" s="4">
        <v>44.43</v>
      </c>
      <c r="F194" s="11">
        <v>10.5</v>
      </c>
      <c r="G194" s="4">
        <v>38.42</v>
      </c>
      <c r="H194" s="4">
        <v>42.45</v>
      </c>
      <c r="I194" s="4">
        <v>20.98</v>
      </c>
    </row>
    <row r="195" ht="15" spans="1:9">
      <c r="A195" s="9" t="s">
        <v>157</v>
      </c>
      <c r="B195" s="9" t="s">
        <v>148</v>
      </c>
      <c r="C195" s="9">
        <v>2</v>
      </c>
      <c r="D195" s="4">
        <v>36.67</v>
      </c>
      <c r="E195" s="4">
        <v>44.32</v>
      </c>
      <c r="F195" s="11">
        <v>13.1</v>
      </c>
      <c r="G195" s="4">
        <v>35.16</v>
      </c>
      <c r="H195" s="4">
        <v>39.22</v>
      </c>
      <c r="I195" s="4">
        <v>22.34</v>
      </c>
    </row>
    <row r="196" ht="15" spans="1:9">
      <c r="A196" s="9" t="s">
        <v>157</v>
      </c>
      <c r="B196" s="9" t="s">
        <v>149</v>
      </c>
      <c r="C196" s="9">
        <v>2</v>
      </c>
      <c r="D196" s="4">
        <v>24.44</v>
      </c>
      <c r="E196" s="4">
        <v>44.59</v>
      </c>
      <c r="F196" s="11">
        <v>12.3</v>
      </c>
      <c r="G196" s="4">
        <v>11.6</v>
      </c>
      <c r="H196" s="4">
        <v>39.85</v>
      </c>
      <c r="I196" s="4">
        <v>21.54</v>
      </c>
    </row>
    <row r="197" ht="15" spans="1:9">
      <c r="A197" s="9" t="s">
        <v>157</v>
      </c>
      <c r="B197" s="9" t="s">
        <v>150</v>
      </c>
      <c r="C197" s="9">
        <v>2</v>
      </c>
      <c r="D197" s="4">
        <v>15.56</v>
      </c>
      <c r="E197" s="4">
        <v>43.94</v>
      </c>
      <c r="F197" s="11">
        <v>7.6</v>
      </c>
      <c r="G197" s="4">
        <v>7.95</v>
      </c>
      <c r="H197" s="4">
        <v>40.31</v>
      </c>
      <c r="I197" s="4">
        <v>20.79</v>
      </c>
    </row>
    <row r="198" ht="15" spans="1:9">
      <c r="A198" s="9" t="s">
        <v>158</v>
      </c>
      <c r="B198" s="9" t="s">
        <v>147</v>
      </c>
      <c r="C198" s="9">
        <v>2</v>
      </c>
      <c r="D198" s="4">
        <v>37.78</v>
      </c>
      <c r="E198" s="4">
        <v>44.07</v>
      </c>
      <c r="F198" s="11">
        <v>14.9</v>
      </c>
      <c r="G198" s="4">
        <v>85.93</v>
      </c>
      <c r="H198" s="4">
        <v>35.63</v>
      </c>
      <c r="I198" s="4">
        <v>23.48</v>
      </c>
    </row>
    <row r="199" ht="15" spans="1:9">
      <c r="A199" s="9" t="s">
        <v>158</v>
      </c>
      <c r="B199" s="9" t="s">
        <v>148</v>
      </c>
      <c r="C199" s="9">
        <v>2</v>
      </c>
      <c r="D199" s="4">
        <v>21.11</v>
      </c>
      <c r="E199" s="4">
        <v>43.5</v>
      </c>
      <c r="F199" s="11">
        <v>16.5</v>
      </c>
      <c r="G199" s="4">
        <v>71.37</v>
      </c>
      <c r="H199" s="4">
        <v>33.69</v>
      </c>
      <c r="I199" s="4">
        <v>21.99</v>
      </c>
    </row>
    <row r="200" ht="15" spans="1:9">
      <c r="A200" s="9" t="s">
        <v>158</v>
      </c>
      <c r="B200" s="9" t="s">
        <v>149</v>
      </c>
      <c r="C200" s="9">
        <v>2</v>
      </c>
      <c r="D200" s="4">
        <v>11.11</v>
      </c>
      <c r="E200" s="4">
        <v>42.44</v>
      </c>
      <c r="F200" s="11">
        <v>14</v>
      </c>
      <c r="G200" s="4">
        <v>62.6</v>
      </c>
      <c r="H200" s="4">
        <v>36.06</v>
      </c>
      <c r="I200" s="4">
        <v>22.43</v>
      </c>
    </row>
    <row r="201" ht="15" spans="1:9">
      <c r="A201" s="9" t="s">
        <v>158</v>
      </c>
      <c r="B201" s="9" t="s">
        <v>150</v>
      </c>
      <c r="C201" s="9">
        <v>2</v>
      </c>
      <c r="D201" s="4">
        <v>8.89</v>
      </c>
      <c r="E201" s="4">
        <v>42.4</v>
      </c>
      <c r="F201" s="11">
        <v>12.1</v>
      </c>
      <c r="G201" s="4">
        <v>34.17</v>
      </c>
      <c r="H201" s="4">
        <v>37.61</v>
      </c>
      <c r="I201" s="4">
        <v>23.7</v>
      </c>
    </row>
    <row r="202" ht="15" spans="1:9">
      <c r="A202" s="9" t="s">
        <v>159</v>
      </c>
      <c r="B202" s="9" t="s">
        <v>147</v>
      </c>
      <c r="C202" s="9">
        <v>2</v>
      </c>
      <c r="D202" s="4">
        <v>53.33</v>
      </c>
      <c r="E202" s="4">
        <v>41.83</v>
      </c>
      <c r="F202" s="11">
        <v>12.8</v>
      </c>
      <c r="G202" s="4">
        <v>85.81</v>
      </c>
      <c r="H202" s="4">
        <v>42.45</v>
      </c>
      <c r="I202" s="4">
        <v>24.63</v>
      </c>
    </row>
    <row r="203" ht="15" spans="1:9">
      <c r="A203" s="9" t="s">
        <v>159</v>
      </c>
      <c r="B203" s="9" t="s">
        <v>148</v>
      </c>
      <c r="C203" s="9">
        <v>2</v>
      </c>
      <c r="D203" s="4">
        <v>44.44</v>
      </c>
      <c r="E203" s="4">
        <v>40.37</v>
      </c>
      <c r="F203" s="11">
        <v>14.6</v>
      </c>
      <c r="G203" s="4">
        <v>66.95</v>
      </c>
      <c r="H203" s="4">
        <v>37.18</v>
      </c>
      <c r="I203" s="4">
        <v>23.58</v>
      </c>
    </row>
    <row r="204" ht="15" spans="1:9">
      <c r="A204" s="9" t="s">
        <v>159</v>
      </c>
      <c r="B204" s="9" t="s">
        <v>149</v>
      </c>
      <c r="C204" s="9">
        <v>2</v>
      </c>
      <c r="D204" s="4">
        <v>26.67</v>
      </c>
      <c r="E204" s="4">
        <v>41.58</v>
      </c>
      <c r="F204" s="11">
        <v>13.6</v>
      </c>
      <c r="G204" s="4">
        <v>36.39</v>
      </c>
      <c r="H204" s="4">
        <v>39.12</v>
      </c>
      <c r="I204" s="4">
        <v>23.73</v>
      </c>
    </row>
    <row r="205" ht="15" spans="1:9">
      <c r="A205" s="9" t="s">
        <v>159</v>
      </c>
      <c r="B205" s="9" t="s">
        <v>150</v>
      </c>
      <c r="C205" s="9">
        <v>2</v>
      </c>
      <c r="D205" s="4">
        <v>16.67</v>
      </c>
      <c r="E205" s="4">
        <v>41.78</v>
      </c>
      <c r="F205" s="11">
        <v>9.4</v>
      </c>
      <c r="G205" s="4">
        <v>23.68</v>
      </c>
      <c r="H205" s="4">
        <v>36.72</v>
      </c>
      <c r="I205" s="4">
        <v>23.82</v>
      </c>
    </row>
    <row r="206" ht="15" spans="1:9">
      <c r="A206" s="9" t="s">
        <v>160</v>
      </c>
      <c r="B206" s="9" t="s">
        <v>147</v>
      </c>
      <c r="C206" s="9">
        <v>2</v>
      </c>
      <c r="D206" s="4">
        <v>88.89</v>
      </c>
      <c r="E206" s="4">
        <v>37.3</v>
      </c>
      <c r="F206" s="11">
        <v>14.9</v>
      </c>
      <c r="G206" s="4">
        <v>72.39</v>
      </c>
      <c r="H206" s="4">
        <v>39.58</v>
      </c>
      <c r="I206" s="4">
        <v>20.91</v>
      </c>
    </row>
    <row r="207" ht="15" spans="1:9">
      <c r="A207" s="9" t="s">
        <v>160</v>
      </c>
      <c r="B207" s="9" t="s">
        <v>148</v>
      </c>
      <c r="C207" s="9">
        <v>2</v>
      </c>
      <c r="D207" s="4">
        <v>81.11</v>
      </c>
      <c r="E207" s="4">
        <v>35.75</v>
      </c>
      <c r="F207" s="11">
        <v>19.5</v>
      </c>
      <c r="G207" s="4">
        <v>61.69</v>
      </c>
      <c r="H207" s="4">
        <v>42.77</v>
      </c>
      <c r="I207" s="4">
        <v>22.28</v>
      </c>
    </row>
    <row r="208" ht="15" spans="1:9">
      <c r="A208" s="9" t="s">
        <v>160</v>
      </c>
      <c r="B208" s="9" t="s">
        <v>149</v>
      </c>
      <c r="C208" s="9">
        <v>2</v>
      </c>
      <c r="D208" s="4">
        <v>68.89</v>
      </c>
      <c r="E208" s="4">
        <v>37.64</v>
      </c>
      <c r="F208" s="11">
        <v>15.4</v>
      </c>
      <c r="G208" s="4">
        <v>50.81</v>
      </c>
      <c r="H208" s="4">
        <v>28.36</v>
      </c>
      <c r="I208" s="4">
        <v>21.82</v>
      </c>
    </row>
    <row r="209" ht="15" spans="1:9">
      <c r="A209" s="9" t="s">
        <v>160</v>
      </c>
      <c r="B209" s="9" t="s">
        <v>150</v>
      </c>
      <c r="C209" s="9">
        <v>2</v>
      </c>
      <c r="D209" s="4">
        <v>56.67</v>
      </c>
      <c r="E209" s="4">
        <v>36.36</v>
      </c>
      <c r="F209" s="11">
        <v>11.4</v>
      </c>
      <c r="G209" s="4">
        <v>36.97</v>
      </c>
      <c r="H209" s="4">
        <v>45.31</v>
      </c>
      <c r="I209" s="4">
        <v>22.22</v>
      </c>
    </row>
    <row r="210" ht="15" spans="1:9">
      <c r="A210" s="9" t="s">
        <v>161</v>
      </c>
      <c r="B210" s="9" t="s">
        <v>147</v>
      </c>
      <c r="C210" s="9">
        <v>2</v>
      </c>
      <c r="D210" s="4">
        <v>77.78</v>
      </c>
      <c r="E210" s="4">
        <v>38.48</v>
      </c>
      <c r="F210" s="11">
        <v>14.5</v>
      </c>
      <c r="G210" s="4">
        <v>72.28</v>
      </c>
      <c r="H210" s="4">
        <v>37.97</v>
      </c>
      <c r="I210" s="4">
        <v>24.69</v>
      </c>
    </row>
    <row r="211" ht="15" spans="1:9">
      <c r="A211" s="9" t="s">
        <v>161</v>
      </c>
      <c r="B211" s="9" t="s">
        <v>148</v>
      </c>
      <c r="C211" s="9">
        <v>2</v>
      </c>
      <c r="D211" s="4">
        <v>74.44</v>
      </c>
      <c r="E211" s="4">
        <v>36.37</v>
      </c>
      <c r="F211" s="11">
        <v>18.5</v>
      </c>
      <c r="G211" s="4">
        <v>59.45</v>
      </c>
      <c r="H211" s="4">
        <v>39.22</v>
      </c>
      <c r="I211" s="4">
        <v>24.06</v>
      </c>
    </row>
    <row r="212" ht="15" spans="1:9">
      <c r="A212" s="9" t="s">
        <v>161</v>
      </c>
      <c r="B212" s="9" t="s">
        <v>149</v>
      </c>
      <c r="C212" s="9">
        <v>2</v>
      </c>
      <c r="D212" s="4">
        <v>72.22</v>
      </c>
      <c r="E212" s="4">
        <v>38.39</v>
      </c>
      <c r="F212" s="11">
        <v>18.8</v>
      </c>
      <c r="G212" s="4">
        <v>57.23</v>
      </c>
      <c r="H212" s="4">
        <v>40.3</v>
      </c>
      <c r="I212" s="4">
        <v>25.57</v>
      </c>
    </row>
    <row r="213" ht="15" spans="1:9">
      <c r="A213" s="9" t="s">
        <v>161</v>
      </c>
      <c r="B213" s="9" t="s">
        <v>150</v>
      </c>
      <c r="C213" s="9">
        <v>2</v>
      </c>
      <c r="D213" s="4">
        <v>62.22</v>
      </c>
      <c r="E213" s="4">
        <v>37.61</v>
      </c>
      <c r="F213" s="11">
        <v>12.5</v>
      </c>
      <c r="G213" s="4">
        <v>31.22</v>
      </c>
      <c r="H213" s="4">
        <v>49.09</v>
      </c>
      <c r="I213" s="4">
        <v>24.38</v>
      </c>
    </row>
    <row r="214" ht="15" spans="1:9">
      <c r="A214" s="9" t="s">
        <v>162</v>
      </c>
      <c r="B214" s="9" t="s">
        <v>147</v>
      </c>
      <c r="C214" s="9">
        <v>2</v>
      </c>
      <c r="D214" s="4">
        <v>64.44</v>
      </c>
      <c r="E214" s="4">
        <v>35.96</v>
      </c>
      <c r="F214" s="11">
        <v>20.6</v>
      </c>
      <c r="G214" s="4">
        <v>33.6</v>
      </c>
      <c r="H214" s="4">
        <v>43.63</v>
      </c>
      <c r="I214" s="4">
        <v>20.55</v>
      </c>
    </row>
    <row r="215" ht="15" spans="1:9">
      <c r="A215" s="9" t="s">
        <v>162</v>
      </c>
      <c r="B215" s="9" t="s">
        <v>148</v>
      </c>
      <c r="C215" s="9">
        <v>2</v>
      </c>
      <c r="D215" s="4">
        <v>57.78</v>
      </c>
      <c r="E215" s="4">
        <v>37.18</v>
      </c>
      <c r="F215" s="11">
        <v>16.3</v>
      </c>
      <c r="G215" s="4">
        <v>29.77</v>
      </c>
      <c r="H215" s="4">
        <v>36.55</v>
      </c>
      <c r="I215" s="4">
        <v>19.21</v>
      </c>
    </row>
    <row r="216" ht="15" spans="1:9">
      <c r="A216" s="9" t="s">
        <v>162</v>
      </c>
      <c r="B216" s="9" t="s">
        <v>149</v>
      </c>
      <c r="C216" s="9">
        <v>2</v>
      </c>
      <c r="D216" s="4">
        <v>45.56</v>
      </c>
      <c r="E216" s="4">
        <v>36.03</v>
      </c>
      <c r="F216" s="11">
        <v>15.4</v>
      </c>
      <c r="G216" s="4">
        <v>28.5</v>
      </c>
      <c r="H216" s="4">
        <v>39.29</v>
      </c>
      <c r="I216" s="4">
        <v>19.73</v>
      </c>
    </row>
    <row r="217" ht="15" spans="1:9">
      <c r="A217" s="9" t="s">
        <v>162</v>
      </c>
      <c r="B217" s="9" t="s">
        <v>150</v>
      </c>
      <c r="C217" s="9">
        <v>2</v>
      </c>
      <c r="D217" s="4">
        <v>30</v>
      </c>
      <c r="E217" s="4">
        <v>37.86</v>
      </c>
      <c r="F217" s="11">
        <v>8.6</v>
      </c>
      <c r="G217" s="4">
        <v>22.72</v>
      </c>
      <c r="H217" s="4">
        <v>37.48</v>
      </c>
      <c r="I217" s="4">
        <v>19.89</v>
      </c>
    </row>
    <row r="218" ht="15" spans="1:9">
      <c r="A218" s="9" t="s">
        <v>163</v>
      </c>
      <c r="B218" s="9" t="s">
        <v>147</v>
      </c>
      <c r="C218" s="9">
        <v>2</v>
      </c>
      <c r="D218" s="4">
        <v>50</v>
      </c>
      <c r="E218" s="4">
        <v>36.57</v>
      </c>
      <c r="F218" s="11">
        <v>18</v>
      </c>
      <c r="G218" s="4">
        <v>77.23</v>
      </c>
      <c r="H218" s="4">
        <v>40.27</v>
      </c>
      <c r="I218" s="4">
        <v>21.69</v>
      </c>
    </row>
    <row r="219" ht="15" spans="1:9">
      <c r="A219" s="9" t="s">
        <v>163</v>
      </c>
      <c r="B219" s="9" t="s">
        <v>148</v>
      </c>
      <c r="C219" s="9">
        <v>2</v>
      </c>
      <c r="D219" s="4">
        <v>43.33</v>
      </c>
      <c r="E219" s="4">
        <v>38.24</v>
      </c>
      <c r="F219" s="11">
        <v>15.5</v>
      </c>
      <c r="G219" s="4">
        <v>51.96</v>
      </c>
      <c r="H219" s="4">
        <v>35.76</v>
      </c>
      <c r="I219" s="4">
        <v>21.02</v>
      </c>
    </row>
    <row r="220" ht="15" spans="1:9">
      <c r="A220" s="9" t="s">
        <v>163</v>
      </c>
      <c r="B220" s="9" t="s">
        <v>149</v>
      </c>
      <c r="C220" s="9">
        <v>2</v>
      </c>
      <c r="D220" s="4">
        <v>24.44</v>
      </c>
      <c r="E220" s="4">
        <v>39.06</v>
      </c>
      <c r="F220" s="11">
        <v>15.1</v>
      </c>
      <c r="G220" s="4">
        <v>49.16</v>
      </c>
      <c r="H220" s="4">
        <v>37.01</v>
      </c>
      <c r="I220" s="4">
        <v>20.88</v>
      </c>
    </row>
    <row r="221" ht="15" spans="1:9">
      <c r="A221" s="9" t="s">
        <v>163</v>
      </c>
      <c r="B221" s="9" t="s">
        <v>150</v>
      </c>
      <c r="C221" s="9">
        <v>2</v>
      </c>
      <c r="D221" s="4">
        <v>16.67</v>
      </c>
      <c r="E221" s="4">
        <v>38.39</v>
      </c>
      <c r="F221" s="11">
        <v>10.8</v>
      </c>
      <c r="G221" s="4">
        <v>35.67</v>
      </c>
      <c r="H221" s="4">
        <v>33.63</v>
      </c>
      <c r="I221" s="4">
        <v>21.46</v>
      </c>
    </row>
    <row r="222" ht="15" spans="1:9">
      <c r="A222" s="9" t="s">
        <v>164</v>
      </c>
      <c r="B222" s="9" t="s">
        <v>147</v>
      </c>
      <c r="C222" s="9">
        <v>2</v>
      </c>
      <c r="D222" s="4">
        <v>72.22</v>
      </c>
      <c r="E222" s="4">
        <v>42.95</v>
      </c>
      <c r="F222" s="11">
        <v>16.8</v>
      </c>
      <c r="G222" s="4">
        <v>76.54</v>
      </c>
      <c r="H222" s="4">
        <v>38.46</v>
      </c>
      <c r="I222" s="4">
        <v>20.65</v>
      </c>
    </row>
    <row r="223" ht="15" spans="1:9">
      <c r="A223" s="9" t="s">
        <v>164</v>
      </c>
      <c r="B223" s="9" t="s">
        <v>148</v>
      </c>
      <c r="C223" s="9">
        <v>2</v>
      </c>
      <c r="D223" s="4">
        <v>68.89</v>
      </c>
      <c r="E223" s="4">
        <v>42.89</v>
      </c>
      <c r="F223" s="11">
        <v>14.9</v>
      </c>
      <c r="G223" s="4">
        <v>40.8</v>
      </c>
      <c r="H223" s="4">
        <v>39.22</v>
      </c>
      <c r="I223" s="4">
        <v>20.28</v>
      </c>
    </row>
    <row r="224" ht="15" spans="1:9">
      <c r="A224" s="9" t="s">
        <v>164</v>
      </c>
      <c r="B224" s="9" t="s">
        <v>149</v>
      </c>
      <c r="C224" s="9">
        <v>2</v>
      </c>
      <c r="D224" s="4">
        <v>38.89</v>
      </c>
      <c r="E224" s="4">
        <v>43.9</v>
      </c>
      <c r="F224" s="11">
        <v>13.6</v>
      </c>
      <c r="G224" s="4">
        <v>39.69</v>
      </c>
      <c r="H224" s="4">
        <v>44.12</v>
      </c>
      <c r="I224" s="4">
        <v>21.17</v>
      </c>
    </row>
    <row r="225" ht="15" spans="1:9">
      <c r="A225" s="9" t="s">
        <v>164</v>
      </c>
      <c r="B225" s="9" t="s">
        <v>150</v>
      </c>
      <c r="C225" s="9">
        <v>2</v>
      </c>
      <c r="D225" s="4">
        <v>28.89</v>
      </c>
      <c r="E225" s="4">
        <v>43.21</v>
      </c>
      <c r="F225" s="11">
        <v>12.1</v>
      </c>
      <c r="G225" s="4">
        <v>36.23</v>
      </c>
      <c r="H225" s="4">
        <v>39.12</v>
      </c>
      <c r="I225" s="4">
        <v>21.61</v>
      </c>
    </row>
    <row r="226" ht="15" spans="1:9">
      <c r="A226" s="9" t="s">
        <v>165</v>
      </c>
      <c r="B226" s="9" t="s">
        <v>147</v>
      </c>
      <c r="C226" s="9">
        <v>2</v>
      </c>
      <c r="D226" s="4">
        <v>35.56</v>
      </c>
      <c r="E226" s="4">
        <v>42.99</v>
      </c>
      <c r="F226" s="11">
        <v>17.4</v>
      </c>
      <c r="G226" s="4">
        <v>81.15</v>
      </c>
      <c r="H226" s="4">
        <v>35.63</v>
      </c>
      <c r="I226" s="4">
        <v>24.69</v>
      </c>
    </row>
    <row r="227" ht="15" spans="1:9">
      <c r="A227" s="9" t="s">
        <v>165</v>
      </c>
      <c r="B227" s="9" t="s">
        <v>148</v>
      </c>
      <c r="C227" s="9">
        <v>2</v>
      </c>
      <c r="D227" s="4">
        <v>26.67</v>
      </c>
      <c r="E227" s="4">
        <v>43.56</v>
      </c>
      <c r="F227" s="11">
        <v>17.5</v>
      </c>
      <c r="G227" s="4">
        <v>72.75</v>
      </c>
      <c r="H227" s="4">
        <v>39.94</v>
      </c>
      <c r="I227" s="4">
        <v>23.39</v>
      </c>
    </row>
    <row r="228" ht="15" spans="1:9">
      <c r="A228" s="9" t="s">
        <v>165</v>
      </c>
      <c r="B228" s="9" t="s">
        <v>149</v>
      </c>
      <c r="C228" s="9">
        <v>2</v>
      </c>
      <c r="D228" s="4">
        <v>21.11</v>
      </c>
      <c r="E228" s="4">
        <v>43.63</v>
      </c>
      <c r="F228" s="11">
        <v>13.1</v>
      </c>
      <c r="G228" s="4">
        <v>44.99</v>
      </c>
      <c r="H228" s="4">
        <v>38.89</v>
      </c>
      <c r="I228" s="4">
        <v>24.29</v>
      </c>
    </row>
    <row r="229" ht="15" spans="1:9">
      <c r="A229" s="9" t="s">
        <v>165</v>
      </c>
      <c r="B229" s="9" t="s">
        <v>150</v>
      </c>
      <c r="C229" s="9">
        <v>2</v>
      </c>
      <c r="D229" s="4">
        <v>17.78</v>
      </c>
      <c r="E229" s="4">
        <v>42.33</v>
      </c>
      <c r="F229" s="11">
        <v>14.8</v>
      </c>
      <c r="G229" s="4">
        <v>36.5</v>
      </c>
      <c r="H229" s="4">
        <v>39.32</v>
      </c>
      <c r="I229" s="4">
        <v>25.18</v>
      </c>
    </row>
    <row r="230" ht="15" spans="1:9">
      <c r="A230" s="9" t="s">
        <v>166</v>
      </c>
      <c r="B230" s="9" t="s">
        <v>147</v>
      </c>
      <c r="C230" s="9">
        <v>2</v>
      </c>
      <c r="D230" s="4">
        <v>18.89</v>
      </c>
      <c r="E230" s="4">
        <v>39.37</v>
      </c>
      <c r="F230" s="11">
        <v>20.2</v>
      </c>
      <c r="G230" s="4">
        <v>86.03</v>
      </c>
      <c r="H230" s="4">
        <v>43.5</v>
      </c>
      <c r="I230" s="4">
        <v>18.95</v>
      </c>
    </row>
    <row r="231" ht="15" spans="1:9">
      <c r="A231" s="9" t="s">
        <v>166</v>
      </c>
      <c r="B231" s="9" t="s">
        <v>148</v>
      </c>
      <c r="C231" s="9">
        <v>2</v>
      </c>
      <c r="D231" s="4">
        <v>11.11</v>
      </c>
      <c r="E231" s="4">
        <v>39.98</v>
      </c>
      <c r="F231" s="11">
        <v>20.5</v>
      </c>
      <c r="G231" s="4">
        <v>69.54</v>
      </c>
      <c r="H231" s="4">
        <v>39.55</v>
      </c>
      <c r="I231" s="4">
        <v>19.35</v>
      </c>
    </row>
    <row r="232" ht="15" spans="1:9">
      <c r="A232" s="9" t="s">
        <v>166</v>
      </c>
      <c r="B232" s="9" t="s">
        <v>149</v>
      </c>
      <c r="C232" s="9">
        <v>2</v>
      </c>
      <c r="D232" s="4">
        <v>10</v>
      </c>
      <c r="E232" s="4">
        <v>41.87</v>
      </c>
      <c r="F232" s="11">
        <v>17.1</v>
      </c>
      <c r="G232" s="4">
        <v>68.34</v>
      </c>
      <c r="H232" s="4">
        <v>37.9</v>
      </c>
      <c r="I232" s="4">
        <v>19.25</v>
      </c>
    </row>
    <row r="233" ht="15" spans="1:9">
      <c r="A233" s="9" t="s">
        <v>166</v>
      </c>
      <c r="B233" s="9" t="s">
        <v>150</v>
      </c>
      <c r="C233" s="9">
        <v>2</v>
      </c>
      <c r="D233" s="4">
        <v>6.67</v>
      </c>
      <c r="E233" s="4">
        <v>41.1</v>
      </c>
      <c r="F233" s="11">
        <v>9.2</v>
      </c>
      <c r="G233" s="4">
        <v>54.68</v>
      </c>
      <c r="H233" s="4">
        <v>30.14</v>
      </c>
      <c r="I233" s="4">
        <v>20.89</v>
      </c>
    </row>
    <row r="234" ht="15" spans="1:9">
      <c r="A234" s="9" t="s">
        <v>167</v>
      </c>
      <c r="B234" s="9" t="s">
        <v>147</v>
      </c>
      <c r="C234" s="9">
        <v>2</v>
      </c>
      <c r="D234" s="4">
        <v>63.33</v>
      </c>
      <c r="E234" s="4">
        <v>41.79</v>
      </c>
      <c r="F234" s="11">
        <v>10</v>
      </c>
      <c r="G234" s="4">
        <v>72.75</v>
      </c>
      <c r="H234" s="4">
        <v>40.7</v>
      </c>
      <c r="I234" s="4">
        <v>25.95</v>
      </c>
    </row>
    <row r="235" ht="15" spans="1:9">
      <c r="A235" s="9" t="s">
        <v>167</v>
      </c>
      <c r="B235" s="9" t="s">
        <v>148</v>
      </c>
      <c r="C235" s="9">
        <v>2</v>
      </c>
      <c r="D235" s="4">
        <v>42.22</v>
      </c>
      <c r="E235" s="4">
        <v>41.87</v>
      </c>
      <c r="F235" s="11">
        <v>12.8</v>
      </c>
      <c r="G235" s="4">
        <v>51.77</v>
      </c>
      <c r="H235" s="4">
        <v>44.19</v>
      </c>
      <c r="I235" s="4">
        <v>25.79</v>
      </c>
    </row>
    <row r="236" ht="15" spans="1:9">
      <c r="A236" s="9" t="s">
        <v>167</v>
      </c>
      <c r="B236" s="9" t="s">
        <v>149</v>
      </c>
      <c r="C236" s="9">
        <v>2</v>
      </c>
      <c r="D236" s="4">
        <v>37.78</v>
      </c>
      <c r="E236" s="4">
        <v>41.16</v>
      </c>
      <c r="F236" s="11">
        <v>10.1</v>
      </c>
      <c r="G236" s="4">
        <v>48.7</v>
      </c>
      <c r="H236" s="4">
        <v>42.25</v>
      </c>
      <c r="I236" s="4">
        <v>24.75</v>
      </c>
    </row>
    <row r="237" ht="15" spans="1:9">
      <c r="A237" s="9" t="s">
        <v>167</v>
      </c>
      <c r="B237" s="9" t="s">
        <v>150</v>
      </c>
      <c r="C237" s="9">
        <v>2</v>
      </c>
      <c r="D237" s="4">
        <v>26.67</v>
      </c>
      <c r="E237" s="4">
        <v>43.13</v>
      </c>
      <c r="F237" s="11">
        <v>9.9</v>
      </c>
      <c r="G237" s="4">
        <v>25.81</v>
      </c>
      <c r="H237" s="4">
        <v>40.34</v>
      </c>
      <c r="I237" s="4">
        <v>25.34</v>
      </c>
    </row>
    <row r="238" ht="15" spans="1:9">
      <c r="A238" s="9" t="s">
        <v>168</v>
      </c>
      <c r="B238" s="9" t="s">
        <v>147</v>
      </c>
      <c r="C238" s="9">
        <v>2</v>
      </c>
      <c r="D238" s="4">
        <v>74.44</v>
      </c>
      <c r="E238" s="4">
        <v>44.7</v>
      </c>
      <c r="F238" s="11">
        <v>13.4</v>
      </c>
      <c r="G238" s="4">
        <v>89.37</v>
      </c>
      <c r="H238" s="4">
        <v>38.1</v>
      </c>
      <c r="I238" s="4">
        <v>22.17</v>
      </c>
    </row>
    <row r="239" ht="15" spans="1:9">
      <c r="A239" s="9" t="s">
        <v>168</v>
      </c>
      <c r="B239" s="9" t="s">
        <v>148</v>
      </c>
      <c r="C239" s="9">
        <v>2</v>
      </c>
      <c r="D239" s="4">
        <v>57.78</v>
      </c>
      <c r="E239" s="4">
        <v>42.78</v>
      </c>
      <c r="F239" s="11">
        <v>13.3</v>
      </c>
      <c r="G239" s="4">
        <v>42.59</v>
      </c>
      <c r="H239" s="4">
        <v>38.36</v>
      </c>
      <c r="I239" s="4">
        <v>23.62</v>
      </c>
    </row>
    <row r="240" ht="15" spans="1:9">
      <c r="A240" s="9" t="s">
        <v>168</v>
      </c>
      <c r="B240" s="9" t="s">
        <v>149</v>
      </c>
      <c r="C240" s="9">
        <v>2</v>
      </c>
      <c r="D240" s="4">
        <v>53.33</v>
      </c>
      <c r="E240" s="4">
        <v>43.3</v>
      </c>
      <c r="F240" s="11">
        <v>10.3</v>
      </c>
      <c r="G240" s="4">
        <v>38.39</v>
      </c>
      <c r="H240" s="4">
        <v>36.98</v>
      </c>
      <c r="I240" s="4">
        <v>22.19</v>
      </c>
    </row>
    <row r="241" ht="15" spans="1:9">
      <c r="A241" s="9" t="s">
        <v>168</v>
      </c>
      <c r="B241" s="9" t="s">
        <v>150</v>
      </c>
      <c r="C241" s="9">
        <v>2</v>
      </c>
      <c r="D241" s="4">
        <v>33.33</v>
      </c>
      <c r="E241" s="4">
        <v>42.58</v>
      </c>
      <c r="F241" s="11">
        <v>8</v>
      </c>
      <c r="G241" s="4">
        <v>28.96</v>
      </c>
      <c r="H241" s="4">
        <v>37.54</v>
      </c>
      <c r="I241" s="4">
        <v>21.72</v>
      </c>
    </row>
    <row r="242" ht="15" spans="1:9">
      <c r="A242" s="9" t="s">
        <v>169</v>
      </c>
      <c r="B242" s="9" t="s">
        <v>147</v>
      </c>
      <c r="C242" s="9">
        <v>2</v>
      </c>
      <c r="D242" s="4">
        <v>36.67</v>
      </c>
      <c r="E242" s="4">
        <v>39.18</v>
      </c>
      <c r="F242" s="11">
        <v>15.5</v>
      </c>
      <c r="G242" s="4">
        <v>39.83</v>
      </c>
      <c r="H242" s="4">
        <v>36.13</v>
      </c>
      <c r="I242" s="4">
        <v>22.89</v>
      </c>
    </row>
    <row r="243" ht="15" spans="1:9">
      <c r="A243" s="9" t="s">
        <v>169</v>
      </c>
      <c r="B243" s="9" t="s">
        <v>148</v>
      </c>
      <c r="C243" s="9">
        <v>2</v>
      </c>
      <c r="D243" s="4">
        <v>11.11</v>
      </c>
      <c r="E243" s="4">
        <v>40.63</v>
      </c>
      <c r="F243" s="11">
        <v>16.6</v>
      </c>
      <c r="G243" s="4">
        <v>35.52</v>
      </c>
      <c r="H243" s="4">
        <v>35.27</v>
      </c>
      <c r="I243" s="4">
        <v>22.83</v>
      </c>
    </row>
    <row r="244" ht="15" spans="1:9">
      <c r="A244" s="9" t="s">
        <v>169</v>
      </c>
      <c r="B244" s="9" t="s">
        <v>149</v>
      </c>
      <c r="C244" s="9">
        <v>2</v>
      </c>
      <c r="D244" s="4">
        <v>10</v>
      </c>
      <c r="E244" s="4">
        <v>39.13</v>
      </c>
      <c r="F244" s="11">
        <v>17.7</v>
      </c>
      <c r="G244" s="4">
        <v>28.81</v>
      </c>
      <c r="H244" s="4">
        <v>37.18</v>
      </c>
      <c r="I244" s="4">
        <v>21.83</v>
      </c>
    </row>
    <row r="245" ht="15" spans="1:9">
      <c r="A245" s="9" t="s">
        <v>169</v>
      </c>
      <c r="B245" s="9" t="s">
        <v>150</v>
      </c>
      <c r="C245" s="9">
        <v>2</v>
      </c>
      <c r="D245" s="4">
        <v>8.89</v>
      </c>
      <c r="E245" s="4">
        <v>39.71</v>
      </c>
      <c r="F245" s="11">
        <v>13</v>
      </c>
      <c r="G245" s="4">
        <v>27.86</v>
      </c>
      <c r="H245" s="4">
        <v>38.53</v>
      </c>
      <c r="I245" s="4">
        <v>22.1</v>
      </c>
    </row>
    <row r="246" ht="15" spans="1:9">
      <c r="A246" s="9" t="s">
        <v>170</v>
      </c>
      <c r="B246" s="9" t="s">
        <v>147</v>
      </c>
      <c r="C246" s="9">
        <v>2</v>
      </c>
      <c r="D246" s="4">
        <v>74.44</v>
      </c>
      <c r="E246" s="4">
        <v>43.26</v>
      </c>
      <c r="F246" s="11">
        <v>10.8</v>
      </c>
      <c r="G246" s="4">
        <v>82.95</v>
      </c>
      <c r="H246" s="4">
        <v>39.48</v>
      </c>
      <c r="I246" s="4">
        <v>22.53</v>
      </c>
    </row>
    <row r="247" ht="15" spans="1:9">
      <c r="A247" s="9" t="s">
        <v>170</v>
      </c>
      <c r="B247" s="9" t="s">
        <v>148</v>
      </c>
      <c r="C247" s="9">
        <v>2</v>
      </c>
      <c r="D247" s="4">
        <v>68.89</v>
      </c>
      <c r="E247" s="4">
        <v>42.52</v>
      </c>
      <c r="F247" s="11">
        <v>12.4</v>
      </c>
      <c r="G247" s="4">
        <v>71.78</v>
      </c>
      <c r="H247" s="4">
        <v>44.95</v>
      </c>
      <c r="I247" s="4">
        <v>22.74</v>
      </c>
    </row>
    <row r="248" ht="15" spans="1:9">
      <c r="A248" s="9" t="s">
        <v>170</v>
      </c>
      <c r="B248" s="9" t="s">
        <v>149</v>
      </c>
      <c r="C248" s="9">
        <v>2</v>
      </c>
      <c r="D248" s="4">
        <v>54.44</v>
      </c>
      <c r="E248" s="4">
        <v>41.88</v>
      </c>
      <c r="F248" s="11">
        <v>12.9</v>
      </c>
      <c r="G248" s="4">
        <v>70.14</v>
      </c>
      <c r="H248" s="4">
        <v>46.39</v>
      </c>
      <c r="I248" s="4">
        <v>24.05</v>
      </c>
    </row>
    <row r="249" ht="15" spans="1:9">
      <c r="A249" s="9" t="s">
        <v>170</v>
      </c>
      <c r="B249" s="9" t="s">
        <v>150</v>
      </c>
      <c r="C249" s="9">
        <v>2</v>
      </c>
      <c r="D249" s="4">
        <v>25.56</v>
      </c>
      <c r="E249" s="4">
        <v>42</v>
      </c>
      <c r="F249" s="11">
        <v>13.5</v>
      </c>
      <c r="G249" s="4">
        <v>60.01</v>
      </c>
      <c r="H249" s="4">
        <v>35.9</v>
      </c>
      <c r="I249" s="4">
        <v>22.25</v>
      </c>
    </row>
    <row r="250" ht="15" spans="1:9">
      <c r="A250" s="9" t="s">
        <v>171</v>
      </c>
      <c r="B250" s="9" t="s">
        <v>147</v>
      </c>
      <c r="C250" s="9">
        <v>2</v>
      </c>
      <c r="D250" s="4">
        <v>70</v>
      </c>
      <c r="E250" s="4">
        <v>35.19</v>
      </c>
      <c r="F250" s="11">
        <v>19.2</v>
      </c>
      <c r="G250" s="4">
        <v>74.98</v>
      </c>
      <c r="H250" s="4">
        <v>42.21</v>
      </c>
      <c r="I250" s="4">
        <v>24.34</v>
      </c>
    </row>
    <row r="251" ht="15" spans="1:9">
      <c r="A251" s="9" t="s">
        <v>171</v>
      </c>
      <c r="B251" s="9" t="s">
        <v>148</v>
      </c>
      <c r="C251" s="9">
        <v>2</v>
      </c>
      <c r="D251" s="4">
        <v>55.56</v>
      </c>
      <c r="E251" s="4">
        <v>37.45</v>
      </c>
      <c r="F251" s="11">
        <v>16.3</v>
      </c>
      <c r="G251" s="4">
        <v>60.68</v>
      </c>
      <c r="H251" s="4">
        <v>41.62</v>
      </c>
      <c r="I251" s="4">
        <v>23.95</v>
      </c>
    </row>
    <row r="252" ht="15" spans="1:9">
      <c r="A252" s="9" t="s">
        <v>171</v>
      </c>
      <c r="B252" s="9" t="s">
        <v>149</v>
      </c>
      <c r="C252" s="9">
        <v>2</v>
      </c>
      <c r="D252" s="4">
        <v>44.44</v>
      </c>
      <c r="E252" s="4">
        <v>35.53</v>
      </c>
      <c r="F252" s="11">
        <v>15.2</v>
      </c>
      <c r="G252" s="4">
        <v>46.77</v>
      </c>
      <c r="H252" s="4">
        <v>38.53</v>
      </c>
      <c r="I252" s="4">
        <v>24.22</v>
      </c>
    </row>
    <row r="253" ht="15" spans="1:9">
      <c r="A253" s="9" t="s">
        <v>171</v>
      </c>
      <c r="B253" s="9" t="s">
        <v>150</v>
      </c>
      <c r="C253" s="9">
        <v>2</v>
      </c>
      <c r="D253" s="4">
        <v>36.67</v>
      </c>
      <c r="E253" s="4">
        <v>36.87</v>
      </c>
      <c r="F253" s="11">
        <v>14.4</v>
      </c>
      <c r="G253" s="4">
        <v>30.26</v>
      </c>
      <c r="H253" s="4">
        <v>39.02</v>
      </c>
      <c r="I253" s="4">
        <v>24.48</v>
      </c>
    </row>
    <row r="254" ht="15" spans="1:9">
      <c r="A254" s="9" t="s">
        <v>172</v>
      </c>
      <c r="B254" s="9" t="s">
        <v>147</v>
      </c>
      <c r="C254" s="9">
        <v>2</v>
      </c>
      <c r="D254" s="4">
        <v>92.22</v>
      </c>
      <c r="E254" s="4">
        <v>33.3</v>
      </c>
      <c r="F254" s="11">
        <v>13.2</v>
      </c>
      <c r="G254" s="4">
        <v>89.7</v>
      </c>
      <c r="H254" s="4">
        <v>38.43</v>
      </c>
      <c r="I254" s="4">
        <v>21.87</v>
      </c>
    </row>
    <row r="255" ht="15" spans="1:9">
      <c r="A255" s="9" t="s">
        <v>172</v>
      </c>
      <c r="B255" s="9" t="s">
        <v>148</v>
      </c>
      <c r="C255" s="9">
        <v>2</v>
      </c>
      <c r="D255" s="4">
        <v>88.89</v>
      </c>
      <c r="E255" s="4">
        <v>35.03</v>
      </c>
      <c r="F255" s="11">
        <v>11.1</v>
      </c>
      <c r="G255" s="4">
        <v>46.75</v>
      </c>
      <c r="H255" s="4">
        <v>39.71</v>
      </c>
      <c r="I255" s="4">
        <v>22.09</v>
      </c>
    </row>
    <row r="256" ht="15" spans="1:9">
      <c r="A256" s="9" t="s">
        <v>172</v>
      </c>
      <c r="B256" s="9" t="s">
        <v>149</v>
      </c>
      <c r="C256" s="9">
        <v>2</v>
      </c>
      <c r="D256" s="4">
        <v>85.56</v>
      </c>
      <c r="E256" s="4">
        <v>33.98</v>
      </c>
      <c r="F256" s="11">
        <v>10.7</v>
      </c>
      <c r="G256" s="4">
        <v>41.25</v>
      </c>
      <c r="H256" s="4">
        <v>35.47</v>
      </c>
      <c r="I256" s="4">
        <v>21.88</v>
      </c>
    </row>
    <row r="257" ht="15" spans="1:9">
      <c r="A257" s="9" t="s">
        <v>172</v>
      </c>
      <c r="B257" s="9" t="s">
        <v>150</v>
      </c>
      <c r="C257" s="9">
        <v>2</v>
      </c>
      <c r="D257" s="4">
        <v>82.22</v>
      </c>
      <c r="E257" s="4">
        <v>36.08</v>
      </c>
      <c r="F257" s="11">
        <v>6.9</v>
      </c>
      <c r="G257" s="4">
        <v>30.95</v>
      </c>
      <c r="H257" s="4">
        <v>39.22</v>
      </c>
      <c r="I257" s="4">
        <v>22.19</v>
      </c>
    </row>
    <row r="258" ht="15" spans="1:9">
      <c r="A258" s="9" t="s">
        <v>173</v>
      </c>
      <c r="B258" s="9" t="s">
        <v>147</v>
      </c>
      <c r="C258" s="9">
        <v>2</v>
      </c>
      <c r="D258" s="4">
        <v>80</v>
      </c>
      <c r="E258" s="4">
        <v>42.02</v>
      </c>
      <c r="F258" s="11">
        <v>9.3</v>
      </c>
      <c r="G258" s="4">
        <v>76.24</v>
      </c>
      <c r="H258" s="4">
        <v>39.55</v>
      </c>
      <c r="I258" s="4">
        <v>21.95</v>
      </c>
    </row>
    <row r="259" ht="15" spans="1:9">
      <c r="A259" s="9" t="s">
        <v>173</v>
      </c>
      <c r="B259" s="9" t="s">
        <v>148</v>
      </c>
      <c r="C259" s="9">
        <v>2</v>
      </c>
      <c r="D259" s="4">
        <v>75.56</v>
      </c>
      <c r="E259" s="4">
        <v>41.3</v>
      </c>
      <c r="F259" s="11">
        <v>12.9</v>
      </c>
      <c r="G259" s="4">
        <v>44.04</v>
      </c>
      <c r="H259" s="4">
        <v>37.11</v>
      </c>
      <c r="I259" s="4">
        <v>23.02</v>
      </c>
    </row>
    <row r="260" ht="15" spans="1:9">
      <c r="A260" s="9" t="s">
        <v>173</v>
      </c>
      <c r="B260" s="9" t="s">
        <v>149</v>
      </c>
      <c r="C260" s="9">
        <v>2</v>
      </c>
      <c r="D260" s="4">
        <v>72.22</v>
      </c>
      <c r="E260" s="4">
        <v>40.63</v>
      </c>
      <c r="F260" s="11">
        <v>11.2</v>
      </c>
      <c r="G260" s="4">
        <v>32.8</v>
      </c>
      <c r="H260" s="4">
        <v>35.44</v>
      </c>
      <c r="I260" s="4">
        <v>22.27</v>
      </c>
    </row>
    <row r="261" ht="15" spans="1:9">
      <c r="A261" s="9" t="s">
        <v>173</v>
      </c>
      <c r="B261" s="9" t="s">
        <v>150</v>
      </c>
      <c r="C261" s="9">
        <v>2</v>
      </c>
      <c r="D261" s="4">
        <v>66.67</v>
      </c>
      <c r="E261" s="4">
        <v>41.73</v>
      </c>
      <c r="F261" s="11">
        <v>10.7</v>
      </c>
      <c r="G261" s="4">
        <v>30.22</v>
      </c>
      <c r="H261" s="4">
        <v>32.9</v>
      </c>
      <c r="I261" s="4">
        <v>22.93</v>
      </c>
    </row>
    <row r="262" ht="15" spans="1:9">
      <c r="A262" s="9" t="s">
        <v>174</v>
      </c>
      <c r="B262" s="9" t="s">
        <v>147</v>
      </c>
      <c r="C262" s="9">
        <v>2</v>
      </c>
      <c r="D262" s="4">
        <v>60</v>
      </c>
      <c r="E262" s="4">
        <v>37.88</v>
      </c>
      <c r="F262" s="11">
        <v>17.8</v>
      </c>
      <c r="G262" s="4">
        <v>64.49</v>
      </c>
      <c r="H262" s="4">
        <v>40.17</v>
      </c>
      <c r="I262" s="4">
        <v>23.38</v>
      </c>
    </row>
    <row r="263" ht="15" spans="1:9">
      <c r="A263" s="9" t="s">
        <v>174</v>
      </c>
      <c r="B263" s="9" t="s">
        <v>148</v>
      </c>
      <c r="C263" s="9">
        <v>2</v>
      </c>
      <c r="D263" s="4">
        <v>38.89</v>
      </c>
      <c r="E263" s="4">
        <v>36.98</v>
      </c>
      <c r="F263" s="11">
        <v>18.3</v>
      </c>
      <c r="G263" s="4">
        <v>49</v>
      </c>
      <c r="H263" s="4">
        <v>40.21</v>
      </c>
      <c r="I263" s="4">
        <v>22.59</v>
      </c>
    </row>
    <row r="264" ht="15" spans="1:9">
      <c r="A264" s="9" t="s">
        <v>174</v>
      </c>
      <c r="B264" s="9" t="s">
        <v>149</v>
      </c>
      <c r="C264" s="9">
        <v>2</v>
      </c>
      <c r="D264" s="4">
        <v>35.56</v>
      </c>
      <c r="E264" s="4">
        <v>37.2</v>
      </c>
      <c r="F264" s="11">
        <v>17.5</v>
      </c>
      <c r="G264" s="4">
        <v>45.59</v>
      </c>
      <c r="H264" s="4">
        <v>41.52</v>
      </c>
      <c r="I264" s="4">
        <v>23.1</v>
      </c>
    </row>
    <row r="265" ht="15" spans="1:9">
      <c r="A265" s="9" t="s">
        <v>174</v>
      </c>
      <c r="B265" s="9" t="s">
        <v>150</v>
      </c>
      <c r="C265" s="9">
        <v>2</v>
      </c>
      <c r="D265" s="4">
        <v>15.56</v>
      </c>
      <c r="E265" s="4">
        <v>36.84</v>
      </c>
      <c r="F265" s="11">
        <v>16.7</v>
      </c>
      <c r="G265" s="4">
        <v>38.48</v>
      </c>
      <c r="H265" s="4">
        <v>41.89</v>
      </c>
      <c r="I265" s="4">
        <v>22.65</v>
      </c>
    </row>
    <row r="266" ht="15" spans="1:9">
      <c r="A266" s="9" t="s">
        <v>175</v>
      </c>
      <c r="B266" s="9" t="s">
        <v>147</v>
      </c>
      <c r="C266" s="9">
        <v>2</v>
      </c>
      <c r="D266" s="4">
        <v>40</v>
      </c>
      <c r="E266" s="4">
        <v>40.02</v>
      </c>
      <c r="F266" s="11">
        <v>12.5</v>
      </c>
      <c r="G266" s="4">
        <v>67.11</v>
      </c>
      <c r="H266" s="4">
        <v>37.58</v>
      </c>
      <c r="I266" s="4">
        <v>25.17</v>
      </c>
    </row>
    <row r="267" ht="15" spans="1:9">
      <c r="A267" s="9" t="s">
        <v>175</v>
      </c>
      <c r="B267" s="9" t="s">
        <v>148</v>
      </c>
      <c r="C267" s="9">
        <v>2</v>
      </c>
      <c r="D267" s="4">
        <v>35.56</v>
      </c>
      <c r="E267" s="4">
        <v>40.84</v>
      </c>
      <c r="F267" s="11">
        <v>12.3</v>
      </c>
      <c r="G267" s="4">
        <v>58.97</v>
      </c>
      <c r="H267" s="4">
        <v>40.77</v>
      </c>
      <c r="I267" s="4">
        <v>24.86</v>
      </c>
    </row>
    <row r="268" ht="15" spans="1:9">
      <c r="A268" s="9" t="s">
        <v>175</v>
      </c>
      <c r="B268" s="9" t="s">
        <v>149</v>
      </c>
      <c r="C268" s="9">
        <v>2</v>
      </c>
      <c r="D268" s="4">
        <v>31.11</v>
      </c>
      <c r="E268" s="4">
        <v>41.04</v>
      </c>
      <c r="F268" s="11">
        <v>12.7</v>
      </c>
      <c r="G268" s="4">
        <v>54.38</v>
      </c>
      <c r="H268" s="4">
        <v>34.48</v>
      </c>
      <c r="I268" s="4">
        <v>24.37</v>
      </c>
    </row>
    <row r="269" ht="15" spans="1:9">
      <c r="A269" s="9" t="s">
        <v>175</v>
      </c>
      <c r="B269" s="9" t="s">
        <v>150</v>
      </c>
      <c r="C269" s="9">
        <v>2</v>
      </c>
      <c r="D269" s="4">
        <v>17.78</v>
      </c>
      <c r="E269" s="4">
        <v>41.72</v>
      </c>
      <c r="F269" s="11">
        <v>7.8</v>
      </c>
      <c r="G269" s="4">
        <v>39.54</v>
      </c>
      <c r="H269" s="4">
        <v>33.13</v>
      </c>
      <c r="I269" s="4">
        <v>23.96</v>
      </c>
    </row>
    <row r="270" ht="15" spans="1:9">
      <c r="A270" s="9" t="s">
        <v>176</v>
      </c>
      <c r="B270" s="9" t="s">
        <v>147</v>
      </c>
      <c r="C270" s="9">
        <v>2</v>
      </c>
      <c r="D270" s="4">
        <v>72.22</v>
      </c>
      <c r="E270" s="4">
        <v>41.98</v>
      </c>
      <c r="F270" s="11">
        <v>14.2</v>
      </c>
      <c r="G270" s="4">
        <v>71.9</v>
      </c>
      <c r="H270" s="4">
        <v>32.74</v>
      </c>
      <c r="I270" s="4">
        <v>21.31</v>
      </c>
    </row>
    <row r="271" ht="15" spans="1:9">
      <c r="A271" s="9" t="s">
        <v>176</v>
      </c>
      <c r="B271" s="9" t="s">
        <v>148</v>
      </c>
      <c r="C271" s="9">
        <v>2</v>
      </c>
      <c r="D271" s="4">
        <v>63.33</v>
      </c>
      <c r="E271" s="4">
        <v>41.51</v>
      </c>
      <c r="F271" s="11">
        <v>13</v>
      </c>
      <c r="G271" s="4">
        <v>47.29</v>
      </c>
      <c r="H271" s="4">
        <v>38.33</v>
      </c>
      <c r="I271" s="4">
        <v>22.16</v>
      </c>
    </row>
    <row r="272" ht="15" spans="1:9">
      <c r="A272" s="9" t="s">
        <v>176</v>
      </c>
      <c r="B272" s="9" t="s">
        <v>149</v>
      </c>
      <c r="C272" s="9">
        <v>2</v>
      </c>
      <c r="D272" s="4">
        <v>58.89</v>
      </c>
      <c r="E272" s="4">
        <v>39.13</v>
      </c>
      <c r="F272" s="11">
        <v>11.4</v>
      </c>
      <c r="G272" s="4">
        <v>40.62</v>
      </c>
      <c r="H272" s="4">
        <v>42.21</v>
      </c>
      <c r="I272" s="4">
        <v>21</v>
      </c>
    </row>
    <row r="273" ht="15" spans="1:9">
      <c r="A273" s="9" t="s">
        <v>176</v>
      </c>
      <c r="B273" s="9" t="s">
        <v>150</v>
      </c>
      <c r="C273" s="9">
        <v>2</v>
      </c>
      <c r="D273" s="4">
        <v>46.67</v>
      </c>
      <c r="E273" s="4">
        <v>42.28</v>
      </c>
      <c r="F273" s="11">
        <v>8.4</v>
      </c>
      <c r="G273" s="4">
        <v>38.36</v>
      </c>
      <c r="H273" s="4">
        <v>41.36</v>
      </c>
      <c r="I273" s="4">
        <v>22.01</v>
      </c>
    </row>
    <row r="274" ht="15" spans="1:9">
      <c r="A274" s="9" t="s">
        <v>177</v>
      </c>
      <c r="B274" s="9" t="s">
        <v>147</v>
      </c>
      <c r="C274" s="9">
        <v>2</v>
      </c>
      <c r="D274" s="4">
        <v>64.44</v>
      </c>
      <c r="E274" s="4">
        <v>42.45</v>
      </c>
      <c r="F274" s="11">
        <v>11.2</v>
      </c>
      <c r="G274" s="4">
        <v>80.37</v>
      </c>
      <c r="H274" s="4">
        <v>35.34</v>
      </c>
      <c r="I274" s="4">
        <v>25.72</v>
      </c>
    </row>
    <row r="275" ht="15" spans="1:9">
      <c r="A275" s="9" t="s">
        <v>177</v>
      </c>
      <c r="B275" s="9" t="s">
        <v>148</v>
      </c>
      <c r="C275" s="9">
        <v>2</v>
      </c>
      <c r="D275" s="4">
        <v>62.22</v>
      </c>
      <c r="E275" s="4">
        <v>42.76</v>
      </c>
      <c r="F275" s="11">
        <v>12.5</v>
      </c>
      <c r="G275" s="4">
        <v>54.13</v>
      </c>
      <c r="H275" s="4">
        <v>38.53</v>
      </c>
      <c r="I275" s="4">
        <v>25.34</v>
      </c>
    </row>
    <row r="276" ht="15" spans="1:9">
      <c r="A276" s="9" t="s">
        <v>177</v>
      </c>
      <c r="B276" s="9" t="s">
        <v>149</v>
      </c>
      <c r="C276" s="9">
        <v>2</v>
      </c>
      <c r="D276" s="4">
        <v>55.56</v>
      </c>
      <c r="E276" s="4">
        <v>40.91</v>
      </c>
      <c r="F276" s="11">
        <v>14.9</v>
      </c>
      <c r="G276" s="4">
        <v>44.91</v>
      </c>
      <c r="H276" s="4">
        <v>36.42</v>
      </c>
      <c r="I276" s="4">
        <v>23.98</v>
      </c>
    </row>
    <row r="277" ht="15" spans="1:9">
      <c r="A277" s="9" t="s">
        <v>177</v>
      </c>
      <c r="B277" s="9" t="s">
        <v>150</v>
      </c>
      <c r="C277" s="9">
        <v>2</v>
      </c>
      <c r="D277" s="4">
        <v>40</v>
      </c>
      <c r="E277" s="4">
        <v>40.73</v>
      </c>
      <c r="F277" s="11">
        <v>9.9</v>
      </c>
      <c r="G277" s="4">
        <v>28.99</v>
      </c>
      <c r="H277" s="4">
        <v>30.2</v>
      </c>
      <c r="I277" s="4">
        <v>25.09</v>
      </c>
    </row>
    <row r="278" ht="15" spans="1:9">
      <c r="A278" s="9" t="s">
        <v>178</v>
      </c>
      <c r="B278" s="9" t="s">
        <v>147</v>
      </c>
      <c r="C278" s="9">
        <v>2</v>
      </c>
      <c r="D278" s="4">
        <v>70</v>
      </c>
      <c r="E278" s="4">
        <v>34.3</v>
      </c>
      <c r="F278" s="11">
        <v>11.9</v>
      </c>
      <c r="G278" s="4">
        <v>64.64</v>
      </c>
      <c r="H278" s="4">
        <v>33.2</v>
      </c>
      <c r="I278" s="4">
        <v>25.83</v>
      </c>
    </row>
    <row r="279" ht="15" spans="1:9">
      <c r="A279" s="9" t="s">
        <v>178</v>
      </c>
      <c r="B279" s="9" t="s">
        <v>148</v>
      </c>
      <c r="C279" s="9">
        <v>2</v>
      </c>
      <c r="D279" s="4">
        <v>65.56</v>
      </c>
      <c r="E279" s="4">
        <v>35.02</v>
      </c>
      <c r="F279" s="11">
        <v>14.9</v>
      </c>
      <c r="G279" s="4">
        <v>53.24</v>
      </c>
      <c r="H279" s="4">
        <v>37.97</v>
      </c>
      <c r="I279" s="4">
        <v>24.82</v>
      </c>
    </row>
    <row r="280" ht="15" spans="1:9">
      <c r="A280" s="9" t="s">
        <v>178</v>
      </c>
      <c r="B280" s="9" t="s">
        <v>149</v>
      </c>
      <c r="C280" s="9">
        <v>2</v>
      </c>
      <c r="D280" s="4">
        <v>54.44</v>
      </c>
      <c r="E280" s="4">
        <v>33.37</v>
      </c>
      <c r="F280" s="11">
        <v>13.5</v>
      </c>
      <c r="G280" s="4">
        <v>41.45</v>
      </c>
      <c r="H280" s="4">
        <v>39.94</v>
      </c>
      <c r="I280" s="4">
        <v>26.7</v>
      </c>
    </row>
    <row r="281" ht="15" spans="1:9">
      <c r="A281" s="9" t="s">
        <v>178</v>
      </c>
      <c r="B281" s="9" t="s">
        <v>150</v>
      </c>
      <c r="C281" s="9">
        <v>2</v>
      </c>
      <c r="D281" s="4">
        <v>46.67</v>
      </c>
      <c r="E281" s="4">
        <v>34.29</v>
      </c>
      <c r="F281" s="11">
        <v>16.6</v>
      </c>
      <c r="G281" s="4">
        <v>35.79</v>
      </c>
      <c r="H281" s="4">
        <v>39.32</v>
      </c>
      <c r="I281" s="4">
        <v>26.07</v>
      </c>
    </row>
    <row r="282" ht="15" spans="1:9">
      <c r="A282" s="9" t="s">
        <v>179</v>
      </c>
      <c r="B282" s="9" t="s">
        <v>147</v>
      </c>
      <c r="C282" s="9">
        <v>2</v>
      </c>
      <c r="D282" s="4">
        <v>57.78</v>
      </c>
      <c r="E282" s="4">
        <v>38.48</v>
      </c>
      <c r="F282" s="11">
        <v>21.8</v>
      </c>
      <c r="G282" s="4">
        <v>73.56</v>
      </c>
      <c r="H282" s="4">
        <v>45.11</v>
      </c>
      <c r="I282" s="4">
        <v>20.41</v>
      </c>
    </row>
    <row r="283" ht="15" spans="1:9">
      <c r="A283" s="9" t="s">
        <v>179</v>
      </c>
      <c r="B283" s="9" t="s">
        <v>148</v>
      </c>
      <c r="C283" s="9">
        <v>2</v>
      </c>
      <c r="D283" s="4">
        <v>47.78</v>
      </c>
      <c r="E283" s="4">
        <v>38.2</v>
      </c>
      <c r="F283" s="11">
        <v>17.6</v>
      </c>
      <c r="G283" s="4">
        <v>52.64</v>
      </c>
      <c r="H283" s="4">
        <v>42.71</v>
      </c>
      <c r="I283" s="4">
        <v>21.32</v>
      </c>
    </row>
    <row r="284" ht="15" spans="1:9">
      <c r="A284" s="9" t="s">
        <v>179</v>
      </c>
      <c r="B284" s="9" t="s">
        <v>149</v>
      </c>
      <c r="C284" s="9">
        <v>2</v>
      </c>
      <c r="D284" s="4">
        <v>43.33</v>
      </c>
      <c r="E284" s="4">
        <v>38.65</v>
      </c>
      <c r="F284" s="11">
        <v>16.1</v>
      </c>
      <c r="G284" s="4">
        <v>45.73</v>
      </c>
      <c r="H284" s="4">
        <v>36.72</v>
      </c>
      <c r="I284" s="4">
        <v>22.81</v>
      </c>
    </row>
    <row r="285" ht="15" spans="1:9">
      <c r="A285" s="9" t="s">
        <v>179</v>
      </c>
      <c r="B285" s="9" t="s">
        <v>150</v>
      </c>
      <c r="C285" s="9">
        <v>2</v>
      </c>
      <c r="D285" s="4">
        <v>32.22</v>
      </c>
      <c r="E285" s="4">
        <v>37.56</v>
      </c>
      <c r="F285" s="11">
        <v>12.2</v>
      </c>
      <c r="G285" s="4">
        <v>35.13</v>
      </c>
      <c r="H285" s="4">
        <v>40.9</v>
      </c>
      <c r="I285" s="4">
        <v>21.83</v>
      </c>
    </row>
    <row r="286" ht="15" spans="1:9">
      <c r="A286" s="9" t="s">
        <v>180</v>
      </c>
      <c r="B286" s="9" t="s">
        <v>147</v>
      </c>
      <c r="C286" s="9">
        <v>2</v>
      </c>
      <c r="D286" s="4">
        <v>70</v>
      </c>
      <c r="E286" s="4">
        <v>37.71</v>
      </c>
      <c r="F286" s="11">
        <v>18.1</v>
      </c>
      <c r="G286" s="4">
        <v>76.04</v>
      </c>
      <c r="H286" s="4">
        <v>32.94</v>
      </c>
      <c r="I286" s="4">
        <v>20.07</v>
      </c>
    </row>
    <row r="287" ht="15" spans="1:9">
      <c r="A287" s="9" t="s">
        <v>180</v>
      </c>
      <c r="B287" s="9" t="s">
        <v>148</v>
      </c>
      <c r="C287" s="9">
        <v>2</v>
      </c>
      <c r="D287" s="4">
        <v>52.22</v>
      </c>
      <c r="E287" s="4">
        <v>35.71</v>
      </c>
      <c r="F287" s="11">
        <v>15.8</v>
      </c>
      <c r="G287" s="4">
        <v>64.57</v>
      </c>
      <c r="H287" s="4">
        <v>37.94</v>
      </c>
      <c r="I287" s="4">
        <v>21.12</v>
      </c>
    </row>
    <row r="288" ht="15" spans="1:9">
      <c r="A288" s="9" t="s">
        <v>180</v>
      </c>
      <c r="B288" s="9" t="s">
        <v>149</v>
      </c>
      <c r="C288" s="9">
        <v>2</v>
      </c>
      <c r="D288" s="4">
        <v>40</v>
      </c>
      <c r="E288" s="4">
        <v>36.17</v>
      </c>
      <c r="F288" s="11">
        <v>14.7</v>
      </c>
      <c r="G288" s="4">
        <v>56.75</v>
      </c>
      <c r="H288" s="4">
        <v>44.52</v>
      </c>
      <c r="I288" s="4">
        <v>21.11</v>
      </c>
    </row>
    <row r="289" ht="15" spans="1:9">
      <c r="A289" s="9" t="s">
        <v>180</v>
      </c>
      <c r="B289" s="9" t="s">
        <v>150</v>
      </c>
      <c r="C289" s="9">
        <v>2</v>
      </c>
      <c r="D289" s="4">
        <v>27.78</v>
      </c>
      <c r="E289" s="4">
        <v>34.79</v>
      </c>
      <c r="F289" s="11">
        <v>15.1</v>
      </c>
      <c r="G289" s="4">
        <v>34.61</v>
      </c>
      <c r="H289" s="4">
        <v>42.41</v>
      </c>
      <c r="I289" s="4">
        <v>21.06</v>
      </c>
    </row>
    <row r="290" ht="15" spans="1:9">
      <c r="A290" s="9" t="s">
        <v>181</v>
      </c>
      <c r="B290" s="9" t="s">
        <v>147</v>
      </c>
      <c r="C290" s="9">
        <v>2</v>
      </c>
      <c r="D290" s="4">
        <v>92.22</v>
      </c>
      <c r="E290" s="4">
        <v>41.8</v>
      </c>
      <c r="F290" s="11">
        <v>17.2</v>
      </c>
      <c r="G290" s="4">
        <v>67.8</v>
      </c>
      <c r="H290" s="4">
        <v>37.74</v>
      </c>
      <c r="I290" s="4">
        <v>21.93</v>
      </c>
    </row>
    <row r="291" ht="15" spans="1:9">
      <c r="A291" s="9" t="s">
        <v>181</v>
      </c>
      <c r="B291" s="9" t="s">
        <v>148</v>
      </c>
      <c r="C291" s="9">
        <v>2</v>
      </c>
      <c r="D291" s="4">
        <v>75.56</v>
      </c>
      <c r="E291" s="4">
        <v>42.03</v>
      </c>
      <c r="F291" s="11">
        <v>15.6</v>
      </c>
      <c r="G291" s="4">
        <v>55.14</v>
      </c>
      <c r="H291" s="4">
        <v>41.36</v>
      </c>
      <c r="I291" s="4">
        <v>21.59</v>
      </c>
    </row>
    <row r="292" ht="15" spans="1:9">
      <c r="A292" s="9" t="s">
        <v>181</v>
      </c>
      <c r="B292" s="9" t="s">
        <v>149</v>
      </c>
      <c r="C292" s="9">
        <v>2</v>
      </c>
      <c r="D292" s="4">
        <v>73.33</v>
      </c>
      <c r="E292" s="4">
        <v>41.53</v>
      </c>
      <c r="F292" s="11">
        <v>19.5</v>
      </c>
      <c r="G292" s="4">
        <v>44.8</v>
      </c>
      <c r="H292" s="4">
        <v>43.14</v>
      </c>
      <c r="I292" s="4">
        <v>21.75</v>
      </c>
    </row>
    <row r="293" ht="15" spans="1:9">
      <c r="A293" s="9" t="s">
        <v>181</v>
      </c>
      <c r="B293" s="9" t="s">
        <v>150</v>
      </c>
      <c r="C293" s="9">
        <v>2</v>
      </c>
      <c r="D293" s="4">
        <v>70</v>
      </c>
      <c r="E293" s="4">
        <v>42.15</v>
      </c>
      <c r="F293" s="11">
        <v>12.4</v>
      </c>
      <c r="G293" s="4">
        <v>34.56</v>
      </c>
      <c r="H293" s="4">
        <v>39.98</v>
      </c>
      <c r="I293" s="4">
        <v>22.03</v>
      </c>
    </row>
    <row r="294" ht="15" spans="1:9">
      <c r="A294" s="9" t="s">
        <v>182</v>
      </c>
      <c r="B294" s="9" t="s">
        <v>147</v>
      </c>
      <c r="C294" s="9">
        <v>2</v>
      </c>
      <c r="D294" s="4">
        <v>62.22</v>
      </c>
      <c r="E294" s="4">
        <v>37.85</v>
      </c>
      <c r="F294" s="11">
        <v>15.6</v>
      </c>
      <c r="G294" s="4">
        <v>78.38</v>
      </c>
      <c r="H294" s="4">
        <v>45.97</v>
      </c>
      <c r="I294" s="4">
        <v>26.29</v>
      </c>
    </row>
    <row r="295" ht="15" spans="1:9">
      <c r="A295" s="9" t="s">
        <v>182</v>
      </c>
      <c r="B295" s="9" t="s">
        <v>148</v>
      </c>
      <c r="C295" s="9">
        <v>2</v>
      </c>
      <c r="D295" s="4">
        <v>56.67</v>
      </c>
      <c r="E295" s="4">
        <v>38.73</v>
      </c>
      <c r="F295" s="11">
        <v>17.8</v>
      </c>
      <c r="G295" s="4">
        <v>35.88</v>
      </c>
      <c r="H295" s="4">
        <v>41.82</v>
      </c>
      <c r="I295" s="4">
        <v>25.33</v>
      </c>
    </row>
    <row r="296" ht="15" spans="1:9">
      <c r="A296" s="9" t="s">
        <v>182</v>
      </c>
      <c r="B296" s="9" t="s">
        <v>149</v>
      </c>
      <c r="C296" s="9">
        <v>2</v>
      </c>
      <c r="D296" s="4">
        <v>48.89</v>
      </c>
      <c r="E296" s="4">
        <v>37.66</v>
      </c>
      <c r="F296" s="11">
        <v>16.4</v>
      </c>
      <c r="G296" s="4">
        <v>29.08</v>
      </c>
      <c r="H296" s="4">
        <v>39.58</v>
      </c>
      <c r="I296" s="4">
        <v>24.76</v>
      </c>
    </row>
    <row r="297" ht="15" spans="1:9">
      <c r="A297" s="9" t="s">
        <v>182</v>
      </c>
      <c r="B297" s="9" t="s">
        <v>150</v>
      </c>
      <c r="C297" s="9">
        <v>2</v>
      </c>
      <c r="D297" s="4">
        <v>26.67</v>
      </c>
      <c r="E297" s="4">
        <v>37.34</v>
      </c>
      <c r="F297" s="11">
        <v>12.9</v>
      </c>
      <c r="G297" s="4">
        <v>28.01</v>
      </c>
      <c r="H297" s="4">
        <v>40.27</v>
      </c>
      <c r="I297" s="4">
        <v>25.47</v>
      </c>
    </row>
    <row r="298" ht="15" spans="1:9">
      <c r="A298" s="9" t="s">
        <v>183</v>
      </c>
      <c r="B298" s="9" t="s">
        <v>147</v>
      </c>
      <c r="C298" s="9">
        <v>2</v>
      </c>
      <c r="D298" s="4">
        <v>93.33</v>
      </c>
      <c r="E298" s="4">
        <v>36.25</v>
      </c>
      <c r="F298" s="11">
        <v>16.3</v>
      </c>
      <c r="G298" s="4">
        <v>89.61</v>
      </c>
      <c r="H298" s="4">
        <v>36.23</v>
      </c>
      <c r="I298" s="4">
        <v>23.54</v>
      </c>
    </row>
    <row r="299" ht="15" spans="1:9">
      <c r="A299" s="9" t="s">
        <v>183</v>
      </c>
      <c r="B299" s="9" t="s">
        <v>148</v>
      </c>
      <c r="C299" s="9">
        <v>2</v>
      </c>
      <c r="D299" s="4">
        <v>88.89</v>
      </c>
      <c r="E299" s="4">
        <v>36.17</v>
      </c>
      <c r="F299" s="11">
        <v>13.7</v>
      </c>
      <c r="G299" s="4">
        <v>36.37</v>
      </c>
      <c r="H299" s="4">
        <v>38.89</v>
      </c>
      <c r="I299" s="4">
        <v>23.01</v>
      </c>
    </row>
    <row r="300" ht="15" spans="1:9">
      <c r="A300" s="9" t="s">
        <v>183</v>
      </c>
      <c r="B300" s="9" t="s">
        <v>149</v>
      </c>
      <c r="C300" s="9">
        <v>2</v>
      </c>
      <c r="D300" s="4">
        <v>82.22</v>
      </c>
      <c r="E300" s="4">
        <v>36.78</v>
      </c>
      <c r="F300" s="11">
        <v>11.5</v>
      </c>
      <c r="G300" s="4">
        <v>26.91</v>
      </c>
      <c r="H300" s="4">
        <v>34.25</v>
      </c>
      <c r="I300" s="4">
        <v>22.11</v>
      </c>
    </row>
    <row r="301" ht="15" spans="1:9">
      <c r="A301" s="9" t="s">
        <v>183</v>
      </c>
      <c r="B301" s="9" t="s">
        <v>150</v>
      </c>
      <c r="C301" s="9">
        <v>2</v>
      </c>
      <c r="D301" s="4">
        <v>73.33</v>
      </c>
      <c r="E301" s="4">
        <v>34.05</v>
      </c>
      <c r="F301" s="11">
        <v>8.7</v>
      </c>
      <c r="G301" s="4">
        <v>24.07</v>
      </c>
      <c r="H301" s="4">
        <v>37.02</v>
      </c>
      <c r="I301" s="4">
        <v>22.75</v>
      </c>
    </row>
    <row r="302" ht="15" spans="1:9">
      <c r="A302" s="9" t="s">
        <v>184</v>
      </c>
      <c r="B302" s="9" t="s">
        <v>147</v>
      </c>
      <c r="C302" s="9">
        <v>2</v>
      </c>
      <c r="D302" s="4">
        <v>23.33</v>
      </c>
      <c r="E302" s="4">
        <v>33.92</v>
      </c>
      <c r="F302" s="11">
        <v>11.1</v>
      </c>
      <c r="G302" s="4">
        <v>91.01</v>
      </c>
      <c r="H302" s="4">
        <v>39.98</v>
      </c>
      <c r="I302" s="4">
        <v>20.97</v>
      </c>
    </row>
    <row r="303" ht="15" spans="1:9">
      <c r="A303" s="9" t="s">
        <v>184</v>
      </c>
      <c r="B303" s="9" t="s">
        <v>148</v>
      </c>
      <c r="C303" s="9">
        <v>2</v>
      </c>
      <c r="D303" s="4">
        <v>18.89</v>
      </c>
      <c r="E303" s="4">
        <v>34.47</v>
      </c>
      <c r="F303" s="11">
        <v>9.5</v>
      </c>
      <c r="G303" s="4">
        <v>40.96</v>
      </c>
      <c r="H303" s="4">
        <v>36.33</v>
      </c>
      <c r="I303" s="4">
        <v>20.67</v>
      </c>
    </row>
    <row r="304" ht="15" spans="1:9">
      <c r="A304" s="9" t="s">
        <v>184</v>
      </c>
      <c r="B304" s="9" t="s">
        <v>149</v>
      </c>
      <c r="C304" s="9">
        <v>2</v>
      </c>
      <c r="D304" s="4">
        <v>8.89</v>
      </c>
      <c r="E304" s="4">
        <v>33.96</v>
      </c>
      <c r="F304" s="11">
        <v>9.5</v>
      </c>
      <c r="G304" s="4">
        <v>37.88</v>
      </c>
      <c r="H304" s="4">
        <v>32.77</v>
      </c>
      <c r="I304" s="4">
        <v>21.34</v>
      </c>
    </row>
    <row r="305" ht="15" spans="1:9">
      <c r="A305" s="9" t="s">
        <v>184</v>
      </c>
      <c r="B305" s="9" t="s">
        <v>150</v>
      </c>
      <c r="C305" s="9">
        <v>2</v>
      </c>
      <c r="D305" s="4">
        <v>6.67</v>
      </c>
      <c r="E305" s="4">
        <v>35.68</v>
      </c>
      <c r="F305" s="11">
        <v>9</v>
      </c>
      <c r="G305" s="4">
        <v>24.6</v>
      </c>
      <c r="H305" s="4">
        <v>37.61</v>
      </c>
      <c r="I305" s="4">
        <v>20.46</v>
      </c>
    </row>
    <row r="306" ht="15" spans="1:9">
      <c r="A306" s="9" t="s">
        <v>185</v>
      </c>
      <c r="B306" s="9" t="s">
        <v>147</v>
      </c>
      <c r="C306" s="9">
        <v>2</v>
      </c>
      <c r="D306" s="4">
        <v>44.44</v>
      </c>
      <c r="E306" s="4">
        <v>45.41</v>
      </c>
      <c r="F306" s="11">
        <v>18.1</v>
      </c>
      <c r="G306" s="4">
        <v>60.18</v>
      </c>
      <c r="H306" s="4">
        <v>40.7</v>
      </c>
      <c r="I306" s="4">
        <v>21.69</v>
      </c>
    </row>
    <row r="307" ht="15" spans="1:9">
      <c r="A307" s="9" t="s">
        <v>185</v>
      </c>
      <c r="B307" s="9" t="s">
        <v>148</v>
      </c>
      <c r="C307" s="9">
        <v>2</v>
      </c>
      <c r="D307" s="4">
        <v>36.67</v>
      </c>
      <c r="E307" s="4">
        <v>43.22</v>
      </c>
      <c r="F307" s="11">
        <v>21.6</v>
      </c>
      <c r="G307" s="4">
        <v>42.02</v>
      </c>
      <c r="H307" s="4">
        <v>43.07</v>
      </c>
      <c r="I307" s="4">
        <v>21.58</v>
      </c>
    </row>
    <row r="308" ht="15" spans="1:9">
      <c r="A308" s="9" t="s">
        <v>185</v>
      </c>
      <c r="B308" s="9" t="s">
        <v>149</v>
      </c>
      <c r="C308" s="9">
        <v>2</v>
      </c>
      <c r="D308" s="4">
        <v>32.22</v>
      </c>
      <c r="E308" s="4">
        <v>43.17</v>
      </c>
      <c r="F308" s="11">
        <v>17.3</v>
      </c>
      <c r="G308" s="4">
        <v>36.62</v>
      </c>
      <c r="H308" s="4">
        <v>36.16</v>
      </c>
      <c r="I308" s="4">
        <v>21.03</v>
      </c>
    </row>
    <row r="309" ht="15" spans="1:9">
      <c r="A309" s="9" t="s">
        <v>185</v>
      </c>
      <c r="B309" s="9" t="s">
        <v>150</v>
      </c>
      <c r="C309" s="9">
        <v>2</v>
      </c>
      <c r="D309" s="4">
        <v>26.67</v>
      </c>
      <c r="E309" s="4">
        <v>44.91</v>
      </c>
      <c r="F309" s="11">
        <v>13.8</v>
      </c>
      <c r="G309" s="4">
        <v>23.87</v>
      </c>
      <c r="H309" s="4">
        <v>39.58</v>
      </c>
      <c r="I309" s="4">
        <v>21.86</v>
      </c>
    </row>
    <row r="310" ht="15" spans="1:9">
      <c r="A310" s="9" t="s">
        <v>186</v>
      </c>
      <c r="B310" s="9" t="s">
        <v>147</v>
      </c>
      <c r="C310" s="9">
        <v>2</v>
      </c>
      <c r="D310" s="4">
        <v>58.89</v>
      </c>
      <c r="E310" s="4">
        <v>37.24</v>
      </c>
      <c r="F310" s="11">
        <v>10.8</v>
      </c>
      <c r="G310" s="4">
        <v>62.01</v>
      </c>
      <c r="H310" s="4">
        <v>35.07</v>
      </c>
      <c r="I310" s="4">
        <v>23.31</v>
      </c>
    </row>
    <row r="311" ht="15" spans="1:9">
      <c r="A311" s="9" t="s">
        <v>186</v>
      </c>
      <c r="B311" s="9" t="s">
        <v>148</v>
      </c>
      <c r="C311" s="9">
        <v>2</v>
      </c>
      <c r="D311" s="4">
        <v>55.56</v>
      </c>
      <c r="E311" s="4">
        <v>37.85</v>
      </c>
      <c r="F311" s="11">
        <v>9.5</v>
      </c>
      <c r="G311" s="4">
        <v>50.86</v>
      </c>
      <c r="H311" s="4">
        <v>38.2</v>
      </c>
      <c r="I311" s="4">
        <v>24.39</v>
      </c>
    </row>
    <row r="312" ht="15" spans="1:9">
      <c r="A312" s="9" t="s">
        <v>186</v>
      </c>
      <c r="B312" s="9" t="s">
        <v>149</v>
      </c>
      <c r="C312" s="9">
        <v>2</v>
      </c>
      <c r="D312" s="4">
        <v>32.22</v>
      </c>
      <c r="E312" s="4">
        <v>36.84</v>
      </c>
      <c r="F312" s="11">
        <v>8.6</v>
      </c>
      <c r="G312" s="4">
        <v>35.86</v>
      </c>
      <c r="H312" s="4">
        <v>39.32</v>
      </c>
      <c r="I312" s="4">
        <v>23.19</v>
      </c>
    </row>
    <row r="313" ht="15" spans="1:9">
      <c r="A313" s="9" t="s">
        <v>186</v>
      </c>
      <c r="B313" s="9" t="s">
        <v>150</v>
      </c>
      <c r="C313" s="9">
        <v>2</v>
      </c>
      <c r="D313" s="4">
        <v>12.22</v>
      </c>
      <c r="E313" s="4">
        <v>38.4</v>
      </c>
      <c r="F313" s="11">
        <v>11</v>
      </c>
      <c r="G313" s="4">
        <v>30.46</v>
      </c>
      <c r="H313" s="4">
        <v>41.89</v>
      </c>
      <c r="I313" s="4">
        <v>23.83</v>
      </c>
    </row>
    <row r="314" ht="15" spans="1:9">
      <c r="A314" s="9" t="s">
        <v>187</v>
      </c>
      <c r="B314" s="9" t="s">
        <v>147</v>
      </c>
      <c r="C314" s="9">
        <v>2</v>
      </c>
      <c r="D314" s="4">
        <v>22.22</v>
      </c>
      <c r="E314" s="4">
        <v>43.07</v>
      </c>
      <c r="F314" s="11">
        <v>16.7</v>
      </c>
      <c r="G314" s="4">
        <v>81.31</v>
      </c>
      <c r="H314" s="4">
        <v>27.11</v>
      </c>
      <c r="I314" s="4">
        <v>20.57</v>
      </c>
    </row>
    <row r="315" ht="15" spans="1:9">
      <c r="A315" s="9" t="s">
        <v>187</v>
      </c>
      <c r="B315" s="9" t="s">
        <v>148</v>
      </c>
      <c r="C315" s="9">
        <v>2</v>
      </c>
      <c r="D315" s="4">
        <v>12.22</v>
      </c>
      <c r="E315" s="4">
        <v>42.03</v>
      </c>
      <c r="F315" s="11">
        <v>17.6</v>
      </c>
      <c r="G315" s="4">
        <v>54.91</v>
      </c>
      <c r="H315" s="4">
        <v>31.72</v>
      </c>
      <c r="I315" s="4">
        <v>20.17</v>
      </c>
    </row>
    <row r="316" ht="15" spans="1:9">
      <c r="A316" s="9" t="s">
        <v>187</v>
      </c>
      <c r="B316" s="9" t="s">
        <v>149</v>
      </c>
      <c r="C316" s="9">
        <v>2</v>
      </c>
      <c r="D316" s="4">
        <v>7.78</v>
      </c>
      <c r="E316" s="4">
        <v>42.53</v>
      </c>
      <c r="F316" s="11">
        <v>12.8</v>
      </c>
      <c r="G316" s="4">
        <v>34.62</v>
      </c>
      <c r="H316" s="4">
        <v>31.55</v>
      </c>
      <c r="I316" s="4">
        <v>21.06</v>
      </c>
    </row>
    <row r="317" ht="15" spans="1:9">
      <c r="A317" s="9" t="s">
        <v>187</v>
      </c>
      <c r="B317" s="9" t="s">
        <v>150</v>
      </c>
      <c r="C317" s="9">
        <v>2</v>
      </c>
      <c r="D317" s="4">
        <v>5.56</v>
      </c>
      <c r="E317" s="4">
        <v>42.61</v>
      </c>
      <c r="F317" s="11">
        <v>12.9</v>
      </c>
      <c r="G317" s="4">
        <v>23.68</v>
      </c>
      <c r="H317" s="4">
        <v>30.83</v>
      </c>
      <c r="I317" s="4">
        <v>21.74</v>
      </c>
    </row>
    <row r="318" ht="15" spans="1:9">
      <c r="A318" s="9" t="s">
        <v>188</v>
      </c>
      <c r="B318" s="9" t="s">
        <v>147</v>
      </c>
      <c r="C318" s="9">
        <v>2</v>
      </c>
      <c r="D318" s="4">
        <v>63.33</v>
      </c>
      <c r="E318" s="4">
        <v>43.51</v>
      </c>
      <c r="F318" s="11">
        <v>9.6</v>
      </c>
      <c r="G318" s="4">
        <v>72.46</v>
      </c>
      <c r="H318" s="4">
        <v>37.08</v>
      </c>
      <c r="I318" s="4">
        <v>27.23</v>
      </c>
    </row>
    <row r="319" ht="15" spans="1:9">
      <c r="A319" s="9" t="s">
        <v>188</v>
      </c>
      <c r="B319" s="9" t="s">
        <v>148</v>
      </c>
      <c r="C319" s="9">
        <v>2</v>
      </c>
      <c r="D319" s="4">
        <v>57.78</v>
      </c>
      <c r="E319" s="4">
        <v>43.4</v>
      </c>
      <c r="F319" s="11">
        <v>12</v>
      </c>
      <c r="G319" s="4">
        <v>41.05</v>
      </c>
      <c r="H319" s="4">
        <v>39.75</v>
      </c>
      <c r="I319" s="4">
        <v>25.74</v>
      </c>
    </row>
    <row r="320" ht="15" spans="1:9">
      <c r="A320" s="9" t="s">
        <v>188</v>
      </c>
      <c r="B320" s="9" t="s">
        <v>149</v>
      </c>
      <c r="C320" s="9">
        <v>2</v>
      </c>
      <c r="D320" s="4">
        <v>40</v>
      </c>
      <c r="E320" s="4">
        <v>43.17</v>
      </c>
      <c r="F320" s="11">
        <v>13</v>
      </c>
      <c r="G320" s="4">
        <v>25.03</v>
      </c>
      <c r="H320" s="4">
        <v>44.58</v>
      </c>
      <c r="I320" s="4">
        <v>25.87</v>
      </c>
    </row>
    <row r="321" ht="15" spans="1:9">
      <c r="A321" s="9" t="s">
        <v>188</v>
      </c>
      <c r="B321" s="9" t="s">
        <v>150</v>
      </c>
      <c r="C321" s="9">
        <v>2</v>
      </c>
      <c r="D321" s="4">
        <v>22.22</v>
      </c>
      <c r="E321" s="4">
        <v>43.72</v>
      </c>
      <c r="F321" s="11">
        <v>8.5</v>
      </c>
      <c r="G321" s="4">
        <v>23.32</v>
      </c>
      <c r="H321" s="4">
        <v>39.35</v>
      </c>
      <c r="I321" s="4">
        <v>25.26</v>
      </c>
    </row>
    <row r="322" ht="15" spans="1:9">
      <c r="A322" s="9" t="s">
        <v>189</v>
      </c>
      <c r="B322" s="9" t="s">
        <v>147</v>
      </c>
      <c r="C322" s="9">
        <v>2</v>
      </c>
      <c r="D322" s="4">
        <v>77.78</v>
      </c>
      <c r="E322" s="4">
        <v>35.77</v>
      </c>
      <c r="F322" s="11">
        <v>15.2</v>
      </c>
      <c r="G322" s="4">
        <v>61.41</v>
      </c>
      <c r="H322" s="4">
        <v>39.15</v>
      </c>
      <c r="I322" s="4">
        <v>26.44</v>
      </c>
    </row>
    <row r="323" ht="15" spans="1:9">
      <c r="A323" s="9" t="s">
        <v>189</v>
      </c>
      <c r="B323" s="9" t="s">
        <v>148</v>
      </c>
      <c r="C323" s="9">
        <v>2</v>
      </c>
      <c r="D323" s="4">
        <v>61.11</v>
      </c>
      <c r="E323" s="4">
        <v>37.08</v>
      </c>
      <c r="F323" s="11">
        <v>18.2</v>
      </c>
      <c r="G323" s="4">
        <v>52.77</v>
      </c>
      <c r="H323" s="4">
        <v>40.64</v>
      </c>
      <c r="I323" s="4">
        <v>26.52</v>
      </c>
    </row>
    <row r="324" ht="15" spans="1:9">
      <c r="A324" s="9" t="s">
        <v>189</v>
      </c>
      <c r="B324" s="9" t="s">
        <v>149</v>
      </c>
      <c r="C324" s="9">
        <v>2</v>
      </c>
      <c r="D324" s="4">
        <v>50</v>
      </c>
      <c r="E324" s="4">
        <v>35.18</v>
      </c>
      <c r="F324" s="11">
        <v>11.2</v>
      </c>
      <c r="G324" s="4">
        <v>41.23</v>
      </c>
      <c r="H324" s="4">
        <v>41.36</v>
      </c>
      <c r="I324" s="4">
        <v>26.19</v>
      </c>
    </row>
    <row r="325" ht="15" spans="1:9">
      <c r="A325" s="9" t="s">
        <v>189</v>
      </c>
      <c r="B325" s="9" t="s">
        <v>150</v>
      </c>
      <c r="C325" s="9">
        <v>2</v>
      </c>
      <c r="D325" s="4">
        <v>33.33</v>
      </c>
      <c r="E325" s="4">
        <v>37.34</v>
      </c>
      <c r="F325" s="11">
        <v>9</v>
      </c>
      <c r="G325" s="4">
        <v>37.74</v>
      </c>
      <c r="H325" s="4">
        <v>31.39</v>
      </c>
      <c r="I325" s="4">
        <v>25.51</v>
      </c>
    </row>
    <row r="326" ht="15" spans="1:9">
      <c r="A326" s="9" t="s">
        <v>190</v>
      </c>
      <c r="B326" s="9" t="s">
        <v>147</v>
      </c>
      <c r="C326" s="9">
        <v>2</v>
      </c>
      <c r="D326" s="4">
        <v>72.22</v>
      </c>
      <c r="E326" s="4">
        <v>36.55</v>
      </c>
      <c r="F326" s="11">
        <v>14.2</v>
      </c>
      <c r="G326" s="4">
        <v>76.37</v>
      </c>
      <c r="H326" s="4">
        <v>41.23</v>
      </c>
      <c r="I326" s="4">
        <v>20.03</v>
      </c>
    </row>
    <row r="327" ht="15" spans="1:9">
      <c r="A327" s="9" t="s">
        <v>190</v>
      </c>
      <c r="B327" s="9" t="s">
        <v>148</v>
      </c>
      <c r="C327" s="9">
        <v>2</v>
      </c>
      <c r="D327" s="4">
        <v>60</v>
      </c>
      <c r="E327" s="4">
        <v>38.43</v>
      </c>
      <c r="F327" s="11">
        <v>17.3</v>
      </c>
      <c r="G327" s="4">
        <v>60.89</v>
      </c>
      <c r="H327" s="4">
        <v>34.75</v>
      </c>
      <c r="I327" s="4">
        <v>20.24</v>
      </c>
    </row>
    <row r="328" ht="15" spans="1:9">
      <c r="A328" s="9" t="s">
        <v>190</v>
      </c>
      <c r="B328" s="9" t="s">
        <v>149</v>
      </c>
      <c r="C328" s="9">
        <v>2</v>
      </c>
      <c r="D328" s="4">
        <v>35.56</v>
      </c>
      <c r="E328" s="4">
        <v>35.08</v>
      </c>
      <c r="F328" s="11">
        <v>16.1</v>
      </c>
      <c r="G328" s="4">
        <v>34.76</v>
      </c>
      <c r="H328" s="4">
        <v>42.41</v>
      </c>
      <c r="I328" s="4">
        <v>20.56</v>
      </c>
    </row>
    <row r="329" ht="15" spans="1:9">
      <c r="A329" s="9" t="s">
        <v>190</v>
      </c>
      <c r="B329" s="9" t="s">
        <v>150</v>
      </c>
      <c r="C329" s="9">
        <v>2</v>
      </c>
      <c r="D329" s="4">
        <v>26.67</v>
      </c>
      <c r="E329" s="4">
        <v>36.57</v>
      </c>
      <c r="F329" s="11">
        <v>17.2</v>
      </c>
      <c r="G329" s="4">
        <v>24.78</v>
      </c>
      <c r="H329" s="4">
        <v>33.76</v>
      </c>
      <c r="I329" s="4">
        <v>20.35</v>
      </c>
    </row>
    <row r="330" ht="15" spans="1:9">
      <c r="A330" s="9" t="s">
        <v>146</v>
      </c>
      <c r="B330" s="9" t="s">
        <v>147</v>
      </c>
      <c r="C330" s="9">
        <v>3</v>
      </c>
      <c r="D330" s="4">
        <v>60</v>
      </c>
      <c r="E330" s="4">
        <v>47.18</v>
      </c>
      <c r="F330" s="11">
        <v>13.1</v>
      </c>
      <c r="G330" s="4">
        <v>61.81</v>
      </c>
      <c r="H330" s="4">
        <v>40.55</v>
      </c>
      <c r="I330" s="4">
        <v>24.77</v>
      </c>
    </row>
    <row r="331" ht="15" spans="1:9">
      <c r="A331" s="9" t="s">
        <v>146</v>
      </c>
      <c r="B331" s="9" t="s">
        <v>148</v>
      </c>
      <c r="C331" s="9">
        <v>3</v>
      </c>
      <c r="D331" s="4">
        <v>46.67</v>
      </c>
      <c r="E331" s="4">
        <v>46.33</v>
      </c>
      <c r="F331" s="11">
        <v>12.1</v>
      </c>
      <c r="G331" s="4">
        <v>56.9</v>
      </c>
      <c r="H331" s="4">
        <v>40.12</v>
      </c>
      <c r="I331" s="4">
        <v>23.6</v>
      </c>
    </row>
    <row r="332" ht="15" spans="1:9">
      <c r="A332" s="9" t="s">
        <v>146</v>
      </c>
      <c r="B332" s="9" t="s">
        <v>149</v>
      </c>
      <c r="C332" s="9">
        <v>3</v>
      </c>
      <c r="D332" s="4">
        <v>31.11</v>
      </c>
      <c r="E332" s="4">
        <v>45.11</v>
      </c>
      <c r="F332" s="11">
        <v>11.3</v>
      </c>
      <c r="G332" s="4">
        <v>49.32</v>
      </c>
      <c r="H332" s="4">
        <v>28.73</v>
      </c>
      <c r="I332" s="4">
        <v>24.4</v>
      </c>
    </row>
    <row r="333" ht="15" spans="1:9">
      <c r="A333" s="9" t="s">
        <v>146</v>
      </c>
      <c r="B333" s="9" t="s">
        <v>150</v>
      </c>
      <c r="C333" s="9">
        <v>3</v>
      </c>
      <c r="D333" s="4">
        <v>24.44</v>
      </c>
      <c r="E333" s="4">
        <v>46.73</v>
      </c>
      <c r="F333" s="11">
        <v>10.9</v>
      </c>
      <c r="G333" s="4">
        <v>35.67</v>
      </c>
      <c r="H333" s="4">
        <v>42.88</v>
      </c>
      <c r="I333" s="4">
        <v>24.85</v>
      </c>
    </row>
    <row r="334" ht="15" spans="1:9">
      <c r="A334" s="9" t="s">
        <v>151</v>
      </c>
      <c r="B334" s="9" t="s">
        <v>147</v>
      </c>
      <c r="C334" s="9">
        <v>3</v>
      </c>
      <c r="D334" s="4">
        <v>44.44</v>
      </c>
      <c r="E334" s="4">
        <v>41.83</v>
      </c>
      <c r="F334" s="11">
        <v>17</v>
      </c>
      <c r="G334" s="4">
        <v>74.69</v>
      </c>
      <c r="H334" s="4">
        <v>44.59</v>
      </c>
      <c r="I334" s="4">
        <v>23.74</v>
      </c>
    </row>
    <row r="335" ht="15" spans="1:9">
      <c r="A335" s="9" t="s">
        <v>151</v>
      </c>
      <c r="B335" s="9" t="s">
        <v>148</v>
      </c>
      <c r="C335" s="9">
        <v>3</v>
      </c>
      <c r="D335" s="4">
        <v>21.11</v>
      </c>
      <c r="E335" s="4">
        <v>42.49</v>
      </c>
      <c r="F335" s="11">
        <v>17.4</v>
      </c>
      <c r="G335" s="4">
        <v>62.92</v>
      </c>
      <c r="H335" s="4">
        <v>48.87</v>
      </c>
      <c r="I335" s="4">
        <v>22.54</v>
      </c>
    </row>
    <row r="336" ht="15" spans="1:9">
      <c r="A336" s="9" t="s">
        <v>151</v>
      </c>
      <c r="B336" s="9" t="s">
        <v>149</v>
      </c>
      <c r="C336" s="9">
        <v>3</v>
      </c>
      <c r="D336" s="4">
        <v>18.89</v>
      </c>
      <c r="E336" s="4">
        <v>42.68</v>
      </c>
      <c r="F336" s="11">
        <v>15.7</v>
      </c>
      <c r="G336" s="4">
        <v>50.16</v>
      </c>
      <c r="H336" s="4">
        <v>45.31</v>
      </c>
      <c r="I336" s="4">
        <v>22.41</v>
      </c>
    </row>
    <row r="337" ht="15" spans="1:9">
      <c r="A337" s="9" t="s">
        <v>151</v>
      </c>
      <c r="B337" s="9" t="s">
        <v>150</v>
      </c>
      <c r="C337" s="9">
        <v>3</v>
      </c>
      <c r="D337" s="4">
        <v>15.56</v>
      </c>
      <c r="E337" s="4">
        <v>42.24</v>
      </c>
      <c r="F337" s="11">
        <v>11.2</v>
      </c>
      <c r="G337" s="4">
        <v>47.68</v>
      </c>
      <c r="H337" s="4">
        <v>43.94</v>
      </c>
      <c r="I337" s="4">
        <v>23.31</v>
      </c>
    </row>
    <row r="338" ht="15" spans="1:9">
      <c r="A338" s="9" t="s">
        <v>152</v>
      </c>
      <c r="B338" s="9" t="s">
        <v>147</v>
      </c>
      <c r="C338" s="9">
        <v>3</v>
      </c>
      <c r="D338" s="4">
        <v>36.67</v>
      </c>
      <c r="E338" s="4">
        <v>40.69</v>
      </c>
      <c r="F338" s="11">
        <v>13.9</v>
      </c>
      <c r="G338" s="4">
        <v>75.88</v>
      </c>
      <c r="H338" s="4">
        <v>31.7</v>
      </c>
      <c r="I338" s="4">
        <v>20.96</v>
      </c>
    </row>
    <row r="339" ht="15" spans="1:9">
      <c r="A339" s="9" t="s">
        <v>152</v>
      </c>
      <c r="B339" s="9" t="s">
        <v>148</v>
      </c>
      <c r="C339" s="9">
        <v>3</v>
      </c>
      <c r="D339" s="4">
        <v>27.78</v>
      </c>
      <c r="E339" s="4">
        <v>41.15</v>
      </c>
      <c r="F339" s="11">
        <v>15.8</v>
      </c>
      <c r="G339" s="4">
        <v>66.63</v>
      </c>
      <c r="H339" s="4">
        <v>43.12</v>
      </c>
      <c r="I339" s="4">
        <v>21.03</v>
      </c>
    </row>
    <row r="340" ht="15" spans="1:9">
      <c r="A340" s="9" t="s">
        <v>152</v>
      </c>
      <c r="B340" s="9" t="s">
        <v>149</v>
      </c>
      <c r="C340" s="9">
        <v>3</v>
      </c>
      <c r="D340" s="4">
        <v>25.56</v>
      </c>
      <c r="E340" s="4">
        <v>40.33</v>
      </c>
      <c r="F340" s="11">
        <v>11.9</v>
      </c>
      <c r="G340" s="4">
        <v>66.41</v>
      </c>
      <c r="H340" s="4">
        <v>30.6</v>
      </c>
      <c r="I340" s="4">
        <v>19.67</v>
      </c>
    </row>
    <row r="341" ht="15" spans="1:9">
      <c r="A341" s="9" t="s">
        <v>152</v>
      </c>
      <c r="B341" s="9" t="s">
        <v>150</v>
      </c>
      <c r="C341" s="9">
        <v>3</v>
      </c>
      <c r="D341" s="4">
        <v>12.22</v>
      </c>
      <c r="E341" s="4">
        <v>41.51</v>
      </c>
      <c r="F341" s="11">
        <v>8.2</v>
      </c>
      <c r="G341" s="4">
        <v>49.99</v>
      </c>
      <c r="H341" s="4">
        <v>41.17</v>
      </c>
      <c r="I341" s="4">
        <v>20.09</v>
      </c>
    </row>
    <row r="342" ht="15" spans="1:9">
      <c r="A342" s="9" t="s">
        <v>153</v>
      </c>
      <c r="B342" s="9" t="s">
        <v>147</v>
      </c>
      <c r="C342" s="9">
        <v>3</v>
      </c>
      <c r="D342" s="4">
        <v>43.33</v>
      </c>
      <c r="E342" s="4">
        <v>42.71</v>
      </c>
      <c r="F342" s="11">
        <v>11.1</v>
      </c>
      <c r="G342" s="4">
        <v>73.08</v>
      </c>
      <c r="H342" s="4">
        <v>39.94</v>
      </c>
      <c r="I342" s="4">
        <v>22.73</v>
      </c>
    </row>
    <row r="343" ht="15" spans="1:9">
      <c r="A343" s="9" t="s">
        <v>153</v>
      </c>
      <c r="B343" s="9" t="s">
        <v>148</v>
      </c>
      <c r="C343" s="9">
        <v>3</v>
      </c>
      <c r="D343" s="4">
        <v>30</v>
      </c>
      <c r="E343" s="4">
        <v>42.12</v>
      </c>
      <c r="F343" s="11">
        <v>10.8</v>
      </c>
      <c r="G343" s="4">
        <v>66.49</v>
      </c>
      <c r="H343" s="4">
        <v>38.81</v>
      </c>
      <c r="I343" s="4">
        <v>22.72</v>
      </c>
    </row>
    <row r="344" ht="15" spans="1:9">
      <c r="A344" s="9" t="s">
        <v>153</v>
      </c>
      <c r="B344" s="9" t="s">
        <v>149</v>
      </c>
      <c r="C344" s="9">
        <v>3</v>
      </c>
      <c r="D344" s="4">
        <v>25.56</v>
      </c>
      <c r="E344" s="4">
        <v>42.17</v>
      </c>
      <c r="F344" s="11">
        <v>13.4</v>
      </c>
      <c r="G344" s="4">
        <v>57.31</v>
      </c>
      <c r="H344" s="4">
        <v>41.1</v>
      </c>
      <c r="I344" s="4">
        <v>22.83</v>
      </c>
    </row>
    <row r="345" ht="15" spans="1:9">
      <c r="A345" s="9" t="s">
        <v>153</v>
      </c>
      <c r="B345" s="9" t="s">
        <v>150</v>
      </c>
      <c r="C345" s="9">
        <v>3</v>
      </c>
      <c r="D345" s="4">
        <v>15.56</v>
      </c>
      <c r="E345" s="4">
        <v>41.06</v>
      </c>
      <c r="F345" s="11">
        <v>14.5</v>
      </c>
      <c r="G345" s="4">
        <v>54.86</v>
      </c>
      <c r="H345" s="4">
        <v>39.29</v>
      </c>
      <c r="I345" s="4">
        <v>22.64</v>
      </c>
    </row>
    <row r="346" ht="15" spans="1:9">
      <c r="A346" s="9" t="s">
        <v>154</v>
      </c>
      <c r="B346" s="9" t="s">
        <v>147</v>
      </c>
      <c r="C346" s="9">
        <v>3</v>
      </c>
      <c r="D346" s="4">
        <v>65.56</v>
      </c>
      <c r="E346" s="4">
        <v>46.6</v>
      </c>
      <c r="F346" s="11">
        <v>18.8</v>
      </c>
      <c r="G346" s="4">
        <v>70.59</v>
      </c>
      <c r="H346" s="4">
        <v>37.72</v>
      </c>
      <c r="I346" s="4">
        <v>22.22</v>
      </c>
    </row>
    <row r="347" ht="15" spans="1:9">
      <c r="A347" s="9" t="s">
        <v>154</v>
      </c>
      <c r="B347" s="9" t="s">
        <v>148</v>
      </c>
      <c r="C347" s="9">
        <v>3</v>
      </c>
      <c r="D347" s="4">
        <v>58.89</v>
      </c>
      <c r="E347" s="4">
        <v>46.54</v>
      </c>
      <c r="F347" s="11">
        <v>21.8</v>
      </c>
      <c r="G347" s="4">
        <v>43.27</v>
      </c>
      <c r="H347" s="4">
        <v>33.68</v>
      </c>
      <c r="I347" s="4">
        <v>21.69</v>
      </c>
    </row>
    <row r="348" ht="15" spans="1:9">
      <c r="A348" s="9" t="s">
        <v>154</v>
      </c>
      <c r="B348" s="9" t="s">
        <v>149</v>
      </c>
      <c r="C348" s="9">
        <v>3</v>
      </c>
      <c r="D348" s="4">
        <v>50</v>
      </c>
      <c r="E348" s="4">
        <v>46.34</v>
      </c>
      <c r="F348" s="11">
        <v>22</v>
      </c>
      <c r="G348" s="4">
        <v>30.85</v>
      </c>
      <c r="H348" s="4">
        <v>38.13</v>
      </c>
      <c r="I348" s="4">
        <v>22.92</v>
      </c>
    </row>
    <row r="349" ht="15" spans="1:9">
      <c r="A349" s="9" t="s">
        <v>154</v>
      </c>
      <c r="B349" s="9" t="s">
        <v>150</v>
      </c>
      <c r="C349" s="9">
        <v>3</v>
      </c>
      <c r="D349" s="4">
        <v>31.11</v>
      </c>
      <c r="E349" s="4">
        <v>45.53</v>
      </c>
      <c r="F349" s="11">
        <v>18.4</v>
      </c>
      <c r="G349" s="4">
        <v>21.08</v>
      </c>
      <c r="H349" s="4">
        <v>42.13</v>
      </c>
      <c r="I349" s="4">
        <v>21.67</v>
      </c>
    </row>
    <row r="350" ht="15" spans="1:9">
      <c r="A350" s="9" t="s">
        <v>155</v>
      </c>
      <c r="B350" s="9" t="s">
        <v>147</v>
      </c>
      <c r="C350" s="9">
        <v>3</v>
      </c>
      <c r="D350" s="4">
        <v>58.89</v>
      </c>
      <c r="E350" s="4">
        <v>35.59</v>
      </c>
      <c r="F350" s="11">
        <v>12.8</v>
      </c>
      <c r="G350" s="4">
        <v>69.42</v>
      </c>
      <c r="H350" s="4">
        <v>41.61</v>
      </c>
      <c r="I350" s="4">
        <v>22.5</v>
      </c>
    </row>
    <row r="351" ht="15" spans="1:9">
      <c r="A351" s="9" t="s">
        <v>155</v>
      </c>
      <c r="B351" s="9" t="s">
        <v>148</v>
      </c>
      <c r="C351" s="9">
        <v>3</v>
      </c>
      <c r="D351" s="4">
        <v>42.22</v>
      </c>
      <c r="E351" s="4">
        <v>35.44</v>
      </c>
      <c r="F351" s="11">
        <v>12.3</v>
      </c>
      <c r="G351" s="4">
        <v>44.28</v>
      </c>
      <c r="H351" s="4">
        <v>46.23</v>
      </c>
      <c r="I351" s="4">
        <v>23.21</v>
      </c>
    </row>
    <row r="352" ht="15" spans="1:9">
      <c r="A352" s="9" t="s">
        <v>155</v>
      </c>
      <c r="B352" s="9" t="s">
        <v>149</v>
      </c>
      <c r="C352" s="9">
        <v>3</v>
      </c>
      <c r="D352" s="4">
        <v>34.44</v>
      </c>
      <c r="E352" s="4">
        <v>36.77</v>
      </c>
      <c r="F352" s="11">
        <v>14.4</v>
      </c>
      <c r="G352" s="4">
        <v>42.5</v>
      </c>
      <c r="H352" s="4">
        <v>43.39</v>
      </c>
      <c r="I352" s="4">
        <v>21.94</v>
      </c>
    </row>
    <row r="353" ht="15" spans="1:9">
      <c r="A353" s="9" t="s">
        <v>155</v>
      </c>
      <c r="B353" s="9" t="s">
        <v>150</v>
      </c>
      <c r="C353" s="9">
        <v>3</v>
      </c>
      <c r="D353" s="4">
        <v>24.44</v>
      </c>
      <c r="E353" s="4">
        <v>38.02</v>
      </c>
      <c r="F353" s="11">
        <v>12.3</v>
      </c>
      <c r="G353" s="4">
        <v>35.84</v>
      </c>
      <c r="H353" s="4">
        <v>48.01</v>
      </c>
      <c r="I353" s="4">
        <v>22.82</v>
      </c>
    </row>
    <row r="354" ht="15" spans="1:9">
      <c r="A354" s="9" t="s">
        <v>156</v>
      </c>
      <c r="B354" s="9" t="s">
        <v>147</v>
      </c>
      <c r="C354" s="9">
        <v>3</v>
      </c>
      <c r="D354" s="4">
        <v>40</v>
      </c>
      <c r="E354" s="4">
        <v>37.16</v>
      </c>
      <c r="F354" s="11">
        <v>24.4</v>
      </c>
      <c r="G354" s="4">
        <v>91.79</v>
      </c>
      <c r="H354" s="4">
        <v>36.21</v>
      </c>
      <c r="I354" s="4">
        <v>24.46</v>
      </c>
    </row>
    <row r="355" ht="15" spans="1:9">
      <c r="A355" s="9" t="s">
        <v>156</v>
      </c>
      <c r="B355" s="9" t="s">
        <v>148</v>
      </c>
      <c r="C355" s="9">
        <v>3</v>
      </c>
      <c r="D355" s="4">
        <v>25.56</v>
      </c>
      <c r="E355" s="4">
        <v>36.96</v>
      </c>
      <c r="F355" s="11">
        <v>21.2</v>
      </c>
      <c r="G355" s="4">
        <v>72.35</v>
      </c>
      <c r="H355" s="4">
        <v>40.59</v>
      </c>
      <c r="I355" s="4">
        <v>23.54</v>
      </c>
    </row>
    <row r="356" ht="15" spans="1:9">
      <c r="A356" s="9" t="s">
        <v>156</v>
      </c>
      <c r="B356" s="9" t="s">
        <v>149</v>
      </c>
      <c r="C356" s="9">
        <v>3</v>
      </c>
      <c r="D356" s="4">
        <v>15.56</v>
      </c>
      <c r="E356" s="4">
        <v>38.44</v>
      </c>
      <c r="F356" s="11">
        <v>22.1</v>
      </c>
      <c r="G356" s="4">
        <v>67.99</v>
      </c>
      <c r="H356" s="4">
        <v>40.76</v>
      </c>
      <c r="I356" s="4">
        <v>23.82</v>
      </c>
    </row>
    <row r="357" ht="15" spans="1:9">
      <c r="A357" s="9" t="s">
        <v>156</v>
      </c>
      <c r="B357" s="9" t="s">
        <v>150</v>
      </c>
      <c r="C357" s="9">
        <v>3</v>
      </c>
      <c r="D357" s="4">
        <v>7.78</v>
      </c>
      <c r="E357" s="4">
        <v>37.8</v>
      </c>
      <c r="F357" s="11">
        <v>18.7</v>
      </c>
      <c r="G357" s="4">
        <v>55.48</v>
      </c>
      <c r="H357" s="4">
        <v>38.67</v>
      </c>
      <c r="I357" s="4">
        <v>23.55</v>
      </c>
    </row>
    <row r="358" ht="15" spans="1:9">
      <c r="A358" s="9" t="s">
        <v>157</v>
      </c>
      <c r="B358" s="9" t="s">
        <v>147</v>
      </c>
      <c r="C358" s="9">
        <v>3</v>
      </c>
      <c r="D358" s="4">
        <v>55.56</v>
      </c>
      <c r="E358" s="4">
        <v>43.73</v>
      </c>
      <c r="F358" s="11">
        <v>10.9</v>
      </c>
      <c r="G358" s="4">
        <v>39.91</v>
      </c>
      <c r="H358" s="4">
        <v>44.11</v>
      </c>
      <c r="I358" s="4">
        <v>21.58</v>
      </c>
    </row>
    <row r="359" ht="15" spans="1:9">
      <c r="A359" s="9" t="s">
        <v>157</v>
      </c>
      <c r="B359" s="9" t="s">
        <v>148</v>
      </c>
      <c r="C359" s="9">
        <v>3</v>
      </c>
      <c r="D359" s="4">
        <v>34.44</v>
      </c>
      <c r="E359" s="4">
        <v>44.12</v>
      </c>
      <c r="F359" s="11">
        <v>13.6</v>
      </c>
      <c r="G359" s="4">
        <v>36.53</v>
      </c>
      <c r="H359" s="4">
        <v>40.76</v>
      </c>
      <c r="I359" s="4">
        <v>21.96</v>
      </c>
    </row>
    <row r="360" ht="15" spans="1:9">
      <c r="A360" s="9" t="s">
        <v>157</v>
      </c>
      <c r="B360" s="9" t="s">
        <v>149</v>
      </c>
      <c r="C360" s="9">
        <v>3</v>
      </c>
      <c r="D360" s="4">
        <v>25.56</v>
      </c>
      <c r="E360" s="4">
        <v>44.66</v>
      </c>
      <c r="F360" s="11">
        <v>12.8</v>
      </c>
      <c r="G360" s="4">
        <v>12.05</v>
      </c>
      <c r="H360" s="4">
        <v>41.41</v>
      </c>
      <c r="I360" s="4">
        <v>20.71</v>
      </c>
    </row>
    <row r="361" ht="15" spans="1:9">
      <c r="A361" s="9" t="s">
        <v>157</v>
      </c>
      <c r="B361" s="9" t="s">
        <v>150</v>
      </c>
      <c r="C361" s="9">
        <v>3</v>
      </c>
      <c r="D361" s="4">
        <v>16.67</v>
      </c>
      <c r="E361" s="4">
        <v>44.23</v>
      </c>
      <c r="F361" s="11">
        <v>7.9</v>
      </c>
      <c r="G361" s="4">
        <v>8.26</v>
      </c>
      <c r="H361" s="4">
        <v>41.89</v>
      </c>
      <c r="I361" s="4">
        <v>21.96</v>
      </c>
    </row>
    <row r="362" ht="15" spans="1:9">
      <c r="A362" s="9" t="s">
        <v>158</v>
      </c>
      <c r="B362" s="9" t="s">
        <v>147</v>
      </c>
      <c r="C362" s="9">
        <v>3</v>
      </c>
      <c r="D362" s="4">
        <v>38.89</v>
      </c>
      <c r="E362" s="4">
        <v>43.69</v>
      </c>
      <c r="F362" s="11">
        <v>15.5</v>
      </c>
      <c r="G362" s="4">
        <v>89.26</v>
      </c>
      <c r="H362" s="4">
        <v>37.03</v>
      </c>
      <c r="I362" s="4">
        <v>22.58</v>
      </c>
    </row>
    <row r="363" ht="15" spans="1:9">
      <c r="A363" s="9" t="s">
        <v>158</v>
      </c>
      <c r="B363" s="9" t="s">
        <v>148</v>
      </c>
      <c r="C363" s="9">
        <v>3</v>
      </c>
      <c r="D363" s="4">
        <v>22.22</v>
      </c>
      <c r="E363" s="4">
        <v>43.19</v>
      </c>
      <c r="F363" s="11">
        <v>17.2</v>
      </c>
      <c r="G363" s="4">
        <v>74.13</v>
      </c>
      <c r="H363" s="4">
        <v>35.02</v>
      </c>
      <c r="I363" s="4">
        <v>22.19</v>
      </c>
    </row>
    <row r="364" ht="15" spans="1:9">
      <c r="A364" s="9" t="s">
        <v>158</v>
      </c>
      <c r="B364" s="9" t="s">
        <v>149</v>
      </c>
      <c r="C364" s="9">
        <v>3</v>
      </c>
      <c r="D364" s="4">
        <v>12.22</v>
      </c>
      <c r="E364" s="4">
        <v>42.43</v>
      </c>
      <c r="F364" s="11">
        <v>14.6</v>
      </c>
      <c r="G364" s="4">
        <v>65.02</v>
      </c>
      <c r="H364" s="4">
        <v>37.48</v>
      </c>
      <c r="I364" s="4">
        <v>23.29</v>
      </c>
    </row>
    <row r="365" ht="15" spans="1:9">
      <c r="A365" s="9" t="s">
        <v>158</v>
      </c>
      <c r="B365" s="9" t="s">
        <v>150</v>
      </c>
      <c r="C365" s="9">
        <v>3</v>
      </c>
      <c r="D365" s="4">
        <v>8.89</v>
      </c>
      <c r="E365" s="4">
        <v>44.39</v>
      </c>
      <c r="F365" s="11">
        <v>12.5</v>
      </c>
      <c r="G365" s="4">
        <v>35.51</v>
      </c>
      <c r="H365" s="4">
        <v>39.09</v>
      </c>
      <c r="I365" s="4">
        <v>23.27</v>
      </c>
    </row>
    <row r="366" ht="15" spans="1:9">
      <c r="A366" s="9" t="s">
        <v>159</v>
      </c>
      <c r="B366" s="9" t="s">
        <v>147</v>
      </c>
      <c r="C366" s="9">
        <v>3</v>
      </c>
      <c r="D366" s="4">
        <v>52.22</v>
      </c>
      <c r="E366" s="4">
        <v>41.27</v>
      </c>
      <c r="F366" s="11">
        <v>13.3</v>
      </c>
      <c r="G366" s="4">
        <v>89.12</v>
      </c>
      <c r="H366" s="4">
        <v>44.11</v>
      </c>
      <c r="I366" s="4">
        <v>23.59</v>
      </c>
    </row>
    <row r="367" ht="15" spans="1:9">
      <c r="A367" s="9" t="s">
        <v>159</v>
      </c>
      <c r="B367" s="9" t="s">
        <v>148</v>
      </c>
      <c r="C367" s="9">
        <v>3</v>
      </c>
      <c r="D367" s="4">
        <v>43.33</v>
      </c>
      <c r="E367" s="4">
        <v>41.5</v>
      </c>
      <c r="F367" s="11">
        <v>15.1</v>
      </c>
      <c r="G367" s="4">
        <v>69.53</v>
      </c>
      <c r="H367" s="4">
        <v>38.64</v>
      </c>
      <c r="I367" s="4">
        <v>24.41</v>
      </c>
    </row>
    <row r="368" ht="15" spans="1:9">
      <c r="A368" s="9" t="s">
        <v>159</v>
      </c>
      <c r="B368" s="9" t="s">
        <v>149</v>
      </c>
      <c r="C368" s="9">
        <v>3</v>
      </c>
      <c r="D368" s="4">
        <v>25.56</v>
      </c>
      <c r="E368" s="4">
        <v>43.15</v>
      </c>
      <c r="F368" s="11">
        <v>14.1</v>
      </c>
      <c r="G368" s="4">
        <v>37.82</v>
      </c>
      <c r="H368" s="4">
        <v>40.66</v>
      </c>
      <c r="I368" s="4">
        <v>23.89</v>
      </c>
    </row>
    <row r="369" ht="15" spans="1:9">
      <c r="A369" s="9" t="s">
        <v>159</v>
      </c>
      <c r="B369" s="9" t="s">
        <v>150</v>
      </c>
      <c r="C369" s="9">
        <v>3</v>
      </c>
      <c r="D369" s="4">
        <v>15.56</v>
      </c>
      <c r="E369" s="4">
        <v>40.77</v>
      </c>
      <c r="F369" s="11">
        <v>9.8</v>
      </c>
      <c r="G369" s="4">
        <v>24.59</v>
      </c>
      <c r="H369" s="4">
        <v>38.16</v>
      </c>
      <c r="I369" s="4">
        <v>24.54</v>
      </c>
    </row>
    <row r="370" ht="15" spans="1:9">
      <c r="A370" s="9" t="s">
        <v>160</v>
      </c>
      <c r="B370" s="9" t="s">
        <v>147</v>
      </c>
      <c r="C370" s="9">
        <v>3</v>
      </c>
      <c r="D370" s="4">
        <v>88.89</v>
      </c>
      <c r="E370" s="4">
        <v>35.23</v>
      </c>
      <c r="F370" s="11">
        <v>15.5</v>
      </c>
      <c r="G370" s="4">
        <v>75.19</v>
      </c>
      <c r="H370" s="4">
        <v>41.14</v>
      </c>
      <c r="I370" s="4">
        <v>21.75</v>
      </c>
    </row>
    <row r="371" ht="15" spans="1:9">
      <c r="A371" s="9" t="s">
        <v>160</v>
      </c>
      <c r="B371" s="9" t="s">
        <v>148</v>
      </c>
      <c r="C371" s="9">
        <v>3</v>
      </c>
      <c r="D371" s="4">
        <v>82.22</v>
      </c>
      <c r="E371" s="4">
        <v>37.04</v>
      </c>
      <c r="F371" s="11">
        <v>20.2</v>
      </c>
      <c r="G371" s="4">
        <v>64.07</v>
      </c>
      <c r="H371" s="4">
        <v>44.46</v>
      </c>
      <c r="I371" s="4">
        <v>21.26</v>
      </c>
    </row>
    <row r="372" ht="15" spans="1:9">
      <c r="A372" s="9" t="s">
        <v>160</v>
      </c>
      <c r="B372" s="9" t="s">
        <v>149</v>
      </c>
      <c r="C372" s="9">
        <v>3</v>
      </c>
      <c r="D372" s="4">
        <v>66.67</v>
      </c>
      <c r="E372" s="4">
        <v>38.27</v>
      </c>
      <c r="F372" s="11">
        <v>16.1</v>
      </c>
      <c r="G372" s="4">
        <v>52.74</v>
      </c>
      <c r="H372" s="4">
        <v>29.48</v>
      </c>
      <c r="I372" s="4">
        <v>22.22</v>
      </c>
    </row>
    <row r="373" ht="15" spans="1:9">
      <c r="A373" s="9" t="s">
        <v>160</v>
      </c>
      <c r="B373" s="9" t="s">
        <v>150</v>
      </c>
      <c r="C373" s="9">
        <v>3</v>
      </c>
      <c r="D373" s="4">
        <v>55.56</v>
      </c>
      <c r="E373" s="4">
        <v>38.12</v>
      </c>
      <c r="F373" s="11">
        <v>11.8</v>
      </c>
      <c r="G373" s="4">
        <v>38.39</v>
      </c>
      <c r="H373" s="4">
        <v>47.09</v>
      </c>
      <c r="I373" s="4">
        <v>21.65</v>
      </c>
    </row>
    <row r="374" ht="15" spans="1:9">
      <c r="A374" s="9" t="s">
        <v>161</v>
      </c>
      <c r="B374" s="9" t="s">
        <v>147</v>
      </c>
      <c r="C374" s="9">
        <v>3</v>
      </c>
      <c r="D374" s="4">
        <v>76.67</v>
      </c>
      <c r="E374" s="4">
        <v>36.48</v>
      </c>
      <c r="F374" s="11">
        <v>15.1</v>
      </c>
      <c r="G374" s="4">
        <v>75.09</v>
      </c>
      <c r="H374" s="4">
        <v>39.46</v>
      </c>
      <c r="I374" s="4">
        <v>24.69</v>
      </c>
    </row>
    <row r="375" ht="15" spans="1:9">
      <c r="A375" s="9" t="s">
        <v>161</v>
      </c>
      <c r="B375" s="9" t="s">
        <v>148</v>
      </c>
      <c r="C375" s="9">
        <v>3</v>
      </c>
      <c r="D375" s="4">
        <v>72.22</v>
      </c>
      <c r="E375" s="4">
        <v>37.6</v>
      </c>
      <c r="F375" s="11">
        <v>19.3</v>
      </c>
      <c r="G375" s="4">
        <v>61.73</v>
      </c>
      <c r="H375" s="4">
        <v>40.76</v>
      </c>
      <c r="I375" s="4">
        <v>24.99</v>
      </c>
    </row>
    <row r="376" ht="15" spans="1:9">
      <c r="A376" s="9" t="s">
        <v>161</v>
      </c>
      <c r="B376" s="9" t="s">
        <v>149</v>
      </c>
      <c r="C376" s="9">
        <v>3</v>
      </c>
      <c r="D376" s="4">
        <v>70</v>
      </c>
      <c r="E376" s="4">
        <v>36.94</v>
      </c>
      <c r="F376" s="11">
        <v>19.5</v>
      </c>
      <c r="G376" s="4">
        <v>59.43</v>
      </c>
      <c r="H376" s="4">
        <v>41.89</v>
      </c>
      <c r="I376" s="4">
        <v>25.19</v>
      </c>
    </row>
    <row r="377" ht="15" spans="1:9">
      <c r="A377" s="9" t="s">
        <v>161</v>
      </c>
      <c r="B377" s="9" t="s">
        <v>150</v>
      </c>
      <c r="C377" s="9">
        <v>3</v>
      </c>
      <c r="D377" s="4">
        <v>63.33</v>
      </c>
      <c r="E377" s="4">
        <v>36.64</v>
      </c>
      <c r="F377" s="11">
        <v>13</v>
      </c>
      <c r="G377" s="4">
        <v>32.43</v>
      </c>
      <c r="H377" s="4">
        <v>51.02</v>
      </c>
      <c r="I377" s="4">
        <v>24.74</v>
      </c>
    </row>
    <row r="378" ht="15" spans="1:9">
      <c r="A378" s="9" t="s">
        <v>162</v>
      </c>
      <c r="B378" s="9" t="s">
        <v>147</v>
      </c>
      <c r="C378" s="9">
        <v>3</v>
      </c>
      <c r="D378" s="4">
        <v>64.44</v>
      </c>
      <c r="E378" s="4">
        <v>35.06</v>
      </c>
      <c r="F378" s="11">
        <v>21.5</v>
      </c>
      <c r="G378" s="4">
        <v>34.92</v>
      </c>
      <c r="H378" s="4">
        <v>45.34</v>
      </c>
      <c r="I378" s="4">
        <v>19.39</v>
      </c>
    </row>
    <row r="379" ht="15" spans="1:9">
      <c r="A379" s="9" t="s">
        <v>162</v>
      </c>
      <c r="B379" s="9" t="s">
        <v>148</v>
      </c>
      <c r="C379" s="9">
        <v>3</v>
      </c>
      <c r="D379" s="4">
        <v>60</v>
      </c>
      <c r="E379" s="4">
        <v>35.33</v>
      </c>
      <c r="F379" s="11">
        <v>16.9</v>
      </c>
      <c r="G379" s="4">
        <v>30.92</v>
      </c>
      <c r="H379" s="4">
        <v>37.99</v>
      </c>
      <c r="I379" s="4">
        <v>19.81</v>
      </c>
    </row>
    <row r="380" ht="15" spans="1:9">
      <c r="A380" s="9" t="s">
        <v>162</v>
      </c>
      <c r="B380" s="9" t="s">
        <v>149</v>
      </c>
      <c r="C380" s="9">
        <v>3</v>
      </c>
      <c r="D380" s="4">
        <v>46.67</v>
      </c>
      <c r="E380" s="4">
        <v>36.07</v>
      </c>
      <c r="F380" s="11">
        <v>16</v>
      </c>
      <c r="G380" s="4">
        <v>29.6</v>
      </c>
      <c r="H380" s="4">
        <v>40.83</v>
      </c>
      <c r="I380" s="4">
        <v>20.49</v>
      </c>
    </row>
    <row r="381" ht="15" spans="1:9">
      <c r="A381" s="9" t="s">
        <v>162</v>
      </c>
      <c r="B381" s="9" t="s">
        <v>150</v>
      </c>
      <c r="C381" s="9">
        <v>3</v>
      </c>
      <c r="D381" s="4">
        <v>31.11</v>
      </c>
      <c r="E381" s="4">
        <v>36.84</v>
      </c>
      <c r="F381" s="11">
        <v>9</v>
      </c>
      <c r="G381" s="4">
        <v>23.6</v>
      </c>
      <c r="H381" s="4">
        <v>38.95</v>
      </c>
      <c r="I381" s="4">
        <v>20.14</v>
      </c>
    </row>
    <row r="382" ht="15" spans="1:9">
      <c r="A382" s="9" t="s">
        <v>163</v>
      </c>
      <c r="B382" s="9" t="s">
        <v>147</v>
      </c>
      <c r="C382" s="9">
        <v>3</v>
      </c>
      <c r="D382" s="4">
        <v>50</v>
      </c>
      <c r="E382" s="4">
        <v>36.49</v>
      </c>
      <c r="F382" s="11">
        <v>18.7</v>
      </c>
      <c r="G382" s="4">
        <v>80.22</v>
      </c>
      <c r="H382" s="4">
        <v>41.85</v>
      </c>
      <c r="I382" s="4">
        <v>20.77</v>
      </c>
    </row>
    <row r="383" ht="15" spans="1:9">
      <c r="A383" s="9" t="s">
        <v>163</v>
      </c>
      <c r="B383" s="9" t="s">
        <v>148</v>
      </c>
      <c r="C383" s="9">
        <v>3</v>
      </c>
      <c r="D383" s="4">
        <v>44.44</v>
      </c>
      <c r="E383" s="4">
        <v>36.18</v>
      </c>
      <c r="F383" s="11">
        <v>16.1</v>
      </c>
      <c r="G383" s="4">
        <v>53.96</v>
      </c>
      <c r="H383" s="4">
        <v>37.17</v>
      </c>
      <c r="I383" s="4">
        <v>21.39</v>
      </c>
    </row>
    <row r="384" ht="15" spans="1:9">
      <c r="A384" s="9" t="s">
        <v>163</v>
      </c>
      <c r="B384" s="9" t="s">
        <v>149</v>
      </c>
      <c r="C384" s="9">
        <v>3</v>
      </c>
      <c r="D384" s="4">
        <v>23.33</v>
      </c>
      <c r="E384" s="4">
        <v>38.53</v>
      </c>
      <c r="F384" s="11">
        <v>15.6</v>
      </c>
      <c r="G384" s="4">
        <v>51.08</v>
      </c>
      <c r="H384" s="4">
        <v>38.47</v>
      </c>
      <c r="I384" s="4">
        <v>21.18</v>
      </c>
    </row>
    <row r="385" ht="15" spans="1:9">
      <c r="A385" s="9" t="s">
        <v>163</v>
      </c>
      <c r="B385" s="9" t="s">
        <v>150</v>
      </c>
      <c r="C385" s="9">
        <v>3</v>
      </c>
      <c r="D385" s="4">
        <v>17.78</v>
      </c>
      <c r="E385" s="4">
        <v>38.14</v>
      </c>
      <c r="F385" s="11">
        <v>11.2</v>
      </c>
      <c r="G385" s="4">
        <v>37.05</v>
      </c>
      <c r="H385" s="4">
        <v>34.95</v>
      </c>
      <c r="I385" s="4">
        <v>20.82</v>
      </c>
    </row>
    <row r="386" ht="15" spans="1:9">
      <c r="A386" s="9" t="s">
        <v>164</v>
      </c>
      <c r="B386" s="9" t="s">
        <v>147</v>
      </c>
      <c r="C386" s="9">
        <v>3</v>
      </c>
      <c r="D386" s="4">
        <v>72.22</v>
      </c>
      <c r="E386" s="4">
        <v>44.94</v>
      </c>
      <c r="F386" s="11">
        <v>17.4</v>
      </c>
      <c r="G386" s="4">
        <v>79.49</v>
      </c>
      <c r="H386" s="4">
        <v>39.97</v>
      </c>
      <c r="I386" s="4">
        <v>20.99</v>
      </c>
    </row>
    <row r="387" ht="15" spans="1:9">
      <c r="A387" s="9" t="s">
        <v>164</v>
      </c>
      <c r="B387" s="9" t="s">
        <v>148</v>
      </c>
      <c r="C387" s="9">
        <v>3</v>
      </c>
      <c r="D387" s="4">
        <v>67.78</v>
      </c>
      <c r="E387" s="4">
        <v>42.23</v>
      </c>
      <c r="F387" s="11">
        <v>15.5</v>
      </c>
      <c r="G387" s="4">
        <v>42.39</v>
      </c>
      <c r="H387" s="4">
        <v>40.76</v>
      </c>
      <c r="I387" s="4">
        <v>20.9</v>
      </c>
    </row>
    <row r="388" ht="15" spans="1:9">
      <c r="A388" s="9" t="s">
        <v>164</v>
      </c>
      <c r="B388" s="9" t="s">
        <v>149</v>
      </c>
      <c r="C388" s="9">
        <v>3</v>
      </c>
      <c r="D388" s="4">
        <v>40</v>
      </c>
      <c r="E388" s="4">
        <v>43.25</v>
      </c>
      <c r="F388" s="11">
        <v>14.1</v>
      </c>
      <c r="G388" s="4">
        <v>41.22</v>
      </c>
      <c r="H388" s="4">
        <v>45.86</v>
      </c>
      <c r="I388" s="4">
        <v>20.57</v>
      </c>
    </row>
    <row r="389" ht="15" spans="1:9">
      <c r="A389" s="9" t="s">
        <v>164</v>
      </c>
      <c r="B389" s="9" t="s">
        <v>150</v>
      </c>
      <c r="C389" s="9">
        <v>3</v>
      </c>
      <c r="D389" s="4">
        <v>31.11</v>
      </c>
      <c r="E389" s="4">
        <v>42.7</v>
      </c>
      <c r="F389" s="11">
        <v>12.5</v>
      </c>
      <c r="G389" s="4">
        <v>37.64</v>
      </c>
      <c r="H389" s="4">
        <v>40.66</v>
      </c>
      <c r="I389" s="4">
        <v>22.14</v>
      </c>
    </row>
    <row r="390" ht="15" spans="1:9">
      <c r="A390" s="9" t="s">
        <v>165</v>
      </c>
      <c r="B390" s="9" t="s">
        <v>147</v>
      </c>
      <c r="C390" s="9">
        <v>3</v>
      </c>
      <c r="D390" s="4">
        <v>34.44</v>
      </c>
      <c r="E390" s="4">
        <v>42.83</v>
      </c>
      <c r="F390" s="11">
        <v>18.1</v>
      </c>
      <c r="G390" s="4">
        <v>84.27</v>
      </c>
      <c r="H390" s="4">
        <v>37.03</v>
      </c>
      <c r="I390" s="4">
        <v>24.77</v>
      </c>
    </row>
    <row r="391" ht="15" spans="1:9">
      <c r="A391" s="9" t="s">
        <v>165</v>
      </c>
      <c r="B391" s="9" t="s">
        <v>148</v>
      </c>
      <c r="C391" s="9">
        <v>3</v>
      </c>
      <c r="D391" s="4">
        <v>27.78</v>
      </c>
      <c r="E391" s="4">
        <v>41.64</v>
      </c>
      <c r="F391" s="11">
        <v>18.2</v>
      </c>
      <c r="G391" s="4">
        <v>75.57</v>
      </c>
      <c r="H391" s="4">
        <v>41.51</v>
      </c>
      <c r="I391" s="4">
        <v>23.22</v>
      </c>
    </row>
    <row r="392" ht="15" spans="1:9">
      <c r="A392" s="9" t="s">
        <v>165</v>
      </c>
      <c r="B392" s="9" t="s">
        <v>149</v>
      </c>
      <c r="C392" s="9">
        <v>3</v>
      </c>
      <c r="D392" s="4">
        <v>22.22</v>
      </c>
      <c r="E392" s="4">
        <v>42.99</v>
      </c>
      <c r="F392" s="11">
        <v>13.6</v>
      </c>
      <c r="G392" s="4">
        <v>46.74</v>
      </c>
      <c r="H392" s="4">
        <v>40.42</v>
      </c>
      <c r="I392" s="4">
        <v>24.44</v>
      </c>
    </row>
    <row r="393" ht="15" spans="1:9">
      <c r="A393" s="9" t="s">
        <v>165</v>
      </c>
      <c r="B393" s="9" t="s">
        <v>150</v>
      </c>
      <c r="C393" s="9">
        <v>3</v>
      </c>
      <c r="D393" s="4">
        <v>17.78</v>
      </c>
      <c r="E393" s="4">
        <v>44.07</v>
      </c>
      <c r="F393" s="11">
        <v>15.4</v>
      </c>
      <c r="G393" s="4">
        <v>37.92</v>
      </c>
      <c r="H393" s="4">
        <v>40.86</v>
      </c>
      <c r="I393" s="4">
        <v>24.46</v>
      </c>
    </row>
    <row r="394" ht="15" spans="1:9">
      <c r="A394" s="9" t="s">
        <v>166</v>
      </c>
      <c r="B394" s="9" t="s">
        <v>147</v>
      </c>
      <c r="C394" s="9">
        <v>3</v>
      </c>
      <c r="D394" s="4">
        <v>17.78</v>
      </c>
      <c r="E394" s="4">
        <v>40.01</v>
      </c>
      <c r="F394" s="11">
        <v>21</v>
      </c>
      <c r="G394" s="4">
        <v>89.34</v>
      </c>
      <c r="H394" s="4">
        <v>45.2</v>
      </c>
      <c r="I394" s="4">
        <v>19.78</v>
      </c>
    </row>
    <row r="395" ht="15" spans="1:9">
      <c r="A395" s="9" t="s">
        <v>166</v>
      </c>
      <c r="B395" s="9" t="s">
        <v>148</v>
      </c>
      <c r="C395" s="9">
        <v>3</v>
      </c>
      <c r="D395" s="4">
        <v>12.22</v>
      </c>
      <c r="E395" s="4">
        <v>39</v>
      </c>
      <c r="F395" s="11">
        <v>21.3</v>
      </c>
      <c r="G395" s="4">
        <v>72.24</v>
      </c>
      <c r="H395" s="4">
        <v>41.1</v>
      </c>
      <c r="I395" s="4">
        <v>19.34</v>
      </c>
    </row>
    <row r="396" ht="15" spans="1:9">
      <c r="A396" s="9" t="s">
        <v>166</v>
      </c>
      <c r="B396" s="9" t="s">
        <v>149</v>
      </c>
      <c r="C396" s="9">
        <v>3</v>
      </c>
      <c r="D396" s="4">
        <v>10</v>
      </c>
      <c r="E396" s="4">
        <v>39.68</v>
      </c>
      <c r="F396" s="11">
        <v>17.7</v>
      </c>
      <c r="G396" s="4">
        <v>70.97</v>
      </c>
      <c r="H396" s="4">
        <v>39.39</v>
      </c>
      <c r="I396" s="4">
        <v>19.56</v>
      </c>
    </row>
    <row r="397" ht="15" spans="1:9">
      <c r="A397" s="9" t="s">
        <v>166</v>
      </c>
      <c r="B397" s="9" t="s">
        <v>150</v>
      </c>
      <c r="C397" s="9">
        <v>3</v>
      </c>
      <c r="D397" s="4">
        <v>5.56</v>
      </c>
      <c r="E397" s="4">
        <v>38.9</v>
      </c>
      <c r="F397" s="11">
        <v>9.6</v>
      </c>
      <c r="G397" s="4">
        <v>56.8</v>
      </c>
      <c r="H397" s="4">
        <v>31.32</v>
      </c>
      <c r="I397" s="4">
        <v>19.98</v>
      </c>
    </row>
    <row r="398" ht="15" spans="1:9">
      <c r="A398" s="9" t="s">
        <v>167</v>
      </c>
      <c r="B398" s="9" t="s">
        <v>147</v>
      </c>
      <c r="C398" s="9">
        <v>3</v>
      </c>
      <c r="D398" s="4">
        <v>63.33</v>
      </c>
      <c r="E398" s="4">
        <v>42.73</v>
      </c>
      <c r="F398" s="11">
        <v>10.4</v>
      </c>
      <c r="G398" s="4">
        <v>75.57</v>
      </c>
      <c r="H398" s="4">
        <v>42.3</v>
      </c>
      <c r="I398" s="4">
        <v>25.56</v>
      </c>
    </row>
    <row r="399" ht="15" spans="1:9">
      <c r="A399" s="9" t="s">
        <v>167</v>
      </c>
      <c r="B399" s="9" t="s">
        <v>148</v>
      </c>
      <c r="C399" s="9">
        <v>3</v>
      </c>
      <c r="D399" s="4">
        <v>41.11</v>
      </c>
      <c r="E399" s="4">
        <v>42.39</v>
      </c>
      <c r="F399" s="11">
        <v>13.3</v>
      </c>
      <c r="G399" s="4">
        <v>53.76</v>
      </c>
      <c r="H399" s="4">
        <v>45.92</v>
      </c>
      <c r="I399" s="4">
        <v>24.61</v>
      </c>
    </row>
    <row r="400" ht="15" spans="1:9">
      <c r="A400" s="9" t="s">
        <v>167</v>
      </c>
      <c r="B400" s="9" t="s">
        <v>149</v>
      </c>
      <c r="C400" s="9">
        <v>3</v>
      </c>
      <c r="D400" s="4">
        <v>36.67</v>
      </c>
      <c r="E400" s="4">
        <v>41.82</v>
      </c>
      <c r="F400" s="11">
        <v>10.4</v>
      </c>
      <c r="G400" s="4">
        <v>50.6</v>
      </c>
      <c r="H400" s="4">
        <v>43.9</v>
      </c>
      <c r="I400" s="4">
        <v>24.83</v>
      </c>
    </row>
    <row r="401" ht="15" spans="1:9">
      <c r="A401" s="9" t="s">
        <v>167</v>
      </c>
      <c r="B401" s="9" t="s">
        <v>150</v>
      </c>
      <c r="C401" s="9">
        <v>3</v>
      </c>
      <c r="D401" s="4">
        <v>27.78</v>
      </c>
      <c r="E401" s="4">
        <v>42.53</v>
      </c>
      <c r="F401" s="11">
        <v>10.3</v>
      </c>
      <c r="G401" s="4">
        <v>26.75</v>
      </c>
      <c r="H401" s="4">
        <v>41.92</v>
      </c>
      <c r="I401" s="4">
        <v>24.92</v>
      </c>
    </row>
    <row r="402" ht="15" spans="1:9">
      <c r="A402" s="9" t="s">
        <v>168</v>
      </c>
      <c r="B402" s="9" t="s">
        <v>147</v>
      </c>
      <c r="C402" s="9">
        <v>3</v>
      </c>
      <c r="D402" s="4">
        <v>75.56</v>
      </c>
      <c r="E402" s="4">
        <v>43.64</v>
      </c>
      <c r="F402" s="11">
        <v>13.9</v>
      </c>
      <c r="G402" s="4">
        <v>92.85</v>
      </c>
      <c r="H402" s="4">
        <v>39.6</v>
      </c>
      <c r="I402" s="4">
        <v>23.32</v>
      </c>
    </row>
    <row r="403" ht="15" spans="1:9">
      <c r="A403" s="9" t="s">
        <v>168</v>
      </c>
      <c r="B403" s="9" t="s">
        <v>148</v>
      </c>
      <c r="C403" s="9">
        <v>3</v>
      </c>
      <c r="D403" s="4">
        <v>55.56</v>
      </c>
      <c r="E403" s="4">
        <v>42.94</v>
      </c>
      <c r="F403" s="11">
        <v>13.8</v>
      </c>
      <c r="G403" s="4">
        <v>44.25</v>
      </c>
      <c r="H403" s="4">
        <v>39.87</v>
      </c>
      <c r="I403" s="4">
        <v>23.81</v>
      </c>
    </row>
    <row r="404" ht="15" spans="1:9">
      <c r="A404" s="9" t="s">
        <v>168</v>
      </c>
      <c r="B404" s="9" t="s">
        <v>149</v>
      </c>
      <c r="C404" s="9">
        <v>3</v>
      </c>
      <c r="D404" s="4">
        <v>52.22</v>
      </c>
      <c r="E404" s="4">
        <v>43.95</v>
      </c>
      <c r="F404" s="11">
        <v>10.7</v>
      </c>
      <c r="G404" s="4">
        <v>39.83</v>
      </c>
      <c r="H404" s="4">
        <v>38.43</v>
      </c>
      <c r="I404" s="4">
        <v>21.9</v>
      </c>
    </row>
    <row r="405" ht="15" spans="1:9">
      <c r="A405" s="9" t="s">
        <v>168</v>
      </c>
      <c r="B405" s="9" t="s">
        <v>150</v>
      </c>
      <c r="C405" s="9">
        <v>3</v>
      </c>
      <c r="D405" s="4">
        <v>32.22</v>
      </c>
      <c r="E405" s="4">
        <v>44.41</v>
      </c>
      <c r="F405" s="11">
        <v>8.3</v>
      </c>
      <c r="G405" s="4">
        <v>30.05</v>
      </c>
      <c r="H405" s="4">
        <v>39.02</v>
      </c>
      <c r="I405" s="4">
        <v>22.1</v>
      </c>
    </row>
    <row r="406" ht="15" spans="1:9">
      <c r="A406" s="9" t="s">
        <v>169</v>
      </c>
      <c r="B406" s="9" t="s">
        <v>147</v>
      </c>
      <c r="C406" s="9">
        <v>3</v>
      </c>
      <c r="D406" s="4">
        <v>34.44</v>
      </c>
      <c r="E406" s="4">
        <v>41.11</v>
      </c>
      <c r="F406" s="11">
        <v>16.1</v>
      </c>
      <c r="G406" s="4">
        <v>41.35</v>
      </c>
      <c r="H406" s="4">
        <v>37.54</v>
      </c>
      <c r="I406" s="4">
        <v>22.19</v>
      </c>
    </row>
    <row r="407" ht="15" spans="1:9">
      <c r="A407" s="9" t="s">
        <v>169</v>
      </c>
      <c r="B407" s="9" t="s">
        <v>148</v>
      </c>
      <c r="C407" s="9">
        <v>3</v>
      </c>
      <c r="D407" s="4">
        <v>12.22</v>
      </c>
      <c r="E407" s="4">
        <v>38.55</v>
      </c>
      <c r="F407" s="11">
        <v>17.3</v>
      </c>
      <c r="G407" s="4">
        <v>36.88</v>
      </c>
      <c r="H407" s="4">
        <v>36.66</v>
      </c>
      <c r="I407" s="4">
        <v>22.74</v>
      </c>
    </row>
    <row r="408" ht="15" spans="1:9">
      <c r="A408" s="9" t="s">
        <v>169</v>
      </c>
      <c r="B408" s="9" t="s">
        <v>149</v>
      </c>
      <c r="C408" s="9">
        <v>3</v>
      </c>
      <c r="D408" s="4">
        <v>10</v>
      </c>
      <c r="E408" s="4">
        <v>39.88</v>
      </c>
      <c r="F408" s="11">
        <v>18.3</v>
      </c>
      <c r="G408" s="4">
        <v>29.91</v>
      </c>
      <c r="H408" s="4">
        <v>38.64</v>
      </c>
      <c r="I408" s="4">
        <v>21.74</v>
      </c>
    </row>
    <row r="409" ht="15" spans="1:9">
      <c r="A409" s="9" t="s">
        <v>169</v>
      </c>
      <c r="B409" s="9" t="s">
        <v>150</v>
      </c>
      <c r="C409" s="9">
        <v>3</v>
      </c>
      <c r="D409" s="4">
        <v>8.89</v>
      </c>
      <c r="E409" s="4">
        <v>38.09</v>
      </c>
      <c r="F409" s="11">
        <v>13.5</v>
      </c>
      <c r="G409" s="4">
        <v>28.92</v>
      </c>
      <c r="H409" s="4">
        <v>40.04</v>
      </c>
      <c r="I409" s="4">
        <v>22.89</v>
      </c>
    </row>
    <row r="410" ht="15" spans="1:9">
      <c r="A410" s="9" t="s">
        <v>170</v>
      </c>
      <c r="B410" s="9" t="s">
        <v>147</v>
      </c>
      <c r="C410" s="9">
        <v>3</v>
      </c>
      <c r="D410" s="4">
        <v>75.56</v>
      </c>
      <c r="E410" s="4">
        <v>41.64</v>
      </c>
      <c r="F410" s="11">
        <v>11.2</v>
      </c>
      <c r="G410" s="4">
        <v>86.17</v>
      </c>
      <c r="H410" s="4">
        <v>41.03</v>
      </c>
      <c r="I410" s="4">
        <v>23</v>
      </c>
    </row>
    <row r="411" ht="15" spans="1:9">
      <c r="A411" s="9" t="s">
        <v>170</v>
      </c>
      <c r="B411" s="9" t="s">
        <v>148</v>
      </c>
      <c r="C411" s="9">
        <v>3</v>
      </c>
      <c r="D411" s="4">
        <v>66.67</v>
      </c>
      <c r="E411" s="4">
        <v>43.84</v>
      </c>
      <c r="F411" s="11">
        <v>12.9</v>
      </c>
      <c r="G411" s="4">
        <v>74.54</v>
      </c>
      <c r="H411" s="4">
        <v>46.71</v>
      </c>
      <c r="I411" s="4">
        <v>22.05</v>
      </c>
    </row>
    <row r="412" ht="15" spans="1:9">
      <c r="A412" s="9" t="s">
        <v>170</v>
      </c>
      <c r="B412" s="9" t="s">
        <v>149</v>
      </c>
      <c r="C412" s="9">
        <v>3</v>
      </c>
      <c r="D412" s="4">
        <v>55.56</v>
      </c>
      <c r="E412" s="4">
        <v>41.84</v>
      </c>
      <c r="F412" s="11">
        <v>13.4</v>
      </c>
      <c r="G412" s="4">
        <v>72.84</v>
      </c>
      <c r="H412" s="4">
        <v>48.22</v>
      </c>
      <c r="I412" s="4">
        <v>22.81</v>
      </c>
    </row>
    <row r="413" ht="15" spans="1:9">
      <c r="A413" s="9" t="s">
        <v>170</v>
      </c>
      <c r="B413" s="9" t="s">
        <v>150</v>
      </c>
      <c r="C413" s="9">
        <v>3</v>
      </c>
      <c r="D413" s="4">
        <v>27.78</v>
      </c>
      <c r="E413" s="4">
        <v>40.59</v>
      </c>
      <c r="F413" s="11">
        <v>14.1</v>
      </c>
      <c r="G413" s="4">
        <v>62.35</v>
      </c>
      <c r="H413" s="4">
        <v>37.31</v>
      </c>
      <c r="I413" s="4">
        <v>22.52</v>
      </c>
    </row>
    <row r="414" ht="15" spans="1:9">
      <c r="A414" s="9" t="s">
        <v>171</v>
      </c>
      <c r="B414" s="9" t="s">
        <v>147</v>
      </c>
      <c r="C414" s="9">
        <v>3</v>
      </c>
      <c r="D414" s="4">
        <v>70</v>
      </c>
      <c r="E414" s="4">
        <v>36.65</v>
      </c>
      <c r="F414" s="11">
        <v>20</v>
      </c>
      <c r="G414" s="4">
        <v>77.87</v>
      </c>
      <c r="H414" s="4">
        <v>43.87</v>
      </c>
      <c r="I414" s="4">
        <v>23.96</v>
      </c>
    </row>
    <row r="415" ht="15" spans="1:9">
      <c r="A415" s="9" t="s">
        <v>171</v>
      </c>
      <c r="B415" s="9" t="s">
        <v>148</v>
      </c>
      <c r="C415" s="9">
        <v>3</v>
      </c>
      <c r="D415" s="4">
        <v>54.44</v>
      </c>
      <c r="E415" s="4">
        <v>36.23</v>
      </c>
      <c r="F415" s="11">
        <v>16.9</v>
      </c>
      <c r="G415" s="4">
        <v>63.04</v>
      </c>
      <c r="H415" s="4">
        <v>43.26</v>
      </c>
      <c r="I415" s="4">
        <v>24.16</v>
      </c>
    </row>
    <row r="416" ht="15" spans="1:9">
      <c r="A416" s="9" t="s">
        <v>171</v>
      </c>
      <c r="B416" s="9" t="s">
        <v>149</v>
      </c>
      <c r="C416" s="9">
        <v>3</v>
      </c>
      <c r="D416" s="4">
        <v>44.44</v>
      </c>
      <c r="E416" s="4">
        <v>35.24</v>
      </c>
      <c r="F416" s="11">
        <v>15.8</v>
      </c>
      <c r="G416" s="4">
        <v>48.58</v>
      </c>
      <c r="H416" s="4">
        <v>40.04</v>
      </c>
      <c r="I416" s="4">
        <v>23.76</v>
      </c>
    </row>
    <row r="417" ht="15" spans="1:9">
      <c r="A417" s="9" t="s">
        <v>171</v>
      </c>
      <c r="B417" s="9" t="s">
        <v>150</v>
      </c>
      <c r="C417" s="9">
        <v>3</v>
      </c>
      <c r="D417" s="4">
        <v>35.56</v>
      </c>
      <c r="E417" s="4">
        <v>36.48</v>
      </c>
      <c r="F417" s="11">
        <v>14.9</v>
      </c>
      <c r="G417" s="4">
        <v>31.44</v>
      </c>
      <c r="H417" s="4">
        <v>40.55</v>
      </c>
      <c r="I417" s="4">
        <v>24.14</v>
      </c>
    </row>
    <row r="418" ht="15" spans="1:9">
      <c r="A418" s="9" t="s">
        <v>172</v>
      </c>
      <c r="B418" s="9" t="s">
        <v>147</v>
      </c>
      <c r="C418" s="9">
        <v>3</v>
      </c>
      <c r="D418" s="4">
        <v>93.33</v>
      </c>
      <c r="E418" s="4">
        <v>35.71</v>
      </c>
      <c r="F418" s="11">
        <v>13.7</v>
      </c>
      <c r="G418" s="4">
        <v>93.17</v>
      </c>
      <c r="H418" s="4">
        <v>39.94</v>
      </c>
      <c r="I418" s="4">
        <v>21.3</v>
      </c>
    </row>
    <row r="419" ht="15" spans="1:9">
      <c r="A419" s="9" t="s">
        <v>172</v>
      </c>
      <c r="B419" s="9" t="s">
        <v>148</v>
      </c>
      <c r="C419" s="9">
        <v>3</v>
      </c>
      <c r="D419" s="4">
        <v>87.78</v>
      </c>
      <c r="E419" s="4">
        <v>34.86</v>
      </c>
      <c r="F419" s="11">
        <v>11.5</v>
      </c>
      <c r="G419" s="4">
        <v>48.55</v>
      </c>
      <c r="H419" s="4">
        <v>41.27</v>
      </c>
      <c r="I419" s="4">
        <v>21.97</v>
      </c>
    </row>
    <row r="420" ht="15" spans="1:9">
      <c r="A420" s="9" t="s">
        <v>172</v>
      </c>
      <c r="B420" s="9" t="s">
        <v>149</v>
      </c>
      <c r="C420" s="9">
        <v>3</v>
      </c>
      <c r="D420" s="4">
        <v>85.56</v>
      </c>
      <c r="E420" s="4">
        <v>35.18</v>
      </c>
      <c r="F420" s="11">
        <v>11.1</v>
      </c>
      <c r="G420" s="4">
        <v>42.84</v>
      </c>
      <c r="H420" s="4">
        <v>36.86</v>
      </c>
      <c r="I420" s="4">
        <v>21.39</v>
      </c>
    </row>
    <row r="421" ht="15" spans="1:9">
      <c r="A421" s="9" t="s">
        <v>172</v>
      </c>
      <c r="B421" s="9" t="s">
        <v>150</v>
      </c>
      <c r="C421" s="9">
        <v>3</v>
      </c>
      <c r="D421" s="4">
        <v>81.11</v>
      </c>
      <c r="E421" s="4">
        <v>35.16</v>
      </c>
      <c r="F421" s="11">
        <v>7.2</v>
      </c>
      <c r="G421" s="4">
        <v>32.15</v>
      </c>
      <c r="H421" s="4">
        <v>40.76</v>
      </c>
      <c r="I421" s="4">
        <v>20.78</v>
      </c>
    </row>
    <row r="422" ht="15" spans="1:9">
      <c r="A422" s="9" t="s">
        <v>173</v>
      </c>
      <c r="B422" s="9" t="s">
        <v>147</v>
      </c>
      <c r="C422" s="9">
        <v>3</v>
      </c>
      <c r="D422" s="4">
        <v>77.78</v>
      </c>
      <c r="E422" s="4">
        <v>41.81</v>
      </c>
      <c r="F422" s="11">
        <v>9.7</v>
      </c>
      <c r="G422" s="4">
        <v>79.17</v>
      </c>
      <c r="H422" s="4">
        <v>41.1</v>
      </c>
      <c r="I422" s="4">
        <v>23.21</v>
      </c>
    </row>
    <row r="423" ht="15" spans="1:9">
      <c r="A423" s="9" t="s">
        <v>173</v>
      </c>
      <c r="B423" s="9" t="s">
        <v>148</v>
      </c>
      <c r="C423" s="9">
        <v>3</v>
      </c>
      <c r="D423" s="4">
        <v>75.56</v>
      </c>
      <c r="E423" s="4">
        <v>42.87</v>
      </c>
      <c r="F423" s="11">
        <v>13.4</v>
      </c>
      <c r="G423" s="4">
        <v>45.75</v>
      </c>
      <c r="H423" s="4">
        <v>38.57</v>
      </c>
      <c r="I423" s="4">
        <v>23.2</v>
      </c>
    </row>
    <row r="424" ht="15" spans="1:9">
      <c r="A424" s="9" t="s">
        <v>173</v>
      </c>
      <c r="B424" s="9" t="s">
        <v>149</v>
      </c>
      <c r="C424" s="9">
        <v>3</v>
      </c>
      <c r="D424" s="4">
        <v>72.22</v>
      </c>
      <c r="E424" s="4">
        <v>41.36</v>
      </c>
      <c r="F424" s="11">
        <v>11.6</v>
      </c>
      <c r="G424" s="4">
        <v>34.06</v>
      </c>
      <c r="H424" s="4">
        <v>36.83</v>
      </c>
      <c r="I424" s="4">
        <v>23.18</v>
      </c>
    </row>
    <row r="425" ht="15" spans="1:9">
      <c r="A425" s="9" t="s">
        <v>173</v>
      </c>
      <c r="B425" s="9" t="s">
        <v>150</v>
      </c>
      <c r="C425" s="9">
        <v>3</v>
      </c>
      <c r="D425" s="4">
        <v>67.78</v>
      </c>
      <c r="E425" s="4">
        <v>40.9</v>
      </c>
      <c r="F425" s="11">
        <v>11.1</v>
      </c>
      <c r="G425" s="4">
        <v>31.39</v>
      </c>
      <c r="H425" s="4">
        <v>34.2</v>
      </c>
      <c r="I425" s="4">
        <v>23.7</v>
      </c>
    </row>
    <row r="426" ht="15" spans="1:9">
      <c r="A426" s="9" t="s">
        <v>174</v>
      </c>
      <c r="B426" s="9" t="s">
        <v>147</v>
      </c>
      <c r="C426" s="9">
        <v>3</v>
      </c>
      <c r="D426" s="4">
        <v>58.89</v>
      </c>
      <c r="E426" s="4">
        <v>38.12</v>
      </c>
      <c r="F426" s="11">
        <v>18.5</v>
      </c>
      <c r="G426" s="4">
        <v>67.02</v>
      </c>
      <c r="H426" s="4">
        <v>41.76</v>
      </c>
      <c r="I426" s="4">
        <v>23.09</v>
      </c>
    </row>
    <row r="427" ht="15" spans="1:9">
      <c r="A427" s="9" t="s">
        <v>174</v>
      </c>
      <c r="B427" s="9" t="s">
        <v>148</v>
      </c>
      <c r="C427" s="9">
        <v>3</v>
      </c>
      <c r="D427" s="4">
        <v>38.89</v>
      </c>
      <c r="E427" s="4">
        <v>37.36</v>
      </c>
      <c r="F427" s="11">
        <v>19</v>
      </c>
      <c r="G427" s="4">
        <v>50.92</v>
      </c>
      <c r="H427" s="4">
        <v>41.79</v>
      </c>
      <c r="I427" s="4">
        <v>23.14</v>
      </c>
    </row>
    <row r="428" ht="15" spans="1:9">
      <c r="A428" s="9" t="s">
        <v>174</v>
      </c>
      <c r="B428" s="9" t="s">
        <v>149</v>
      </c>
      <c r="C428" s="9">
        <v>3</v>
      </c>
      <c r="D428" s="4">
        <v>35.56</v>
      </c>
      <c r="E428" s="4">
        <v>36.69</v>
      </c>
      <c r="F428" s="11">
        <v>18.2</v>
      </c>
      <c r="G428" s="4">
        <v>47.37</v>
      </c>
      <c r="H428" s="4">
        <v>43.15</v>
      </c>
      <c r="I428" s="4">
        <v>23.37</v>
      </c>
    </row>
    <row r="429" ht="15" spans="1:9">
      <c r="A429" s="9" t="s">
        <v>174</v>
      </c>
      <c r="B429" s="9" t="s">
        <v>150</v>
      </c>
      <c r="C429" s="9">
        <v>3</v>
      </c>
      <c r="D429" s="4">
        <v>16.67</v>
      </c>
      <c r="E429" s="4">
        <v>37.21</v>
      </c>
      <c r="F429" s="11">
        <v>17.3</v>
      </c>
      <c r="G429" s="4">
        <v>39.98</v>
      </c>
      <c r="H429" s="4">
        <v>43.53</v>
      </c>
      <c r="I429" s="4">
        <v>22.11</v>
      </c>
    </row>
    <row r="430" ht="15" spans="1:9">
      <c r="A430" s="9" t="s">
        <v>175</v>
      </c>
      <c r="B430" s="9" t="s">
        <v>147</v>
      </c>
      <c r="C430" s="9">
        <v>3</v>
      </c>
      <c r="D430" s="4">
        <v>41.11</v>
      </c>
      <c r="E430" s="4">
        <v>41.03</v>
      </c>
      <c r="F430" s="11">
        <v>13</v>
      </c>
      <c r="G430" s="4">
        <v>69.7</v>
      </c>
      <c r="H430" s="4">
        <v>39.05</v>
      </c>
      <c r="I430" s="4">
        <v>24.82</v>
      </c>
    </row>
    <row r="431" ht="15" spans="1:9">
      <c r="A431" s="9" t="s">
        <v>175</v>
      </c>
      <c r="B431" s="9" t="s">
        <v>148</v>
      </c>
      <c r="C431" s="9">
        <v>3</v>
      </c>
      <c r="D431" s="4">
        <v>33.33</v>
      </c>
      <c r="E431" s="4">
        <v>41.25</v>
      </c>
      <c r="F431" s="11">
        <v>12.8</v>
      </c>
      <c r="G431" s="4">
        <v>61.27</v>
      </c>
      <c r="H431" s="4">
        <v>42.37</v>
      </c>
      <c r="I431" s="4">
        <v>24.2</v>
      </c>
    </row>
    <row r="432" ht="15" spans="1:9">
      <c r="A432" s="9" t="s">
        <v>175</v>
      </c>
      <c r="B432" s="9" t="s">
        <v>149</v>
      </c>
      <c r="C432" s="9">
        <v>3</v>
      </c>
      <c r="D432" s="4">
        <v>30</v>
      </c>
      <c r="E432" s="4">
        <v>38.86</v>
      </c>
      <c r="F432" s="11">
        <v>13.2</v>
      </c>
      <c r="G432" s="4">
        <v>56.47</v>
      </c>
      <c r="H432" s="4">
        <v>35.83</v>
      </c>
      <c r="I432" s="4">
        <v>24.13</v>
      </c>
    </row>
    <row r="433" ht="15" spans="1:9">
      <c r="A433" s="9" t="s">
        <v>175</v>
      </c>
      <c r="B433" s="9" t="s">
        <v>150</v>
      </c>
      <c r="C433" s="9">
        <v>3</v>
      </c>
      <c r="D433" s="4">
        <v>16.67</v>
      </c>
      <c r="E433" s="4">
        <v>41.37</v>
      </c>
      <c r="F433" s="11">
        <v>8.1</v>
      </c>
      <c r="G433" s="4">
        <v>41.08</v>
      </c>
      <c r="H433" s="4">
        <v>34.43</v>
      </c>
      <c r="I433" s="4">
        <v>24.25</v>
      </c>
    </row>
    <row r="434" ht="15" spans="1:9">
      <c r="A434" s="9" t="s">
        <v>176</v>
      </c>
      <c r="B434" s="9" t="s">
        <v>147</v>
      </c>
      <c r="C434" s="9">
        <v>3</v>
      </c>
      <c r="D434" s="4">
        <v>70</v>
      </c>
      <c r="E434" s="4">
        <v>39.79</v>
      </c>
      <c r="F434" s="11">
        <v>14.8</v>
      </c>
      <c r="G434" s="4">
        <v>74.68</v>
      </c>
      <c r="H434" s="4">
        <v>34.02</v>
      </c>
      <c r="I434" s="4">
        <v>21.8</v>
      </c>
    </row>
    <row r="435" ht="15" spans="1:9">
      <c r="A435" s="9" t="s">
        <v>176</v>
      </c>
      <c r="B435" s="9" t="s">
        <v>148</v>
      </c>
      <c r="C435" s="9">
        <v>3</v>
      </c>
      <c r="D435" s="4">
        <v>62.22</v>
      </c>
      <c r="E435" s="4">
        <v>40.91</v>
      </c>
      <c r="F435" s="11">
        <v>13.5</v>
      </c>
      <c r="G435" s="4">
        <v>49.11</v>
      </c>
      <c r="H435" s="4">
        <v>39.84</v>
      </c>
      <c r="I435" s="4">
        <v>21.05</v>
      </c>
    </row>
    <row r="436" ht="15" spans="1:9">
      <c r="A436" s="9" t="s">
        <v>176</v>
      </c>
      <c r="B436" s="9" t="s">
        <v>149</v>
      </c>
      <c r="C436" s="9">
        <v>3</v>
      </c>
      <c r="D436" s="4">
        <v>57.78</v>
      </c>
      <c r="E436" s="4">
        <v>39.94</v>
      </c>
      <c r="F436" s="11">
        <v>11.9</v>
      </c>
      <c r="G436" s="4">
        <v>42.22</v>
      </c>
      <c r="H436" s="4">
        <v>43.87</v>
      </c>
      <c r="I436" s="4">
        <v>21.65</v>
      </c>
    </row>
    <row r="437" ht="15" spans="1:9">
      <c r="A437" s="9" t="s">
        <v>176</v>
      </c>
      <c r="B437" s="9" t="s">
        <v>150</v>
      </c>
      <c r="C437" s="9">
        <v>3</v>
      </c>
      <c r="D437" s="4">
        <v>45.56</v>
      </c>
      <c r="E437" s="4">
        <v>40.76</v>
      </c>
      <c r="F437" s="11">
        <v>8.7</v>
      </c>
      <c r="G437" s="4">
        <v>39.86</v>
      </c>
      <c r="H437" s="4">
        <v>42.98</v>
      </c>
      <c r="I437" s="4">
        <v>21.17</v>
      </c>
    </row>
    <row r="438" ht="15" spans="1:9">
      <c r="A438" s="9" t="s">
        <v>177</v>
      </c>
      <c r="B438" s="9" t="s">
        <v>147</v>
      </c>
      <c r="C438" s="9">
        <v>3</v>
      </c>
      <c r="D438" s="4">
        <v>64.44</v>
      </c>
      <c r="E438" s="4">
        <v>43.04</v>
      </c>
      <c r="F438" s="11">
        <v>11.6</v>
      </c>
      <c r="G438" s="4">
        <v>83.54</v>
      </c>
      <c r="H438" s="4">
        <v>36.72</v>
      </c>
      <c r="I438" s="4">
        <v>25.03</v>
      </c>
    </row>
    <row r="439" ht="15" spans="1:9">
      <c r="A439" s="9" t="s">
        <v>177</v>
      </c>
      <c r="B439" s="9" t="s">
        <v>148</v>
      </c>
      <c r="C439" s="9">
        <v>3</v>
      </c>
      <c r="D439" s="4">
        <v>61.11</v>
      </c>
      <c r="E439" s="4">
        <v>41.83</v>
      </c>
      <c r="F439" s="11">
        <v>12.9</v>
      </c>
      <c r="G439" s="4">
        <v>56.27</v>
      </c>
      <c r="H439" s="4">
        <v>40.04</v>
      </c>
      <c r="I439" s="4">
        <v>24.14</v>
      </c>
    </row>
    <row r="440" ht="15" spans="1:9">
      <c r="A440" s="9" t="s">
        <v>177</v>
      </c>
      <c r="B440" s="9" t="s">
        <v>149</v>
      </c>
      <c r="C440" s="9">
        <v>3</v>
      </c>
      <c r="D440" s="4">
        <v>54.44</v>
      </c>
      <c r="E440" s="4">
        <v>41.97</v>
      </c>
      <c r="F440" s="11">
        <v>15.5</v>
      </c>
      <c r="G440" s="4">
        <v>46.68</v>
      </c>
      <c r="H440" s="4">
        <v>37.85</v>
      </c>
      <c r="I440" s="4">
        <v>24.98</v>
      </c>
    </row>
    <row r="441" ht="15" spans="1:9">
      <c r="A441" s="9" t="s">
        <v>177</v>
      </c>
      <c r="B441" s="9" t="s">
        <v>150</v>
      </c>
      <c r="C441" s="9">
        <v>3</v>
      </c>
      <c r="D441" s="4">
        <v>40</v>
      </c>
      <c r="E441" s="4">
        <v>41.21</v>
      </c>
      <c r="F441" s="11">
        <v>10.3</v>
      </c>
      <c r="G441" s="4">
        <v>30.14</v>
      </c>
      <c r="H441" s="4">
        <v>31.39</v>
      </c>
      <c r="I441" s="4">
        <v>24.1</v>
      </c>
    </row>
    <row r="442" ht="15" spans="1:9">
      <c r="A442" s="9" t="s">
        <v>178</v>
      </c>
      <c r="B442" s="9" t="s">
        <v>147</v>
      </c>
      <c r="C442" s="9">
        <v>3</v>
      </c>
      <c r="D442" s="4">
        <v>70</v>
      </c>
      <c r="E442" s="4">
        <v>34.35</v>
      </c>
      <c r="F442" s="11">
        <v>12.4</v>
      </c>
      <c r="G442" s="4">
        <v>67.17</v>
      </c>
      <c r="H442" s="4">
        <v>34.5</v>
      </c>
      <c r="I442" s="4">
        <v>26.43</v>
      </c>
    </row>
    <row r="443" ht="15" spans="1:9">
      <c r="A443" s="9" t="s">
        <v>178</v>
      </c>
      <c r="B443" s="9" t="s">
        <v>148</v>
      </c>
      <c r="C443" s="9">
        <v>3</v>
      </c>
      <c r="D443" s="4">
        <v>65.56</v>
      </c>
      <c r="E443" s="4">
        <v>34.8</v>
      </c>
      <c r="F443" s="11">
        <v>15.5</v>
      </c>
      <c r="G443" s="4">
        <v>55.33</v>
      </c>
      <c r="H443" s="4">
        <v>39.46</v>
      </c>
      <c r="I443" s="4">
        <v>25.15</v>
      </c>
    </row>
    <row r="444" ht="15" spans="1:9">
      <c r="A444" s="9" t="s">
        <v>178</v>
      </c>
      <c r="B444" s="9" t="s">
        <v>149</v>
      </c>
      <c r="C444" s="9">
        <v>3</v>
      </c>
      <c r="D444" s="4">
        <v>55.56</v>
      </c>
      <c r="E444" s="4">
        <v>35.1</v>
      </c>
      <c r="F444" s="11">
        <v>14.1</v>
      </c>
      <c r="G444" s="4">
        <v>43.08</v>
      </c>
      <c r="H444" s="4">
        <v>41.51</v>
      </c>
      <c r="I444" s="4">
        <v>25.63</v>
      </c>
    </row>
    <row r="445" ht="15" spans="1:9">
      <c r="A445" s="9" t="s">
        <v>178</v>
      </c>
      <c r="B445" s="9" t="s">
        <v>150</v>
      </c>
      <c r="C445" s="9">
        <v>3</v>
      </c>
      <c r="D445" s="4">
        <v>47.78</v>
      </c>
      <c r="E445" s="4">
        <v>34.93</v>
      </c>
      <c r="F445" s="11">
        <v>17.3</v>
      </c>
      <c r="G445" s="4">
        <v>37.2</v>
      </c>
      <c r="H445" s="4">
        <v>40.86</v>
      </c>
      <c r="I445" s="4">
        <v>25.53</v>
      </c>
    </row>
    <row r="446" ht="15" spans="1:9">
      <c r="A446" s="9" t="s">
        <v>179</v>
      </c>
      <c r="B446" s="9" t="s">
        <v>147</v>
      </c>
      <c r="C446" s="9">
        <v>3</v>
      </c>
      <c r="D446" s="4">
        <v>56.67</v>
      </c>
      <c r="E446" s="4">
        <v>38.96</v>
      </c>
      <c r="F446" s="11">
        <v>22.7</v>
      </c>
      <c r="G446" s="4">
        <v>76.44</v>
      </c>
      <c r="H446" s="4">
        <v>46.88</v>
      </c>
      <c r="I446" s="4">
        <v>21.82</v>
      </c>
    </row>
    <row r="447" ht="15" spans="1:9">
      <c r="A447" s="9" t="s">
        <v>179</v>
      </c>
      <c r="B447" s="9" t="s">
        <v>148</v>
      </c>
      <c r="C447" s="9">
        <v>3</v>
      </c>
      <c r="D447" s="4">
        <v>50</v>
      </c>
      <c r="E447" s="4">
        <v>39.46</v>
      </c>
      <c r="F447" s="11">
        <v>18.3</v>
      </c>
      <c r="G447" s="4">
        <v>54.7</v>
      </c>
      <c r="H447" s="4">
        <v>44.39</v>
      </c>
      <c r="I447" s="4">
        <v>21.34</v>
      </c>
    </row>
    <row r="448" ht="15" spans="1:9">
      <c r="A448" s="9" t="s">
        <v>179</v>
      </c>
      <c r="B448" s="9" t="s">
        <v>149</v>
      </c>
      <c r="C448" s="9">
        <v>3</v>
      </c>
      <c r="D448" s="4">
        <v>42.22</v>
      </c>
      <c r="E448" s="4">
        <v>39.19</v>
      </c>
      <c r="F448" s="11">
        <v>16.8</v>
      </c>
      <c r="G448" s="4">
        <v>47.53</v>
      </c>
      <c r="H448" s="4">
        <v>38.16</v>
      </c>
      <c r="I448" s="4">
        <v>21.88</v>
      </c>
    </row>
    <row r="449" ht="15" spans="1:9">
      <c r="A449" s="9" t="s">
        <v>179</v>
      </c>
      <c r="B449" s="9" t="s">
        <v>150</v>
      </c>
      <c r="C449" s="9">
        <v>3</v>
      </c>
      <c r="D449" s="4">
        <v>30</v>
      </c>
      <c r="E449" s="4">
        <v>38.84</v>
      </c>
      <c r="F449" s="11">
        <v>12.7</v>
      </c>
      <c r="G449" s="4">
        <v>36.51</v>
      </c>
      <c r="H449" s="4">
        <v>42.5</v>
      </c>
      <c r="I449" s="4">
        <v>21.5</v>
      </c>
    </row>
    <row r="450" ht="15" spans="1:9">
      <c r="A450" s="9" t="s">
        <v>180</v>
      </c>
      <c r="B450" s="9" t="s">
        <v>147</v>
      </c>
      <c r="C450" s="9">
        <v>3</v>
      </c>
      <c r="D450" s="4">
        <v>68.89</v>
      </c>
      <c r="E450" s="4">
        <v>35.27</v>
      </c>
      <c r="F450" s="11">
        <v>18.9</v>
      </c>
      <c r="G450" s="4">
        <v>79.02</v>
      </c>
      <c r="H450" s="4">
        <v>34.23</v>
      </c>
      <c r="I450" s="4">
        <v>19.97</v>
      </c>
    </row>
    <row r="451" ht="15" spans="1:9">
      <c r="A451" s="9" t="s">
        <v>180</v>
      </c>
      <c r="B451" s="9" t="s">
        <v>148</v>
      </c>
      <c r="C451" s="9">
        <v>3</v>
      </c>
      <c r="D451" s="4">
        <v>51.11</v>
      </c>
      <c r="E451" s="4">
        <v>35.53</v>
      </c>
      <c r="F451" s="11">
        <v>16.4</v>
      </c>
      <c r="G451" s="4">
        <v>67.11</v>
      </c>
      <c r="H451" s="4">
        <v>39.43</v>
      </c>
      <c r="I451" s="4">
        <v>20.95</v>
      </c>
    </row>
    <row r="452" ht="15" spans="1:9">
      <c r="A452" s="9" t="s">
        <v>180</v>
      </c>
      <c r="B452" s="9" t="s">
        <v>149</v>
      </c>
      <c r="C452" s="9">
        <v>3</v>
      </c>
      <c r="D452" s="4">
        <v>38.89</v>
      </c>
      <c r="E452" s="4">
        <v>36.14</v>
      </c>
      <c r="F452" s="11">
        <v>15.2</v>
      </c>
      <c r="G452" s="4">
        <v>58.98</v>
      </c>
      <c r="H452" s="4">
        <v>46.26</v>
      </c>
      <c r="I452" s="4">
        <v>22.15</v>
      </c>
    </row>
    <row r="453" ht="15" spans="1:9">
      <c r="A453" s="9" t="s">
        <v>180</v>
      </c>
      <c r="B453" s="9" t="s">
        <v>150</v>
      </c>
      <c r="C453" s="9">
        <v>3</v>
      </c>
      <c r="D453" s="4">
        <v>26.67</v>
      </c>
      <c r="E453" s="4">
        <v>36.69</v>
      </c>
      <c r="F453" s="11">
        <v>15.7</v>
      </c>
      <c r="G453" s="4">
        <v>35.97</v>
      </c>
      <c r="H453" s="4">
        <v>44.08</v>
      </c>
      <c r="I453" s="4">
        <v>21.19</v>
      </c>
    </row>
    <row r="454" ht="15" spans="1:9">
      <c r="A454" s="9" t="s">
        <v>181</v>
      </c>
      <c r="B454" s="9" t="s">
        <v>147</v>
      </c>
      <c r="C454" s="9">
        <v>3</v>
      </c>
      <c r="D454" s="4">
        <v>92.22</v>
      </c>
      <c r="E454" s="4">
        <v>42.47</v>
      </c>
      <c r="F454" s="11">
        <v>17.9</v>
      </c>
      <c r="G454" s="4">
        <v>70.47</v>
      </c>
      <c r="H454" s="4">
        <v>39.22</v>
      </c>
      <c r="I454" s="4">
        <v>21.85</v>
      </c>
    </row>
    <row r="455" ht="15" spans="1:9">
      <c r="A455" s="9" t="s">
        <v>181</v>
      </c>
      <c r="B455" s="9" t="s">
        <v>148</v>
      </c>
      <c r="C455" s="9">
        <v>3</v>
      </c>
      <c r="D455" s="4">
        <v>76.67</v>
      </c>
      <c r="E455" s="4">
        <v>42.5</v>
      </c>
      <c r="F455" s="11">
        <v>16.2</v>
      </c>
      <c r="G455" s="4">
        <v>57.3</v>
      </c>
      <c r="H455" s="4">
        <v>42.98</v>
      </c>
      <c r="I455" s="4">
        <v>21.78</v>
      </c>
    </row>
    <row r="456" ht="15" spans="1:9">
      <c r="A456" s="9" t="s">
        <v>181</v>
      </c>
      <c r="B456" s="9" t="s">
        <v>149</v>
      </c>
      <c r="C456" s="9">
        <v>3</v>
      </c>
      <c r="D456" s="4">
        <v>74.44</v>
      </c>
      <c r="E456" s="4">
        <v>41.14</v>
      </c>
      <c r="F456" s="11">
        <v>20.2</v>
      </c>
      <c r="G456" s="4">
        <v>46.56</v>
      </c>
      <c r="H456" s="4">
        <v>44.83</v>
      </c>
      <c r="I456" s="4">
        <v>22.64</v>
      </c>
    </row>
    <row r="457" ht="15" spans="1:9">
      <c r="A457" s="9" t="s">
        <v>181</v>
      </c>
      <c r="B457" s="9" t="s">
        <v>150</v>
      </c>
      <c r="C457" s="9">
        <v>3</v>
      </c>
      <c r="D457" s="4">
        <v>70</v>
      </c>
      <c r="E457" s="4">
        <v>41.79</v>
      </c>
      <c r="F457" s="11">
        <v>12.9</v>
      </c>
      <c r="G457" s="4">
        <v>35.92</v>
      </c>
      <c r="H457" s="4">
        <v>41.55</v>
      </c>
      <c r="I457" s="4">
        <v>23.59</v>
      </c>
    </row>
    <row r="458" ht="15" spans="1:9">
      <c r="A458" s="9" t="s">
        <v>182</v>
      </c>
      <c r="B458" s="9" t="s">
        <v>147</v>
      </c>
      <c r="C458" s="9">
        <v>3</v>
      </c>
      <c r="D458" s="4">
        <v>62.22</v>
      </c>
      <c r="E458" s="4">
        <v>38.78</v>
      </c>
      <c r="F458" s="11">
        <v>16.3</v>
      </c>
      <c r="G458" s="4">
        <v>81.48</v>
      </c>
      <c r="H458" s="4">
        <v>47.77</v>
      </c>
      <c r="I458" s="4">
        <v>25.1</v>
      </c>
    </row>
    <row r="459" ht="15" spans="1:9">
      <c r="A459" s="9" t="s">
        <v>182</v>
      </c>
      <c r="B459" s="9" t="s">
        <v>148</v>
      </c>
      <c r="C459" s="9">
        <v>3</v>
      </c>
      <c r="D459" s="4">
        <v>56.67</v>
      </c>
      <c r="E459" s="4">
        <v>38.73</v>
      </c>
      <c r="F459" s="11">
        <v>18.4</v>
      </c>
      <c r="G459" s="4">
        <v>37.29</v>
      </c>
      <c r="H459" s="4">
        <v>43.46</v>
      </c>
      <c r="I459" s="4">
        <v>25.89</v>
      </c>
    </row>
    <row r="460" ht="15" spans="1:9">
      <c r="A460" s="9" t="s">
        <v>182</v>
      </c>
      <c r="B460" s="9" t="s">
        <v>149</v>
      </c>
      <c r="C460" s="9">
        <v>3</v>
      </c>
      <c r="D460" s="4">
        <v>50</v>
      </c>
      <c r="E460" s="4">
        <v>37.13</v>
      </c>
      <c r="F460" s="11">
        <v>17</v>
      </c>
      <c r="G460" s="4">
        <v>30.2</v>
      </c>
      <c r="H460" s="4">
        <v>41.13</v>
      </c>
      <c r="I460" s="4">
        <v>25.54</v>
      </c>
    </row>
    <row r="461" ht="15" spans="1:9">
      <c r="A461" s="9" t="s">
        <v>182</v>
      </c>
      <c r="B461" s="9" t="s">
        <v>150</v>
      </c>
      <c r="C461" s="9">
        <v>3</v>
      </c>
      <c r="D461" s="4">
        <v>26.67</v>
      </c>
      <c r="E461" s="4">
        <v>36.94</v>
      </c>
      <c r="F461" s="11">
        <v>13.4</v>
      </c>
      <c r="G461" s="4">
        <v>29.12</v>
      </c>
      <c r="H461" s="4">
        <v>41.85</v>
      </c>
      <c r="I461" s="4">
        <v>24.63</v>
      </c>
    </row>
    <row r="462" ht="15" spans="1:9">
      <c r="A462" s="9" t="s">
        <v>183</v>
      </c>
      <c r="B462" s="9" t="s">
        <v>147</v>
      </c>
      <c r="C462" s="9">
        <v>3</v>
      </c>
      <c r="D462" s="4">
        <v>92.22</v>
      </c>
      <c r="E462" s="4">
        <v>35.57</v>
      </c>
      <c r="F462" s="11">
        <v>17</v>
      </c>
      <c r="G462" s="4">
        <v>93.15</v>
      </c>
      <c r="H462" s="4">
        <v>37.65</v>
      </c>
      <c r="I462" s="4">
        <v>22.75</v>
      </c>
    </row>
    <row r="463" ht="15" spans="1:9">
      <c r="A463" s="9" t="s">
        <v>183</v>
      </c>
      <c r="B463" s="9" t="s">
        <v>148</v>
      </c>
      <c r="C463" s="9">
        <v>3</v>
      </c>
      <c r="D463" s="4">
        <v>90</v>
      </c>
      <c r="E463" s="4">
        <v>37.03</v>
      </c>
      <c r="F463" s="11">
        <v>14.2</v>
      </c>
      <c r="G463" s="4">
        <v>37.8</v>
      </c>
      <c r="H463" s="4">
        <v>40.42</v>
      </c>
      <c r="I463" s="4">
        <v>24.08</v>
      </c>
    </row>
    <row r="464" ht="15" spans="1:9">
      <c r="A464" s="9" t="s">
        <v>183</v>
      </c>
      <c r="B464" s="9" t="s">
        <v>149</v>
      </c>
      <c r="C464" s="9">
        <v>3</v>
      </c>
      <c r="D464" s="4">
        <v>83.33</v>
      </c>
      <c r="E464" s="4">
        <v>34.82</v>
      </c>
      <c r="F464" s="11">
        <v>12</v>
      </c>
      <c r="G464" s="4">
        <v>27.97</v>
      </c>
      <c r="H464" s="4">
        <v>35.6</v>
      </c>
      <c r="I464" s="4">
        <v>23.17</v>
      </c>
    </row>
    <row r="465" ht="15" spans="1:9">
      <c r="A465" s="9" t="s">
        <v>183</v>
      </c>
      <c r="B465" s="9" t="s">
        <v>150</v>
      </c>
      <c r="C465" s="9">
        <v>3</v>
      </c>
      <c r="D465" s="4">
        <v>73.33</v>
      </c>
      <c r="E465" s="4">
        <v>35.75</v>
      </c>
      <c r="F465" s="11">
        <v>9</v>
      </c>
      <c r="G465" s="4">
        <v>25.01</v>
      </c>
      <c r="H465" s="4">
        <v>38.47</v>
      </c>
      <c r="I465" s="4">
        <v>22.95</v>
      </c>
    </row>
    <row r="466" ht="15" spans="1:9">
      <c r="A466" s="9" t="s">
        <v>184</v>
      </c>
      <c r="B466" s="9" t="s">
        <v>147</v>
      </c>
      <c r="C466" s="9">
        <v>3</v>
      </c>
      <c r="D466" s="4">
        <v>22.22</v>
      </c>
      <c r="E466" s="4">
        <v>33.94</v>
      </c>
      <c r="F466" s="11">
        <v>11.5</v>
      </c>
      <c r="G466" s="4">
        <v>94.57</v>
      </c>
      <c r="H466" s="4">
        <v>41.55</v>
      </c>
      <c r="I466" s="4">
        <v>20.28</v>
      </c>
    </row>
    <row r="467" ht="15" spans="1:9">
      <c r="A467" s="9" t="s">
        <v>184</v>
      </c>
      <c r="B467" s="9" t="s">
        <v>148</v>
      </c>
      <c r="C467" s="9">
        <v>3</v>
      </c>
      <c r="D467" s="4">
        <v>17.78</v>
      </c>
      <c r="E467" s="4">
        <v>35.17</v>
      </c>
      <c r="F467" s="11">
        <v>9.9</v>
      </c>
      <c r="G467" s="4">
        <v>42.56</v>
      </c>
      <c r="H467" s="4">
        <v>37.75</v>
      </c>
      <c r="I467" s="4">
        <v>21.11</v>
      </c>
    </row>
    <row r="468" ht="15" spans="1:9">
      <c r="A468" s="9" t="s">
        <v>184</v>
      </c>
      <c r="B468" s="9" t="s">
        <v>149</v>
      </c>
      <c r="C468" s="9">
        <v>3</v>
      </c>
      <c r="D468" s="4">
        <v>8.89</v>
      </c>
      <c r="E468" s="4">
        <v>35.39</v>
      </c>
      <c r="F468" s="11">
        <v>9.9</v>
      </c>
      <c r="G468" s="4">
        <v>39.38</v>
      </c>
      <c r="H468" s="4">
        <v>34.06</v>
      </c>
      <c r="I468" s="4">
        <v>20.15</v>
      </c>
    </row>
    <row r="469" ht="15" spans="1:9">
      <c r="A469" s="9" t="s">
        <v>184</v>
      </c>
      <c r="B469" s="9" t="s">
        <v>150</v>
      </c>
      <c r="C469" s="9">
        <v>3</v>
      </c>
      <c r="D469" s="4">
        <v>6.67</v>
      </c>
      <c r="E469" s="4">
        <v>35.5</v>
      </c>
      <c r="F469" s="11">
        <v>9.4</v>
      </c>
      <c r="G469" s="4">
        <v>25.57</v>
      </c>
      <c r="H469" s="4">
        <v>39.08</v>
      </c>
      <c r="I469" s="4">
        <v>20.83</v>
      </c>
    </row>
    <row r="470" ht="15" spans="1:9">
      <c r="A470" s="9" t="s">
        <v>185</v>
      </c>
      <c r="B470" s="9" t="s">
        <v>147</v>
      </c>
      <c r="C470" s="9">
        <v>3</v>
      </c>
      <c r="D470" s="4">
        <v>45.56</v>
      </c>
      <c r="E470" s="4">
        <v>44.93</v>
      </c>
      <c r="F470" s="11">
        <v>18.8</v>
      </c>
      <c r="G470" s="4">
        <v>62.56</v>
      </c>
      <c r="H470" s="4">
        <v>42.3</v>
      </c>
      <c r="I470" s="4">
        <v>21.52</v>
      </c>
    </row>
    <row r="471" ht="15" spans="1:9">
      <c r="A471" s="9" t="s">
        <v>185</v>
      </c>
      <c r="B471" s="9" t="s">
        <v>148</v>
      </c>
      <c r="C471" s="9">
        <v>3</v>
      </c>
      <c r="D471" s="4">
        <v>34.44</v>
      </c>
      <c r="E471" s="4">
        <v>43.33</v>
      </c>
      <c r="F471" s="11">
        <v>22.5</v>
      </c>
      <c r="G471" s="4">
        <v>43.68</v>
      </c>
      <c r="H471" s="4">
        <v>44.76</v>
      </c>
      <c r="I471" s="4">
        <v>21.77</v>
      </c>
    </row>
    <row r="472" ht="15" spans="1:9">
      <c r="A472" s="9" t="s">
        <v>185</v>
      </c>
      <c r="B472" s="9" t="s">
        <v>149</v>
      </c>
      <c r="C472" s="9">
        <v>3</v>
      </c>
      <c r="D472" s="4">
        <v>32.22</v>
      </c>
      <c r="E472" s="4">
        <v>44.81</v>
      </c>
      <c r="F472" s="11">
        <v>18</v>
      </c>
      <c r="G472" s="4">
        <v>38.06</v>
      </c>
      <c r="H472" s="4">
        <v>37.58</v>
      </c>
      <c r="I472" s="4">
        <v>20.95</v>
      </c>
    </row>
    <row r="473" ht="15" spans="1:9">
      <c r="A473" s="9" t="s">
        <v>185</v>
      </c>
      <c r="B473" s="9" t="s">
        <v>150</v>
      </c>
      <c r="C473" s="9">
        <v>3</v>
      </c>
      <c r="D473" s="4">
        <v>26.67</v>
      </c>
      <c r="E473" s="4">
        <v>44.92</v>
      </c>
      <c r="F473" s="11">
        <v>14.3</v>
      </c>
      <c r="G473" s="4">
        <v>24.81</v>
      </c>
      <c r="H473" s="4">
        <v>41.14</v>
      </c>
      <c r="I473" s="4">
        <v>21.98</v>
      </c>
    </row>
    <row r="474" ht="15" spans="1:9">
      <c r="A474" s="9" t="s">
        <v>186</v>
      </c>
      <c r="B474" s="9" t="s">
        <v>147</v>
      </c>
      <c r="C474" s="9">
        <v>3</v>
      </c>
      <c r="D474" s="4">
        <v>57.78</v>
      </c>
      <c r="E474" s="4">
        <v>36.22</v>
      </c>
      <c r="F474" s="11">
        <v>11.2</v>
      </c>
      <c r="G474" s="4">
        <v>64.44</v>
      </c>
      <c r="H474" s="4">
        <v>36.45</v>
      </c>
      <c r="I474" s="4">
        <v>24.66</v>
      </c>
    </row>
    <row r="475" ht="15" spans="1:9">
      <c r="A475" s="9" t="s">
        <v>186</v>
      </c>
      <c r="B475" s="9" t="s">
        <v>148</v>
      </c>
      <c r="C475" s="9">
        <v>3</v>
      </c>
      <c r="D475" s="4">
        <v>53.33</v>
      </c>
      <c r="E475" s="4">
        <v>37.31</v>
      </c>
      <c r="F475" s="11">
        <v>9.9</v>
      </c>
      <c r="G475" s="4">
        <v>52.85</v>
      </c>
      <c r="H475" s="4">
        <v>39.7</v>
      </c>
      <c r="I475" s="4">
        <v>23.6</v>
      </c>
    </row>
    <row r="476" ht="15" spans="1:9">
      <c r="A476" s="9" t="s">
        <v>186</v>
      </c>
      <c r="B476" s="9" t="s">
        <v>149</v>
      </c>
      <c r="C476" s="9">
        <v>3</v>
      </c>
      <c r="D476" s="4">
        <v>30</v>
      </c>
      <c r="E476" s="4">
        <v>36.79</v>
      </c>
      <c r="F476" s="11">
        <v>8.9</v>
      </c>
      <c r="G476" s="4">
        <v>37.26</v>
      </c>
      <c r="H476" s="4">
        <v>40.86</v>
      </c>
      <c r="I476" s="4">
        <v>24.22</v>
      </c>
    </row>
    <row r="477" ht="15" spans="1:9">
      <c r="A477" s="9" t="s">
        <v>186</v>
      </c>
      <c r="B477" s="9" t="s">
        <v>150</v>
      </c>
      <c r="C477" s="9">
        <v>3</v>
      </c>
      <c r="D477" s="4">
        <v>13.33</v>
      </c>
      <c r="E477" s="4">
        <v>38.17</v>
      </c>
      <c r="F477" s="11">
        <v>11.5</v>
      </c>
      <c r="G477" s="4">
        <v>31.65</v>
      </c>
      <c r="H477" s="4">
        <v>43.53</v>
      </c>
      <c r="I477" s="4">
        <v>23.15</v>
      </c>
    </row>
    <row r="478" ht="15" spans="1:9">
      <c r="A478" s="9" t="s">
        <v>187</v>
      </c>
      <c r="B478" s="9" t="s">
        <v>147</v>
      </c>
      <c r="C478" s="9">
        <v>3</v>
      </c>
      <c r="D478" s="4">
        <v>23.33</v>
      </c>
      <c r="E478" s="4">
        <v>43.97</v>
      </c>
      <c r="F478" s="11">
        <v>17.3</v>
      </c>
      <c r="G478" s="4">
        <v>84.49</v>
      </c>
      <c r="H478" s="4">
        <v>28.18</v>
      </c>
      <c r="I478" s="4">
        <v>19.96</v>
      </c>
    </row>
    <row r="479" ht="15" spans="1:9">
      <c r="A479" s="9" t="s">
        <v>187</v>
      </c>
      <c r="B479" s="9" t="s">
        <v>148</v>
      </c>
      <c r="C479" s="9">
        <v>3</v>
      </c>
      <c r="D479" s="4">
        <v>13.33</v>
      </c>
      <c r="E479" s="4">
        <v>41.3</v>
      </c>
      <c r="F479" s="11">
        <v>18.3</v>
      </c>
      <c r="G479" s="4">
        <v>57.03</v>
      </c>
      <c r="H479" s="4">
        <v>32.96</v>
      </c>
      <c r="I479" s="4">
        <v>21.2</v>
      </c>
    </row>
    <row r="480" ht="15" spans="1:9">
      <c r="A480" s="9" t="s">
        <v>187</v>
      </c>
      <c r="B480" s="9" t="s">
        <v>149</v>
      </c>
      <c r="C480" s="9">
        <v>3</v>
      </c>
      <c r="D480" s="4">
        <v>6.67</v>
      </c>
      <c r="E480" s="4">
        <v>43.25</v>
      </c>
      <c r="F480" s="11">
        <v>13.3</v>
      </c>
      <c r="G480" s="4">
        <v>35.98</v>
      </c>
      <c r="H480" s="4">
        <v>32.79</v>
      </c>
      <c r="I480" s="4">
        <v>20.75</v>
      </c>
    </row>
    <row r="481" ht="15" spans="1:9">
      <c r="A481" s="9" t="s">
        <v>187</v>
      </c>
      <c r="B481" s="9" t="s">
        <v>150</v>
      </c>
      <c r="C481" s="9">
        <v>3</v>
      </c>
      <c r="D481" s="4">
        <v>4.44</v>
      </c>
      <c r="E481" s="4">
        <v>42.59</v>
      </c>
      <c r="F481" s="11">
        <v>13.4</v>
      </c>
      <c r="G481" s="4">
        <v>24.61</v>
      </c>
      <c r="H481" s="4">
        <v>32.04</v>
      </c>
      <c r="I481" s="4">
        <v>21.95</v>
      </c>
    </row>
    <row r="482" ht="15" spans="1:9">
      <c r="A482" s="9" t="s">
        <v>188</v>
      </c>
      <c r="B482" s="9" t="s">
        <v>147</v>
      </c>
      <c r="C482" s="9">
        <v>3</v>
      </c>
      <c r="D482" s="4">
        <v>65.56</v>
      </c>
      <c r="E482" s="4">
        <v>44.46</v>
      </c>
      <c r="F482" s="11">
        <v>10</v>
      </c>
      <c r="G482" s="4">
        <v>75.32</v>
      </c>
      <c r="H482" s="4">
        <v>38.54</v>
      </c>
      <c r="I482" s="4">
        <v>27.36</v>
      </c>
    </row>
    <row r="483" ht="15" spans="1:9">
      <c r="A483" s="9" t="s">
        <v>188</v>
      </c>
      <c r="B483" s="9" t="s">
        <v>148</v>
      </c>
      <c r="C483" s="9">
        <v>3</v>
      </c>
      <c r="D483" s="4">
        <v>55.56</v>
      </c>
      <c r="E483" s="4">
        <v>41.95</v>
      </c>
      <c r="F483" s="11">
        <v>12.4</v>
      </c>
      <c r="G483" s="4">
        <v>42.67</v>
      </c>
      <c r="H483" s="4">
        <v>41.31</v>
      </c>
      <c r="I483" s="4">
        <v>25.7</v>
      </c>
    </row>
    <row r="484" ht="15" spans="1:9">
      <c r="A484" s="9" t="s">
        <v>188</v>
      </c>
      <c r="B484" s="9" t="s">
        <v>149</v>
      </c>
      <c r="C484" s="9">
        <v>3</v>
      </c>
      <c r="D484" s="4">
        <v>38.89</v>
      </c>
      <c r="E484" s="4">
        <v>42.04</v>
      </c>
      <c r="F484" s="11">
        <v>13.5</v>
      </c>
      <c r="G484" s="4">
        <v>26.02</v>
      </c>
      <c r="H484" s="4">
        <v>46.33</v>
      </c>
      <c r="I484" s="4">
        <v>26.87</v>
      </c>
    </row>
    <row r="485" ht="15" spans="1:9">
      <c r="A485" s="9" t="s">
        <v>188</v>
      </c>
      <c r="B485" s="9" t="s">
        <v>150</v>
      </c>
      <c r="C485" s="9">
        <v>3</v>
      </c>
      <c r="D485" s="4">
        <v>22.22</v>
      </c>
      <c r="E485" s="4">
        <v>44.17</v>
      </c>
      <c r="F485" s="11">
        <v>8.8</v>
      </c>
      <c r="G485" s="4">
        <v>24.22</v>
      </c>
      <c r="H485" s="4">
        <v>40.9</v>
      </c>
      <c r="I485" s="4">
        <v>26.31</v>
      </c>
    </row>
    <row r="486" ht="15" spans="1:9">
      <c r="A486" s="9" t="s">
        <v>189</v>
      </c>
      <c r="B486" s="9" t="s">
        <v>147</v>
      </c>
      <c r="C486" s="9">
        <v>3</v>
      </c>
      <c r="D486" s="4">
        <v>77.78</v>
      </c>
      <c r="E486" s="4">
        <v>34.2</v>
      </c>
      <c r="F486" s="11">
        <v>15.8</v>
      </c>
      <c r="G486" s="4">
        <v>63.82</v>
      </c>
      <c r="H486" s="4">
        <v>40.69</v>
      </c>
      <c r="I486" s="4">
        <v>25.9</v>
      </c>
    </row>
    <row r="487" ht="15" spans="1:9">
      <c r="A487" s="9" t="s">
        <v>189</v>
      </c>
      <c r="B487" s="9" t="s">
        <v>148</v>
      </c>
      <c r="C487" s="9">
        <v>3</v>
      </c>
      <c r="D487" s="4">
        <v>61.11</v>
      </c>
      <c r="E487" s="4">
        <v>35.73</v>
      </c>
      <c r="F487" s="11">
        <v>18.9</v>
      </c>
      <c r="G487" s="4">
        <v>54.84</v>
      </c>
      <c r="H487" s="4">
        <v>42.23</v>
      </c>
      <c r="I487" s="4">
        <v>26.17</v>
      </c>
    </row>
    <row r="488" ht="15" spans="1:9">
      <c r="A488" s="9" t="s">
        <v>189</v>
      </c>
      <c r="B488" s="9" t="s">
        <v>149</v>
      </c>
      <c r="C488" s="9">
        <v>3</v>
      </c>
      <c r="D488" s="4">
        <v>52.22</v>
      </c>
      <c r="E488" s="4">
        <v>34.67</v>
      </c>
      <c r="F488" s="11">
        <v>11.6</v>
      </c>
      <c r="G488" s="4">
        <v>42.84</v>
      </c>
      <c r="H488" s="4">
        <v>42.98</v>
      </c>
      <c r="I488" s="4">
        <v>25.26</v>
      </c>
    </row>
    <row r="489" ht="15" spans="1:9">
      <c r="A489" s="9" t="s">
        <v>189</v>
      </c>
      <c r="B489" s="9" t="s">
        <v>150</v>
      </c>
      <c r="C489" s="9">
        <v>3</v>
      </c>
      <c r="D489" s="4">
        <v>34.44</v>
      </c>
      <c r="E489" s="4">
        <v>35.59</v>
      </c>
      <c r="F489" s="11">
        <v>9.3</v>
      </c>
      <c r="G489" s="4">
        <v>39.22</v>
      </c>
      <c r="H489" s="4">
        <v>32.62</v>
      </c>
      <c r="I489" s="4">
        <v>26.53</v>
      </c>
    </row>
    <row r="490" ht="15" spans="1:9">
      <c r="A490" s="9" t="s">
        <v>190</v>
      </c>
      <c r="B490" s="9" t="s">
        <v>147</v>
      </c>
      <c r="C490" s="9">
        <v>3</v>
      </c>
      <c r="D490" s="4">
        <v>72.22</v>
      </c>
      <c r="E490" s="4">
        <v>36.37</v>
      </c>
      <c r="F490" s="11">
        <v>14.8</v>
      </c>
      <c r="G490" s="4">
        <v>79.38</v>
      </c>
      <c r="H490" s="4">
        <v>42.84</v>
      </c>
      <c r="I490" s="4">
        <v>19.69</v>
      </c>
    </row>
    <row r="491" ht="15" spans="1:9">
      <c r="A491" s="9" t="s">
        <v>190</v>
      </c>
      <c r="B491" s="9" t="s">
        <v>148</v>
      </c>
      <c r="C491" s="9">
        <v>3</v>
      </c>
      <c r="D491" s="4">
        <v>61.11</v>
      </c>
      <c r="E491" s="4">
        <v>36.39</v>
      </c>
      <c r="F491" s="11">
        <v>18</v>
      </c>
      <c r="G491" s="4">
        <v>63.28</v>
      </c>
      <c r="H491" s="4">
        <v>36.11</v>
      </c>
      <c r="I491" s="4">
        <v>20.21</v>
      </c>
    </row>
    <row r="492" ht="15" spans="1:9">
      <c r="A492" s="9" t="s">
        <v>190</v>
      </c>
      <c r="B492" s="9" t="s">
        <v>149</v>
      </c>
      <c r="C492" s="9">
        <v>3</v>
      </c>
      <c r="D492" s="4">
        <v>36.67</v>
      </c>
      <c r="E492" s="4">
        <v>36.69</v>
      </c>
      <c r="F492" s="11">
        <v>16.8</v>
      </c>
      <c r="G492" s="4">
        <v>36.13</v>
      </c>
      <c r="H492" s="4">
        <v>44.08</v>
      </c>
      <c r="I492" s="4">
        <v>21.97</v>
      </c>
    </row>
    <row r="493" ht="15" spans="1:9">
      <c r="A493" s="9" t="s">
        <v>190</v>
      </c>
      <c r="B493" s="9" t="s">
        <v>150</v>
      </c>
      <c r="C493" s="9">
        <v>3</v>
      </c>
      <c r="D493" s="4">
        <v>27.78</v>
      </c>
      <c r="E493" s="4">
        <v>36.74</v>
      </c>
      <c r="F493" s="11">
        <v>17.8</v>
      </c>
      <c r="G493" s="4">
        <v>25.76</v>
      </c>
      <c r="H493" s="4">
        <v>35.08</v>
      </c>
      <c r="I493" s="4">
        <v>20.58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65"/>
  <sheetViews>
    <sheetView topLeftCell="A7" workbookViewId="0">
      <selection activeCell="K26" sqref="K26"/>
    </sheetView>
  </sheetViews>
  <sheetFormatPr defaultColWidth="9" defaultRowHeight="13.5"/>
  <cols>
    <col min="10" max="10" width="9" style="7"/>
  </cols>
  <sheetData>
    <row r="1" ht="15" spans="3:23">
      <c r="C1" s="8" t="s">
        <v>140</v>
      </c>
      <c r="D1" s="8"/>
      <c r="E1" s="8"/>
      <c r="F1" s="8"/>
      <c r="G1" s="8" t="s">
        <v>141</v>
      </c>
      <c r="H1" s="8"/>
      <c r="I1" s="8"/>
      <c r="J1" s="8"/>
      <c r="K1" s="10" t="s">
        <v>142</v>
      </c>
      <c r="L1" s="10"/>
      <c r="M1" s="10"/>
      <c r="N1" s="10"/>
      <c r="O1" s="8" t="s">
        <v>143</v>
      </c>
      <c r="P1" s="8"/>
      <c r="Q1" s="8"/>
      <c r="R1" s="8"/>
      <c r="S1" s="8" t="s">
        <v>144</v>
      </c>
      <c r="T1" s="8"/>
      <c r="U1" s="8"/>
      <c r="V1" s="8"/>
      <c r="W1" s="4" t="s">
        <v>145</v>
      </c>
    </row>
    <row r="2" ht="15" spans="1:26">
      <c r="A2" s="9" t="s">
        <v>146</v>
      </c>
      <c r="B2" s="9" t="s">
        <v>147</v>
      </c>
      <c r="C2" s="4">
        <v>61.11</v>
      </c>
      <c r="D2" s="4">
        <v>62.22</v>
      </c>
      <c r="E2" s="4">
        <v>60</v>
      </c>
      <c r="F2" s="4">
        <f t="shared" ref="F2:F65" si="0">AVERAGE(C2:E2)</f>
        <v>61.11</v>
      </c>
      <c r="G2" s="4">
        <v>48.49</v>
      </c>
      <c r="H2" s="4">
        <v>47.76</v>
      </c>
      <c r="I2" s="4">
        <v>47.18</v>
      </c>
      <c r="J2" s="4">
        <f t="shared" ref="J2:J65" si="1">AVERAGE(G2:I2)</f>
        <v>47.81</v>
      </c>
      <c r="K2" s="11">
        <v>12.8</v>
      </c>
      <c r="L2" s="11">
        <v>12.6</v>
      </c>
      <c r="M2" s="11">
        <v>13.1</v>
      </c>
      <c r="N2" s="4">
        <f t="shared" ref="N2:N65" si="2">AVERAGE(K2:M2)</f>
        <v>12.8333333333333</v>
      </c>
      <c r="O2" s="4">
        <v>60.28</v>
      </c>
      <c r="P2" s="4">
        <v>59.51</v>
      </c>
      <c r="Q2" s="4">
        <v>61.81</v>
      </c>
      <c r="R2" s="4">
        <f t="shared" ref="R2:R65" si="3">AVERAGE(O2:Q2)</f>
        <v>60.5333333333333</v>
      </c>
      <c r="S2" s="4">
        <v>39.53</v>
      </c>
      <c r="T2" s="4">
        <v>39.02</v>
      </c>
      <c r="U2" s="4">
        <v>40.55</v>
      </c>
      <c r="V2" s="4">
        <f t="shared" ref="V2:V65" si="4">AVERAGE(S2:U2)</f>
        <v>39.7</v>
      </c>
      <c r="W2" s="4">
        <v>25.02</v>
      </c>
      <c r="X2" s="4">
        <v>23.97</v>
      </c>
      <c r="Y2" s="4">
        <v>24.77</v>
      </c>
      <c r="Z2" s="4">
        <f t="shared" ref="Z2:Z65" si="5">AVERAGE(W2:Y2)</f>
        <v>24.5866666666667</v>
      </c>
    </row>
    <row r="3" ht="15" spans="1:26">
      <c r="A3" s="9" t="s">
        <v>146</v>
      </c>
      <c r="B3" s="9" t="s">
        <v>148</v>
      </c>
      <c r="C3" s="4">
        <v>45.56</v>
      </c>
      <c r="D3" s="4">
        <v>47.78</v>
      </c>
      <c r="E3" s="4">
        <v>46.67</v>
      </c>
      <c r="F3" s="4">
        <f t="shared" si="0"/>
        <v>46.67</v>
      </c>
      <c r="G3" s="4">
        <v>47.44</v>
      </c>
      <c r="H3" s="4">
        <v>48.18</v>
      </c>
      <c r="I3" s="4">
        <v>46.33</v>
      </c>
      <c r="J3" s="4">
        <f t="shared" si="1"/>
        <v>47.3166666666667</v>
      </c>
      <c r="K3" s="11">
        <v>11.8</v>
      </c>
      <c r="L3" s="11">
        <v>11.6</v>
      </c>
      <c r="M3" s="11">
        <v>12.1</v>
      </c>
      <c r="N3" s="4">
        <f t="shared" si="2"/>
        <v>11.8333333333333</v>
      </c>
      <c r="O3" s="4">
        <v>55.48</v>
      </c>
      <c r="P3" s="4">
        <v>54.77</v>
      </c>
      <c r="Q3" s="4">
        <v>56.9</v>
      </c>
      <c r="R3" s="4">
        <f t="shared" si="3"/>
        <v>55.7166666666667</v>
      </c>
      <c r="S3" s="4">
        <v>39.1</v>
      </c>
      <c r="T3" s="4">
        <v>38.59</v>
      </c>
      <c r="U3" s="4">
        <v>40.12</v>
      </c>
      <c r="V3" s="4">
        <f t="shared" si="4"/>
        <v>39.27</v>
      </c>
      <c r="W3" s="4">
        <v>23.68</v>
      </c>
      <c r="X3" s="4">
        <v>23.48</v>
      </c>
      <c r="Y3" s="4">
        <v>23.6</v>
      </c>
      <c r="Z3" s="4">
        <f t="shared" si="5"/>
        <v>23.5866666666667</v>
      </c>
    </row>
    <row r="4" ht="15" spans="1:26">
      <c r="A4" s="9" t="s">
        <v>146</v>
      </c>
      <c r="B4" s="9" t="s">
        <v>149</v>
      </c>
      <c r="C4" s="4">
        <v>30</v>
      </c>
      <c r="D4" s="4">
        <v>32.22</v>
      </c>
      <c r="E4" s="4">
        <v>31.11</v>
      </c>
      <c r="F4" s="4">
        <f t="shared" si="0"/>
        <v>31.11</v>
      </c>
      <c r="G4" s="4">
        <v>45</v>
      </c>
      <c r="H4" s="4">
        <v>45.72</v>
      </c>
      <c r="I4" s="4">
        <v>45.11</v>
      </c>
      <c r="J4" s="4">
        <f t="shared" si="1"/>
        <v>45.2766666666667</v>
      </c>
      <c r="K4" s="11">
        <v>11</v>
      </c>
      <c r="L4" s="11">
        <v>10.9</v>
      </c>
      <c r="M4" s="11">
        <v>11.3</v>
      </c>
      <c r="N4" s="4">
        <f t="shared" si="2"/>
        <v>11.0666666666667</v>
      </c>
      <c r="O4" s="4">
        <v>48.12</v>
      </c>
      <c r="P4" s="4">
        <v>47.51</v>
      </c>
      <c r="Q4" s="4">
        <v>49.32</v>
      </c>
      <c r="R4" s="4">
        <f t="shared" si="3"/>
        <v>48.3166666666667</v>
      </c>
      <c r="S4" s="4">
        <v>28</v>
      </c>
      <c r="T4" s="4">
        <v>27.64</v>
      </c>
      <c r="U4" s="4">
        <v>28.73</v>
      </c>
      <c r="V4" s="4">
        <f t="shared" si="4"/>
        <v>28.1233333333333</v>
      </c>
      <c r="W4" s="4">
        <v>24.61</v>
      </c>
      <c r="X4" s="4">
        <v>23.8</v>
      </c>
      <c r="Y4" s="4">
        <v>24.4</v>
      </c>
      <c r="Z4" s="4">
        <f t="shared" si="5"/>
        <v>24.27</v>
      </c>
    </row>
    <row r="5" ht="15" spans="1:26">
      <c r="A5" s="9" t="s">
        <v>146</v>
      </c>
      <c r="B5" s="9" t="s">
        <v>150</v>
      </c>
      <c r="C5" s="4">
        <v>25.56</v>
      </c>
      <c r="D5" s="4">
        <v>24.44</v>
      </c>
      <c r="E5" s="4">
        <v>24.44</v>
      </c>
      <c r="F5" s="4">
        <f t="shared" si="0"/>
        <v>24.8133333333333</v>
      </c>
      <c r="G5" s="4">
        <v>45.52</v>
      </c>
      <c r="H5" s="4">
        <v>47.07</v>
      </c>
      <c r="I5" s="4">
        <v>46.73</v>
      </c>
      <c r="J5" s="4">
        <f t="shared" si="1"/>
        <v>46.44</v>
      </c>
      <c r="K5" s="11">
        <v>10.6</v>
      </c>
      <c r="L5" s="11">
        <v>10.5</v>
      </c>
      <c r="M5" s="11">
        <v>10.9</v>
      </c>
      <c r="N5" s="4">
        <f t="shared" si="2"/>
        <v>10.6666666666667</v>
      </c>
      <c r="O5" s="4">
        <v>34.81</v>
      </c>
      <c r="P5" s="4">
        <v>34.37</v>
      </c>
      <c r="Q5" s="4">
        <v>35.67</v>
      </c>
      <c r="R5" s="4">
        <f t="shared" si="3"/>
        <v>34.95</v>
      </c>
      <c r="S5" s="4">
        <v>41.8</v>
      </c>
      <c r="T5" s="4">
        <v>41.26</v>
      </c>
      <c r="U5" s="4">
        <v>42.88</v>
      </c>
      <c r="V5" s="4">
        <f t="shared" si="4"/>
        <v>41.98</v>
      </c>
      <c r="W5" s="4">
        <v>25.35</v>
      </c>
      <c r="X5" s="4">
        <v>24.44</v>
      </c>
      <c r="Y5" s="4">
        <v>24.85</v>
      </c>
      <c r="Z5" s="4">
        <f t="shared" si="5"/>
        <v>24.88</v>
      </c>
    </row>
    <row r="6" ht="15" spans="1:26">
      <c r="A6" s="9" t="s">
        <v>151</v>
      </c>
      <c r="B6" s="9" t="s">
        <v>147</v>
      </c>
      <c r="C6" s="4">
        <v>43.33</v>
      </c>
      <c r="D6" s="4">
        <v>44.44</v>
      </c>
      <c r="E6" s="4">
        <v>44.44</v>
      </c>
      <c r="F6" s="4">
        <f t="shared" si="0"/>
        <v>44.07</v>
      </c>
      <c r="G6" s="4">
        <v>42.73</v>
      </c>
      <c r="H6" s="4">
        <v>41.41</v>
      </c>
      <c r="I6" s="4">
        <v>41.83</v>
      </c>
      <c r="J6" s="4">
        <f t="shared" si="1"/>
        <v>41.99</v>
      </c>
      <c r="K6" s="11">
        <v>16.6</v>
      </c>
      <c r="L6" s="11">
        <v>16.3</v>
      </c>
      <c r="M6" s="11">
        <v>17</v>
      </c>
      <c r="N6" s="4">
        <f t="shared" si="2"/>
        <v>16.6333333333333</v>
      </c>
      <c r="O6" s="4">
        <v>72.84</v>
      </c>
      <c r="P6" s="4">
        <v>71.92</v>
      </c>
      <c r="Q6" s="4">
        <v>74.69</v>
      </c>
      <c r="R6" s="4">
        <f t="shared" si="3"/>
        <v>73.15</v>
      </c>
      <c r="S6" s="4">
        <v>43.47</v>
      </c>
      <c r="T6" s="4">
        <v>42.9</v>
      </c>
      <c r="U6" s="4">
        <v>44.59</v>
      </c>
      <c r="V6" s="4">
        <f t="shared" si="4"/>
        <v>43.6533333333333</v>
      </c>
      <c r="W6" s="4">
        <v>23.67</v>
      </c>
      <c r="X6" s="4">
        <v>22.85</v>
      </c>
      <c r="Y6" s="4">
        <v>23.74</v>
      </c>
      <c r="Z6" s="4">
        <f t="shared" si="5"/>
        <v>23.42</v>
      </c>
    </row>
    <row r="7" ht="15" spans="1:26">
      <c r="A7" s="9" t="s">
        <v>151</v>
      </c>
      <c r="B7" s="9" t="s">
        <v>148</v>
      </c>
      <c r="C7" s="4">
        <v>20</v>
      </c>
      <c r="D7" s="4">
        <v>17.78</v>
      </c>
      <c r="E7" s="4">
        <v>21.11</v>
      </c>
      <c r="F7" s="4">
        <f t="shared" si="0"/>
        <v>19.63</v>
      </c>
      <c r="G7" s="4">
        <v>42.52</v>
      </c>
      <c r="H7" s="4">
        <v>43.75</v>
      </c>
      <c r="I7" s="4">
        <v>42.49</v>
      </c>
      <c r="J7" s="4">
        <f t="shared" si="1"/>
        <v>42.92</v>
      </c>
      <c r="K7" s="11">
        <v>17</v>
      </c>
      <c r="L7" s="11">
        <v>16.7</v>
      </c>
      <c r="M7" s="11">
        <v>17.4</v>
      </c>
      <c r="N7" s="4">
        <f t="shared" si="2"/>
        <v>17.0333333333333</v>
      </c>
      <c r="O7" s="4">
        <v>61.37</v>
      </c>
      <c r="P7" s="4">
        <v>60.59</v>
      </c>
      <c r="Q7" s="4">
        <v>62.92</v>
      </c>
      <c r="R7" s="4">
        <f t="shared" si="3"/>
        <v>61.6266666666667</v>
      </c>
      <c r="S7" s="4">
        <v>47.63</v>
      </c>
      <c r="T7" s="4">
        <v>47.02</v>
      </c>
      <c r="U7" s="4">
        <v>48.87</v>
      </c>
      <c r="V7" s="4">
        <f t="shared" si="4"/>
        <v>47.84</v>
      </c>
      <c r="W7" s="4">
        <v>22.43</v>
      </c>
      <c r="X7" s="4">
        <v>22.51</v>
      </c>
      <c r="Y7" s="4">
        <v>22.54</v>
      </c>
      <c r="Z7" s="4">
        <f t="shared" si="5"/>
        <v>22.4933333333333</v>
      </c>
    </row>
    <row r="8" ht="15" spans="1:26">
      <c r="A8" s="9" t="s">
        <v>151</v>
      </c>
      <c r="B8" s="9" t="s">
        <v>149</v>
      </c>
      <c r="C8" s="4">
        <v>16.67</v>
      </c>
      <c r="D8" s="4">
        <v>17.78</v>
      </c>
      <c r="E8" s="4">
        <v>18.89</v>
      </c>
      <c r="F8" s="4">
        <f t="shared" si="0"/>
        <v>17.78</v>
      </c>
      <c r="G8" s="4">
        <v>40.81</v>
      </c>
      <c r="H8" s="4">
        <v>42.67</v>
      </c>
      <c r="I8" s="4">
        <v>42.68</v>
      </c>
      <c r="J8" s="4">
        <f t="shared" si="1"/>
        <v>42.0533333333333</v>
      </c>
      <c r="K8" s="11">
        <v>15.3</v>
      </c>
      <c r="L8" s="11">
        <v>15.1</v>
      </c>
      <c r="M8" s="11">
        <v>15.7</v>
      </c>
      <c r="N8" s="4">
        <f t="shared" si="2"/>
        <v>15.3666666666667</v>
      </c>
      <c r="O8" s="4">
        <v>48.9</v>
      </c>
      <c r="P8" s="4">
        <v>48.28</v>
      </c>
      <c r="Q8" s="4">
        <v>50.16</v>
      </c>
      <c r="R8" s="4">
        <f t="shared" si="3"/>
        <v>49.1133333333333</v>
      </c>
      <c r="S8" s="4">
        <v>44.17</v>
      </c>
      <c r="T8" s="4">
        <v>43.6</v>
      </c>
      <c r="U8" s="4">
        <v>45.31</v>
      </c>
      <c r="V8" s="4">
        <f t="shared" si="4"/>
        <v>44.36</v>
      </c>
      <c r="W8" s="4">
        <v>22.42</v>
      </c>
      <c r="X8" s="4">
        <v>22.29</v>
      </c>
      <c r="Y8" s="4">
        <v>22.41</v>
      </c>
      <c r="Z8" s="4">
        <f t="shared" si="5"/>
        <v>22.3733333333333</v>
      </c>
    </row>
    <row r="9" ht="15" spans="1:26">
      <c r="A9" s="9" t="s">
        <v>151</v>
      </c>
      <c r="B9" s="9" t="s">
        <v>150</v>
      </c>
      <c r="C9" s="4">
        <v>14.44</v>
      </c>
      <c r="D9" s="4">
        <v>16.67</v>
      </c>
      <c r="E9" s="4">
        <v>15.56</v>
      </c>
      <c r="F9" s="4">
        <f t="shared" si="0"/>
        <v>15.5566666666667</v>
      </c>
      <c r="G9" s="4">
        <v>40.74</v>
      </c>
      <c r="H9" s="4">
        <v>43.28</v>
      </c>
      <c r="I9" s="4">
        <v>42.24</v>
      </c>
      <c r="J9" s="4">
        <f t="shared" si="1"/>
        <v>42.0866666666667</v>
      </c>
      <c r="K9" s="11">
        <v>10.9</v>
      </c>
      <c r="L9" s="11">
        <v>10.8</v>
      </c>
      <c r="M9" s="11">
        <v>11.2</v>
      </c>
      <c r="N9" s="4">
        <f t="shared" si="2"/>
        <v>10.9666666666667</v>
      </c>
      <c r="O9" s="4">
        <v>46.5</v>
      </c>
      <c r="P9" s="4">
        <v>45.92</v>
      </c>
      <c r="Q9" s="4">
        <v>47.68</v>
      </c>
      <c r="R9" s="4">
        <f t="shared" si="3"/>
        <v>46.7</v>
      </c>
      <c r="S9" s="4">
        <v>42.83</v>
      </c>
      <c r="T9" s="4">
        <v>42.28</v>
      </c>
      <c r="U9" s="4">
        <v>43.94</v>
      </c>
      <c r="V9" s="4">
        <f t="shared" si="4"/>
        <v>43.0166666666667</v>
      </c>
      <c r="W9" s="4">
        <v>23.74</v>
      </c>
      <c r="X9" s="4">
        <v>24.11</v>
      </c>
      <c r="Y9" s="4">
        <v>23.31</v>
      </c>
      <c r="Z9" s="4">
        <f t="shared" si="5"/>
        <v>23.72</v>
      </c>
    </row>
    <row r="10" ht="15" spans="1:26">
      <c r="A10" s="9" t="s">
        <v>152</v>
      </c>
      <c r="B10" s="9" t="s">
        <v>147</v>
      </c>
      <c r="C10" s="4">
        <v>35.56</v>
      </c>
      <c r="D10" s="4">
        <v>36.67</v>
      </c>
      <c r="E10" s="4">
        <v>36.67</v>
      </c>
      <c r="F10" s="4">
        <f t="shared" si="0"/>
        <v>36.3</v>
      </c>
      <c r="G10" s="4">
        <v>39.25</v>
      </c>
      <c r="H10" s="4">
        <v>39.19</v>
      </c>
      <c r="I10" s="4">
        <v>40.69</v>
      </c>
      <c r="J10" s="4">
        <f t="shared" si="1"/>
        <v>39.71</v>
      </c>
      <c r="K10" s="11">
        <v>13.6</v>
      </c>
      <c r="L10" s="11">
        <v>13.4</v>
      </c>
      <c r="M10" s="11">
        <v>13.9</v>
      </c>
      <c r="N10" s="4">
        <f t="shared" si="2"/>
        <v>13.6333333333333</v>
      </c>
      <c r="O10" s="4">
        <v>74.01</v>
      </c>
      <c r="P10" s="4">
        <v>73.08</v>
      </c>
      <c r="Q10" s="4">
        <v>75.88</v>
      </c>
      <c r="R10" s="4">
        <f t="shared" si="3"/>
        <v>74.3233333333333</v>
      </c>
      <c r="S10" s="4">
        <v>30.9</v>
      </c>
      <c r="T10" s="4">
        <v>30.5</v>
      </c>
      <c r="U10" s="4">
        <v>31.7</v>
      </c>
      <c r="V10" s="4">
        <f t="shared" si="4"/>
        <v>31.0333333333333</v>
      </c>
      <c r="W10" s="4">
        <v>19.44</v>
      </c>
      <c r="X10" s="4">
        <v>19.94</v>
      </c>
      <c r="Y10" s="4">
        <v>20.96</v>
      </c>
      <c r="Z10" s="4">
        <f t="shared" si="5"/>
        <v>20.1133333333333</v>
      </c>
    </row>
    <row r="11" ht="15" spans="1:26">
      <c r="A11" s="9" t="s">
        <v>152</v>
      </c>
      <c r="B11" s="9" t="s">
        <v>148</v>
      </c>
      <c r="C11" s="4">
        <v>28.89</v>
      </c>
      <c r="D11" s="4">
        <v>27.78</v>
      </c>
      <c r="E11" s="4">
        <v>27.78</v>
      </c>
      <c r="F11" s="4">
        <f t="shared" si="0"/>
        <v>28.15</v>
      </c>
      <c r="G11" s="4">
        <v>42.54</v>
      </c>
      <c r="H11" s="4">
        <v>42.04</v>
      </c>
      <c r="I11" s="4">
        <v>41.15</v>
      </c>
      <c r="J11" s="4">
        <f t="shared" si="1"/>
        <v>41.91</v>
      </c>
      <c r="K11" s="11">
        <v>15.4</v>
      </c>
      <c r="L11" s="11">
        <v>15.2</v>
      </c>
      <c r="M11" s="11">
        <v>15.8</v>
      </c>
      <c r="N11" s="4">
        <f t="shared" si="2"/>
        <v>15.4666666666667</v>
      </c>
      <c r="O11" s="4">
        <v>64.97</v>
      </c>
      <c r="P11" s="4">
        <v>64.15</v>
      </c>
      <c r="Q11" s="4">
        <v>66.63</v>
      </c>
      <c r="R11" s="4">
        <f t="shared" si="3"/>
        <v>65.25</v>
      </c>
      <c r="S11" s="4">
        <v>42.03</v>
      </c>
      <c r="T11" s="4">
        <v>41.49</v>
      </c>
      <c r="U11" s="4">
        <v>43.12</v>
      </c>
      <c r="V11" s="4">
        <f t="shared" si="4"/>
        <v>42.2133333333333</v>
      </c>
      <c r="W11" s="4">
        <v>19.53</v>
      </c>
      <c r="X11" s="4">
        <v>20.9</v>
      </c>
      <c r="Y11" s="4">
        <v>21.03</v>
      </c>
      <c r="Z11" s="4">
        <f t="shared" si="5"/>
        <v>20.4866666666667</v>
      </c>
    </row>
    <row r="12" ht="15" spans="1:26">
      <c r="A12" s="9" t="s">
        <v>152</v>
      </c>
      <c r="B12" s="9" t="s">
        <v>149</v>
      </c>
      <c r="C12" s="4">
        <v>23.33</v>
      </c>
      <c r="D12" s="4">
        <v>24.44</v>
      </c>
      <c r="E12" s="4">
        <v>25.56</v>
      </c>
      <c r="F12" s="4">
        <f t="shared" si="0"/>
        <v>24.4433333333333</v>
      </c>
      <c r="G12" s="4">
        <v>39.2</v>
      </c>
      <c r="H12" s="4">
        <v>38.66</v>
      </c>
      <c r="I12" s="4">
        <v>40.33</v>
      </c>
      <c r="J12" s="4">
        <f t="shared" si="1"/>
        <v>39.3966666666667</v>
      </c>
      <c r="K12" s="11">
        <v>11.6</v>
      </c>
      <c r="L12" s="11">
        <v>11.5</v>
      </c>
      <c r="M12" s="11">
        <v>11.9</v>
      </c>
      <c r="N12" s="4">
        <f t="shared" si="2"/>
        <v>11.6666666666667</v>
      </c>
      <c r="O12" s="4">
        <v>64.76</v>
      </c>
      <c r="P12" s="4">
        <v>63.94</v>
      </c>
      <c r="Q12" s="4">
        <v>66.41</v>
      </c>
      <c r="R12" s="4">
        <f t="shared" si="3"/>
        <v>65.0366666666667</v>
      </c>
      <c r="S12" s="4">
        <v>29.83</v>
      </c>
      <c r="T12" s="4">
        <v>29.45</v>
      </c>
      <c r="U12" s="4">
        <v>30.6</v>
      </c>
      <c r="V12" s="4">
        <f t="shared" si="4"/>
        <v>29.96</v>
      </c>
      <c r="W12" s="4">
        <v>19.89</v>
      </c>
      <c r="X12" s="4">
        <v>20.87</v>
      </c>
      <c r="Y12" s="4">
        <v>19.67</v>
      </c>
      <c r="Z12" s="4">
        <f t="shared" si="5"/>
        <v>20.1433333333333</v>
      </c>
    </row>
    <row r="13" ht="15" spans="1:26">
      <c r="A13" s="9" t="s">
        <v>152</v>
      </c>
      <c r="B13" s="9" t="s">
        <v>150</v>
      </c>
      <c r="C13" s="4">
        <v>13.33</v>
      </c>
      <c r="D13" s="4">
        <v>12.22</v>
      </c>
      <c r="E13" s="4">
        <v>12.22</v>
      </c>
      <c r="F13" s="4">
        <f t="shared" si="0"/>
        <v>12.59</v>
      </c>
      <c r="G13" s="4">
        <v>39.76</v>
      </c>
      <c r="H13" s="4">
        <v>40.59</v>
      </c>
      <c r="I13" s="4">
        <v>41.51</v>
      </c>
      <c r="J13" s="4">
        <f t="shared" si="1"/>
        <v>40.62</v>
      </c>
      <c r="K13" s="11">
        <v>8</v>
      </c>
      <c r="L13" s="11">
        <v>7.9</v>
      </c>
      <c r="M13" s="11">
        <v>8.2</v>
      </c>
      <c r="N13" s="4">
        <f t="shared" si="2"/>
        <v>8.03333333333333</v>
      </c>
      <c r="O13" s="4">
        <v>48.77</v>
      </c>
      <c r="P13" s="4">
        <v>48.16</v>
      </c>
      <c r="Q13" s="4">
        <v>49.99</v>
      </c>
      <c r="R13" s="4">
        <f t="shared" si="3"/>
        <v>48.9733333333333</v>
      </c>
      <c r="S13" s="4">
        <v>40.13</v>
      </c>
      <c r="T13" s="4">
        <v>39.61</v>
      </c>
      <c r="U13" s="4">
        <v>41.17</v>
      </c>
      <c r="V13" s="4">
        <f t="shared" si="4"/>
        <v>40.3033333333333</v>
      </c>
      <c r="W13" s="4">
        <v>19.87</v>
      </c>
      <c r="X13" s="4">
        <v>20.88</v>
      </c>
      <c r="Y13" s="4">
        <v>20.09</v>
      </c>
      <c r="Z13" s="4">
        <f t="shared" si="5"/>
        <v>20.28</v>
      </c>
    </row>
    <row r="14" ht="15" spans="1:26">
      <c r="A14" s="9" t="s">
        <v>153</v>
      </c>
      <c r="B14" s="9" t="s">
        <v>147</v>
      </c>
      <c r="C14" s="4">
        <v>40</v>
      </c>
      <c r="D14" s="4">
        <v>41.11</v>
      </c>
      <c r="E14" s="4">
        <v>43.33</v>
      </c>
      <c r="F14" s="4">
        <f t="shared" si="0"/>
        <v>41.48</v>
      </c>
      <c r="G14" s="4">
        <v>41.9</v>
      </c>
      <c r="H14" s="4">
        <v>43.09</v>
      </c>
      <c r="I14" s="4">
        <v>42.71</v>
      </c>
      <c r="J14" s="4">
        <f t="shared" si="1"/>
        <v>42.5666666666667</v>
      </c>
      <c r="K14" s="11">
        <v>10.9</v>
      </c>
      <c r="L14" s="11">
        <v>10.7</v>
      </c>
      <c r="M14" s="11">
        <v>11.1</v>
      </c>
      <c r="N14" s="4">
        <f t="shared" si="2"/>
        <v>10.9</v>
      </c>
      <c r="O14" s="4">
        <v>71.32</v>
      </c>
      <c r="P14" s="4">
        <v>70.44</v>
      </c>
      <c r="Q14" s="4">
        <v>73.08</v>
      </c>
      <c r="R14" s="4">
        <f t="shared" si="3"/>
        <v>71.6133333333333</v>
      </c>
      <c r="S14" s="4">
        <v>38.93</v>
      </c>
      <c r="T14" s="4">
        <v>38.43</v>
      </c>
      <c r="U14" s="4">
        <v>39.94</v>
      </c>
      <c r="V14" s="4">
        <f t="shared" si="4"/>
        <v>39.1</v>
      </c>
      <c r="W14" s="4">
        <v>23.04</v>
      </c>
      <c r="X14" s="4">
        <v>23.59</v>
      </c>
      <c r="Y14" s="4">
        <v>22.73</v>
      </c>
      <c r="Z14" s="4">
        <f t="shared" si="5"/>
        <v>23.12</v>
      </c>
    </row>
    <row r="15" ht="15" spans="1:26">
      <c r="A15" s="9" t="s">
        <v>153</v>
      </c>
      <c r="B15" s="9" t="s">
        <v>148</v>
      </c>
      <c r="C15" s="4">
        <v>32.22</v>
      </c>
      <c r="D15" s="4">
        <v>31.11</v>
      </c>
      <c r="E15" s="4">
        <v>30</v>
      </c>
      <c r="F15" s="4">
        <f t="shared" si="0"/>
        <v>31.11</v>
      </c>
      <c r="G15" s="4">
        <v>40.25</v>
      </c>
      <c r="H15" s="4">
        <v>41.24</v>
      </c>
      <c r="I15" s="4">
        <v>42.12</v>
      </c>
      <c r="J15" s="4">
        <f t="shared" si="1"/>
        <v>41.2033333333333</v>
      </c>
      <c r="K15" s="11">
        <v>10.5</v>
      </c>
      <c r="L15" s="11">
        <v>10.4</v>
      </c>
      <c r="M15" s="11">
        <v>10.8</v>
      </c>
      <c r="N15" s="4">
        <f t="shared" si="2"/>
        <v>10.5666666666667</v>
      </c>
      <c r="O15" s="4">
        <v>64.82</v>
      </c>
      <c r="P15" s="4">
        <v>63.98</v>
      </c>
      <c r="Q15" s="4">
        <v>66.49</v>
      </c>
      <c r="R15" s="4">
        <f t="shared" si="3"/>
        <v>65.0966666666666</v>
      </c>
      <c r="S15" s="4">
        <v>37.83</v>
      </c>
      <c r="T15" s="4">
        <v>37.34</v>
      </c>
      <c r="U15" s="4">
        <v>38.81</v>
      </c>
      <c r="V15" s="4">
        <f t="shared" si="4"/>
        <v>37.9933333333333</v>
      </c>
      <c r="W15" s="4">
        <v>21.98</v>
      </c>
      <c r="X15" s="4">
        <v>22.52</v>
      </c>
      <c r="Y15" s="4">
        <v>22.72</v>
      </c>
      <c r="Z15" s="4">
        <f t="shared" si="5"/>
        <v>22.4066666666667</v>
      </c>
    </row>
    <row r="16" ht="15" spans="1:26">
      <c r="A16" s="9" t="s">
        <v>153</v>
      </c>
      <c r="B16" s="9" t="s">
        <v>149</v>
      </c>
      <c r="C16" s="4">
        <v>24.44</v>
      </c>
      <c r="D16" s="4">
        <v>23.33</v>
      </c>
      <c r="E16" s="4">
        <v>25.56</v>
      </c>
      <c r="F16" s="4">
        <f t="shared" si="0"/>
        <v>24.4433333333333</v>
      </c>
      <c r="G16" s="4">
        <v>40.49</v>
      </c>
      <c r="H16" s="4">
        <v>40.58</v>
      </c>
      <c r="I16" s="4">
        <v>42.17</v>
      </c>
      <c r="J16" s="4">
        <f t="shared" si="1"/>
        <v>41.08</v>
      </c>
      <c r="K16" s="11">
        <v>13</v>
      </c>
      <c r="L16" s="11">
        <v>12.8</v>
      </c>
      <c r="M16" s="11">
        <v>13.4</v>
      </c>
      <c r="N16" s="4">
        <f t="shared" si="2"/>
        <v>13.0666666666667</v>
      </c>
      <c r="O16" s="4">
        <v>55.9</v>
      </c>
      <c r="P16" s="4">
        <v>55.19</v>
      </c>
      <c r="Q16" s="4">
        <v>57.31</v>
      </c>
      <c r="R16" s="4">
        <f t="shared" si="3"/>
        <v>56.1333333333333</v>
      </c>
      <c r="S16" s="4">
        <v>40.07</v>
      </c>
      <c r="T16" s="4">
        <v>39.55</v>
      </c>
      <c r="U16" s="4">
        <v>41.1</v>
      </c>
      <c r="V16" s="4">
        <f t="shared" si="4"/>
        <v>40.24</v>
      </c>
      <c r="W16" s="4">
        <v>23.68</v>
      </c>
      <c r="X16" s="4">
        <v>23.43</v>
      </c>
      <c r="Y16" s="4">
        <v>22.83</v>
      </c>
      <c r="Z16" s="4">
        <f t="shared" si="5"/>
        <v>23.3133333333333</v>
      </c>
    </row>
    <row r="17" ht="15" spans="1:26">
      <c r="A17" s="9" t="s">
        <v>153</v>
      </c>
      <c r="B17" s="9" t="s">
        <v>150</v>
      </c>
      <c r="C17" s="4">
        <v>13.33</v>
      </c>
      <c r="D17" s="4">
        <v>14.44</v>
      </c>
      <c r="E17" s="4">
        <v>15.56</v>
      </c>
      <c r="F17" s="4">
        <f t="shared" si="0"/>
        <v>14.4433333333333</v>
      </c>
      <c r="G17" s="4">
        <v>40.84</v>
      </c>
      <c r="H17" s="4">
        <v>41.41</v>
      </c>
      <c r="I17" s="4">
        <v>41.06</v>
      </c>
      <c r="J17" s="4">
        <f t="shared" si="1"/>
        <v>41.1033333333333</v>
      </c>
      <c r="K17" s="11">
        <v>14.2</v>
      </c>
      <c r="L17" s="11">
        <v>14</v>
      </c>
      <c r="M17" s="11">
        <v>14.5</v>
      </c>
      <c r="N17" s="4">
        <f t="shared" si="2"/>
        <v>14.2333333333333</v>
      </c>
      <c r="O17" s="4">
        <v>53.53</v>
      </c>
      <c r="P17" s="4">
        <v>52.86</v>
      </c>
      <c r="Q17" s="4">
        <v>54.86</v>
      </c>
      <c r="R17" s="4">
        <f t="shared" si="3"/>
        <v>53.75</v>
      </c>
      <c r="S17" s="4">
        <v>38.3</v>
      </c>
      <c r="T17" s="4">
        <v>37.81</v>
      </c>
      <c r="U17" s="4">
        <v>39.29</v>
      </c>
      <c r="V17" s="4">
        <f t="shared" si="4"/>
        <v>38.4666666666667</v>
      </c>
      <c r="W17" s="4">
        <v>22.27</v>
      </c>
      <c r="X17" s="4">
        <v>21.98</v>
      </c>
      <c r="Y17" s="4">
        <v>22.64</v>
      </c>
      <c r="Z17" s="4">
        <f t="shared" si="5"/>
        <v>22.2966666666667</v>
      </c>
    </row>
    <row r="18" ht="15" spans="1:26">
      <c r="A18" s="9" t="s">
        <v>154</v>
      </c>
      <c r="B18" s="9" t="s">
        <v>147</v>
      </c>
      <c r="C18" s="4">
        <v>62.22</v>
      </c>
      <c r="D18" s="4">
        <v>64.44</v>
      </c>
      <c r="E18" s="4">
        <v>65.56</v>
      </c>
      <c r="F18" s="4">
        <f t="shared" si="0"/>
        <v>64.0733333333333</v>
      </c>
      <c r="G18" s="4">
        <v>49.32</v>
      </c>
      <c r="H18" s="4">
        <v>49.26</v>
      </c>
      <c r="I18" s="4">
        <v>46.6</v>
      </c>
      <c r="J18" s="4">
        <f t="shared" si="1"/>
        <v>48.3933333333333</v>
      </c>
      <c r="K18" s="11">
        <v>18.4</v>
      </c>
      <c r="L18" s="11">
        <v>18.1</v>
      </c>
      <c r="M18" s="11">
        <v>18.8</v>
      </c>
      <c r="N18" s="4">
        <f t="shared" si="2"/>
        <v>18.4333333333333</v>
      </c>
      <c r="O18" s="4">
        <v>68.84</v>
      </c>
      <c r="P18" s="4">
        <v>67.97</v>
      </c>
      <c r="Q18" s="4">
        <v>70.59</v>
      </c>
      <c r="R18" s="4">
        <f t="shared" si="3"/>
        <v>69.1333333333333</v>
      </c>
      <c r="S18" s="4">
        <v>36.77</v>
      </c>
      <c r="T18" s="4">
        <v>36.29</v>
      </c>
      <c r="U18" s="4">
        <v>37.72</v>
      </c>
      <c r="V18" s="4">
        <f t="shared" si="4"/>
        <v>36.9266666666667</v>
      </c>
      <c r="W18" s="4">
        <v>22.18</v>
      </c>
      <c r="X18" s="4">
        <v>22.24</v>
      </c>
      <c r="Y18" s="4">
        <v>22.22</v>
      </c>
      <c r="Z18" s="4">
        <f t="shared" si="5"/>
        <v>22.2133333333333</v>
      </c>
    </row>
    <row r="19" ht="15" spans="1:26">
      <c r="A19" s="9" t="s">
        <v>154</v>
      </c>
      <c r="B19" s="9" t="s">
        <v>148</v>
      </c>
      <c r="C19" s="4">
        <v>57.78</v>
      </c>
      <c r="D19" s="4">
        <v>60</v>
      </c>
      <c r="E19" s="4">
        <v>58.89</v>
      </c>
      <c r="F19" s="4">
        <f t="shared" si="0"/>
        <v>58.89</v>
      </c>
      <c r="G19" s="4">
        <v>46.93</v>
      </c>
      <c r="H19" s="4">
        <v>46.14</v>
      </c>
      <c r="I19" s="4">
        <v>46.54</v>
      </c>
      <c r="J19" s="4">
        <f t="shared" si="1"/>
        <v>46.5366666666667</v>
      </c>
      <c r="K19" s="11">
        <v>21.3</v>
      </c>
      <c r="L19" s="11">
        <v>21</v>
      </c>
      <c r="M19" s="11">
        <v>21.8</v>
      </c>
      <c r="N19" s="4">
        <f t="shared" si="2"/>
        <v>21.3666666666667</v>
      </c>
      <c r="O19" s="4">
        <v>42.19</v>
      </c>
      <c r="P19" s="4">
        <v>41.66</v>
      </c>
      <c r="Q19" s="4">
        <v>43.27</v>
      </c>
      <c r="R19" s="4">
        <f t="shared" si="3"/>
        <v>42.3733333333333</v>
      </c>
      <c r="S19" s="4">
        <v>32.83</v>
      </c>
      <c r="T19" s="4">
        <v>32.41</v>
      </c>
      <c r="U19" s="4">
        <v>33.68</v>
      </c>
      <c r="V19" s="4">
        <f t="shared" si="4"/>
        <v>32.9733333333333</v>
      </c>
      <c r="W19" s="4">
        <v>22.31</v>
      </c>
      <c r="X19" s="4">
        <v>22.08</v>
      </c>
      <c r="Y19" s="4">
        <v>21.69</v>
      </c>
      <c r="Z19" s="4">
        <f t="shared" si="5"/>
        <v>22.0266666666667</v>
      </c>
    </row>
    <row r="20" ht="15" spans="1:26">
      <c r="A20" s="9" t="s">
        <v>154</v>
      </c>
      <c r="B20" s="9" t="s">
        <v>149</v>
      </c>
      <c r="C20" s="4">
        <v>51.11</v>
      </c>
      <c r="D20" s="4">
        <v>50</v>
      </c>
      <c r="E20" s="4">
        <v>50</v>
      </c>
      <c r="F20" s="4">
        <f t="shared" si="0"/>
        <v>50.37</v>
      </c>
      <c r="G20" s="4">
        <v>48.06</v>
      </c>
      <c r="H20" s="4">
        <v>47.05</v>
      </c>
      <c r="I20" s="4">
        <v>46.34</v>
      </c>
      <c r="J20" s="4">
        <f t="shared" si="1"/>
        <v>47.15</v>
      </c>
      <c r="K20" s="11">
        <v>21.5</v>
      </c>
      <c r="L20" s="11">
        <v>21.2</v>
      </c>
      <c r="M20" s="11">
        <v>22</v>
      </c>
      <c r="N20" s="4">
        <f t="shared" si="2"/>
        <v>21.5666666666667</v>
      </c>
      <c r="O20" s="4">
        <v>30.12</v>
      </c>
      <c r="P20" s="4">
        <v>29.76</v>
      </c>
      <c r="Q20" s="4">
        <v>30.85</v>
      </c>
      <c r="R20" s="4">
        <f t="shared" si="3"/>
        <v>30.2433333333333</v>
      </c>
      <c r="S20" s="4">
        <v>37.17</v>
      </c>
      <c r="T20" s="4">
        <v>36.69</v>
      </c>
      <c r="U20" s="4">
        <v>38.13</v>
      </c>
      <c r="V20" s="4">
        <f t="shared" si="4"/>
        <v>37.33</v>
      </c>
      <c r="W20" s="4">
        <v>22.71</v>
      </c>
      <c r="X20" s="4">
        <v>22.42</v>
      </c>
      <c r="Y20" s="4">
        <v>22.92</v>
      </c>
      <c r="Z20" s="4">
        <f t="shared" si="5"/>
        <v>22.6833333333333</v>
      </c>
    </row>
    <row r="21" ht="15" spans="1:26">
      <c r="A21" s="9" t="s">
        <v>154</v>
      </c>
      <c r="B21" s="9" t="s">
        <v>150</v>
      </c>
      <c r="C21" s="4">
        <v>30</v>
      </c>
      <c r="D21" s="4">
        <v>28.89</v>
      </c>
      <c r="E21" s="4">
        <v>31.11</v>
      </c>
      <c r="F21" s="4">
        <f t="shared" si="0"/>
        <v>30</v>
      </c>
      <c r="G21" s="4">
        <v>45.68</v>
      </c>
      <c r="H21" s="4">
        <v>46.72</v>
      </c>
      <c r="I21" s="4">
        <v>45.53</v>
      </c>
      <c r="J21" s="4">
        <f t="shared" si="1"/>
        <v>45.9766666666667</v>
      </c>
      <c r="K21" s="11">
        <v>18</v>
      </c>
      <c r="L21" s="11">
        <v>17.7</v>
      </c>
      <c r="M21" s="11">
        <v>18.4</v>
      </c>
      <c r="N21" s="4">
        <f t="shared" si="2"/>
        <v>18.0333333333333</v>
      </c>
      <c r="O21" s="4">
        <v>20.55</v>
      </c>
      <c r="P21" s="4">
        <v>20.29</v>
      </c>
      <c r="Q21" s="4">
        <v>21.08</v>
      </c>
      <c r="R21" s="4">
        <f t="shared" si="3"/>
        <v>20.64</v>
      </c>
      <c r="S21" s="4">
        <v>41.07</v>
      </c>
      <c r="T21" s="4">
        <v>40.54</v>
      </c>
      <c r="U21" s="4">
        <v>42.13</v>
      </c>
      <c r="V21" s="4">
        <f t="shared" si="4"/>
        <v>41.2466666666667</v>
      </c>
      <c r="W21" s="4">
        <v>21.65</v>
      </c>
      <c r="X21" s="4">
        <v>22.12</v>
      </c>
      <c r="Y21" s="4">
        <v>21.67</v>
      </c>
      <c r="Z21" s="4">
        <f t="shared" si="5"/>
        <v>21.8133333333333</v>
      </c>
    </row>
    <row r="22" ht="15" spans="1:26">
      <c r="A22" s="9" t="s">
        <v>155</v>
      </c>
      <c r="B22" s="9" t="s">
        <v>147</v>
      </c>
      <c r="C22" s="4">
        <v>61.11</v>
      </c>
      <c r="D22" s="4">
        <v>60</v>
      </c>
      <c r="E22" s="4">
        <v>58.89</v>
      </c>
      <c r="F22" s="4">
        <f t="shared" si="0"/>
        <v>60</v>
      </c>
      <c r="G22" s="4">
        <v>35.65</v>
      </c>
      <c r="H22" s="4">
        <v>36.31</v>
      </c>
      <c r="I22" s="4">
        <v>35.59</v>
      </c>
      <c r="J22" s="4">
        <f t="shared" si="1"/>
        <v>35.85</v>
      </c>
      <c r="K22" s="11">
        <v>12.5</v>
      </c>
      <c r="L22" s="11">
        <v>12.3</v>
      </c>
      <c r="M22" s="11">
        <v>12.8</v>
      </c>
      <c r="N22" s="4">
        <f t="shared" si="2"/>
        <v>12.5333333333333</v>
      </c>
      <c r="O22" s="4">
        <v>67.7</v>
      </c>
      <c r="P22" s="4">
        <v>66.84</v>
      </c>
      <c r="Q22" s="4">
        <v>69.42</v>
      </c>
      <c r="R22" s="4">
        <f t="shared" si="3"/>
        <v>67.9866666666667</v>
      </c>
      <c r="S22" s="4">
        <v>40.57</v>
      </c>
      <c r="T22" s="4">
        <v>40.04</v>
      </c>
      <c r="U22" s="4">
        <v>41.61</v>
      </c>
      <c r="V22" s="4">
        <f t="shared" si="4"/>
        <v>40.74</v>
      </c>
      <c r="W22" s="4">
        <v>22.04</v>
      </c>
      <c r="X22" s="4">
        <v>22.34</v>
      </c>
      <c r="Y22" s="4">
        <v>22.5</v>
      </c>
      <c r="Z22" s="4">
        <f t="shared" si="5"/>
        <v>22.2933333333333</v>
      </c>
    </row>
    <row r="23" ht="15" spans="1:26">
      <c r="A23" s="9" t="s">
        <v>155</v>
      </c>
      <c r="B23" s="9" t="s">
        <v>148</v>
      </c>
      <c r="C23" s="4">
        <v>41.11</v>
      </c>
      <c r="D23" s="4">
        <v>40</v>
      </c>
      <c r="E23" s="4">
        <v>42.22</v>
      </c>
      <c r="F23" s="4">
        <f t="shared" si="0"/>
        <v>41.11</v>
      </c>
      <c r="G23" s="4">
        <v>35.77</v>
      </c>
      <c r="H23" s="4">
        <v>35.87</v>
      </c>
      <c r="I23" s="4">
        <v>35.44</v>
      </c>
      <c r="J23" s="4">
        <f t="shared" si="1"/>
        <v>35.6933333333333</v>
      </c>
      <c r="K23" s="11">
        <v>12</v>
      </c>
      <c r="L23" s="11">
        <v>11.8</v>
      </c>
      <c r="M23" s="11">
        <v>12.3</v>
      </c>
      <c r="N23" s="4">
        <f t="shared" si="2"/>
        <v>12.0333333333333</v>
      </c>
      <c r="O23" s="4">
        <v>43.18</v>
      </c>
      <c r="P23" s="4">
        <v>42.64</v>
      </c>
      <c r="Q23" s="4">
        <v>44.28</v>
      </c>
      <c r="R23" s="4">
        <f t="shared" si="3"/>
        <v>43.3666666666667</v>
      </c>
      <c r="S23" s="4">
        <v>45.07</v>
      </c>
      <c r="T23" s="4">
        <v>44.48</v>
      </c>
      <c r="U23" s="4">
        <v>46.23</v>
      </c>
      <c r="V23" s="4">
        <f t="shared" si="4"/>
        <v>45.26</v>
      </c>
      <c r="W23" s="4">
        <v>23.44</v>
      </c>
      <c r="X23" s="4">
        <v>22.39</v>
      </c>
      <c r="Y23" s="4">
        <v>23.21</v>
      </c>
      <c r="Z23" s="4">
        <f t="shared" si="5"/>
        <v>23.0133333333333</v>
      </c>
    </row>
    <row r="24" ht="15" spans="1:26">
      <c r="A24" s="9" t="s">
        <v>155</v>
      </c>
      <c r="B24" s="9" t="s">
        <v>149</v>
      </c>
      <c r="C24" s="4">
        <v>32.22</v>
      </c>
      <c r="D24" s="4">
        <v>33.33</v>
      </c>
      <c r="E24" s="4">
        <v>34.44</v>
      </c>
      <c r="F24" s="4">
        <f t="shared" si="0"/>
        <v>33.33</v>
      </c>
      <c r="G24" s="4">
        <v>36.24</v>
      </c>
      <c r="H24" s="4">
        <v>38.29</v>
      </c>
      <c r="I24" s="4">
        <v>36.77</v>
      </c>
      <c r="J24" s="4">
        <f t="shared" si="1"/>
        <v>37.1</v>
      </c>
      <c r="K24" s="11">
        <v>14.1</v>
      </c>
      <c r="L24" s="11">
        <v>13.9</v>
      </c>
      <c r="M24" s="11">
        <v>14.4</v>
      </c>
      <c r="N24" s="4">
        <f t="shared" si="2"/>
        <v>14.1333333333333</v>
      </c>
      <c r="O24" s="4">
        <v>41.46</v>
      </c>
      <c r="P24" s="4">
        <v>40.93</v>
      </c>
      <c r="Q24" s="4">
        <v>42.5</v>
      </c>
      <c r="R24" s="4">
        <f t="shared" si="3"/>
        <v>41.63</v>
      </c>
      <c r="S24" s="4">
        <v>42.3</v>
      </c>
      <c r="T24" s="4">
        <v>41.75</v>
      </c>
      <c r="U24" s="4">
        <v>43.39</v>
      </c>
      <c r="V24" s="4">
        <f t="shared" si="4"/>
        <v>42.48</v>
      </c>
      <c r="W24" s="4">
        <v>21.85</v>
      </c>
      <c r="X24" s="4">
        <v>22.8</v>
      </c>
      <c r="Y24" s="4">
        <v>21.94</v>
      </c>
      <c r="Z24" s="4">
        <f t="shared" si="5"/>
        <v>22.1966666666667</v>
      </c>
    </row>
    <row r="25" ht="15" spans="1:26">
      <c r="A25" s="9" t="s">
        <v>155</v>
      </c>
      <c r="B25" s="9" t="s">
        <v>150</v>
      </c>
      <c r="C25" s="4">
        <v>24.44</v>
      </c>
      <c r="D25" s="4">
        <v>25.56</v>
      </c>
      <c r="E25" s="4">
        <v>24.44</v>
      </c>
      <c r="F25" s="4">
        <f t="shared" si="0"/>
        <v>24.8133333333333</v>
      </c>
      <c r="G25" s="4">
        <v>35.86</v>
      </c>
      <c r="H25" s="4">
        <v>36.48</v>
      </c>
      <c r="I25" s="4">
        <v>38.02</v>
      </c>
      <c r="J25" s="4">
        <f t="shared" si="1"/>
        <v>36.7866666666667</v>
      </c>
      <c r="K25" s="11">
        <v>12</v>
      </c>
      <c r="L25" s="11">
        <v>11.8</v>
      </c>
      <c r="M25" s="11">
        <v>12.3</v>
      </c>
      <c r="N25" s="4">
        <f t="shared" si="2"/>
        <v>12.0333333333333</v>
      </c>
      <c r="O25" s="4">
        <v>34.95</v>
      </c>
      <c r="P25" s="4">
        <v>34.51</v>
      </c>
      <c r="Q25" s="4">
        <v>35.84</v>
      </c>
      <c r="R25" s="4">
        <f t="shared" si="3"/>
        <v>35.1</v>
      </c>
      <c r="S25" s="4">
        <v>46.8</v>
      </c>
      <c r="T25" s="4">
        <v>46.2</v>
      </c>
      <c r="U25" s="4">
        <v>48.01</v>
      </c>
      <c r="V25" s="4">
        <f t="shared" si="4"/>
        <v>47.0033333333333</v>
      </c>
      <c r="W25" s="4">
        <v>22.02</v>
      </c>
      <c r="X25" s="4">
        <v>21.68</v>
      </c>
      <c r="Y25" s="4">
        <v>22.82</v>
      </c>
      <c r="Z25" s="4">
        <f t="shared" si="5"/>
        <v>22.1733333333333</v>
      </c>
    </row>
    <row r="26" ht="15" spans="1:26">
      <c r="A26" s="9" t="s">
        <v>156</v>
      </c>
      <c r="B26" s="9" t="s">
        <v>147</v>
      </c>
      <c r="C26" s="4">
        <v>35.56</v>
      </c>
      <c r="D26" s="4">
        <v>38.89</v>
      </c>
      <c r="E26" s="4">
        <v>40</v>
      </c>
      <c r="F26" s="4">
        <f t="shared" si="0"/>
        <v>38.15</v>
      </c>
      <c r="G26" s="4">
        <v>37.36</v>
      </c>
      <c r="H26" s="4">
        <v>38.53</v>
      </c>
      <c r="I26" s="4">
        <v>37.16</v>
      </c>
      <c r="J26" s="4">
        <f t="shared" si="1"/>
        <v>37.6833333333333</v>
      </c>
      <c r="K26" s="11">
        <v>23.8</v>
      </c>
      <c r="L26" s="11">
        <v>23.5</v>
      </c>
      <c r="M26" s="11">
        <v>24.4</v>
      </c>
      <c r="N26" s="4">
        <f t="shared" si="2"/>
        <v>23.9</v>
      </c>
      <c r="O26" s="4">
        <v>89.57</v>
      </c>
      <c r="P26" s="4">
        <v>88.45</v>
      </c>
      <c r="Q26" s="4">
        <v>91.79</v>
      </c>
      <c r="R26" s="4">
        <f t="shared" si="3"/>
        <v>89.9366666666667</v>
      </c>
      <c r="S26" s="4">
        <v>35.3</v>
      </c>
      <c r="T26" s="4">
        <v>34.84</v>
      </c>
      <c r="U26" s="4">
        <v>36.21</v>
      </c>
      <c r="V26" s="4">
        <f t="shared" si="4"/>
        <v>35.45</v>
      </c>
      <c r="W26" s="4">
        <v>24.28</v>
      </c>
      <c r="X26" s="4">
        <v>24.69</v>
      </c>
      <c r="Y26" s="4">
        <v>24.46</v>
      </c>
      <c r="Z26" s="4">
        <f t="shared" si="5"/>
        <v>24.4766666666667</v>
      </c>
    </row>
    <row r="27" ht="15" spans="1:26">
      <c r="A27" s="9" t="s">
        <v>156</v>
      </c>
      <c r="B27" s="9" t="s">
        <v>148</v>
      </c>
      <c r="C27" s="4">
        <v>23.33</v>
      </c>
      <c r="D27" s="4">
        <v>24.44</v>
      </c>
      <c r="E27" s="4">
        <v>25.56</v>
      </c>
      <c r="F27" s="4">
        <f t="shared" si="0"/>
        <v>24.4433333333333</v>
      </c>
      <c r="G27" s="4">
        <v>37.13</v>
      </c>
      <c r="H27" s="4">
        <v>38.01</v>
      </c>
      <c r="I27" s="4">
        <v>36.96</v>
      </c>
      <c r="J27" s="4">
        <f t="shared" si="1"/>
        <v>37.3666666666667</v>
      </c>
      <c r="K27" s="11">
        <v>20.7</v>
      </c>
      <c r="L27" s="11">
        <v>20.4</v>
      </c>
      <c r="M27" s="11">
        <v>21.2</v>
      </c>
      <c r="N27" s="4">
        <f t="shared" si="2"/>
        <v>20.7666666666667</v>
      </c>
      <c r="O27" s="4">
        <v>70.58</v>
      </c>
      <c r="P27" s="4">
        <v>69.7</v>
      </c>
      <c r="Q27" s="4">
        <v>72.35</v>
      </c>
      <c r="R27" s="4">
        <f t="shared" si="3"/>
        <v>70.8766666666667</v>
      </c>
      <c r="S27" s="4">
        <v>39.57</v>
      </c>
      <c r="T27" s="4">
        <v>39.06</v>
      </c>
      <c r="U27" s="4">
        <v>40.59</v>
      </c>
      <c r="V27" s="4">
        <f t="shared" si="4"/>
        <v>39.74</v>
      </c>
      <c r="W27" s="4">
        <v>24.57</v>
      </c>
      <c r="X27" s="4">
        <v>24.23</v>
      </c>
      <c r="Y27" s="4">
        <v>23.54</v>
      </c>
      <c r="Z27" s="4">
        <f t="shared" si="5"/>
        <v>24.1133333333333</v>
      </c>
    </row>
    <row r="28" ht="15" spans="1:26">
      <c r="A28" s="9" t="s">
        <v>156</v>
      </c>
      <c r="B28" s="9" t="s">
        <v>149</v>
      </c>
      <c r="C28" s="4">
        <v>14.44</v>
      </c>
      <c r="D28" s="4">
        <v>15.56</v>
      </c>
      <c r="E28" s="4">
        <v>15.56</v>
      </c>
      <c r="F28" s="4">
        <f t="shared" si="0"/>
        <v>15.1866666666667</v>
      </c>
      <c r="G28" s="4">
        <v>39.14</v>
      </c>
      <c r="H28" s="4">
        <v>38.72</v>
      </c>
      <c r="I28" s="4">
        <v>38.44</v>
      </c>
      <c r="J28" s="4">
        <f t="shared" si="1"/>
        <v>38.7666666666667</v>
      </c>
      <c r="K28" s="11">
        <v>21.6</v>
      </c>
      <c r="L28" s="11">
        <v>21.3</v>
      </c>
      <c r="M28" s="11">
        <v>22.1</v>
      </c>
      <c r="N28" s="4">
        <f t="shared" si="2"/>
        <v>21.6666666666667</v>
      </c>
      <c r="O28" s="4">
        <v>66.31</v>
      </c>
      <c r="P28" s="4">
        <v>65.47</v>
      </c>
      <c r="Q28" s="4">
        <v>67.99</v>
      </c>
      <c r="R28" s="4">
        <f t="shared" si="3"/>
        <v>66.59</v>
      </c>
      <c r="S28" s="4">
        <v>39.73</v>
      </c>
      <c r="T28" s="4">
        <v>39.22</v>
      </c>
      <c r="U28" s="4">
        <v>40.76</v>
      </c>
      <c r="V28" s="4">
        <f t="shared" si="4"/>
        <v>39.9033333333333</v>
      </c>
      <c r="W28" s="4">
        <v>23.37</v>
      </c>
      <c r="X28" s="4">
        <v>23.54</v>
      </c>
      <c r="Y28" s="4">
        <v>23.82</v>
      </c>
      <c r="Z28" s="4">
        <f t="shared" si="5"/>
        <v>23.5766666666667</v>
      </c>
    </row>
    <row r="29" ht="15" spans="1:26">
      <c r="A29" s="9" t="s">
        <v>156</v>
      </c>
      <c r="B29" s="9" t="s">
        <v>150</v>
      </c>
      <c r="C29" s="4">
        <v>6.67</v>
      </c>
      <c r="D29" s="4">
        <v>7.78</v>
      </c>
      <c r="E29" s="4">
        <v>7.78</v>
      </c>
      <c r="F29" s="4">
        <f t="shared" si="0"/>
        <v>7.41</v>
      </c>
      <c r="G29" s="4">
        <v>37.16</v>
      </c>
      <c r="H29" s="4">
        <v>36.76</v>
      </c>
      <c r="I29" s="4">
        <v>37.8</v>
      </c>
      <c r="J29" s="4">
        <f t="shared" si="1"/>
        <v>37.24</v>
      </c>
      <c r="K29" s="11">
        <v>18.3</v>
      </c>
      <c r="L29" s="11">
        <v>18</v>
      </c>
      <c r="M29" s="11">
        <v>18.7</v>
      </c>
      <c r="N29" s="4">
        <f t="shared" si="2"/>
        <v>18.3333333333333</v>
      </c>
      <c r="O29" s="4">
        <v>54.13</v>
      </c>
      <c r="P29" s="4">
        <v>53.46</v>
      </c>
      <c r="Q29" s="4">
        <v>55.48</v>
      </c>
      <c r="R29" s="4">
        <f t="shared" si="3"/>
        <v>54.3566666666667</v>
      </c>
      <c r="S29" s="4">
        <v>37.7</v>
      </c>
      <c r="T29" s="4">
        <v>37.21</v>
      </c>
      <c r="U29" s="4">
        <v>38.67</v>
      </c>
      <c r="V29" s="4">
        <f t="shared" si="4"/>
        <v>37.86</v>
      </c>
      <c r="W29" s="4">
        <v>24.42</v>
      </c>
      <c r="X29" s="4">
        <v>23.68</v>
      </c>
      <c r="Y29" s="4">
        <v>23.55</v>
      </c>
      <c r="Z29" s="4">
        <f t="shared" si="5"/>
        <v>23.8833333333333</v>
      </c>
    </row>
    <row r="30" ht="15" spans="1:26">
      <c r="A30" s="9" t="s">
        <v>157</v>
      </c>
      <c r="B30" s="9" t="s">
        <v>147</v>
      </c>
      <c r="C30" s="4">
        <v>53.33</v>
      </c>
      <c r="D30" s="4">
        <v>51.11</v>
      </c>
      <c r="E30" s="4">
        <v>55.56</v>
      </c>
      <c r="F30" s="4">
        <f t="shared" si="0"/>
        <v>53.3333333333333</v>
      </c>
      <c r="G30" s="4">
        <v>45.86</v>
      </c>
      <c r="H30" s="4">
        <v>44.43</v>
      </c>
      <c r="I30" s="4">
        <v>43.73</v>
      </c>
      <c r="J30" s="4">
        <f t="shared" si="1"/>
        <v>44.6733333333333</v>
      </c>
      <c r="K30" s="11">
        <v>10.7</v>
      </c>
      <c r="L30" s="11">
        <v>10.5</v>
      </c>
      <c r="M30" s="11">
        <v>10.9</v>
      </c>
      <c r="N30" s="4">
        <f t="shared" si="2"/>
        <v>10.7</v>
      </c>
      <c r="O30" s="4">
        <v>38.92</v>
      </c>
      <c r="P30" s="4">
        <v>38.42</v>
      </c>
      <c r="Q30" s="4">
        <v>39.91</v>
      </c>
      <c r="R30" s="4">
        <f t="shared" si="3"/>
        <v>39.0833333333333</v>
      </c>
      <c r="S30" s="4">
        <v>43</v>
      </c>
      <c r="T30" s="4">
        <v>42.45</v>
      </c>
      <c r="U30" s="4">
        <v>44.11</v>
      </c>
      <c r="V30" s="4">
        <f t="shared" si="4"/>
        <v>43.1866666666667</v>
      </c>
      <c r="W30" s="4">
        <v>21.26</v>
      </c>
      <c r="X30" s="4">
        <v>20.98</v>
      </c>
      <c r="Y30" s="4">
        <v>21.58</v>
      </c>
      <c r="Z30" s="4">
        <f t="shared" si="5"/>
        <v>21.2733333333333</v>
      </c>
    </row>
    <row r="31" ht="15" spans="1:26">
      <c r="A31" s="9" t="s">
        <v>157</v>
      </c>
      <c r="B31" s="9" t="s">
        <v>148</v>
      </c>
      <c r="C31" s="4">
        <v>35.56</v>
      </c>
      <c r="D31" s="4">
        <v>36.67</v>
      </c>
      <c r="E31" s="4">
        <v>34.44</v>
      </c>
      <c r="F31" s="4">
        <f t="shared" si="0"/>
        <v>35.5566666666667</v>
      </c>
      <c r="G31" s="4">
        <v>44.83</v>
      </c>
      <c r="H31" s="4">
        <v>44.32</v>
      </c>
      <c r="I31" s="4">
        <v>44.12</v>
      </c>
      <c r="J31" s="4">
        <f t="shared" si="1"/>
        <v>44.4233333333333</v>
      </c>
      <c r="K31" s="11">
        <v>13.3</v>
      </c>
      <c r="L31" s="11">
        <v>13.1</v>
      </c>
      <c r="M31" s="11">
        <v>13.6</v>
      </c>
      <c r="N31" s="4">
        <f t="shared" si="2"/>
        <v>13.3333333333333</v>
      </c>
      <c r="O31" s="4">
        <v>35.61</v>
      </c>
      <c r="P31" s="4">
        <v>35.16</v>
      </c>
      <c r="Q31" s="4">
        <v>36.53</v>
      </c>
      <c r="R31" s="4">
        <f t="shared" si="3"/>
        <v>35.7666666666667</v>
      </c>
      <c r="S31" s="4">
        <v>39.73</v>
      </c>
      <c r="T31" s="4">
        <v>39.22</v>
      </c>
      <c r="U31" s="4">
        <v>40.76</v>
      </c>
      <c r="V31" s="4">
        <f t="shared" si="4"/>
        <v>39.9033333333333</v>
      </c>
      <c r="W31" s="4">
        <v>22.72</v>
      </c>
      <c r="X31" s="4">
        <v>22.34</v>
      </c>
      <c r="Y31" s="4">
        <v>21.96</v>
      </c>
      <c r="Z31" s="4">
        <f t="shared" si="5"/>
        <v>22.34</v>
      </c>
    </row>
    <row r="32" ht="15" spans="1:26">
      <c r="A32" s="9" t="s">
        <v>157</v>
      </c>
      <c r="B32" s="9" t="s">
        <v>149</v>
      </c>
      <c r="C32" s="4">
        <v>23.33</v>
      </c>
      <c r="D32" s="4">
        <v>24.44</v>
      </c>
      <c r="E32" s="4">
        <v>25.56</v>
      </c>
      <c r="F32" s="4">
        <f t="shared" si="0"/>
        <v>24.4433333333333</v>
      </c>
      <c r="G32" s="4">
        <v>44.53</v>
      </c>
      <c r="H32" s="4">
        <v>44.59</v>
      </c>
      <c r="I32" s="4">
        <v>44.66</v>
      </c>
      <c r="J32" s="4">
        <f t="shared" si="1"/>
        <v>44.5933333333333</v>
      </c>
      <c r="K32" s="11">
        <v>12.5</v>
      </c>
      <c r="L32" s="11">
        <v>12.3</v>
      </c>
      <c r="M32" s="11">
        <v>12.8</v>
      </c>
      <c r="N32" s="4">
        <f t="shared" si="2"/>
        <v>12.5333333333333</v>
      </c>
      <c r="O32" s="4">
        <v>11.75</v>
      </c>
      <c r="P32" s="4">
        <v>11.6</v>
      </c>
      <c r="Q32" s="4">
        <v>12.05</v>
      </c>
      <c r="R32" s="4">
        <f t="shared" si="3"/>
        <v>11.8</v>
      </c>
      <c r="S32" s="4">
        <v>40.37</v>
      </c>
      <c r="T32" s="4">
        <v>39.85</v>
      </c>
      <c r="U32" s="4">
        <v>41.41</v>
      </c>
      <c r="V32" s="4">
        <f t="shared" si="4"/>
        <v>40.5433333333333</v>
      </c>
      <c r="W32" s="4">
        <v>20.74</v>
      </c>
      <c r="X32" s="4">
        <v>21.54</v>
      </c>
      <c r="Y32" s="4">
        <v>20.71</v>
      </c>
      <c r="Z32" s="4">
        <f t="shared" si="5"/>
        <v>20.9966666666667</v>
      </c>
    </row>
    <row r="33" ht="15" spans="1:26">
      <c r="A33" s="9" t="s">
        <v>157</v>
      </c>
      <c r="B33" s="9" t="s">
        <v>150</v>
      </c>
      <c r="C33" s="4">
        <v>14.44</v>
      </c>
      <c r="D33" s="4">
        <v>15.56</v>
      </c>
      <c r="E33" s="4">
        <v>16.67</v>
      </c>
      <c r="F33" s="4">
        <f t="shared" si="0"/>
        <v>15.5566666666667</v>
      </c>
      <c r="G33" s="4">
        <v>44.91</v>
      </c>
      <c r="H33" s="4">
        <v>43.94</v>
      </c>
      <c r="I33" s="4">
        <v>44.23</v>
      </c>
      <c r="J33" s="4">
        <f t="shared" si="1"/>
        <v>44.36</v>
      </c>
      <c r="K33" s="11">
        <v>7.7</v>
      </c>
      <c r="L33" s="11">
        <v>7.6</v>
      </c>
      <c r="M33" s="11">
        <v>7.9</v>
      </c>
      <c r="N33" s="4">
        <f t="shared" si="2"/>
        <v>7.73333333333333</v>
      </c>
      <c r="O33" s="4">
        <v>8.05</v>
      </c>
      <c r="P33" s="4">
        <v>7.95</v>
      </c>
      <c r="Q33" s="4">
        <v>8.26</v>
      </c>
      <c r="R33" s="4">
        <f t="shared" si="3"/>
        <v>8.08666666666667</v>
      </c>
      <c r="S33" s="4">
        <v>40.83</v>
      </c>
      <c r="T33" s="4">
        <v>40.31</v>
      </c>
      <c r="U33" s="4">
        <v>41.89</v>
      </c>
      <c r="V33" s="4">
        <f t="shared" si="4"/>
        <v>41.01</v>
      </c>
      <c r="W33" s="4">
        <v>20.68</v>
      </c>
      <c r="X33" s="4">
        <v>20.79</v>
      </c>
      <c r="Y33" s="4">
        <v>21.96</v>
      </c>
      <c r="Z33" s="4">
        <f t="shared" si="5"/>
        <v>21.1433333333333</v>
      </c>
    </row>
    <row r="34" ht="15" spans="1:26">
      <c r="A34" s="9" t="s">
        <v>158</v>
      </c>
      <c r="B34" s="9" t="s">
        <v>147</v>
      </c>
      <c r="C34" s="4">
        <v>36.67</v>
      </c>
      <c r="D34" s="4">
        <v>37.78</v>
      </c>
      <c r="E34" s="4">
        <v>38.89</v>
      </c>
      <c r="F34" s="4">
        <f t="shared" si="0"/>
        <v>37.78</v>
      </c>
      <c r="G34" s="4">
        <v>45.52</v>
      </c>
      <c r="H34" s="4">
        <v>44.07</v>
      </c>
      <c r="I34" s="4">
        <v>43.69</v>
      </c>
      <c r="J34" s="4">
        <f t="shared" si="1"/>
        <v>44.4266666666667</v>
      </c>
      <c r="K34" s="11">
        <v>15.1</v>
      </c>
      <c r="L34" s="11">
        <v>14.9</v>
      </c>
      <c r="M34" s="11">
        <v>15.5</v>
      </c>
      <c r="N34" s="4">
        <f t="shared" si="2"/>
        <v>15.1666666666667</v>
      </c>
      <c r="O34" s="4">
        <v>87.04</v>
      </c>
      <c r="P34" s="4">
        <v>85.93</v>
      </c>
      <c r="Q34" s="4">
        <v>89.26</v>
      </c>
      <c r="R34" s="4">
        <f t="shared" si="3"/>
        <v>87.41</v>
      </c>
      <c r="S34" s="4">
        <v>36.1</v>
      </c>
      <c r="T34" s="4">
        <v>35.63</v>
      </c>
      <c r="U34" s="4">
        <v>37.03</v>
      </c>
      <c r="V34" s="4">
        <f t="shared" si="4"/>
        <v>36.2533333333333</v>
      </c>
      <c r="W34" s="4">
        <v>23.08</v>
      </c>
      <c r="X34" s="4">
        <v>23.48</v>
      </c>
      <c r="Y34" s="4">
        <v>22.58</v>
      </c>
      <c r="Z34" s="4">
        <f t="shared" si="5"/>
        <v>23.0466666666667</v>
      </c>
    </row>
    <row r="35" ht="15" spans="1:26">
      <c r="A35" s="9" t="s">
        <v>158</v>
      </c>
      <c r="B35" s="9" t="s">
        <v>148</v>
      </c>
      <c r="C35" s="4">
        <v>22.22</v>
      </c>
      <c r="D35" s="4">
        <v>21.11</v>
      </c>
      <c r="E35" s="4">
        <v>22.22</v>
      </c>
      <c r="F35" s="4">
        <f t="shared" si="0"/>
        <v>21.85</v>
      </c>
      <c r="G35" s="4">
        <v>42.96</v>
      </c>
      <c r="H35" s="4">
        <v>43.5</v>
      </c>
      <c r="I35" s="4">
        <v>43.19</v>
      </c>
      <c r="J35" s="4">
        <f t="shared" si="1"/>
        <v>43.2166666666667</v>
      </c>
      <c r="K35" s="11">
        <v>16.7</v>
      </c>
      <c r="L35" s="11">
        <v>16.5</v>
      </c>
      <c r="M35" s="11">
        <v>17.2</v>
      </c>
      <c r="N35" s="4">
        <f t="shared" si="2"/>
        <v>16.8</v>
      </c>
      <c r="O35" s="4">
        <v>72.29</v>
      </c>
      <c r="P35" s="4">
        <v>71.37</v>
      </c>
      <c r="Q35" s="4">
        <v>74.13</v>
      </c>
      <c r="R35" s="4">
        <f t="shared" si="3"/>
        <v>72.5966666666667</v>
      </c>
      <c r="S35" s="4">
        <v>34.13</v>
      </c>
      <c r="T35" s="4">
        <v>33.69</v>
      </c>
      <c r="U35" s="4">
        <v>35.02</v>
      </c>
      <c r="V35" s="4">
        <f t="shared" si="4"/>
        <v>34.28</v>
      </c>
      <c r="W35" s="4">
        <v>21.75</v>
      </c>
      <c r="X35" s="4">
        <v>21.99</v>
      </c>
      <c r="Y35" s="4">
        <v>22.19</v>
      </c>
      <c r="Z35" s="4">
        <f t="shared" si="5"/>
        <v>21.9766666666667</v>
      </c>
    </row>
    <row r="36" ht="15" spans="1:26">
      <c r="A36" s="9" t="s">
        <v>158</v>
      </c>
      <c r="B36" s="9" t="s">
        <v>149</v>
      </c>
      <c r="C36" s="4">
        <v>12.22</v>
      </c>
      <c r="D36" s="4">
        <v>11.11</v>
      </c>
      <c r="E36" s="4">
        <v>12.22</v>
      </c>
      <c r="F36" s="4">
        <f t="shared" si="0"/>
        <v>11.85</v>
      </c>
      <c r="G36" s="4">
        <v>42.22</v>
      </c>
      <c r="H36" s="4">
        <v>42.44</v>
      </c>
      <c r="I36" s="4">
        <v>42.43</v>
      </c>
      <c r="J36" s="4">
        <f t="shared" si="1"/>
        <v>42.3633333333333</v>
      </c>
      <c r="K36" s="11">
        <v>14.2</v>
      </c>
      <c r="L36" s="11">
        <v>14</v>
      </c>
      <c r="M36" s="11">
        <v>14.6</v>
      </c>
      <c r="N36" s="4">
        <f t="shared" si="2"/>
        <v>14.2666666666667</v>
      </c>
      <c r="O36" s="4">
        <v>63.41</v>
      </c>
      <c r="P36" s="4">
        <v>62.6</v>
      </c>
      <c r="Q36" s="4">
        <v>65.02</v>
      </c>
      <c r="R36" s="4">
        <f t="shared" si="3"/>
        <v>63.6766666666667</v>
      </c>
      <c r="S36" s="4">
        <v>36.53</v>
      </c>
      <c r="T36" s="4">
        <v>36.06</v>
      </c>
      <c r="U36" s="4">
        <v>37.48</v>
      </c>
      <c r="V36" s="4">
        <f t="shared" si="4"/>
        <v>36.69</v>
      </c>
      <c r="W36" s="4">
        <v>22.85</v>
      </c>
      <c r="X36" s="4">
        <v>22.43</v>
      </c>
      <c r="Y36" s="4">
        <v>23.29</v>
      </c>
      <c r="Z36" s="4">
        <f t="shared" si="5"/>
        <v>22.8566666666667</v>
      </c>
    </row>
    <row r="37" ht="15" spans="1:26">
      <c r="A37" s="9" t="s">
        <v>158</v>
      </c>
      <c r="B37" s="9" t="s">
        <v>150</v>
      </c>
      <c r="C37" s="4">
        <v>7.78</v>
      </c>
      <c r="D37" s="4">
        <v>8.89</v>
      </c>
      <c r="E37" s="4">
        <v>8.89</v>
      </c>
      <c r="F37" s="4">
        <f t="shared" si="0"/>
        <v>8.52</v>
      </c>
      <c r="G37" s="4">
        <v>43.37</v>
      </c>
      <c r="H37" s="4">
        <v>42.4</v>
      </c>
      <c r="I37" s="4">
        <v>44.39</v>
      </c>
      <c r="J37" s="4">
        <f t="shared" si="1"/>
        <v>43.3866666666667</v>
      </c>
      <c r="K37" s="11">
        <v>12.2</v>
      </c>
      <c r="L37" s="11">
        <v>12.1</v>
      </c>
      <c r="M37" s="11">
        <v>12.5</v>
      </c>
      <c r="N37" s="4">
        <f t="shared" si="2"/>
        <v>12.2666666666667</v>
      </c>
      <c r="O37" s="4">
        <v>34.61</v>
      </c>
      <c r="P37" s="4">
        <v>34.17</v>
      </c>
      <c r="Q37" s="4">
        <v>35.51</v>
      </c>
      <c r="R37" s="4">
        <f t="shared" si="3"/>
        <v>34.7633333333333</v>
      </c>
      <c r="S37" s="4">
        <v>38.1</v>
      </c>
      <c r="T37" s="4">
        <v>37.61</v>
      </c>
      <c r="U37" s="4">
        <v>39.09</v>
      </c>
      <c r="V37" s="4">
        <f t="shared" si="4"/>
        <v>38.2666666666667</v>
      </c>
      <c r="W37" s="4">
        <v>22.92</v>
      </c>
      <c r="X37" s="4">
        <v>23.7</v>
      </c>
      <c r="Y37" s="4">
        <v>23.27</v>
      </c>
      <c r="Z37" s="4">
        <f t="shared" si="5"/>
        <v>23.2966666666667</v>
      </c>
    </row>
    <row r="38" ht="15" spans="1:26">
      <c r="A38" s="9" t="s">
        <v>159</v>
      </c>
      <c r="B38" s="9" t="s">
        <v>147</v>
      </c>
      <c r="C38" s="4">
        <v>51.11</v>
      </c>
      <c r="D38" s="4">
        <v>53.33</v>
      </c>
      <c r="E38" s="4">
        <v>52.22</v>
      </c>
      <c r="F38" s="4">
        <f t="shared" si="0"/>
        <v>52.22</v>
      </c>
      <c r="G38" s="4">
        <v>42.24</v>
      </c>
      <c r="H38" s="4">
        <v>41.83</v>
      </c>
      <c r="I38" s="4">
        <v>41.27</v>
      </c>
      <c r="J38" s="4">
        <f t="shared" si="1"/>
        <v>41.78</v>
      </c>
      <c r="K38" s="11">
        <v>13</v>
      </c>
      <c r="L38" s="11">
        <v>12.8</v>
      </c>
      <c r="M38" s="11">
        <v>13.3</v>
      </c>
      <c r="N38" s="4">
        <f t="shared" si="2"/>
        <v>13.0333333333333</v>
      </c>
      <c r="O38" s="4">
        <v>86.91</v>
      </c>
      <c r="P38" s="4">
        <v>85.81</v>
      </c>
      <c r="Q38" s="4">
        <v>89.12</v>
      </c>
      <c r="R38" s="4">
        <f t="shared" si="3"/>
        <v>87.28</v>
      </c>
      <c r="S38" s="4">
        <v>43</v>
      </c>
      <c r="T38" s="4">
        <v>42.45</v>
      </c>
      <c r="U38" s="4">
        <v>44.11</v>
      </c>
      <c r="V38" s="4">
        <f t="shared" si="4"/>
        <v>43.1866666666667</v>
      </c>
      <c r="W38" s="4">
        <v>24.49</v>
      </c>
      <c r="X38" s="4">
        <v>24.63</v>
      </c>
      <c r="Y38" s="4">
        <v>23.59</v>
      </c>
      <c r="Z38" s="4">
        <f t="shared" si="5"/>
        <v>24.2366666666667</v>
      </c>
    </row>
    <row r="39" ht="15" spans="1:26">
      <c r="A39" s="9" t="s">
        <v>159</v>
      </c>
      <c r="B39" s="9" t="s">
        <v>148</v>
      </c>
      <c r="C39" s="4">
        <v>43.33</v>
      </c>
      <c r="D39" s="4">
        <v>44.44</v>
      </c>
      <c r="E39" s="4">
        <v>43.33</v>
      </c>
      <c r="F39" s="4">
        <f t="shared" si="0"/>
        <v>43.7</v>
      </c>
      <c r="G39" s="4">
        <v>40.53</v>
      </c>
      <c r="H39" s="4">
        <v>40.37</v>
      </c>
      <c r="I39" s="4">
        <v>41.5</v>
      </c>
      <c r="J39" s="4">
        <f t="shared" si="1"/>
        <v>40.8</v>
      </c>
      <c r="K39" s="11">
        <v>14.8</v>
      </c>
      <c r="L39" s="11">
        <v>14.6</v>
      </c>
      <c r="M39" s="11">
        <v>15.1</v>
      </c>
      <c r="N39" s="4">
        <f t="shared" si="2"/>
        <v>14.8333333333333</v>
      </c>
      <c r="O39" s="4">
        <v>67.81</v>
      </c>
      <c r="P39" s="4">
        <v>66.95</v>
      </c>
      <c r="Q39" s="4">
        <v>69.53</v>
      </c>
      <c r="R39" s="4">
        <f t="shared" si="3"/>
        <v>68.0966666666667</v>
      </c>
      <c r="S39" s="4">
        <v>37.67</v>
      </c>
      <c r="T39" s="4">
        <v>37.18</v>
      </c>
      <c r="U39" s="4">
        <v>38.64</v>
      </c>
      <c r="V39" s="4">
        <f t="shared" si="4"/>
        <v>37.83</v>
      </c>
      <c r="W39" s="4">
        <v>23.73</v>
      </c>
      <c r="X39" s="4">
        <v>23.58</v>
      </c>
      <c r="Y39" s="4">
        <v>24.41</v>
      </c>
      <c r="Z39" s="4">
        <f t="shared" si="5"/>
        <v>23.9066666666667</v>
      </c>
    </row>
    <row r="40" ht="15" spans="1:26">
      <c r="A40" s="9" t="s">
        <v>159</v>
      </c>
      <c r="B40" s="9" t="s">
        <v>149</v>
      </c>
      <c r="C40" s="4">
        <v>24.44</v>
      </c>
      <c r="D40" s="4">
        <v>26.67</v>
      </c>
      <c r="E40" s="4">
        <v>25.56</v>
      </c>
      <c r="F40" s="4">
        <f t="shared" si="0"/>
        <v>25.5566666666667</v>
      </c>
      <c r="G40" s="4">
        <v>43.57</v>
      </c>
      <c r="H40" s="4">
        <v>41.58</v>
      </c>
      <c r="I40" s="4">
        <v>43.15</v>
      </c>
      <c r="J40" s="4">
        <f t="shared" si="1"/>
        <v>42.7666666666667</v>
      </c>
      <c r="K40" s="11">
        <v>13.8</v>
      </c>
      <c r="L40" s="11">
        <v>13.6</v>
      </c>
      <c r="M40" s="11">
        <v>14.1</v>
      </c>
      <c r="N40" s="4">
        <f t="shared" si="2"/>
        <v>13.8333333333333</v>
      </c>
      <c r="O40" s="4">
        <v>36.87</v>
      </c>
      <c r="P40" s="4">
        <v>36.39</v>
      </c>
      <c r="Q40" s="4">
        <v>37.82</v>
      </c>
      <c r="R40" s="4">
        <f t="shared" si="3"/>
        <v>37.0266666666667</v>
      </c>
      <c r="S40" s="4">
        <v>39.63</v>
      </c>
      <c r="T40" s="4">
        <v>39.12</v>
      </c>
      <c r="U40" s="4">
        <v>40.66</v>
      </c>
      <c r="V40" s="4">
        <f t="shared" si="4"/>
        <v>39.8033333333333</v>
      </c>
      <c r="W40" s="4">
        <v>24.22</v>
      </c>
      <c r="X40" s="4">
        <v>23.73</v>
      </c>
      <c r="Y40" s="4">
        <v>23.89</v>
      </c>
      <c r="Z40" s="4">
        <f t="shared" si="5"/>
        <v>23.9466666666667</v>
      </c>
    </row>
    <row r="41" ht="15" spans="1:26">
      <c r="A41" s="9" t="s">
        <v>159</v>
      </c>
      <c r="B41" s="9" t="s">
        <v>150</v>
      </c>
      <c r="C41" s="4">
        <v>15.56</v>
      </c>
      <c r="D41" s="4">
        <v>16.67</v>
      </c>
      <c r="E41" s="4">
        <v>15.56</v>
      </c>
      <c r="F41" s="4">
        <f t="shared" si="0"/>
        <v>15.93</v>
      </c>
      <c r="G41" s="4">
        <v>41.91</v>
      </c>
      <c r="H41" s="4">
        <v>41.78</v>
      </c>
      <c r="I41" s="4">
        <v>40.77</v>
      </c>
      <c r="J41" s="4">
        <f t="shared" si="1"/>
        <v>41.4866666666667</v>
      </c>
      <c r="K41" s="11">
        <v>9.5</v>
      </c>
      <c r="L41" s="11">
        <v>9.4</v>
      </c>
      <c r="M41" s="11">
        <v>9.8</v>
      </c>
      <c r="N41" s="4">
        <f t="shared" si="2"/>
        <v>9.56666666666667</v>
      </c>
      <c r="O41" s="4">
        <v>23.98</v>
      </c>
      <c r="P41" s="4">
        <v>23.68</v>
      </c>
      <c r="Q41" s="4">
        <v>24.59</v>
      </c>
      <c r="R41" s="4">
        <f t="shared" si="3"/>
        <v>24.0833333333333</v>
      </c>
      <c r="S41" s="4">
        <v>37.2</v>
      </c>
      <c r="T41" s="4">
        <v>36.72</v>
      </c>
      <c r="U41" s="4">
        <v>38.16</v>
      </c>
      <c r="V41" s="4">
        <f t="shared" si="4"/>
        <v>37.36</v>
      </c>
      <c r="W41" s="4">
        <v>24.01</v>
      </c>
      <c r="X41" s="4">
        <v>23.82</v>
      </c>
      <c r="Y41" s="4">
        <v>24.54</v>
      </c>
      <c r="Z41" s="4">
        <f t="shared" si="5"/>
        <v>24.1233333333333</v>
      </c>
    </row>
    <row r="42" ht="15" spans="1:26">
      <c r="A42" s="9" t="s">
        <v>160</v>
      </c>
      <c r="B42" s="9" t="s">
        <v>147</v>
      </c>
      <c r="C42" s="4">
        <v>91.11</v>
      </c>
      <c r="D42" s="4">
        <v>88.89</v>
      </c>
      <c r="E42" s="4">
        <v>88.89</v>
      </c>
      <c r="F42" s="4">
        <f t="shared" si="0"/>
        <v>89.63</v>
      </c>
      <c r="G42" s="4">
        <v>35.03</v>
      </c>
      <c r="H42" s="4">
        <v>37.3</v>
      </c>
      <c r="I42" s="4">
        <v>35.23</v>
      </c>
      <c r="J42" s="4">
        <f t="shared" si="1"/>
        <v>35.8533333333333</v>
      </c>
      <c r="K42" s="11">
        <v>15.1</v>
      </c>
      <c r="L42" s="11">
        <v>14.9</v>
      </c>
      <c r="M42" s="11">
        <v>15.5</v>
      </c>
      <c r="N42" s="4">
        <f t="shared" si="2"/>
        <v>15.1666666666667</v>
      </c>
      <c r="O42" s="4">
        <v>73.32</v>
      </c>
      <c r="P42" s="4">
        <v>72.39</v>
      </c>
      <c r="Q42" s="4">
        <v>75.19</v>
      </c>
      <c r="R42" s="4">
        <f t="shared" si="3"/>
        <v>73.6333333333333</v>
      </c>
      <c r="S42" s="4">
        <v>40.1</v>
      </c>
      <c r="T42" s="4">
        <v>39.58</v>
      </c>
      <c r="U42" s="4">
        <v>41.14</v>
      </c>
      <c r="V42" s="4">
        <f t="shared" si="4"/>
        <v>40.2733333333333</v>
      </c>
      <c r="W42" s="4">
        <v>20.77</v>
      </c>
      <c r="X42" s="4">
        <v>20.91</v>
      </c>
      <c r="Y42" s="4">
        <v>21.75</v>
      </c>
      <c r="Z42" s="4">
        <f t="shared" si="5"/>
        <v>21.1433333333333</v>
      </c>
    </row>
    <row r="43" ht="15" spans="1:26">
      <c r="A43" s="9" t="s">
        <v>160</v>
      </c>
      <c r="B43" s="9" t="s">
        <v>148</v>
      </c>
      <c r="C43" s="4">
        <v>80</v>
      </c>
      <c r="D43" s="4">
        <v>81.11</v>
      </c>
      <c r="E43" s="4">
        <v>82.22</v>
      </c>
      <c r="F43" s="4">
        <f t="shared" si="0"/>
        <v>81.11</v>
      </c>
      <c r="G43" s="4">
        <v>35.51</v>
      </c>
      <c r="H43" s="4">
        <v>35.75</v>
      </c>
      <c r="I43" s="4">
        <v>37.04</v>
      </c>
      <c r="J43" s="4">
        <f t="shared" si="1"/>
        <v>36.1</v>
      </c>
      <c r="K43" s="11">
        <v>19.7</v>
      </c>
      <c r="L43" s="11">
        <v>19.5</v>
      </c>
      <c r="M43" s="11">
        <v>20.2</v>
      </c>
      <c r="N43" s="4">
        <f t="shared" si="2"/>
        <v>19.8</v>
      </c>
      <c r="O43" s="4">
        <v>62.48</v>
      </c>
      <c r="P43" s="4">
        <v>61.69</v>
      </c>
      <c r="Q43" s="4">
        <v>64.07</v>
      </c>
      <c r="R43" s="4">
        <f t="shared" si="3"/>
        <v>62.7466666666667</v>
      </c>
      <c r="S43" s="4">
        <v>43.33</v>
      </c>
      <c r="T43" s="4">
        <v>42.77</v>
      </c>
      <c r="U43" s="4">
        <v>44.46</v>
      </c>
      <c r="V43" s="4">
        <f t="shared" si="4"/>
        <v>43.52</v>
      </c>
      <c r="W43" s="4">
        <v>21.93</v>
      </c>
      <c r="X43" s="4">
        <v>22.28</v>
      </c>
      <c r="Y43" s="4">
        <v>21.26</v>
      </c>
      <c r="Z43" s="4">
        <f t="shared" si="5"/>
        <v>21.8233333333333</v>
      </c>
    </row>
    <row r="44" ht="15" spans="1:26">
      <c r="A44" s="9" t="s">
        <v>160</v>
      </c>
      <c r="B44" s="9" t="s">
        <v>149</v>
      </c>
      <c r="C44" s="4">
        <v>67.78</v>
      </c>
      <c r="D44" s="4">
        <v>68.89</v>
      </c>
      <c r="E44" s="4">
        <v>66.67</v>
      </c>
      <c r="F44" s="4">
        <f t="shared" si="0"/>
        <v>67.78</v>
      </c>
      <c r="G44" s="4">
        <v>37.6</v>
      </c>
      <c r="H44" s="4">
        <v>37.64</v>
      </c>
      <c r="I44" s="4">
        <v>38.27</v>
      </c>
      <c r="J44" s="4">
        <f t="shared" si="1"/>
        <v>37.8366666666667</v>
      </c>
      <c r="K44" s="11">
        <v>15.7</v>
      </c>
      <c r="L44" s="11">
        <v>15.4</v>
      </c>
      <c r="M44" s="11">
        <v>16.1</v>
      </c>
      <c r="N44" s="4">
        <f t="shared" si="2"/>
        <v>15.7333333333333</v>
      </c>
      <c r="O44" s="4">
        <v>51.46</v>
      </c>
      <c r="P44" s="4">
        <v>50.81</v>
      </c>
      <c r="Q44" s="4">
        <v>52.74</v>
      </c>
      <c r="R44" s="4">
        <f t="shared" si="3"/>
        <v>51.67</v>
      </c>
      <c r="S44" s="4">
        <v>28.73</v>
      </c>
      <c r="T44" s="4">
        <v>28.36</v>
      </c>
      <c r="U44" s="4">
        <v>29.48</v>
      </c>
      <c r="V44" s="4">
        <f t="shared" si="4"/>
        <v>28.8566666666667</v>
      </c>
      <c r="W44" s="4">
        <v>21.49</v>
      </c>
      <c r="X44" s="4">
        <v>21.82</v>
      </c>
      <c r="Y44" s="4">
        <v>22.22</v>
      </c>
      <c r="Z44" s="4">
        <f t="shared" si="5"/>
        <v>21.8433333333333</v>
      </c>
    </row>
    <row r="45" ht="15" spans="1:26">
      <c r="A45" s="9" t="s">
        <v>160</v>
      </c>
      <c r="B45" s="9" t="s">
        <v>150</v>
      </c>
      <c r="C45" s="4">
        <v>55.56</v>
      </c>
      <c r="D45" s="4">
        <v>56.67</v>
      </c>
      <c r="E45" s="4">
        <v>55.56</v>
      </c>
      <c r="F45" s="4">
        <f t="shared" si="0"/>
        <v>55.93</v>
      </c>
      <c r="G45" s="4">
        <v>38.23</v>
      </c>
      <c r="H45" s="4">
        <v>36.36</v>
      </c>
      <c r="I45" s="4">
        <v>38.12</v>
      </c>
      <c r="J45" s="4">
        <f t="shared" si="1"/>
        <v>37.57</v>
      </c>
      <c r="K45" s="11">
        <v>11.6</v>
      </c>
      <c r="L45" s="11">
        <v>11.4</v>
      </c>
      <c r="M45" s="11">
        <v>11.8</v>
      </c>
      <c r="N45" s="4">
        <f t="shared" si="2"/>
        <v>11.6</v>
      </c>
      <c r="O45" s="4">
        <v>37.44</v>
      </c>
      <c r="P45" s="4">
        <v>36.97</v>
      </c>
      <c r="Q45" s="4">
        <v>38.39</v>
      </c>
      <c r="R45" s="4">
        <f t="shared" si="3"/>
        <v>37.6</v>
      </c>
      <c r="S45" s="4">
        <v>45.9</v>
      </c>
      <c r="T45" s="4">
        <v>45.31</v>
      </c>
      <c r="U45" s="4">
        <v>47.09</v>
      </c>
      <c r="V45" s="4">
        <f t="shared" si="4"/>
        <v>46.1</v>
      </c>
      <c r="W45" s="4">
        <v>21.69</v>
      </c>
      <c r="X45" s="4">
        <v>22.22</v>
      </c>
      <c r="Y45" s="4">
        <v>21.65</v>
      </c>
      <c r="Z45" s="4">
        <f t="shared" si="5"/>
        <v>21.8533333333333</v>
      </c>
    </row>
    <row r="46" ht="15" spans="1:26">
      <c r="A46" s="9" t="s">
        <v>161</v>
      </c>
      <c r="B46" s="9" t="s">
        <v>147</v>
      </c>
      <c r="C46" s="4">
        <v>76.67</v>
      </c>
      <c r="D46" s="4">
        <v>77.78</v>
      </c>
      <c r="E46" s="4">
        <v>76.67</v>
      </c>
      <c r="F46" s="4">
        <f t="shared" si="0"/>
        <v>77.04</v>
      </c>
      <c r="G46" s="4">
        <v>36.21</v>
      </c>
      <c r="H46" s="4">
        <v>38.48</v>
      </c>
      <c r="I46" s="4">
        <v>36.48</v>
      </c>
      <c r="J46" s="4">
        <f t="shared" si="1"/>
        <v>37.0566666666667</v>
      </c>
      <c r="K46" s="11">
        <v>14.7</v>
      </c>
      <c r="L46" s="11">
        <v>14.5</v>
      </c>
      <c r="M46" s="11">
        <v>15.1</v>
      </c>
      <c r="N46" s="4">
        <f t="shared" si="2"/>
        <v>14.7666666666667</v>
      </c>
      <c r="O46" s="4">
        <v>73.22</v>
      </c>
      <c r="P46" s="4">
        <v>72.28</v>
      </c>
      <c r="Q46" s="4">
        <v>75.09</v>
      </c>
      <c r="R46" s="4">
        <f t="shared" si="3"/>
        <v>73.53</v>
      </c>
      <c r="S46" s="4">
        <v>38.47</v>
      </c>
      <c r="T46" s="4">
        <v>37.97</v>
      </c>
      <c r="U46" s="4">
        <v>39.46</v>
      </c>
      <c r="V46" s="4">
        <f t="shared" si="4"/>
        <v>38.6333333333333</v>
      </c>
      <c r="W46" s="4">
        <v>25.97</v>
      </c>
      <c r="X46" s="4">
        <v>24.69</v>
      </c>
      <c r="Y46" s="4">
        <v>24.69</v>
      </c>
      <c r="Z46" s="4">
        <f t="shared" si="5"/>
        <v>25.1166666666667</v>
      </c>
    </row>
    <row r="47" ht="15" spans="1:26">
      <c r="A47" s="9" t="s">
        <v>161</v>
      </c>
      <c r="B47" s="9" t="s">
        <v>148</v>
      </c>
      <c r="C47" s="4">
        <v>73.33</v>
      </c>
      <c r="D47" s="4">
        <v>74.44</v>
      </c>
      <c r="E47" s="4">
        <v>72.22</v>
      </c>
      <c r="F47" s="4">
        <f t="shared" si="0"/>
        <v>73.33</v>
      </c>
      <c r="G47" s="4">
        <v>36.3</v>
      </c>
      <c r="H47" s="4">
        <v>36.37</v>
      </c>
      <c r="I47" s="4">
        <v>37.6</v>
      </c>
      <c r="J47" s="4">
        <f t="shared" si="1"/>
        <v>36.7566666666667</v>
      </c>
      <c r="K47" s="11">
        <v>18.8</v>
      </c>
      <c r="L47" s="11">
        <v>18.5</v>
      </c>
      <c r="M47" s="11">
        <v>19.3</v>
      </c>
      <c r="N47" s="4">
        <f t="shared" si="2"/>
        <v>18.8666666666667</v>
      </c>
      <c r="O47" s="4">
        <v>60.21</v>
      </c>
      <c r="P47" s="4">
        <v>59.45</v>
      </c>
      <c r="Q47" s="4">
        <v>61.73</v>
      </c>
      <c r="R47" s="4">
        <f t="shared" si="3"/>
        <v>60.4633333333333</v>
      </c>
      <c r="S47" s="4">
        <v>39.73</v>
      </c>
      <c r="T47" s="4">
        <v>39.22</v>
      </c>
      <c r="U47" s="4">
        <v>40.76</v>
      </c>
      <c r="V47" s="4">
        <f t="shared" si="4"/>
        <v>39.9033333333333</v>
      </c>
      <c r="W47" s="4">
        <v>24.47</v>
      </c>
      <c r="X47" s="4">
        <v>24.06</v>
      </c>
      <c r="Y47" s="4">
        <v>24.99</v>
      </c>
      <c r="Z47" s="4">
        <f t="shared" si="5"/>
        <v>24.5066666666667</v>
      </c>
    </row>
    <row r="48" ht="15" spans="1:26">
      <c r="A48" s="9" t="s">
        <v>161</v>
      </c>
      <c r="B48" s="9" t="s">
        <v>149</v>
      </c>
      <c r="C48" s="4">
        <v>71.11</v>
      </c>
      <c r="D48" s="4">
        <v>72.22</v>
      </c>
      <c r="E48" s="4">
        <v>70</v>
      </c>
      <c r="F48" s="4">
        <f t="shared" si="0"/>
        <v>71.11</v>
      </c>
      <c r="G48" s="4">
        <v>38.35</v>
      </c>
      <c r="H48" s="4">
        <v>38.39</v>
      </c>
      <c r="I48" s="4">
        <v>36.94</v>
      </c>
      <c r="J48" s="4">
        <f t="shared" si="1"/>
        <v>37.8933333333333</v>
      </c>
      <c r="K48" s="11">
        <v>19</v>
      </c>
      <c r="L48" s="11">
        <v>18.8</v>
      </c>
      <c r="M48" s="11">
        <v>19.5</v>
      </c>
      <c r="N48" s="4">
        <f t="shared" si="2"/>
        <v>19.1</v>
      </c>
      <c r="O48" s="4">
        <v>57.97</v>
      </c>
      <c r="P48" s="4">
        <v>57.23</v>
      </c>
      <c r="Q48" s="4">
        <v>59.43</v>
      </c>
      <c r="R48" s="4">
        <f t="shared" si="3"/>
        <v>58.21</v>
      </c>
      <c r="S48" s="4">
        <v>40.83</v>
      </c>
      <c r="T48" s="4">
        <v>40.3</v>
      </c>
      <c r="U48" s="4">
        <v>41.89</v>
      </c>
      <c r="V48" s="4">
        <f t="shared" si="4"/>
        <v>41.0066666666667</v>
      </c>
      <c r="W48" s="4">
        <v>25.46</v>
      </c>
      <c r="X48" s="4">
        <v>25.57</v>
      </c>
      <c r="Y48" s="4">
        <v>25.19</v>
      </c>
      <c r="Z48" s="4">
        <f t="shared" si="5"/>
        <v>25.4066666666667</v>
      </c>
    </row>
    <row r="49" ht="15" spans="1:26">
      <c r="A49" s="9" t="s">
        <v>161</v>
      </c>
      <c r="B49" s="9" t="s">
        <v>150</v>
      </c>
      <c r="C49" s="4">
        <v>64.44</v>
      </c>
      <c r="D49" s="4">
        <v>62.22</v>
      </c>
      <c r="E49" s="4">
        <v>63.33</v>
      </c>
      <c r="F49" s="4">
        <f t="shared" si="0"/>
        <v>63.33</v>
      </c>
      <c r="G49" s="4">
        <v>36.56</v>
      </c>
      <c r="H49" s="4">
        <v>37.61</v>
      </c>
      <c r="I49" s="4">
        <v>36.64</v>
      </c>
      <c r="J49" s="4">
        <f t="shared" si="1"/>
        <v>36.9366666666667</v>
      </c>
      <c r="K49" s="11">
        <v>12.7</v>
      </c>
      <c r="L49" s="11">
        <v>12.5</v>
      </c>
      <c r="M49" s="11">
        <v>13</v>
      </c>
      <c r="N49" s="4">
        <f t="shared" si="2"/>
        <v>12.7333333333333</v>
      </c>
      <c r="O49" s="4">
        <v>31.62</v>
      </c>
      <c r="P49" s="4">
        <v>31.22</v>
      </c>
      <c r="Q49" s="4">
        <v>32.43</v>
      </c>
      <c r="R49" s="4">
        <f t="shared" si="3"/>
        <v>31.7566666666667</v>
      </c>
      <c r="S49" s="4">
        <v>49.73</v>
      </c>
      <c r="T49" s="4">
        <v>49.09</v>
      </c>
      <c r="U49" s="4">
        <v>51.02</v>
      </c>
      <c r="V49" s="4">
        <f t="shared" si="4"/>
        <v>49.9466666666667</v>
      </c>
      <c r="W49" s="4">
        <v>24.76</v>
      </c>
      <c r="X49" s="4">
        <v>24.38</v>
      </c>
      <c r="Y49" s="4">
        <v>24.74</v>
      </c>
      <c r="Z49" s="4">
        <f t="shared" si="5"/>
        <v>24.6266666666667</v>
      </c>
    </row>
    <row r="50" ht="15" spans="1:26">
      <c r="A50" s="9" t="s">
        <v>162</v>
      </c>
      <c r="B50" s="9" t="s">
        <v>147</v>
      </c>
      <c r="C50" s="4">
        <v>63.33</v>
      </c>
      <c r="D50" s="4">
        <v>64.44</v>
      </c>
      <c r="E50" s="4">
        <v>64.44</v>
      </c>
      <c r="F50" s="4">
        <f t="shared" si="0"/>
        <v>64.07</v>
      </c>
      <c r="G50" s="4">
        <v>34.86</v>
      </c>
      <c r="H50" s="4">
        <v>35.96</v>
      </c>
      <c r="I50" s="4">
        <v>35.06</v>
      </c>
      <c r="J50" s="4">
        <f t="shared" si="1"/>
        <v>35.2933333333333</v>
      </c>
      <c r="K50" s="11">
        <v>20.9</v>
      </c>
      <c r="L50" s="11">
        <v>20.6</v>
      </c>
      <c r="M50" s="11">
        <v>21.5</v>
      </c>
      <c r="N50" s="4">
        <f t="shared" si="2"/>
        <v>21</v>
      </c>
      <c r="O50" s="4">
        <v>34.04</v>
      </c>
      <c r="P50" s="4">
        <v>33.6</v>
      </c>
      <c r="Q50" s="4">
        <v>34.92</v>
      </c>
      <c r="R50" s="4">
        <f t="shared" si="3"/>
        <v>34.1866666666667</v>
      </c>
      <c r="S50" s="4">
        <v>44.2</v>
      </c>
      <c r="T50" s="4">
        <v>43.63</v>
      </c>
      <c r="U50" s="4">
        <v>45.34</v>
      </c>
      <c r="V50" s="4">
        <f t="shared" si="4"/>
        <v>44.39</v>
      </c>
      <c r="W50" s="4">
        <v>19.45</v>
      </c>
      <c r="X50" s="4">
        <v>20.55</v>
      </c>
      <c r="Y50" s="4">
        <v>19.39</v>
      </c>
      <c r="Z50" s="4">
        <f t="shared" si="5"/>
        <v>19.7966666666667</v>
      </c>
    </row>
    <row r="51" ht="15" spans="1:26">
      <c r="A51" s="9" t="s">
        <v>162</v>
      </c>
      <c r="B51" s="9" t="s">
        <v>148</v>
      </c>
      <c r="C51" s="4">
        <v>58.89</v>
      </c>
      <c r="D51" s="4">
        <v>57.78</v>
      </c>
      <c r="E51" s="4">
        <v>60</v>
      </c>
      <c r="F51" s="4">
        <f t="shared" si="0"/>
        <v>58.89</v>
      </c>
      <c r="G51" s="4">
        <v>36.28</v>
      </c>
      <c r="H51" s="4">
        <v>37.18</v>
      </c>
      <c r="I51" s="4">
        <v>35.33</v>
      </c>
      <c r="J51" s="4">
        <f t="shared" si="1"/>
        <v>36.2633333333333</v>
      </c>
      <c r="K51" s="11">
        <v>16.5</v>
      </c>
      <c r="L51" s="11">
        <v>16.3</v>
      </c>
      <c r="M51" s="11">
        <v>16.9</v>
      </c>
      <c r="N51" s="4">
        <f t="shared" si="2"/>
        <v>16.5666666666667</v>
      </c>
      <c r="O51" s="4">
        <v>30.15</v>
      </c>
      <c r="P51" s="4">
        <v>29.77</v>
      </c>
      <c r="Q51" s="4">
        <v>30.92</v>
      </c>
      <c r="R51" s="4">
        <f t="shared" si="3"/>
        <v>30.28</v>
      </c>
      <c r="S51" s="4">
        <v>37.03</v>
      </c>
      <c r="T51" s="4">
        <v>36.55</v>
      </c>
      <c r="U51" s="4">
        <v>37.99</v>
      </c>
      <c r="V51" s="4">
        <f t="shared" si="4"/>
        <v>37.19</v>
      </c>
      <c r="W51" s="4">
        <v>19.62</v>
      </c>
      <c r="X51" s="4">
        <v>19.21</v>
      </c>
      <c r="Y51" s="4">
        <v>19.81</v>
      </c>
      <c r="Z51" s="4">
        <f t="shared" si="5"/>
        <v>19.5466666666667</v>
      </c>
    </row>
    <row r="52" ht="15" spans="1:26">
      <c r="A52" s="9" t="s">
        <v>162</v>
      </c>
      <c r="B52" s="9" t="s">
        <v>149</v>
      </c>
      <c r="C52" s="4">
        <v>44.44</v>
      </c>
      <c r="D52" s="4">
        <v>45.56</v>
      </c>
      <c r="E52" s="4">
        <v>46.67</v>
      </c>
      <c r="F52" s="4">
        <f t="shared" si="0"/>
        <v>45.5566666666667</v>
      </c>
      <c r="G52" s="4">
        <v>36.62</v>
      </c>
      <c r="H52" s="4">
        <v>36.03</v>
      </c>
      <c r="I52" s="4">
        <v>36.07</v>
      </c>
      <c r="J52" s="4">
        <f t="shared" si="1"/>
        <v>36.24</v>
      </c>
      <c r="K52" s="11">
        <v>15.6</v>
      </c>
      <c r="L52" s="11">
        <v>15.4</v>
      </c>
      <c r="M52" s="11">
        <v>16</v>
      </c>
      <c r="N52" s="4">
        <f t="shared" si="2"/>
        <v>15.6666666666667</v>
      </c>
      <c r="O52" s="4">
        <v>28.87</v>
      </c>
      <c r="P52" s="4">
        <v>28.5</v>
      </c>
      <c r="Q52" s="4">
        <v>29.6</v>
      </c>
      <c r="R52" s="4">
        <f t="shared" si="3"/>
        <v>28.99</v>
      </c>
      <c r="S52" s="4">
        <v>39.8</v>
      </c>
      <c r="T52" s="4">
        <v>39.29</v>
      </c>
      <c r="U52" s="4">
        <v>40.83</v>
      </c>
      <c r="V52" s="4">
        <f t="shared" si="4"/>
        <v>39.9733333333333</v>
      </c>
      <c r="W52" s="4">
        <v>20.13</v>
      </c>
      <c r="X52" s="4">
        <v>19.73</v>
      </c>
      <c r="Y52" s="4">
        <v>20.49</v>
      </c>
      <c r="Z52" s="4">
        <f t="shared" si="5"/>
        <v>20.1166666666667</v>
      </c>
    </row>
    <row r="53" ht="15" spans="1:26">
      <c r="A53" s="9" t="s">
        <v>162</v>
      </c>
      <c r="B53" s="9" t="s">
        <v>150</v>
      </c>
      <c r="C53" s="4">
        <v>28.89</v>
      </c>
      <c r="D53" s="4">
        <v>30</v>
      </c>
      <c r="E53" s="4">
        <v>31.11</v>
      </c>
      <c r="F53" s="4">
        <f t="shared" si="0"/>
        <v>30</v>
      </c>
      <c r="G53" s="4">
        <v>37.12</v>
      </c>
      <c r="H53" s="4">
        <v>37.86</v>
      </c>
      <c r="I53" s="4">
        <v>36.84</v>
      </c>
      <c r="J53" s="4">
        <f t="shared" si="1"/>
        <v>37.2733333333333</v>
      </c>
      <c r="K53" s="11">
        <v>8.8</v>
      </c>
      <c r="L53" s="11">
        <v>8.6</v>
      </c>
      <c r="M53" s="11">
        <v>9</v>
      </c>
      <c r="N53" s="4">
        <f t="shared" si="2"/>
        <v>8.8</v>
      </c>
      <c r="O53" s="4">
        <v>23.02</v>
      </c>
      <c r="P53" s="4">
        <v>22.72</v>
      </c>
      <c r="Q53" s="4">
        <v>23.6</v>
      </c>
      <c r="R53" s="4">
        <f t="shared" si="3"/>
        <v>23.1133333333333</v>
      </c>
      <c r="S53" s="4">
        <v>37.97</v>
      </c>
      <c r="T53" s="4">
        <v>37.48</v>
      </c>
      <c r="U53" s="4">
        <v>38.95</v>
      </c>
      <c r="V53" s="4">
        <f t="shared" si="4"/>
        <v>38.1333333333333</v>
      </c>
      <c r="W53" s="4">
        <v>20.91</v>
      </c>
      <c r="X53" s="4">
        <v>19.89</v>
      </c>
      <c r="Y53" s="4">
        <v>20.14</v>
      </c>
      <c r="Z53" s="4">
        <f t="shared" si="5"/>
        <v>20.3133333333333</v>
      </c>
    </row>
    <row r="54" ht="15" spans="1:26">
      <c r="A54" s="9" t="s">
        <v>163</v>
      </c>
      <c r="B54" s="9" t="s">
        <v>147</v>
      </c>
      <c r="C54" s="4">
        <v>46.67</v>
      </c>
      <c r="D54" s="4">
        <v>50</v>
      </c>
      <c r="E54" s="4">
        <v>50</v>
      </c>
      <c r="F54" s="4">
        <f t="shared" si="0"/>
        <v>48.89</v>
      </c>
      <c r="G54" s="4">
        <v>36.61</v>
      </c>
      <c r="H54" s="4">
        <v>36.57</v>
      </c>
      <c r="I54" s="4">
        <v>36.49</v>
      </c>
      <c r="J54" s="4">
        <f t="shared" si="1"/>
        <v>36.5566666666667</v>
      </c>
      <c r="K54" s="11">
        <v>18.2</v>
      </c>
      <c r="L54" s="11">
        <v>18</v>
      </c>
      <c r="M54" s="11">
        <v>18.7</v>
      </c>
      <c r="N54" s="4">
        <f t="shared" si="2"/>
        <v>18.3</v>
      </c>
      <c r="O54" s="4">
        <v>78.23</v>
      </c>
      <c r="P54" s="4">
        <v>77.23</v>
      </c>
      <c r="Q54" s="4">
        <v>80.22</v>
      </c>
      <c r="R54" s="4">
        <f t="shared" si="3"/>
        <v>78.56</v>
      </c>
      <c r="S54" s="4">
        <v>40.8</v>
      </c>
      <c r="T54" s="4">
        <v>40.27</v>
      </c>
      <c r="U54" s="4">
        <v>41.85</v>
      </c>
      <c r="V54" s="4">
        <f t="shared" si="4"/>
        <v>40.9733333333333</v>
      </c>
      <c r="W54" s="4">
        <v>20.45</v>
      </c>
      <c r="X54" s="4">
        <v>21.69</v>
      </c>
      <c r="Y54" s="4">
        <v>20.77</v>
      </c>
      <c r="Z54" s="4">
        <f t="shared" si="5"/>
        <v>20.97</v>
      </c>
    </row>
    <row r="55" ht="15" spans="1:26">
      <c r="A55" s="9" t="s">
        <v>163</v>
      </c>
      <c r="B55" s="9" t="s">
        <v>148</v>
      </c>
      <c r="C55" s="4">
        <v>42.22</v>
      </c>
      <c r="D55" s="4">
        <v>43.33</v>
      </c>
      <c r="E55" s="4">
        <v>44.44</v>
      </c>
      <c r="F55" s="4">
        <f t="shared" si="0"/>
        <v>43.33</v>
      </c>
      <c r="G55" s="4">
        <v>36.18</v>
      </c>
      <c r="H55" s="4">
        <v>38.24</v>
      </c>
      <c r="I55" s="4">
        <v>36.18</v>
      </c>
      <c r="J55" s="4">
        <f t="shared" si="1"/>
        <v>36.8666666666667</v>
      </c>
      <c r="K55" s="11">
        <v>15.7</v>
      </c>
      <c r="L55" s="11">
        <v>15.5</v>
      </c>
      <c r="M55" s="11">
        <v>16.1</v>
      </c>
      <c r="N55" s="4">
        <f t="shared" si="2"/>
        <v>15.7666666666667</v>
      </c>
      <c r="O55" s="4">
        <v>52.62</v>
      </c>
      <c r="P55" s="4">
        <v>51.96</v>
      </c>
      <c r="Q55" s="4">
        <v>53.96</v>
      </c>
      <c r="R55" s="4">
        <f t="shared" si="3"/>
        <v>52.8466666666667</v>
      </c>
      <c r="S55" s="4">
        <v>36.23</v>
      </c>
      <c r="T55" s="4">
        <v>35.76</v>
      </c>
      <c r="U55" s="4">
        <v>37.17</v>
      </c>
      <c r="V55" s="4">
        <f t="shared" si="4"/>
        <v>36.3866666666667</v>
      </c>
      <c r="W55" s="4">
        <v>20.89</v>
      </c>
      <c r="X55" s="4">
        <v>21.02</v>
      </c>
      <c r="Y55" s="4">
        <v>21.39</v>
      </c>
      <c r="Z55" s="4">
        <f t="shared" si="5"/>
        <v>21.1</v>
      </c>
    </row>
    <row r="56" ht="15" spans="1:26">
      <c r="A56" s="9" t="s">
        <v>163</v>
      </c>
      <c r="B56" s="9" t="s">
        <v>149</v>
      </c>
      <c r="C56" s="4">
        <v>23.33</v>
      </c>
      <c r="D56" s="4">
        <v>24.44</v>
      </c>
      <c r="E56" s="4">
        <v>23.33</v>
      </c>
      <c r="F56" s="4">
        <f t="shared" si="0"/>
        <v>23.7</v>
      </c>
      <c r="G56" s="4">
        <v>37.73</v>
      </c>
      <c r="H56" s="4">
        <v>39.06</v>
      </c>
      <c r="I56" s="4">
        <v>38.53</v>
      </c>
      <c r="J56" s="4">
        <f t="shared" si="1"/>
        <v>38.44</v>
      </c>
      <c r="K56" s="11">
        <v>15.3</v>
      </c>
      <c r="L56" s="11">
        <v>15.1</v>
      </c>
      <c r="M56" s="11">
        <v>15.6</v>
      </c>
      <c r="N56" s="4">
        <f t="shared" si="2"/>
        <v>15.3333333333333</v>
      </c>
      <c r="O56" s="4">
        <v>49.8</v>
      </c>
      <c r="P56" s="4">
        <v>49.16</v>
      </c>
      <c r="Q56" s="4">
        <v>51.08</v>
      </c>
      <c r="R56" s="4">
        <f t="shared" si="3"/>
        <v>50.0133333333333</v>
      </c>
      <c r="S56" s="4">
        <v>37.5</v>
      </c>
      <c r="T56" s="4">
        <v>37.01</v>
      </c>
      <c r="U56" s="4">
        <v>38.47</v>
      </c>
      <c r="V56" s="4">
        <f t="shared" si="4"/>
        <v>37.66</v>
      </c>
      <c r="W56" s="4">
        <v>20.89</v>
      </c>
      <c r="X56" s="4">
        <v>20.88</v>
      </c>
      <c r="Y56" s="4">
        <v>21.18</v>
      </c>
      <c r="Z56" s="4">
        <f t="shared" si="5"/>
        <v>20.9833333333333</v>
      </c>
    </row>
    <row r="57" ht="15" spans="1:26">
      <c r="A57" s="9" t="s">
        <v>163</v>
      </c>
      <c r="B57" s="9" t="s">
        <v>150</v>
      </c>
      <c r="C57" s="4">
        <v>15.56</v>
      </c>
      <c r="D57" s="4">
        <v>16.67</v>
      </c>
      <c r="E57" s="4">
        <v>17.78</v>
      </c>
      <c r="F57" s="4">
        <f t="shared" si="0"/>
        <v>16.67</v>
      </c>
      <c r="G57" s="4">
        <v>39.65</v>
      </c>
      <c r="H57" s="4">
        <v>38.39</v>
      </c>
      <c r="I57" s="4">
        <v>38.14</v>
      </c>
      <c r="J57" s="4">
        <f t="shared" si="1"/>
        <v>38.7266666666667</v>
      </c>
      <c r="K57" s="11">
        <v>11</v>
      </c>
      <c r="L57" s="11">
        <v>10.8</v>
      </c>
      <c r="M57" s="11">
        <v>11.2</v>
      </c>
      <c r="N57" s="4">
        <f t="shared" si="2"/>
        <v>11</v>
      </c>
      <c r="O57" s="4">
        <v>36.13</v>
      </c>
      <c r="P57" s="4">
        <v>35.67</v>
      </c>
      <c r="Q57" s="4">
        <v>37.05</v>
      </c>
      <c r="R57" s="4">
        <f t="shared" si="3"/>
        <v>36.2833333333333</v>
      </c>
      <c r="S57" s="4">
        <v>34.07</v>
      </c>
      <c r="T57" s="4">
        <v>33.63</v>
      </c>
      <c r="U57" s="4">
        <v>34.95</v>
      </c>
      <c r="V57" s="4">
        <f t="shared" si="4"/>
        <v>34.2166666666667</v>
      </c>
      <c r="W57" s="4">
        <v>20.39</v>
      </c>
      <c r="X57" s="4">
        <v>21.46</v>
      </c>
      <c r="Y57" s="4">
        <v>20.82</v>
      </c>
      <c r="Z57" s="4">
        <f t="shared" si="5"/>
        <v>20.89</v>
      </c>
    </row>
    <row r="58" ht="15" spans="1:26">
      <c r="A58" s="9" t="s">
        <v>164</v>
      </c>
      <c r="B58" s="9" t="s">
        <v>147</v>
      </c>
      <c r="C58" s="4">
        <v>71.11</v>
      </c>
      <c r="D58" s="4">
        <v>72.22</v>
      </c>
      <c r="E58" s="4">
        <v>72.22</v>
      </c>
      <c r="F58" s="4">
        <f t="shared" si="0"/>
        <v>71.85</v>
      </c>
      <c r="G58" s="4">
        <v>45.06</v>
      </c>
      <c r="H58" s="4">
        <v>42.95</v>
      </c>
      <c r="I58" s="4">
        <v>44.94</v>
      </c>
      <c r="J58" s="4">
        <f t="shared" si="1"/>
        <v>44.3166666666667</v>
      </c>
      <c r="K58" s="11">
        <v>17</v>
      </c>
      <c r="L58" s="11">
        <v>16.8</v>
      </c>
      <c r="M58" s="11">
        <v>17.4</v>
      </c>
      <c r="N58" s="4">
        <f t="shared" si="2"/>
        <v>17.0666666666667</v>
      </c>
      <c r="O58" s="4">
        <v>77.53</v>
      </c>
      <c r="P58" s="4">
        <v>76.54</v>
      </c>
      <c r="Q58" s="4">
        <v>79.49</v>
      </c>
      <c r="R58" s="4">
        <f t="shared" si="3"/>
        <v>77.8533333333333</v>
      </c>
      <c r="S58" s="4">
        <v>38.97</v>
      </c>
      <c r="T58" s="4">
        <v>38.46</v>
      </c>
      <c r="U58" s="4">
        <v>39.97</v>
      </c>
      <c r="V58" s="4">
        <f t="shared" si="4"/>
        <v>39.1333333333333</v>
      </c>
      <c r="W58" s="4">
        <v>20.33</v>
      </c>
      <c r="X58" s="4">
        <v>20.65</v>
      </c>
      <c r="Y58" s="4">
        <v>20.99</v>
      </c>
      <c r="Z58" s="4">
        <f t="shared" si="5"/>
        <v>20.6566666666667</v>
      </c>
    </row>
    <row r="59" ht="15" spans="1:26">
      <c r="A59" s="9" t="s">
        <v>164</v>
      </c>
      <c r="B59" s="9" t="s">
        <v>148</v>
      </c>
      <c r="C59" s="4">
        <v>67.78</v>
      </c>
      <c r="D59" s="4">
        <v>68.89</v>
      </c>
      <c r="E59" s="4">
        <v>67.78</v>
      </c>
      <c r="F59" s="4">
        <f t="shared" si="0"/>
        <v>68.15</v>
      </c>
      <c r="G59" s="4">
        <v>42.25</v>
      </c>
      <c r="H59" s="4">
        <v>42.89</v>
      </c>
      <c r="I59" s="4">
        <v>42.23</v>
      </c>
      <c r="J59" s="4">
        <f t="shared" si="1"/>
        <v>42.4566666666667</v>
      </c>
      <c r="K59" s="11">
        <v>15.1</v>
      </c>
      <c r="L59" s="11">
        <v>14.9</v>
      </c>
      <c r="M59" s="11">
        <v>15.5</v>
      </c>
      <c r="N59" s="4">
        <f t="shared" si="2"/>
        <v>15.1666666666667</v>
      </c>
      <c r="O59" s="4">
        <v>41.33</v>
      </c>
      <c r="P59" s="4">
        <v>40.8</v>
      </c>
      <c r="Q59" s="4">
        <v>42.39</v>
      </c>
      <c r="R59" s="4">
        <f t="shared" si="3"/>
        <v>41.5066666666667</v>
      </c>
      <c r="S59" s="4">
        <v>39.73</v>
      </c>
      <c r="T59" s="4">
        <v>39.22</v>
      </c>
      <c r="U59" s="4">
        <v>40.76</v>
      </c>
      <c r="V59" s="4">
        <f t="shared" si="4"/>
        <v>39.9033333333333</v>
      </c>
      <c r="W59" s="4">
        <v>20.87</v>
      </c>
      <c r="X59" s="4">
        <v>20.28</v>
      </c>
      <c r="Y59" s="4">
        <v>20.9</v>
      </c>
      <c r="Z59" s="4">
        <f t="shared" si="5"/>
        <v>20.6833333333333</v>
      </c>
    </row>
    <row r="60" ht="15" spans="1:26">
      <c r="A60" s="9" t="s">
        <v>164</v>
      </c>
      <c r="B60" s="9" t="s">
        <v>149</v>
      </c>
      <c r="C60" s="4">
        <v>38.89</v>
      </c>
      <c r="D60" s="4">
        <v>38.89</v>
      </c>
      <c r="E60" s="4">
        <v>40</v>
      </c>
      <c r="F60" s="4">
        <f t="shared" si="0"/>
        <v>39.26</v>
      </c>
      <c r="G60" s="4">
        <v>44.18</v>
      </c>
      <c r="H60" s="4">
        <v>43.9</v>
      </c>
      <c r="I60" s="4">
        <v>43.25</v>
      </c>
      <c r="J60" s="4">
        <f t="shared" si="1"/>
        <v>43.7766666666667</v>
      </c>
      <c r="K60" s="11">
        <v>13.8</v>
      </c>
      <c r="L60" s="11">
        <v>13.6</v>
      </c>
      <c r="M60" s="11">
        <v>14.1</v>
      </c>
      <c r="N60" s="4">
        <f t="shared" si="2"/>
        <v>13.8333333333333</v>
      </c>
      <c r="O60" s="4">
        <v>40.2</v>
      </c>
      <c r="P60" s="4">
        <v>39.69</v>
      </c>
      <c r="Q60" s="4">
        <v>41.22</v>
      </c>
      <c r="R60" s="4">
        <f t="shared" si="3"/>
        <v>40.37</v>
      </c>
      <c r="S60" s="4">
        <v>44.7</v>
      </c>
      <c r="T60" s="4">
        <v>44.12</v>
      </c>
      <c r="U60" s="4">
        <v>45.86</v>
      </c>
      <c r="V60" s="4">
        <f t="shared" si="4"/>
        <v>44.8933333333333</v>
      </c>
      <c r="W60" s="4">
        <v>20.9</v>
      </c>
      <c r="X60" s="4">
        <v>21.17</v>
      </c>
      <c r="Y60" s="4">
        <v>20.57</v>
      </c>
      <c r="Z60" s="4">
        <f t="shared" si="5"/>
        <v>20.88</v>
      </c>
    </row>
    <row r="61" ht="15" spans="1:26">
      <c r="A61" s="9" t="s">
        <v>164</v>
      </c>
      <c r="B61" s="9" t="s">
        <v>150</v>
      </c>
      <c r="C61" s="4">
        <v>28.89</v>
      </c>
      <c r="D61" s="4">
        <v>28.89</v>
      </c>
      <c r="E61" s="4">
        <v>31.11</v>
      </c>
      <c r="F61" s="4">
        <f t="shared" si="0"/>
        <v>29.63</v>
      </c>
      <c r="G61" s="4">
        <v>44.82</v>
      </c>
      <c r="H61" s="4">
        <v>43.21</v>
      </c>
      <c r="I61" s="4">
        <v>42.7</v>
      </c>
      <c r="J61" s="4">
        <f t="shared" si="1"/>
        <v>43.5766666666667</v>
      </c>
      <c r="K61" s="11">
        <v>12.2</v>
      </c>
      <c r="L61" s="11">
        <v>12.1</v>
      </c>
      <c r="M61" s="11">
        <v>12.5</v>
      </c>
      <c r="N61" s="4">
        <f t="shared" si="2"/>
        <v>12.2666666666667</v>
      </c>
      <c r="O61" s="4">
        <v>36.7</v>
      </c>
      <c r="P61" s="4">
        <v>36.23</v>
      </c>
      <c r="Q61" s="4">
        <v>37.64</v>
      </c>
      <c r="R61" s="4">
        <f t="shared" si="3"/>
        <v>36.8566666666667</v>
      </c>
      <c r="S61" s="4">
        <v>39.63</v>
      </c>
      <c r="T61" s="4">
        <v>39.12</v>
      </c>
      <c r="U61" s="4">
        <v>40.66</v>
      </c>
      <c r="V61" s="4">
        <f t="shared" si="4"/>
        <v>39.8033333333333</v>
      </c>
      <c r="W61" s="4">
        <v>22.4</v>
      </c>
      <c r="X61" s="4">
        <v>21.61</v>
      </c>
      <c r="Y61" s="4">
        <v>22.14</v>
      </c>
      <c r="Z61" s="4">
        <f t="shared" si="5"/>
        <v>22.05</v>
      </c>
    </row>
    <row r="62" ht="15" spans="1:26">
      <c r="A62" s="9" t="s">
        <v>165</v>
      </c>
      <c r="B62" s="9" t="s">
        <v>147</v>
      </c>
      <c r="C62" s="4">
        <v>34.44</v>
      </c>
      <c r="D62" s="4">
        <v>35.56</v>
      </c>
      <c r="E62" s="4">
        <v>34.44</v>
      </c>
      <c r="F62" s="4">
        <f t="shared" si="0"/>
        <v>34.8133333333333</v>
      </c>
      <c r="G62" s="4">
        <v>44.41</v>
      </c>
      <c r="H62" s="4">
        <v>42.99</v>
      </c>
      <c r="I62" s="4">
        <v>42.83</v>
      </c>
      <c r="J62" s="4">
        <f t="shared" si="1"/>
        <v>43.41</v>
      </c>
      <c r="K62" s="11">
        <v>17.6</v>
      </c>
      <c r="L62" s="11">
        <v>17.4</v>
      </c>
      <c r="M62" s="11">
        <v>18.1</v>
      </c>
      <c r="N62" s="4">
        <f t="shared" si="2"/>
        <v>17.7</v>
      </c>
      <c r="O62" s="4">
        <v>82.19</v>
      </c>
      <c r="P62" s="4">
        <v>81.15</v>
      </c>
      <c r="Q62" s="4">
        <v>84.27</v>
      </c>
      <c r="R62" s="4">
        <f t="shared" si="3"/>
        <v>82.5366666666667</v>
      </c>
      <c r="S62" s="4">
        <v>36.1</v>
      </c>
      <c r="T62" s="4">
        <v>35.63</v>
      </c>
      <c r="U62" s="4">
        <v>37.03</v>
      </c>
      <c r="V62" s="4">
        <f t="shared" si="4"/>
        <v>36.2533333333333</v>
      </c>
      <c r="W62" s="4">
        <v>25.43</v>
      </c>
      <c r="X62" s="4">
        <v>24.69</v>
      </c>
      <c r="Y62" s="4">
        <v>24.77</v>
      </c>
      <c r="Z62" s="4">
        <f t="shared" si="5"/>
        <v>24.9633333333333</v>
      </c>
    </row>
    <row r="63" ht="15" spans="1:26">
      <c r="A63" s="9" t="s">
        <v>165</v>
      </c>
      <c r="B63" s="9" t="s">
        <v>148</v>
      </c>
      <c r="C63" s="4">
        <v>26.67</v>
      </c>
      <c r="D63" s="4">
        <v>26.67</v>
      </c>
      <c r="E63" s="4">
        <v>27.78</v>
      </c>
      <c r="F63" s="4">
        <f t="shared" si="0"/>
        <v>27.04</v>
      </c>
      <c r="G63" s="4">
        <v>41.75</v>
      </c>
      <c r="H63" s="4">
        <v>43.56</v>
      </c>
      <c r="I63" s="4">
        <v>41.64</v>
      </c>
      <c r="J63" s="4">
        <f t="shared" si="1"/>
        <v>42.3166666666667</v>
      </c>
      <c r="K63" s="11">
        <v>17.7</v>
      </c>
      <c r="L63" s="11">
        <v>17.5</v>
      </c>
      <c r="M63" s="11">
        <v>18.2</v>
      </c>
      <c r="N63" s="4">
        <f t="shared" si="2"/>
        <v>17.8</v>
      </c>
      <c r="O63" s="4">
        <v>73.69</v>
      </c>
      <c r="P63" s="4">
        <v>72.75</v>
      </c>
      <c r="Q63" s="4">
        <v>75.57</v>
      </c>
      <c r="R63" s="4">
        <f t="shared" si="3"/>
        <v>74.0033333333333</v>
      </c>
      <c r="S63" s="4">
        <v>40.47</v>
      </c>
      <c r="T63" s="4">
        <v>39.94</v>
      </c>
      <c r="U63" s="4">
        <v>41.51</v>
      </c>
      <c r="V63" s="4">
        <f t="shared" si="4"/>
        <v>40.64</v>
      </c>
      <c r="W63" s="4">
        <v>23.76</v>
      </c>
      <c r="X63" s="4">
        <v>23.39</v>
      </c>
      <c r="Y63" s="4">
        <v>23.22</v>
      </c>
      <c r="Z63" s="4">
        <f t="shared" si="5"/>
        <v>23.4566666666667</v>
      </c>
    </row>
    <row r="64" ht="15" spans="1:26">
      <c r="A64" s="9" t="s">
        <v>165</v>
      </c>
      <c r="B64" s="9" t="s">
        <v>149</v>
      </c>
      <c r="C64" s="4">
        <v>21.11</v>
      </c>
      <c r="D64" s="4">
        <v>21.11</v>
      </c>
      <c r="E64" s="4">
        <v>22.22</v>
      </c>
      <c r="F64" s="4">
        <f t="shared" si="0"/>
        <v>21.48</v>
      </c>
      <c r="G64" s="4">
        <v>42.91</v>
      </c>
      <c r="H64" s="4">
        <v>43.63</v>
      </c>
      <c r="I64" s="4">
        <v>42.99</v>
      </c>
      <c r="J64" s="4">
        <f t="shared" si="1"/>
        <v>43.1766666666667</v>
      </c>
      <c r="K64" s="11">
        <v>13.3</v>
      </c>
      <c r="L64" s="11">
        <v>13.1</v>
      </c>
      <c r="M64" s="11">
        <v>13.6</v>
      </c>
      <c r="N64" s="4">
        <f t="shared" si="2"/>
        <v>13.3333333333333</v>
      </c>
      <c r="O64" s="4">
        <v>45.58</v>
      </c>
      <c r="P64" s="4">
        <v>44.99</v>
      </c>
      <c r="Q64" s="4">
        <v>46.74</v>
      </c>
      <c r="R64" s="4">
        <f t="shared" si="3"/>
        <v>45.77</v>
      </c>
      <c r="S64" s="4">
        <v>39.4</v>
      </c>
      <c r="T64" s="4">
        <v>38.89</v>
      </c>
      <c r="U64" s="4">
        <v>40.42</v>
      </c>
      <c r="V64" s="4">
        <f t="shared" si="4"/>
        <v>39.57</v>
      </c>
      <c r="W64" s="4">
        <v>25.1</v>
      </c>
      <c r="X64" s="4">
        <v>24.29</v>
      </c>
      <c r="Y64" s="4">
        <v>24.44</v>
      </c>
      <c r="Z64" s="4">
        <f t="shared" si="5"/>
        <v>24.61</v>
      </c>
    </row>
    <row r="65" ht="15" spans="1:26">
      <c r="A65" s="9" t="s">
        <v>165</v>
      </c>
      <c r="B65" s="9" t="s">
        <v>150</v>
      </c>
      <c r="C65" s="4">
        <v>16.67</v>
      </c>
      <c r="D65" s="4">
        <v>17.78</v>
      </c>
      <c r="E65" s="4">
        <v>17.78</v>
      </c>
      <c r="F65" s="4">
        <f t="shared" si="0"/>
        <v>17.41</v>
      </c>
      <c r="G65" s="4">
        <v>44.48</v>
      </c>
      <c r="H65" s="4">
        <v>42.33</v>
      </c>
      <c r="I65" s="4">
        <v>44.07</v>
      </c>
      <c r="J65" s="4">
        <f t="shared" si="1"/>
        <v>43.6266666666667</v>
      </c>
      <c r="K65" s="11">
        <v>15</v>
      </c>
      <c r="L65" s="11">
        <v>14.8</v>
      </c>
      <c r="M65" s="11">
        <v>15.4</v>
      </c>
      <c r="N65" s="4">
        <f t="shared" si="2"/>
        <v>15.0666666666667</v>
      </c>
      <c r="O65" s="4">
        <v>36.97</v>
      </c>
      <c r="P65" s="4">
        <v>36.5</v>
      </c>
      <c r="Q65" s="4">
        <v>37.92</v>
      </c>
      <c r="R65" s="4">
        <f t="shared" si="3"/>
        <v>37.13</v>
      </c>
      <c r="S65" s="4">
        <v>39.83</v>
      </c>
      <c r="T65" s="4">
        <v>39.32</v>
      </c>
      <c r="U65" s="4">
        <v>40.86</v>
      </c>
      <c r="V65" s="4">
        <f t="shared" si="4"/>
        <v>40.0033333333333</v>
      </c>
      <c r="W65" s="4">
        <v>24.53</v>
      </c>
      <c r="X65" s="4">
        <v>25.18</v>
      </c>
      <c r="Y65" s="4">
        <v>24.46</v>
      </c>
      <c r="Z65" s="4">
        <f t="shared" si="5"/>
        <v>24.7233333333333</v>
      </c>
    </row>
    <row r="66" ht="15" spans="1:26">
      <c r="A66" s="9" t="s">
        <v>166</v>
      </c>
      <c r="B66" s="9" t="s">
        <v>147</v>
      </c>
      <c r="C66" s="4">
        <v>18.89</v>
      </c>
      <c r="D66" s="4">
        <v>18.89</v>
      </c>
      <c r="E66" s="4">
        <v>17.78</v>
      </c>
      <c r="F66" s="4">
        <f t="shared" ref="F66:F129" si="6">AVERAGE(C66:E66)</f>
        <v>18.52</v>
      </c>
      <c r="G66" s="4">
        <v>40.4</v>
      </c>
      <c r="H66" s="4">
        <v>39.37</v>
      </c>
      <c r="I66" s="4">
        <v>40.01</v>
      </c>
      <c r="J66" s="4">
        <f t="shared" ref="J66:J129" si="7">AVERAGE(G66:I66)</f>
        <v>39.9266666666667</v>
      </c>
      <c r="K66" s="11">
        <v>20.5</v>
      </c>
      <c r="L66" s="11">
        <v>20.2</v>
      </c>
      <c r="M66" s="11">
        <v>21</v>
      </c>
      <c r="N66" s="4">
        <f t="shared" ref="N66:N129" si="8">AVERAGE(K66:M66)</f>
        <v>20.5666666666667</v>
      </c>
      <c r="O66" s="4">
        <v>87.13</v>
      </c>
      <c r="P66" s="4">
        <v>86.03</v>
      </c>
      <c r="Q66" s="4">
        <v>89.34</v>
      </c>
      <c r="R66" s="4">
        <f t="shared" ref="R66:R129" si="9">AVERAGE(O66:Q66)</f>
        <v>87.5</v>
      </c>
      <c r="S66" s="4">
        <v>44.07</v>
      </c>
      <c r="T66" s="4">
        <v>43.5</v>
      </c>
      <c r="U66" s="4">
        <v>45.2</v>
      </c>
      <c r="V66" s="4">
        <f t="shared" ref="V66:V129" si="10">AVERAGE(S66:U66)</f>
        <v>44.2566666666667</v>
      </c>
      <c r="W66" s="4">
        <v>18.49</v>
      </c>
      <c r="X66" s="4">
        <v>18.95</v>
      </c>
      <c r="Y66" s="4">
        <v>19.78</v>
      </c>
      <c r="Z66" s="4">
        <f t="shared" ref="Z66:Z129" si="11">AVERAGE(W66:Y66)</f>
        <v>19.0733333333333</v>
      </c>
    </row>
    <row r="67" ht="15" spans="1:26">
      <c r="A67" s="9" t="s">
        <v>166</v>
      </c>
      <c r="B67" s="9" t="s">
        <v>148</v>
      </c>
      <c r="C67" s="4">
        <v>12.22</v>
      </c>
      <c r="D67" s="4">
        <v>11.11</v>
      </c>
      <c r="E67" s="4">
        <v>12.22</v>
      </c>
      <c r="F67" s="4">
        <f t="shared" si="6"/>
        <v>11.85</v>
      </c>
      <c r="G67" s="4">
        <v>38.88</v>
      </c>
      <c r="H67" s="4">
        <v>39.98</v>
      </c>
      <c r="I67" s="4">
        <v>39</v>
      </c>
      <c r="J67" s="4">
        <f t="shared" si="7"/>
        <v>39.2866666666667</v>
      </c>
      <c r="K67" s="11">
        <v>20.8</v>
      </c>
      <c r="L67" s="11">
        <v>20.5</v>
      </c>
      <c r="M67" s="11">
        <v>21.3</v>
      </c>
      <c r="N67" s="4">
        <f t="shared" si="8"/>
        <v>20.8666666666667</v>
      </c>
      <c r="O67" s="4">
        <v>70.44</v>
      </c>
      <c r="P67" s="4">
        <v>69.54</v>
      </c>
      <c r="Q67" s="4">
        <v>72.24</v>
      </c>
      <c r="R67" s="4">
        <f t="shared" si="9"/>
        <v>70.74</v>
      </c>
      <c r="S67" s="4">
        <v>40.07</v>
      </c>
      <c r="T67" s="4">
        <v>39.55</v>
      </c>
      <c r="U67" s="4">
        <v>41.1</v>
      </c>
      <c r="V67" s="4">
        <f t="shared" si="10"/>
        <v>40.24</v>
      </c>
      <c r="W67" s="4">
        <v>18.69</v>
      </c>
      <c r="X67" s="4">
        <v>19.35</v>
      </c>
      <c r="Y67" s="4">
        <v>19.34</v>
      </c>
      <c r="Z67" s="4">
        <f t="shared" si="11"/>
        <v>19.1266666666667</v>
      </c>
    </row>
    <row r="68" ht="15" spans="1:26">
      <c r="A68" s="9" t="s">
        <v>166</v>
      </c>
      <c r="B68" s="9" t="s">
        <v>149</v>
      </c>
      <c r="C68" s="4">
        <v>11.11</v>
      </c>
      <c r="D68" s="4">
        <v>10</v>
      </c>
      <c r="E68" s="4">
        <v>10</v>
      </c>
      <c r="F68" s="4">
        <f t="shared" si="6"/>
        <v>10.37</v>
      </c>
      <c r="G68" s="4">
        <v>41.31</v>
      </c>
      <c r="H68" s="4">
        <v>41.87</v>
      </c>
      <c r="I68" s="4">
        <v>39.68</v>
      </c>
      <c r="J68" s="4">
        <f t="shared" si="7"/>
        <v>40.9533333333333</v>
      </c>
      <c r="K68" s="11">
        <v>17.3</v>
      </c>
      <c r="L68" s="11">
        <v>17.1</v>
      </c>
      <c r="M68" s="11">
        <v>17.7</v>
      </c>
      <c r="N68" s="4">
        <f t="shared" si="8"/>
        <v>17.3666666666667</v>
      </c>
      <c r="O68" s="4">
        <v>69.22</v>
      </c>
      <c r="P68" s="4">
        <v>68.34</v>
      </c>
      <c r="Q68" s="4">
        <v>70.97</v>
      </c>
      <c r="R68" s="4">
        <f t="shared" si="9"/>
        <v>69.51</v>
      </c>
      <c r="S68" s="4">
        <v>38.4</v>
      </c>
      <c r="T68" s="4">
        <v>37.9</v>
      </c>
      <c r="U68" s="4">
        <v>39.39</v>
      </c>
      <c r="V68" s="4">
        <f t="shared" si="10"/>
        <v>38.5633333333333</v>
      </c>
      <c r="W68" s="4">
        <v>19.34</v>
      </c>
      <c r="X68" s="4">
        <v>19.25</v>
      </c>
      <c r="Y68" s="4">
        <v>19.56</v>
      </c>
      <c r="Z68" s="4">
        <f t="shared" si="11"/>
        <v>19.3833333333333</v>
      </c>
    </row>
    <row r="69" ht="15" spans="1:26">
      <c r="A69" s="9" t="s">
        <v>166</v>
      </c>
      <c r="B69" s="9" t="s">
        <v>150</v>
      </c>
      <c r="C69" s="4">
        <v>5.56</v>
      </c>
      <c r="D69" s="4">
        <v>6.67</v>
      </c>
      <c r="E69" s="4">
        <v>5.56</v>
      </c>
      <c r="F69" s="4">
        <f t="shared" si="6"/>
        <v>5.93</v>
      </c>
      <c r="G69" s="4">
        <v>39.79</v>
      </c>
      <c r="H69" s="4">
        <v>41.1</v>
      </c>
      <c r="I69" s="4">
        <v>38.9</v>
      </c>
      <c r="J69" s="4">
        <f t="shared" si="7"/>
        <v>39.93</v>
      </c>
      <c r="K69" s="11">
        <v>9.4</v>
      </c>
      <c r="L69" s="11">
        <v>9.2</v>
      </c>
      <c r="M69" s="11">
        <v>9.6</v>
      </c>
      <c r="N69" s="4">
        <f t="shared" si="8"/>
        <v>9.4</v>
      </c>
      <c r="O69" s="4">
        <v>55.39</v>
      </c>
      <c r="P69" s="4">
        <v>54.68</v>
      </c>
      <c r="Q69" s="4">
        <v>56.8</v>
      </c>
      <c r="R69" s="4">
        <f t="shared" si="9"/>
        <v>55.6233333333333</v>
      </c>
      <c r="S69" s="4">
        <v>30.53</v>
      </c>
      <c r="T69" s="4">
        <v>30.14</v>
      </c>
      <c r="U69" s="4">
        <v>31.32</v>
      </c>
      <c r="V69" s="4">
        <f t="shared" si="10"/>
        <v>30.6633333333333</v>
      </c>
      <c r="W69" s="4">
        <v>21.15</v>
      </c>
      <c r="X69" s="4">
        <v>20.89</v>
      </c>
      <c r="Y69" s="4">
        <v>19.98</v>
      </c>
      <c r="Z69" s="4">
        <f t="shared" si="11"/>
        <v>20.6733333333333</v>
      </c>
    </row>
    <row r="70" ht="15" spans="1:26">
      <c r="A70" s="9" t="s">
        <v>167</v>
      </c>
      <c r="B70" s="9" t="s">
        <v>147</v>
      </c>
      <c r="C70" s="4">
        <v>64.44</v>
      </c>
      <c r="D70" s="4">
        <v>63.33</v>
      </c>
      <c r="E70" s="4">
        <v>63.33</v>
      </c>
      <c r="F70" s="4">
        <f t="shared" si="6"/>
        <v>63.7</v>
      </c>
      <c r="G70" s="4">
        <v>43.32</v>
      </c>
      <c r="H70" s="4">
        <v>41.79</v>
      </c>
      <c r="I70" s="4">
        <v>42.73</v>
      </c>
      <c r="J70" s="4">
        <f t="shared" si="7"/>
        <v>42.6133333333333</v>
      </c>
      <c r="K70" s="11">
        <v>10.1</v>
      </c>
      <c r="L70" s="11">
        <v>10</v>
      </c>
      <c r="M70" s="11">
        <v>10.4</v>
      </c>
      <c r="N70" s="4">
        <f t="shared" si="8"/>
        <v>10.1666666666667</v>
      </c>
      <c r="O70" s="4">
        <v>73.69</v>
      </c>
      <c r="P70" s="4">
        <v>72.75</v>
      </c>
      <c r="Q70" s="4">
        <v>75.57</v>
      </c>
      <c r="R70" s="4">
        <f t="shared" si="9"/>
        <v>74.0033333333333</v>
      </c>
      <c r="S70" s="4">
        <v>41.23</v>
      </c>
      <c r="T70" s="4">
        <v>40.7</v>
      </c>
      <c r="U70" s="4">
        <v>42.3</v>
      </c>
      <c r="V70" s="4">
        <f t="shared" si="10"/>
        <v>41.41</v>
      </c>
      <c r="W70" s="4">
        <v>26.43</v>
      </c>
      <c r="X70" s="4">
        <v>25.95</v>
      </c>
      <c r="Y70" s="4">
        <v>25.56</v>
      </c>
      <c r="Z70" s="4">
        <f t="shared" si="11"/>
        <v>25.98</v>
      </c>
    </row>
    <row r="71" ht="15" spans="1:26">
      <c r="A71" s="9" t="s">
        <v>167</v>
      </c>
      <c r="B71" s="9" t="s">
        <v>148</v>
      </c>
      <c r="C71" s="4">
        <v>43.33</v>
      </c>
      <c r="D71" s="4">
        <v>42.22</v>
      </c>
      <c r="E71" s="4">
        <v>41.11</v>
      </c>
      <c r="F71" s="4">
        <f t="shared" si="6"/>
        <v>42.22</v>
      </c>
      <c r="G71" s="4">
        <v>44.1</v>
      </c>
      <c r="H71" s="4">
        <v>41.87</v>
      </c>
      <c r="I71" s="4">
        <v>42.39</v>
      </c>
      <c r="J71" s="4">
        <f t="shared" si="7"/>
        <v>42.7866666666667</v>
      </c>
      <c r="K71" s="11">
        <v>13</v>
      </c>
      <c r="L71" s="11">
        <v>12.8</v>
      </c>
      <c r="M71" s="11">
        <v>13.3</v>
      </c>
      <c r="N71" s="4">
        <f t="shared" si="8"/>
        <v>13.0333333333333</v>
      </c>
      <c r="O71" s="4">
        <v>52.43</v>
      </c>
      <c r="P71" s="4">
        <v>51.77</v>
      </c>
      <c r="Q71" s="4">
        <v>53.76</v>
      </c>
      <c r="R71" s="4">
        <f t="shared" si="9"/>
        <v>52.6533333333333</v>
      </c>
      <c r="S71" s="4">
        <v>44.77</v>
      </c>
      <c r="T71" s="4">
        <v>44.19</v>
      </c>
      <c r="U71" s="4">
        <v>45.92</v>
      </c>
      <c r="V71" s="4">
        <f t="shared" si="10"/>
        <v>44.96</v>
      </c>
      <c r="W71" s="4">
        <v>25.58</v>
      </c>
      <c r="X71" s="4">
        <v>25.79</v>
      </c>
      <c r="Y71" s="4">
        <v>24.61</v>
      </c>
      <c r="Z71" s="4">
        <f t="shared" si="11"/>
        <v>25.3266666666667</v>
      </c>
    </row>
    <row r="72" ht="15" spans="1:26">
      <c r="A72" s="9" t="s">
        <v>167</v>
      </c>
      <c r="B72" s="9" t="s">
        <v>149</v>
      </c>
      <c r="C72" s="4">
        <v>42.22</v>
      </c>
      <c r="D72" s="4">
        <v>37.78</v>
      </c>
      <c r="E72" s="4">
        <v>36.67</v>
      </c>
      <c r="F72" s="4">
        <f t="shared" si="6"/>
        <v>38.89</v>
      </c>
      <c r="G72" s="4">
        <v>41.66</v>
      </c>
      <c r="H72" s="4">
        <v>41.16</v>
      </c>
      <c r="I72" s="4">
        <v>41.82</v>
      </c>
      <c r="J72" s="4">
        <f t="shared" si="7"/>
        <v>41.5466666666667</v>
      </c>
      <c r="K72" s="11">
        <v>10.2</v>
      </c>
      <c r="L72" s="11">
        <v>10.1</v>
      </c>
      <c r="M72" s="11">
        <v>10.4</v>
      </c>
      <c r="N72" s="4">
        <f t="shared" si="8"/>
        <v>10.2333333333333</v>
      </c>
      <c r="O72" s="4">
        <v>49.33</v>
      </c>
      <c r="P72" s="4">
        <v>48.7</v>
      </c>
      <c r="Q72" s="4">
        <v>50.6</v>
      </c>
      <c r="R72" s="4">
        <f t="shared" si="9"/>
        <v>49.5433333333333</v>
      </c>
      <c r="S72" s="4">
        <v>42.8</v>
      </c>
      <c r="T72" s="4">
        <v>42.25</v>
      </c>
      <c r="U72" s="4">
        <v>43.9</v>
      </c>
      <c r="V72" s="4">
        <f t="shared" si="10"/>
        <v>42.9833333333333</v>
      </c>
      <c r="W72" s="4">
        <v>24.17</v>
      </c>
      <c r="X72" s="4">
        <v>24.75</v>
      </c>
      <c r="Y72" s="4">
        <v>24.83</v>
      </c>
      <c r="Z72" s="4">
        <f t="shared" si="11"/>
        <v>24.5833333333333</v>
      </c>
    </row>
    <row r="73" ht="15" spans="1:26">
      <c r="A73" s="9" t="s">
        <v>167</v>
      </c>
      <c r="B73" s="9" t="s">
        <v>150</v>
      </c>
      <c r="C73" s="4">
        <v>26.67</v>
      </c>
      <c r="D73" s="4">
        <v>26.67</v>
      </c>
      <c r="E73" s="4">
        <v>27.78</v>
      </c>
      <c r="F73" s="4">
        <f t="shared" si="6"/>
        <v>27.04</v>
      </c>
      <c r="G73" s="4">
        <v>42.05</v>
      </c>
      <c r="H73" s="4">
        <v>43.13</v>
      </c>
      <c r="I73" s="4">
        <v>42.53</v>
      </c>
      <c r="J73" s="4">
        <f t="shared" si="7"/>
        <v>42.57</v>
      </c>
      <c r="K73" s="11">
        <v>10.1</v>
      </c>
      <c r="L73" s="11">
        <v>9.9</v>
      </c>
      <c r="M73" s="11">
        <v>10.3</v>
      </c>
      <c r="N73" s="4">
        <f t="shared" si="8"/>
        <v>10.1</v>
      </c>
      <c r="O73" s="4">
        <v>26.12</v>
      </c>
      <c r="P73" s="4">
        <v>25.81</v>
      </c>
      <c r="Q73" s="4">
        <v>26.75</v>
      </c>
      <c r="R73" s="4">
        <f t="shared" si="9"/>
        <v>26.2266666666667</v>
      </c>
      <c r="S73" s="4">
        <v>40.87</v>
      </c>
      <c r="T73" s="4">
        <v>40.34</v>
      </c>
      <c r="U73" s="4">
        <v>41.92</v>
      </c>
      <c r="V73" s="4">
        <f t="shared" si="10"/>
        <v>41.0433333333333</v>
      </c>
      <c r="W73" s="4">
        <v>24.12</v>
      </c>
      <c r="X73" s="4">
        <v>25.34</v>
      </c>
      <c r="Y73" s="4">
        <v>24.92</v>
      </c>
      <c r="Z73" s="4">
        <f t="shared" si="11"/>
        <v>24.7933333333333</v>
      </c>
    </row>
    <row r="74" ht="15" spans="1:26">
      <c r="A74" s="9" t="s">
        <v>168</v>
      </c>
      <c r="B74" s="9" t="s">
        <v>147</v>
      </c>
      <c r="C74" s="4">
        <v>73.33</v>
      </c>
      <c r="D74" s="4">
        <v>74.44</v>
      </c>
      <c r="E74" s="4">
        <v>75.56</v>
      </c>
      <c r="F74" s="4">
        <f t="shared" si="6"/>
        <v>74.4433333333333</v>
      </c>
      <c r="G74" s="4">
        <v>45.35</v>
      </c>
      <c r="H74" s="4">
        <v>44.7</v>
      </c>
      <c r="I74" s="4">
        <v>43.64</v>
      </c>
      <c r="J74" s="4">
        <f t="shared" si="7"/>
        <v>44.5633333333333</v>
      </c>
      <c r="K74" s="11">
        <v>13.6</v>
      </c>
      <c r="L74" s="11">
        <v>13.4</v>
      </c>
      <c r="M74" s="11">
        <v>13.9</v>
      </c>
      <c r="N74" s="4">
        <f t="shared" si="8"/>
        <v>13.6333333333333</v>
      </c>
      <c r="O74" s="4">
        <v>90.53</v>
      </c>
      <c r="P74" s="4">
        <v>89.37</v>
      </c>
      <c r="Q74" s="4">
        <v>92.85</v>
      </c>
      <c r="R74" s="4">
        <f t="shared" si="9"/>
        <v>90.9166666666667</v>
      </c>
      <c r="S74" s="4">
        <v>38.6</v>
      </c>
      <c r="T74" s="4">
        <v>38.1</v>
      </c>
      <c r="U74" s="4">
        <v>39.6</v>
      </c>
      <c r="V74" s="4">
        <f t="shared" si="10"/>
        <v>38.7666666666667</v>
      </c>
      <c r="W74" s="4">
        <v>22.94</v>
      </c>
      <c r="X74" s="4">
        <v>22.17</v>
      </c>
      <c r="Y74" s="4">
        <v>23.32</v>
      </c>
      <c r="Z74" s="4">
        <f t="shared" si="11"/>
        <v>22.81</v>
      </c>
    </row>
    <row r="75" ht="15" spans="1:26">
      <c r="A75" s="9" t="s">
        <v>168</v>
      </c>
      <c r="B75" s="9" t="s">
        <v>148</v>
      </c>
      <c r="C75" s="4">
        <v>56.67</v>
      </c>
      <c r="D75" s="4">
        <v>57.78</v>
      </c>
      <c r="E75" s="4">
        <v>55.56</v>
      </c>
      <c r="F75" s="4">
        <f t="shared" si="6"/>
        <v>56.67</v>
      </c>
      <c r="G75" s="4">
        <v>43.91</v>
      </c>
      <c r="H75" s="4">
        <v>42.78</v>
      </c>
      <c r="I75" s="4">
        <v>42.94</v>
      </c>
      <c r="J75" s="4">
        <f t="shared" si="7"/>
        <v>43.21</v>
      </c>
      <c r="K75" s="11">
        <v>13.5</v>
      </c>
      <c r="L75" s="11">
        <v>13.3</v>
      </c>
      <c r="M75" s="11">
        <v>13.8</v>
      </c>
      <c r="N75" s="4">
        <f t="shared" si="8"/>
        <v>13.5333333333333</v>
      </c>
      <c r="O75" s="4">
        <v>43.14</v>
      </c>
      <c r="P75" s="4">
        <v>42.59</v>
      </c>
      <c r="Q75" s="4">
        <v>44.25</v>
      </c>
      <c r="R75" s="4">
        <f t="shared" si="9"/>
        <v>43.3266666666667</v>
      </c>
      <c r="S75" s="4">
        <v>38.87</v>
      </c>
      <c r="T75" s="4">
        <v>38.36</v>
      </c>
      <c r="U75" s="4">
        <v>39.87</v>
      </c>
      <c r="V75" s="4">
        <f t="shared" si="10"/>
        <v>39.0333333333333</v>
      </c>
      <c r="W75" s="4">
        <v>23.48</v>
      </c>
      <c r="X75" s="4">
        <v>23.62</v>
      </c>
      <c r="Y75" s="4">
        <v>23.81</v>
      </c>
      <c r="Z75" s="4">
        <f t="shared" si="11"/>
        <v>23.6366666666667</v>
      </c>
    </row>
    <row r="76" ht="15" spans="1:26">
      <c r="A76" s="9" t="s">
        <v>168</v>
      </c>
      <c r="B76" s="9" t="s">
        <v>149</v>
      </c>
      <c r="C76" s="4">
        <v>54.44</v>
      </c>
      <c r="D76" s="4">
        <v>53.33</v>
      </c>
      <c r="E76" s="4">
        <v>52.22</v>
      </c>
      <c r="F76" s="4">
        <f t="shared" si="6"/>
        <v>53.33</v>
      </c>
      <c r="G76" s="4">
        <v>43.9</v>
      </c>
      <c r="H76" s="4">
        <v>43.3</v>
      </c>
      <c r="I76" s="4">
        <v>43.95</v>
      </c>
      <c r="J76" s="4">
        <f t="shared" si="7"/>
        <v>43.7166666666667</v>
      </c>
      <c r="K76" s="11">
        <v>10.4</v>
      </c>
      <c r="L76" s="11">
        <v>10.3</v>
      </c>
      <c r="M76" s="11">
        <v>10.7</v>
      </c>
      <c r="N76" s="4">
        <f t="shared" si="8"/>
        <v>10.4666666666667</v>
      </c>
      <c r="O76" s="4">
        <v>38.87</v>
      </c>
      <c r="P76" s="4">
        <v>38.39</v>
      </c>
      <c r="Q76" s="4">
        <v>39.83</v>
      </c>
      <c r="R76" s="4">
        <f t="shared" si="9"/>
        <v>39.03</v>
      </c>
      <c r="S76" s="4">
        <v>37.47</v>
      </c>
      <c r="T76" s="4">
        <v>36.98</v>
      </c>
      <c r="U76" s="4">
        <v>38.43</v>
      </c>
      <c r="V76" s="4">
        <f t="shared" si="10"/>
        <v>37.6266666666667</v>
      </c>
      <c r="W76" s="4">
        <v>21.92</v>
      </c>
      <c r="X76" s="4">
        <v>22.19</v>
      </c>
      <c r="Y76" s="4">
        <v>21.9</v>
      </c>
      <c r="Z76" s="4">
        <f t="shared" si="11"/>
        <v>22.0033333333333</v>
      </c>
    </row>
    <row r="77" ht="15" spans="1:26">
      <c r="A77" s="9" t="s">
        <v>168</v>
      </c>
      <c r="B77" s="9" t="s">
        <v>150</v>
      </c>
      <c r="C77" s="4">
        <v>32.22</v>
      </c>
      <c r="D77" s="4">
        <v>33.33</v>
      </c>
      <c r="E77" s="4">
        <v>32.22</v>
      </c>
      <c r="F77" s="4">
        <f t="shared" si="6"/>
        <v>32.59</v>
      </c>
      <c r="G77" s="4">
        <v>42.8</v>
      </c>
      <c r="H77" s="4">
        <v>42.58</v>
      </c>
      <c r="I77" s="4">
        <v>44.41</v>
      </c>
      <c r="J77" s="4">
        <f t="shared" si="7"/>
        <v>43.2633333333333</v>
      </c>
      <c r="K77" s="11">
        <v>8.1</v>
      </c>
      <c r="L77" s="11">
        <v>8</v>
      </c>
      <c r="M77" s="11">
        <v>8.3</v>
      </c>
      <c r="N77" s="4">
        <f t="shared" si="8"/>
        <v>8.13333333333333</v>
      </c>
      <c r="O77" s="4">
        <v>29.32</v>
      </c>
      <c r="P77" s="4">
        <v>28.96</v>
      </c>
      <c r="Q77" s="4">
        <v>30.05</v>
      </c>
      <c r="R77" s="4">
        <f t="shared" si="9"/>
        <v>29.4433333333333</v>
      </c>
      <c r="S77" s="4">
        <v>38.03</v>
      </c>
      <c r="T77" s="4">
        <v>37.54</v>
      </c>
      <c r="U77" s="4">
        <v>39.02</v>
      </c>
      <c r="V77" s="4">
        <f t="shared" si="10"/>
        <v>38.1966666666667</v>
      </c>
      <c r="W77" s="4">
        <v>21.63</v>
      </c>
      <c r="X77" s="4">
        <v>21.72</v>
      </c>
      <c r="Y77" s="4">
        <v>22.1</v>
      </c>
      <c r="Z77" s="4">
        <f t="shared" si="11"/>
        <v>21.8166666666667</v>
      </c>
    </row>
    <row r="78" ht="15" spans="1:26">
      <c r="A78" s="9" t="s">
        <v>169</v>
      </c>
      <c r="B78" s="9" t="s">
        <v>147</v>
      </c>
      <c r="C78" s="4">
        <v>36.67</v>
      </c>
      <c r="D78" s="4">
        <v>36.67</v>
      </c>
      <c r="E78" s="4">
        <v>34.44</v>
      </c>
      <c r="F78" s="4">
        <f t="shared" si="6"/>
        <v>35.9266666666667</v>
      </c>
      <c r="G78" s="4">
        <v>39.77</v>
      </c>
      <c r="H78" s="4">
        <v>39.18</v>
      </c>
      <c r="I78" s="4">
        <v>41.11</v>
      </c>
      <c r="J78" s="4">
        <f t="shared" si="7"/>
        <v>40.02</v>
      </c>
      <c r="K78" s="11">
        <v>15.7</v>
      </c>
      <c r="L78" s="11">
        <v>15.5</v>
      </c>
      <c r="M78" s="11">
        <v>16.1</v>
      </c>
      <c r="N78" s="4">
        <f t="shared" si="8"/>
        <v>15.7666666666667</v>
      </c>
      <c r="O78" s="4">
        <v>40.34</v>
      </c>
      <c r="P78" s="4">
        <v>39.83</v>
      </c>
      <c r="Q78" s="4">
        <v>41.35</v>
      </c>
      <c r="R78" s="4">
        <f t="shared" si="9"/>
        <v>40.5066666666667</v>
      </c>
      <c r="S78" s="4">
        <v>36.6</v>
      </c>
      <c r="T78" s="4">
        <v>36.13</v>
      </c>
      <c r="U78" s="4">
        <v>37.54</v>
      </c>
      <c r="V78" s="4">
        <f t="shared" si="10"/>
        <v>36.7566666666667</v>
      </c>
      <c r="W78" s="4">
        <v>22.16</v>
      </c>
      <c r="X78" s="4">
        <v>22.89</v>
      </c>
      <c r="Y78" s="4">
        <v>22.19</v>
      </c>
      <c r="Z78" s="4">
        <f t="shared" si="11"/>
        <v>22.4133333333333</v>
      </c>
    </row>
    <row r="79" ht="15" spans="1:26">
      <c r="A79" s="9" t="s">
        <v>169</v>
      </c>
      <c r="B79" s="9" t="s">
        <v>148</v>
      </c>
      <c r="C79" s="4">
        <v>11.11</v>
      </c>
      <c r="D79" s="4">
        <v>11.11</v>
      </c>
      <c r="E79" s="4">
        <v>12.22</v>
      </c>
      <c r="F79" s="4">
        <f t="shared" si="6"/>
        <v>11.48</v>
      </c>
      <c r="G79" s="4">
        <v>39.65</v>
      </c>
      <c r="H79" s="4">
        <v>40.63</v>
      </c>
      <c r="I79" s="4">
        <v>38.55</v>
      </c>
      <c r="J79" s="4">
        <f t="shared" si="7"/>
        <v>39.61</v>
      </c>
      <c r="K79" s="11">
        <v>16.9</v>
      </c>
      <c r="L79" s="11">
        <v>16.6</v>
      </c>
      <c r="M79" s="11">
        <v>17.3</v>
      </c>
      <c r="N79" s="4">
        <f t="shared" si="8"/>
        <v>16.9333333333333</v>
      </c>
      <c r="O79" s="4">
        <v>35.97</v>
      </c>
      <c r="P79" s="4">
        <v>35.52</v>
      </c>
      <c r="Q79" s="4">
        <v>36.88</v>
      </c>
      <c r="R79" s="4">
        <f t="shared" si="9"/>
        <v>36.1233333333333</v>
      </c>
      <c r="S79" s="4">
        <v>35.73</v>
      </c>
      <c r="T79" s="4">
        <v>35.27</v>
      </c>
      <c r="U79" s="4">
        <v>36.66</v>
      </c>
      <c r="V79" s="4">
        <f t="shared" si="10"/>
        <v>35.8866666666667</v>
      </c>
      <c r="W79" s="4">
        <v>23.15</v>
      </c>
      <c r="X79" s="4">
        <v>22.83</v>
      </c>
      <c r="Y79" s="4">
        <v>22.74</v>
      </c>
      <c r="Z79" s="4">
        <f t="shared" si="11"/>
        <v>22.9066666666667</v>
      </c>
    </row>
    <row r="80" ht="15" spans="1:26">
      <c r="A80" s="9" t="s">
        <v>169</v>
      </c>
      <c r="B80" s="9" t="s">
        <v>149</v>
      </c>
      <c r="C80" s="4">
        <v>10</v>
      </c>
      <c r="D80" s="4">
        <v>10</v>
      </c>
      <c r="E80" s="4">
        <v>10</v>
      </c>
      <c r="F80" s="4">
        <f t="shared" si="6"/>
        <v>10</v>
      </c>
      <c r="G80" s="4">
        <v>40.07</v>
      </c>
      <c r="H80" s="4">
        <v>39.13</v>
      </c>
      <c r="I80" s="4">
        <v>39.88</v>
      </c>
      <c r="J80" s="4">
        <f t="shared" si="7"/>
        <v>39.6933333333333</v>
      </c>
      <c r="K80" s="11">
        <v>17.9</v>
      </c>
      <c r="L80" s="11">
        <v>17.7</v>
      </c>
      <c r="M80" s="11">
        <v>18.3</v>
      </c>
      <c r="N80" s="4">
        <f t="shared" si="8"/>
        <v>17.9666666666667</v>
      </c>
      <c r="O80" s="4">
        <v>29.18</v>
      </c>
      <c r="P80" s="4">
        <v>28.81</v>
      </c>
      <c r="Q80" s="4">
        <v>29.91</v>
      </c>
      <c r="R80" s="4">
        <f t="shared" si="9"/>
        <v>29.3</v>
      </c>
      <c r="S80" s="4">
        <v>37.67</v>
      </c>
      <c r="T80" s="4">
        <v>37.18</v>
      </c>
      <c r="U80" s="4">
        <v>38.64</v>
      </c>
      <c r="V80" s="4">
        <f t="shared" si="10"/>
        <v>37.83</v>
      </c>
      <c r="W80" s="4">
        <v>21.5</v>
      </c>
      <c r="X80" s="4">
        <v>21.83</v>
      </c>
      <c r="Y80" s="4">
        <v>21.74</v>
      </c>
      <c r="Z80" s="4">
        <f t="shared" si="11"/>
        <v>21.69</v>
      </c>
    </row>
    <row r="81" ht="15" spans="1:26">
      <c r="A81" s="9" t="s">
        <v>169</v>
      </c>
      <c r="B81" s="9" t="s">
        <v>150</v>
      </c>
      <c r="C81" s="4">
        <v>8.89</v>
      </c>
      <c r="D81" s="4">
        <v>8.89</v>
      </c>
      <c r="E81" s="4">
        <v>8.89</v>
      </c>
      <c r="F81" s="4">
        <f t="shared" si="6"/>
        <v>8.89</v>
      </c>
      <c r="G81" s="4">
        <v>38.18</v>
      </c>
      <c r="H81" s="4">
        <v>39.71</v>
      </c>
      <c r="I81" s="4">
        <v>38.09</v>
      </c>
      <c r="J81" s="4">
        <f t="shared" si="7"/>
        <v>38.66</v>
      </c>
      <c r="K81" s="11">
        <v>13.2</v>
      </c>
      <c r="L81" s="11">
        <v>13</v>
      </c>
      <c r="M81" s="11">
        <v>13.5</v>
      </c>
      <c r="N81" s="4">
        <f t="shared" si="8"/>
        <v>13.2333333333333</v>
      </c>
      <c r="O81" s="4">
        <v>28.21</v>
      </c>
      <c r="P81" s="4">
        <v>27.86</v>
      </c>
      <c r="Q81" s="4">
        <v>28.92</v>
      </c>
      <c r="R81" s="4">
        <f t="shared" si="9"/>
        <v>28.33</v>
      </c>
      <c r="S81" s="4">
        <v>39.03</v>
      </c>
      <c r="T81" s="4">
        <v>38.53</v>
      </c>
      <c r="U81" s="4">
        <v>40.04</v>
      </c>
      <c r="V81" s="4">
        <f t="shared" si="10"/>
        <v>39.2</v>
      </c>
      <c r="W81" s="4">
        <v>23.41</v>
      </c>
      <c r="X81" s="4">
        <v>22.1</v>
      </c>
      <c r="Y81" s="4">
        <v>22.89</v>
      </c>
      <c r="Z81" s="4">
        <f t="shared" si="11"/>
        <v>22.8</v>
      </c>
    </row>
    <row r="82" ht="15" spans="1:26">
      <c r="A82" s="9" t="s">
        <v>170</v>
      </c>
      <c r="B82" s="9" t="s">
        <v>147</v>
      </c>
      <c r="C82" s="4">
        <v>73.33</v>
      </c>
      <c r="D82" s="4">
        <v>74.44</v>
      </c>
      <c r="E82" s="4">
        <v>75.56</v>
      </c>
      <c r="F82" s="4">
        <f t="shared" si="6"/>
        <v>74.4433333333333</v>
      </c>
      <c r="G82" s="4">
        <v>43.45</v>
      </c>
      <c r="H82" s="4">
        <v>43.26</v>
      </c>
      <c r="I82" s="4">
        <v>41.64</v>
      </c>
      <c r="J82" s="4">
        <f t="shared" si="7"/>
        <v>42.7833333333333</v>
      </c>
      <c r="K82" s="11">
        <v>11</v>
      </c>
      <c r="L82" s="11">
        <v>10.8</v>
      </c>
      <c r="M82" s="11">
        <v>11.2</v>
      </c>
      <c r="N82" s="4">
        <f t="shared" si="8"/>
        <v>11</v>
      </c>
      <c r="O82" s="4">
        <v>84.02</v>
      </c>
      <c r="P82" s="4">
        <v>82.95</v>
      </c>
      <c r="Q82" s="4">
        <v>86.17</v>
      </c>
      <c r="R82" s="4">
        <f t="shared" si="9"/>
        <v>84.38</v>
      </c>
      <c r="S82" s="4">
        <v>40</v>
      </c>
      <c r="T82" s="4">
        <v>39.48</v>
      </c>
      <c r="U82" s="4">
        <v>41.03</v>
      </c>
      <c r="V82" s="4">
        <f t="shared" si="10"/>
        <v>40.17</v>
      </c>
      <c r="W82" s="4">
        <v>23.4</v>
      </c>
      <c r="X82" s="4">
        <v>22.53</v>
      </c>
      <c r="Y82" s="4">
        <v>23</v>
      </c>
      <c r="Z82" s="4">
        <f t="shared" si="11"/>
        <v>22.9766666666667</v>
      </c>
    </row>
    <row r="83" ht="15" spans="1:26">
      <c r="A83" s="9" t="s">
        <v>170</v>
      </c>
      <c r="B83" s="9" t="s">
        <v>148</v>
      </c>
      <c r="C83" s="4">
        <v>67.78</v>
      </c>
      <c r="D83" s="4">
        <v>68.89</v>
      </c>
      <c r="E83" s="4">
        <v>66.67</v>
      </c>
      <c r="F83" s="4">
        <f t="shared" si="6"/>
        <v>67.78</v>
      </c>
      <c r="G83" s="4">
        <v>42.92</v>
      </c>
      <c r="H83" s="4">
        <v>42.52</v>
      </c>
      <c r="I83" s="4">
        <v>43.84</v>
      </c>
      <c r="J83" s="4">
        <f t="shared" si="7"/>
        <v>43.0933333333333</v>
      </c>
      <c r="K83" s="11">
        <v>12.6</v>
      </c>
      <c r="L83" s="11">
        <v>12.4</v>
      </c>
      <c r="M83" s="11">
        <v>12.9</v>
      </c>
      <c r="N83" s="4">
        <f t="shared" si="8"/>
        <v>12.6333333333333</v>
      </c>
      <c r="O83" s="4">
        <v>72.7</v>
      </c>
      <c r="P83" s="4">
        <v>71.78</v>
      </c>
      <c r="Q83" s="4">
        <v>74.54</v>
      </c>
      <c r="R83" s="4">
        <f t="shared" si="9"/>
        <v>73.0066666666667</v>
      </c>
      <c r="S83" s="4">
        <v>45.53</v>
      </c>
      <c r="T83" s="4">
        <v>44.95</v>
      </c>
      <c r="U83" s="4">
        <v>46.71</v>
      </c>
      <c r="V83" s="4">
        <f t="shared" si="10"/>
        <v>45.73</v>
      </c>
      <c r="W83" s="4">
        <v>22.34</v>
      </c>
      <c r="X83" s="4">
        <v>22.74</v>
      </c>
      <c r="Y83" s="4">
        <v>22.05</v>
      </c>
      <c r="Z83" s="4">
        <f t="shared" si="11"/>
        <v>22.3766666666667</v>
      </c>
    </row>
    <row r="84" ht="15" spans="1:26">
      <c r="A84" s="9" t="s">
        <v>170</v>
      </c>
      <c r="B84" s="9" t="s">
        <v>149</v>
      </c>
      <c r="C84" s="4">
        <v>56.67</v>
      </c>
      <c r="D84" s="4">
        <v>54.44</v>
      </c>
      <c r="E84" s="4">
        <v>55.56</v>
      </c>
      <c r="F84" s="4">
        <f t="shared" si="6"/>
        <v>55.5566666666667</v>
      </c>
      <c r="G84" s="4">
        <v>40.23</v>
      </c>
      <c r="H84" s="4">
        <v>41.88</v>
      </c>
      <c r="I84" s="4">
        <v>41.84</v>
      </c>
      <c r="J84" s="4">
        <f t="shared" si="7"/>
        <v>41.3166666666667</v>
      </c>
      <c r="K84" s="11">
        <v>13.1</v>
      </c>
      <c r="L84" s="11">
        <v>12.9</v>
      </c>
      <c r="M84" s="11">
        <v>13.4</v>
      </c>
      <c r="N84" s="4">
        <f t="shared" si="8"/>
        <v>13.1333333333333</v>
      </c>
      <c r="O84" s="4">
        <v>71.04</v>
      </c>
      <c r="P84" s="4">
        <v>70.14</v>
      </c>
      <c r="Q84" s="4">
        <v>72.84</v>
      </c>
      <c r="R84" s="4">
        <f t="shared" si="9"/>
        <v>71.34</v>
      </c>
      <c r="S84" s="4">
        <v>47</v>
      </c>
      <c r="T84" s="4">
        <v>46.39</v>
      </c>
      <c r="U84" s="4">
        <v>48.22</v>
      </c>
      <c r="V84" s="4">
        <f t="shared" si="10"/>
        <v>47.2033333333333</v>
      </c>
      <c r="W84" s="4">
        <v>23.28</v>
      </c>
      <c r="X84" s="4">
        <v>24.05</v>
      </c>
      <c r="Y84" s="4">
        <v>22.81</v>
      </c>
      <c r="Z84" s="4">
        <f t="shared" si="11"/>
        <v>23.38</v>
      </c>
    </row>
    <row r="85" ht="15" spans="1:26">
      <c r="A85" s="9" t="s">
        <v>170</v>
      </c>
      <c r="B85" s="9" t="s">
        <v>150</v>
      </c>
      <c r="C85" s="4">
        <v>27.78</v>
      </c>
      <c r="D85" s="4">
        <v>25.56</v>
      </c>
      <c r="E85" s="4">
        <v>27.78</v>
      </c>
      <c r="F85" s="4">
        <f t="shared" si="6"/>
        <v>27.04</v>
      </c>
      <c r="G85" s="4">
        <v>40.13</v>
      </c>
      <c r="H85" s="4">
        <v>42</v>
      </c>
      <c r="I85" s="4">
        <v>40.59</v>
      </c>
      <c r="J85" s="4">
        <f t="shared" si="7"/>
        <v>40.9066666666667</v>
      </c>
      <c r="K85" s="11">
        <v>13.7</v>
      </c>
      <c r="L85" s="11">
        <v>13.5</v>
      </c>
      <c r="M85" s="11">
        <v>14.1</v>
      </c>
      <c r="N85" s="4">
        <f t="shared" si="8"/>
        <v>13.7666666666667</v>
      </c>
      <c r="O85" s="4">
        <v>60.79</v>
      </c>
      <c r="P85" s="4">
        <v>60.01</v>
      </c>
      <c r="Q85" s="4">
        <v>62.35</v>
      </c>
      <c r="R85" s="4">
        <f t="shared" si="9"/>
        <v>61.05</v>
      </c>
      <c r="S85" s="4">
        <v>36.37</v>
      </c>
      <c r="T85" s="4">
        <v>35.9</v>
      </c>
      <c r="U85" s="4">
        <v>37.31</v>
      </c>
      <c r="V85" s="4">
        <f t="shared" si="10"/>
        <v>36.5266666666667</v>
      </c>
      <c r="W85" s="4">
        <v>22.45</v>
      </c>
      <c r="X85" s="4">
        <v>22.25</v>
      </c>
      <c r="Y85" s="4">
        <v>22.52</v>
      </c>
      <c r="Z85" s="4">
        <f t="shared" si="11"/>
        <v>22.4066666666667</v>
      </c>
    </row>
    <row r="86" ht="15" spans="1:26">
      <c r="A86" s="9" t="s">
        <v>171</v>
      </c>
      <c r="B86" s="9" t="s">
        <v>147</v>
      </c>
      <c r="C86" s="4">
        <v>68.89</v>
      </c>
      <c r="D86" s="4">
        <v>70</v>
      </c>
      <c r="E86" s="4">
        <v>70</v>
      </c>
      <c r="F86" s="4">
        <f t="shared" si="6"/>
        <v>69.63</v>
      </c>
      <c r="G86" s="4">
        <v>35.29</v>
      </c>
      <c r="H86" s="4">
        <v>35.19</v>
      </c>
      <c r="I86" s="4">
        <v>36.65</v>
      </c>
      <c r="J86" s="4">
        <f t="shared" si="7"/>
        <v>35.71</v>
      </c>
      <c r="K86" s="11">
        <v>19.5</v>
      </c>
      <c r="L86" s="11">
        <v>19.2</v>
      </c>
      <c r="M86" s="11">
        <v>20</v>
      </c>
      <c r="N86" s="4">
        <f t="shared" si="8"/>
        <v>19.5666666666667</v>
      </c>
      <c r="O86" s="4">
        <v>75.94</v>
      </c>
      <c r="P86" s="4">
        <v>74.98</v>
      </c>
      <c r="Q86" s="4">
        <v>77.87</v>
      </c>
      <c r="R86" s="4">
        <f t="shared" si="9"/>
        <v>76.2633333333333</v>
      </c>
      <c r="S86" s="4">
        <v>42.77</v>
      </c>
      <c r="T86" s="4">
        <v>42.21</v>
      </c>
      <c r="U86" s="4">
        <v>43.87</v>
      </c>
      <c r="V86" s="4">
        <f t="shared" si="10"/>
        <v>42.95</v>
      </c>
      <c r="W86" s="4">
        <v>24.63</v>
      </c>
      <c r="X86" s="4">
        <v>24.34</v>
      </c>
      <c r="Y86" s="4">
        <v>23.96</v>
      </c>
      <c r="Z86" s="4">
        <f t="shared" si="11"/>
        <v>24.31</v>
      </c>
    </row>
    <row r="87" ht="15" spans="1:26">
      <c r="A87" s="9" t="s">
        <v>171</v>
      </c>
      <c r="B87" s="9" t="s">
        <v>148</v>
      </c>
      <c r="C87" s="4">
        <v>54.44</v>
      </c>
      <c r="D87" s="4">
        <v>55.56</v>
      </c>
      <c r="E87" s="4">
        <v>54.44</v>
      </c>
      <c r="F87" s="4">
        <f t="shared" si="6"/>
        <v>54.8133333333333</v>
      </c>
      <c r="G87" s="4">
        <v>36.48</v>
      </c>
      <c r="H87" s="4">
        <v>37.45</v>
      </c>
      <c r="I87" s="4">
        <v>36.23</v>
      </c>
      <c r="J87" s="4">
        <f t="shared" si="7"/>
        <v>36.72</v>
      </c>
      <c r="K87" s="11">
        <v>16.5</v>
      </c>
      <c r="L87" s="11">
        <v>16.3</v>
      </c>
      <c r="M87" s="11">
        <v>16.9</v>
      </c>
      <c r="N87" s="4">
        <f t="shared" si="8"/>
        <v>16.5666666666667</v>
      </c>
      <c r="O87" s="4">
        <v>61.47</v>
      </c>
      <c r="P87" s="4">
        <v>60.68</v>
      </c>
      <c r="Q87" s="4">
        <v>63.04</v>
      </c>
      <c r="R87" s="4">
        <f t="shared" si="9"/>
        <v>61.73</v>
      </c>
      <c r="S87" s="4">
        <v>42.17</v>
      </c>
      <c r="T87" s="4">
        <v>41.62</v>
      </c>
      <c r="U87" s="4">
        <v>43.26</v>
      </c>
      <c r="V87" s="4">
        <f t="shared" si="10"/>
        <v>42.35</v>
      </c>
      <c r="W87" s="4">
        <v>25.33</v>
      </c>
      <c r="X87" s="4">
        <v>23.95</v>
      </c>
      <c r="Y87" s="4">
        <v>24.16</v>
      </c>
      <c r="Z87" s="4">
        <f t="shared" si="11"/>
        <v>24.48</v>
      </c>
    </row>
    <row r="88" ht="15" spans="1:26">
      <c r="A88" s="9" t="s">
        <v>171</v>
      </c>
      <c r="B88" s="9" t="s">
        <v>149</v>
      </c>
      <c r="C88" s="4">
        <v>43.33</v>
      </c>
      <c r="D88" s="4">
        <v>44.44</v>
      </c>
      <c r="E88" s="4">
        <v>44.44</v>
      </c>
      <c r="F88" s="4">
        <f t="shared" si="6"/>
        <v>44.07</v>
      </c>
      <c r="G88" s="4">
        <v>35.34</v>
      </c>
      <c r="H88" s="4">
        <v>35.53</v>
      </c>
      <c r="I88" s="4">
        <v>35.24</v>
      </c>
      <c r="J88" s="4">
        <f t="shared" si="7"/>
        <v>35.37</v>
      </c>
      <c r="K88" s="11">
        <v>15.4</v>
      </c>
      <c r="L88" s="11">
        <v>15.2</v>
      </c>
      <c r="M88" s="11">
        <v>15.8</v>
      </c>
      <c r="N88" s="4">
        <f t="shared" si="8"/>
        <v>15.4666666666667</v>
      </c>
      <c r="O88" s="4">
        <v>47.38</v>
      </c>
      <c r="P88" s="4">
        <v>46.77</v>
      </c>
      <c r="Q88" s="4">
        <v>48.58</v>
      </c>
      <c r="R88" s="4">
        <f t="shared" si="9"/>
        <v>47.5766666666667</v>
      </c>
      <c r="S88" s="4">
        <v>39.03</v>
      </c>
      <c r="T88" s="4">
        <v>38.53</v>
      </c>
      <c r="U88" s="4">
        <v>40.04</v>
      </c>
      <c r="V88" s="4">
        <f t="shared" si="10"/>
        <v>39.2</v>
      </c>
      <c r="W88" s="4">
        <v>23.02</v>
      </c>
      <c r="X88" s="4">
        <v>24.22</v>
      </c>
      <c r="Y88" s="4">
        <v>23.76</v>
      </c>
      <c r="Z88" s="4">
        <f t="shared" si="11"/>
        <v>23.6666666666667</v>
      </c>
    </row>
    <row r="89" ht="15" spans="1:26">
      <c r="A89" s="9" t="s">
        <v>171</v>
      </c>
      <c r="B89" s="9" t="s">
        <v>150</v>
      </c>
      <c r="C89" s="4">
        <v>33.33</v>
      </c>
      <c r="D89" s="4">
        <v>36.67</v>
      </c>
      <c r="E89" s="4">
        <v>35.56</v>
      </c>
      <c r="F89" s="4">
        <f t="shared" si="6"/>
        <v>35.1866666666667</v>
      </c>
      <c r="G89" s="4">
        <v>36.12</v>
      </c>
      <c r="H89" s="4">
        <v>36.87</v>
      </c>
      <c r="I89" s="4">
        <v>36.48</v>
      </c>
      <c r="J89" s="4">
        <f t="shared" si="7"/>
        <v>36.49</v>
      </c>
      <c r="K89" s="11">
        <v>14.6</v>
      </c>
      <c r="L89" s="11">
        <v>14.4</v>
      </c>
      <c r="M89" s="11">
        <v>14.9</v>
      </c>
      <c r="N89" s="4">
        <f t="shared" si="8"/>
        <v>14.6333333333333</v>
      </c>
      <c r="O89" s="4">
        <v>30.65</v>
      </c>
      <c r="P89" s="4">
        <v>30.26</v>
      </c>
      <c r="Q89" s="4">
        <v>31.44</v>
      </c>
      <c r="R89" s="4">
        <f t="shared" si="9"/>
        <v>30.7833333333333</v>
      </c>
      <c r="S89" s="4">
        <v>39.53</v>
      </c>
      <c r="T89" s="4">
        <v>39.02</v>
      </c>
      <c r="U89" s="4">
        <v>40.55</v>
      </c>
      <c r="V89" s="4">
        <f t="shared" si="10"/>
        <v>39.7</v>
      </c>
      <c r="W89" s="4">
        <v>25.05</v>
      </c>
      <c r="X89" s="4">
        <v>24.48</v>
      </c>
      <c r="Y89" s="4">
        <v>24.14</v>
      </c>
      <c r="Z89" s="4">
        <f t="shared" si="11"/>
        <v>24.5566666666667</v>
      </c>
    </row>
    <row r="90" ht="15" spans="1:26">
      <c r="A90" s="9" t="s">
        <v>172</v>
      </c>
      <c r="B90" s="9" t="s">
        <v>147</v>
      </c>
      <c r="C90" s="4">
        <v>95.56</v>
      </c>
      <c r="D90" s="4">
        <v>92.22</v>
      </c>
      <c r="E90" s="4">
        <v>93.33</v>
      </c>
      <c r="F90" s="4">
        <f t="shared" si="6"/>
        <v>93.7033333333333</v>
      </c>
      <c r="G90" s="4">
        <v>33.42</v>
      </c>
      <c r="H90" s="4">
        <v>33.3</v>
      </c>
      <c r="I90" s="4">
        <v>35.71</v>
      </c>
      <c r="J90" s="4">
        <f t="shared" si="7"/>
        <v>34.1433333333333</v>
      </c>
      <c r="K90" s="11">
        <v>13.4</v>
      </c>
      <c r="L90" s="11">
        <v>13.2</v>
      </c>
      <c r="M90" s="11">
        <v>13.7</v>
      </c>
      <c r="N90" s="4">
        <f t="shared" si="8"/>
        <v>13.4333333333333</v>
      </c>
      <c r="O90" s="4">
        <v>90.86</v>
      </c>
      <c r="P90" s="4">
        <v>89.7</v>
      </c>
      <c r="Q90" s="4">
        <v>93.17</v>
      </c>
      <c r="R90" s="4">
        <f t="shared" si="9"/>
        <v>91.2433333333333</v>
      </c>
      <c r="S90" s="4">
        <v>38.93</v>
      </c>
      <c r="T90" s="4">
        <v>38.43</v>
      </c>
      <c r="U90" s="4">
        <v>39.94</v>
      </c>
      <c r="V90" s="4">
        <f t="shared" si="10"/>
        <v>39.1</v>
      </c>
      <c r="W90" s="4">
        <v>20.83</v>
      </c>
      <c r="X90" s="4">
        <v>21.87</v>
      </c>
      <c r="Y90" s="4">
        <v>21.3</v>
      </c>
      <c r="Z90" s="4">
        <f t="shared" si="11"/>
        <v>21.3333333333333</v>
      </c>
    </row>
    <row r="91" ht="15" spans="1:26">
      <c r="A91" s="9" t="s">
        <v>172</v>
      </c>
      <c r="B91" s="9" t="s">
        <v>148</v>
      </c>
      <c r="C91" s="4">
        <v>88.89</v>
      </c>
      <c r="D91" s="4">
        <v>88.89</v>
      </c>
      <c r="E91" s="4">
        <v>87.78</v>
      </c>
      <c r="F91" s="4">
        <f t="shared" si="6"/>
        <v>88.52</v>
      </c>
      <c r="G91" s="4">
        <v>36.36</v>
      </c>
      <c r="H91" s="4">
        <v>35.03</v>
      </c>
      <c r="I91" s="4">
        <v>34.86</v>
      </c>
      <c r="J91" s="4">
        <f t="shared" si="7"/>
        <v>35.4166666666667</v>
      </c>
      <c r="K91" s="11">
        <v>11.2</v>
      </c>
      <c r="L91" s="11">
        <v>11.1</v>
      </c>
      <c r="M91" s="11">
        <v>11.5</v>
      </c>
      <c r="N91" s="4">
        <f t="shared" si="8"/>
        <v>11.2666666666667</v>
      </c>
      <c r="O91" s="4">
        <v>47.35</v>
      </c>
      <c r="P91" s="4">
        <v>46.75</v>
      </c>
      <c r="Q91" s="4">
        <v>48.55</v>
      </c>
      <c r="R91" s="4">
        <f t="shared" si="9"/>
        <v>47.55</v>
      </c>
      <c r="S91" s="4">
        <v>40.23</v>
      </c>
      <c r="T91" s="4">
        <v>39.71</v>
      </c>
      <c r="U91" s="4">
        <v>41.27</v>
      </c>
      <c r="V91" s="4">
        <f t="shared" si="10"/>
        <v>40.4033333333333</v>
      </c>
      <c r="W91" s="4">
        <v>21.7</v>
      </c>
      <c r="X91" s="4">
        <v>22.09</v>
      </c>
      <c r="Y91" s="4">
        <v>21.97</v>
      </c>
      <c r="Z91" s="4">
        <f t="shared" si="11"/>
        <v>21.92</v>
      </c>
    </row>
    <row r="92" ht="15" spans="1:26">
      <c r="A92" s="9" t="s">
        <v>172</v>
      </c>
      <c r="B92" s="9" t="s">
        <v>149</v>
      </c>
      <c r="C92" s="4">
        <v>86.67</v>
      </c>
      <c r="D92" s="4">
        <v>85.56</v>
      </c>
      <c r="E92" s="4">
        <v>85.56</v>
      </c>
      <c r="F92" s="4">
        <f t="shared" si="6"/>
        <v>85.93</v>
      </c>
      <c r="G92" s="4">
        <v>33.6</v>
      </c>
      <c r="H92" s="4">
        <v>33.98</v>
      </c>
      <c r="I92" s="4">
        <v>35.18</v>
      </c>
      <c r="J92" s="4">
        <f t="shared" si="7"/>
        <v>34.2533333333333</v>
      </c>
      <c r="K92" s="11">
        <v>10.8</v>
      </c>
      <c r="L92" s="11">
        <v>10.7</v>
      </c>
      <c r="M92" s="11">
        <v>11.1</v>
      </c>
      <c r="N92" s="4">
        <f t="shared" si="8"/>
        <v>10.8666666666667</v>
      </c>
      <c r="O92" s="4">
        <v>41.78</v>
      </c>
      <c r="P92" s="4">
        <v>41.25</v>
      </c>
      <c r="Q92" s="4">
        <v>42.84</v>
      </c>
      <c r="R92" s="4">
        <f t="shared" si="9"/>
        <v>41.9566666666667</v>
      </c>
      <c r="S92" s="4">
        <v>35.93</v>
      </c>
      <c r="T92" s="4">
        <v>35.47</v>
      </c>
      <c r="U92" s="4">
        <v>36.86</v>
      </c>
      <c r="V92" s="4">
        <f t="shared" si="10"/>
        <v>36.0866666666667</v>
      </c>
      <c r="W92" s="4">
        <v>20.42</v>
      </c>
      <c r="X92" s="4">
        <v>21.88</v>
      </c>
      <c r="Y92" s="4">
        <v>21.39</v>
      </c>
      <c r="Z92" s="4">
        <f t="shared" si="11"/>
        <v>21.23</v>
      </c>
    </row>
    <row r="93" ht="15" spans="1:26">
      <c r="A93" s="9" t="s">
        <v>172</v>
      </c>
      <c r="B93" s="9" t="s">
        <v>150</v>
      </c>
      <c r="C93" s="4">
        <v>83.33</v>
      </c>
      <c r="D93" s="4">
        <v>82.22</v>
      </c>
      <c r="E93" s="4">
        <v>81.11</v>
      </c>
      <c r="F93" s="4">
        <f t="shared" si="6"/>
        <v>82.22</v>
      </c>
      <c r="G93" s="4">
        <v>36.1</v>
      </c>
      <c r="H93" s="4">
        <v>36.08</v>
      </c>
      <c r="I93" s="4">
        <v>35.16</v>
      </c>
      <c r="J93" s="4">
        <f t="shared" si="7"/>
        <v>35.78</v>
      </c>
      <c r="K93" s="11">
        <v>7</v>
      </c>
      <c r="L93" s="11">
        <v>6.9</v>
      </c>
      <c r="M93" s="11">
        <v>7.2</v>
      </c>
      <c r="N93" s="4">
        <f t="shared" si="8"/>
        <v>7.03333333333333</v>
      </c>
      <c r="O93" s="4">
        <v>31.35</v>
      </c>
      <c r="P93" s="4">
        <v>30.95</v>
      </c>
      <c r="Q93" s="4">
        <v>32.15</v>
      </c>
      <c r="R93" s="4">
        <f t="shared" si="9"/>
        <v>31.4833333333333</v>
      </c>
      <c r="S93" s="4">
        <v>39.73</v>
      </c>
      <c r="T93" s="4">
        <v>39.22</v>
      </c>
      <c r="U93" s="4">
        <v>40.76</v>
      </c>
      <c r="V93" s="4">
        <f t="shared" si="10"/>
        <v>39.9033333333333</v>
      </c>
      <c r="W93" s="4">
        <v>21.16</v>
      </c>
      <c r="X93" s="4">
        <v>22.19</v>
      </c>
      <c r="Y93" s="4">
        <v>20.78</v>
      </c>
      <c r="Z93" s="4">
        <f t="shared" si="11"/>
        <v>21.3766666666667</v>
      </c>
    </row>
    <row r="94" ht="15" spans="1:26">
      <c r="A94" s="9" t="s">
        <v>173</v>
      </c>
      <c r="B94" s="9" t="s">
        <v>147</v>
      </c>
      <c r="C94" s="4">
        <v>78.89</v>
      </c>
      <c r="D94" s="4">
        <v>80</v>
      </c>
      <c r="E94" s="4">
        <v>77.78</v>
      </c>
      <c r="F94" s="4">
        <f t="shared" si="6"/>
        <v>78.89</v>
      </c>
      <c r="G94" s="4">
        <v>43.22</v>
      </c>
      <c r="H94" s="4">
        <v>42.02</v>
      </c>
      <c r="I94" s="4">
        <v>41.81</v>
      </c>
      <c r="J94" s="4">
        <f t="shared" si="7"/>
        <v>42.35</v>
      </c>
      <c r="K94" s="11">
        <v>9.4</v>
      </c>
      <c r="L94" s="11">
        <v>9.3</v>
      </c>
      <c r="M94" s="11">
        <v>9.7</v>
      </c>
      <c r="N94" s="4">
        <f t="shared" si="8"/>
        <v>9.46666666666667</v>
      </c>
      <c r="O94" s="4">
        <v>77.21</v>
      </c>
      <c r="P94" s="4">
        <v>76.24</v>
      </c>
      <c r="Q94" s="4">
        <v>79.17</v>
      </c>
      <c r="R94" s="4">
        <f t="shared" si="9"/>
        <v>77.54</v>
      </c>
      <c r="S94" s="4">
        <v>40.07</v>
      </c>
      <c r="T94" s="4">
        <v>39.55</v>
      </c>
      <c r="U94" s="4">
        <v>41.1</v>
      </c>
      <c r="V94" s="4">
        <f t="shared" si="10"/>
        <v>40.24</v>
      </c>
      <c r="W94" s="4">
        <v>22.54</v>
      </c>
      <c r="X94" s="4">
        <v>21.95</v>
      </c>
      <c r="Y94" s="4">
        <v>23.21</v>
      </c>
      <c r="Z94" s="4">
        <f t="shared" si="11"/>
        <v>22.5666666666667</v>
      </c>
    </row>
    <row r="95" ht="15" spans="1:26">
      <c r="A95" s="9" t="s">
        <v>173</v>
      </c>
      <c r="B95" s="9" t="s">
        <v>148</v>
      </c>
      <c r="C95" s="4">
        <v>76.67</v>
      </c>
      <c r="D95" s="4">
        <v>75.56</v>
      </c>
      <c r="E95" s="4">
        <v>75.56</v>
      </c>
      <c r="F95" s="4">
        <f t="shared" si="6"/>
        <v>75.93</v>
      </c>
      <c r="G95" s="4">
        <v>42.61</v>
      </c>
      <c r="H95" s="4">
        <v>41.3</v>
      </c>
      <c r="I95" s="4">
        <v>42.87</v>
      </c>
      <c r="J95" s="4">
        <f t="shared" si="7"/>
        <v>42.26</v>
      </c>
      <c r="K95" s="11">
        <v>13</v>
      </c>
      <c r="L95" s="11">
        <v>12.9</v>
      </c>
      <c r="M95" s="11">
        <v>13.4</v>
      </c>
      <c r="N95" s="4">
        <f t="shared" si="8"/>
        <v>13.1</v>
      </c>
      <c r="O95" s="4">
        <v>44.61</v>
      </c>
      <c r="P95" s="4">
        <v>44.04</v>
      </c>
      <c r="Q95" s="4">
        <v>45.75</v>
      </c>
      <c r="R95" s="4">
        <f t="shared" si="9"/>
        <v>44.8</v>
      </c>
      <c r="S95" s="4">
        <v>37.6</v>
      </c>
      <c r="T95" s="4">
        <v>37.11</v>
      </c>
      <c r="U95" s="4">
        <v>38.57</v>
      </c>
      <c r="V95" s="4">
        <f t="shared" si="10"/>
        <v>37.76</v>
      </c>
      <c r="W95" s="4">
        <v>23.94</v>
      </c>
      <c r="X95" s="4">
        <v>23.02</v>
      </c>
      <c r="Y95" s="4">
        <v>23.2</v>
      </c>
      <c r="Z95" s="4">
        <f t="shared" si="11"/>
        <v>23.3866666666667</v>
      </c>
    </row>
    <row r="96" ht="15" spans="1:26">
      <c r="A96" s="9" t="s">
        <v>173</v>
      </c>
      <c r="B96" s="9" t="s">
        <v>149</v>
      </c>
      <c r="C96" s="4">
        <v>74.44</v>
      </c>
      <c r="D96" s="4">
        <v>72.22</v>
      </c>
      <c r="E96" s="4">
        <v>72.22</v>
      </c>
      <c r="F96" s="4">
        <f t="shared" si="6"/>
        <v>72.96</v>
      </c>
      <c r="G96" s="4">
        <v>40.17</v>
      </c>
      <c r="H96" s="4">
        <v>40.63</v>
      </c>
      <c r="I96" s="4">
        <v>41.36</v>
      </c>
      <c r="J96" s="4">
        <f t="shared" si="7"/>
        <v>40.72</v>
      </c>
      <c r="K96" s="11">
        <v>11.3</v>
      </c>
      <c r="L96" s="11">
        <v>11.2</v>
      </c>
      <c r="M96" s="11">
        <v>11.6</v>
      </c>
      <c r="N96" s="4">
        <f t="shared" si="8"/>
        <v>11.3666666666667</v>
      </c>
      <c r="O96" s="4">
        <v>33.22</v>
      </c>
      <c r="P96" s="4">
        <v>32.8</v>
      </c>
      <c r="Q96" s="4">
        <v>34.06</v>
      </c>
      <c r="R96" s="4">
        <f t="shared" si="9"/>
        <v>33.36</v>
      </c>
      <c r="S96" s="4">
        <v>35.9</v>
      </c>
      <c r="T96" s="4">
        <v>35.44</v>
      </c>
      <c r="U96" s="4">
        <v>36.83</v>
      </c>
      <c r="V96" s="4">
        <f t="shared" si="10"/>
        <v>36.0566666666667</v>
      </c>
      <c r="W96" s="4">
        <v>22.94</v>
      </c>
      <c r="X96" s="4">
        <v>22.27</v>
      </c>
      <c r="Y96" s="4">
        <v>23.18</v>
      </c>
      <c r="Z96" s="4">
        <f t="shared" si="11"/>
        <v>22.7966666666667</v>
      </c>
    </row>
    <row r="97" ht="15" spans="1:26">
      <c r="A97" s="9" t="s">
        <v>173</v>
      </c>
      <c r="B97" s="9" t="s">
        <v>150</v>
      </c>
      <c r="C97" s="4">
        <v>67.78</v>
      </c>
      <c r="D97" s="4">
        <v>66.67</v>
      </c>
      <c r="E97" s="4">
        <v>67.78</v>
      </c>
      <c r="F97" s="4">
        <f t="shared" si="6"/>
        <v>67.41</v>
      </c>
      <c r="G97" s="4">
        <v>39.82</v>
      </c>
      <c r="H97" s="4">
        <v>41.73</v>
      </c>
      <c r="I97" s="4">
        <v>40.9</v>
      </c>
      <c r="J97" s="4">
        <f t="shared" si="7"/>
        <v>40.8166666666667</v>
      </c>
      <c r="K97" s="11">
        <v>10.8</v>
      </c>
      <c r="L97" s="11">
        <v>10.7</v>
      </c>
      <c r="M97" s="11">
        <v>11.1</v>
      </c>
      <c r="N97" s="4">
        <f t="shared" si="8"/>
        <v>10.8666666666667</v>
      </c>
      <c r="O97" s="4">
        <v>30.61</v>
      </c>
      <c r="P97" s="4">
        <v>30.22</v>
      </c>
      <c r="Q97" s="4">
        <v>31.39</v>
      </c>
      <c r="R97" s="4">
        <f t="shared" si="9"/>
        <v>30.74</v>
      </c>
      <c r="S97" s="4">
        <v>33.33</v>
      </c>
      <c r="T97" s="4">
        <v>32.9</v>
      </c>
      <c r="U97" s="4">
        <v>34.2</v>
      </c>
      <c r="V97" s="4">
        <f t="shared" si="10"/>
        <v>33.4766666666667</v>
      </c>
      <c r="W97" s="4">
        <v>24.1</v>
      </c>
      <c r="X97" s="4">
        <v>22.93</v>
      </c>
      <c r="Y97" s="4">
        <v>23.7</v>
      </c>
      <c r="Z97" s="4">
        <f t="shared" si="11"/>
        <v>23.5766666666667</v>
      </c>
    </row>
    <row r="98" ht="15" spans="1:26">
      <c r="A98" s="9" t="s">
        <v>174</v>
      </c>
      <c r="B98" s="9" t="s">
        <v>147</v>
      </c>
      <c r="C98" s="4">
        <v>61.11</v>
      </c>
      <c r="D98" s="4">
        <v>60</v>
      </c>
      <c r="E98" s="4">
        <v>58.89</v>
      </c>
      <c r="F98" s="4">
        <f t="shared" si="6"/>
        <v>60</v>
      </c>
      <c r="G98" s="4">
        <v>36.29</v>
      </c>
      <c r="H98" s="4">
        <v>37.88</v>
      </c>
      <c r="I98" s="4">
        <v>38.12</v>
      </c>
      <c r="J98" s="4">
        <f t="shared" si="7"/>
        <v>37.43</v>
      </c>
      <c r="K98" s="11">
        <v>18</v>
      </c>
      <c r="L98" s="11">
        <v>17.8</v>
      </c>
      <c r="M98" s="11">
        <v>18.5</v>
      </c>
      <c r="N98" s="4">
        <f t="shared" si="8"/>
        <v>18.1</v>
      </c>
      <c r="O98" s="4">
        <v>65.33</v>
      </c>
      <c r="P98" s="4">
        <v>64.49</v>
      </c>
      <c r="Q98" s="4">
        <v>67.02</v>
      </c>
      <c r="R98" s="4">
        <f t="shared" si="9"/>
        <v>65.6133333333333</v>
      </c>
      <c r="S98" s="4">
        <v>40.7</v>
      </c>
      <c r="T98" s="4">
        <v>40.17</v>
      </c>
      <c r="U98" s="4">
        <v>41.76</v>
      </c>
      <c r="V98" s="4">
        <f t="shared" si="10"/>
        <v>40.8766666666667</v>
      </c>
      <c r="W98" s="4">
        <v>23.02</v>
      </c>
      <c r="X98" s="4">
        <v>23.38</v>
      </c>
      <c r="Y98" s="4">
        <v>23.09</v>
      </c>
      <c r="Z98" s="4">
        <f t="shared" si="11"/>
        <v>23.1633333333333</v>
      </c>
    </row>
    <row r="99" ht="15" spans="1:26">
      <c r="A99" s="9" t="s">
        <v>174</v>
      </c>
      <c r="B99" s="9" t="s">
        <v>148</v>
      </c>
      <c r="C99" s="4">
        <v>40</v>
      </c>
      <c r="D99" s="4">
        <v>38.89</v>
      </c>
      <c r="E99" s="4">
        <v>38.89</v>
      </c>
      <c r="F99" s="4">
        <f t="shared" si="6"/>
        <v>39.26</v>
      </c>
      <c r="G99" s="4">
        <v>36.98</v>
      </c>
      <c r="H99" s="4">
        <v>36.98</v>
      </c>
      <c r="I99" s="4">
        <v>37.36</v>
      </c>
      <c r="J99" s="4">
        <f t="shared" si="7"/>
        <v>37.1066666666667</v>
      </c>
      <c r="K99" s="11">
        <v>18.5</v>
      </c>
      <c r="L99" s="11">
        <v>18.3</v>
      </c>
      <c r="M99" s="11">
        <v>19</v>
      </c>
      <c r="N99" s="4">
        <f t="shared" si="8"/>
        <v>18.6</v>
      </c>
      <c r="O99" s="4">
        <v>49.64</v>
      </c>
      <c r="P99" s="4">
        <v>49</v>
      </c>
      <c r="Q99" s="4">
        <v>50.92</v>
      </c>
      <c r="R99" s="4">
        <f t="shared" si="9"/>
        <v>49.8533333333333</v>
      </c>
      <c r="S99" s="4">
        <v>40.73</v>
      </c>
      <c r="T99" s="4">
        <v>40.21</v>
      </c>
      <c r="U99" s="4">
        <v>41.79</v>
      </c>
      <c r="V99" s="4">
        <f t="shared" si="10"/>
        <v>40.91</v>
      </c>
      <c r="W99" s="4">
        <v>22.89</v>
      </c>
      <c r="X99" s="4">
        <v>22.59</v>
      </c>
      <c r="Y99" s="4">
        <v>23.14</v>
      </c>
      <c r="Z99" s="4">
        <f t="shared" si="11"/>
        <v>22.8733333333333</v>
      </c>
    </row>
    <row r="100" ht="15" spans="1:26">
      <c r="A100" s="9" t="s">
        <v>174</v>
      </c>
      <c r="B100" s="9" t="s">
        <v>149</v>
      </c>
      <c r="C100" s="4">
        <v>34.44</v>
      </c>
      <c r="D100" s="4">
        <v>35.56</v>
      </c>
      <c r="E100" s="4">
        <v>35.56</v>
      </c>
      <c r="F100" s="4">
        <f t="shared" si="6"/>
        <v>35.1866666666667</v>
      </c>
      <c r="G100" s="4">
        <v>35.18</v>
      </c>
      <c r="H100" s="4">
        <v>37.2</v>
      </c>
      <c r="I100" s="4">
        <v>36.69</v>
      </c>
      <c r="J100" s="4">
        <f t="shared" si="7"/>
        <v>36.3566666666667</v>
      </c>
      <c r="K100" s="11">
        <v>17.7</v>
      </c>
      <c r="L100" s="11">
        <v>17.5</v>
      </c>
      <c r="M100" s="11">
        <v>18.2</v>
      </c>
      <c r="N100" s="4">
        <f t="shared" si="8"/>
        <v>17.8</v>
      </c>
      <c r="O100" s="4">
        <v>46.18</v>
      </c>
      <c r="P100" s="4">
        <v>45.59</v>
      </c>
      <c r="Q100" s="4">
        <v>47.37</v>
      </c>
      <c r="R100" s="4">
        <f t="shared" si="9"/>
        <v>46.38</v>
      </c>
      <c r="S100" s="4">
        <v>42.07</v>
      </c>
      <c r="T100" s="4">
        <v>41.52</v>
      </c>
      <c r="U100" s="4">
        <v>43.15</v>
      </c>
      <c r="V100" s="4">
        <f t="shared" si="10"/>
        <v>42.2466666666667</v>
      </c>
      <c r="W100" s="4">
        <v>23.65</v>
      </c>
      <c r="X100" s="4">
        <v>23.1</v>
      </c>
      <c r="Y100" s="4">
        <v>23.37</v>
      </c>
      <c r="Z100" s="4">
        <f t="shared" si="11"/>
        <v>23.3733333333333</v>
      </c>
    </row>
    <row r="101" ht="15" spans="1:26">
      <c r="A101" s="9" t="s">
        <v>174</v>
      </c>
      <c r="B101" s="9" t="s">
        <v>150</v>
      </c>
      <c r="C101" s="4">
        <v>17.78</v>
      </c>
      <c r="D101" s="4">
        <v>15.56</v>
      </c>
      <c r="E101" s="4">
        <v>16.67</v>
      </c>
      <c r="F101" s="4">
        <f t="shared" si="6"/>
        <v>16.67</v>
      </c>
      <c r="G101" s="4">
        <v>37.85</v>
      </c>
      <c r="H101" s="4">
        <v>36.84</v>
      </c>
      <c r="I101" s="4">
        <v>37.21</v>
      </c>
      <c r="J101" s="4">
        <f t="shared" si="7"/>
        <v>37.3</v>
      </c>
      <c r="K101" s="11">
        <v>16.9</v>
      </c>
      <c r="L101" s="11">
        <v>16.7</v>
      </c>
      <c r="M101" s="11">
        <v>17.3</v>
      </c>
      <c r="N101" s="4">
        <f t="shared" si="8"/>
        <v>16.9666666666667</v>
      </c>
      <c r="O101" s="4">
        <v>38.98</v>
      </c>
      <c r="P101" s="4">
        <v>38.48</v>
      </c>
      <c r="Q101" s="4">
        <v>39.98</v>
      </c>
      <c r="R101" s="4">
        <f t="shared" si="9"/>
        <v>39.1466666666667</v>
      </c>
      <c r="S101" s="4">
        <v>42.43</v>
      </c>
      <c r="T101" s="4">
        <v>41.89</v>
      </c>
      <c r="U101" s="4">
        <v>43.53</v>
      </c>
      <c r="V101" s="4">
        <f t="shared" si="10"/>
        <v>42.6166666666667</v>
      </c>
      <c r="W101" s="4">
        <v>22.38</v>
      </c>
      <c r="X101" s="4">
        <v>22.65</v>
      </c>
      <c r="Y101" s="4">
        <v>22.11</v>
      </c>
      <c r="Z101" s="4">
        <f t="shared" si="11"/>
        <v>22.38</v>
      </c>
    </row>
    <row r="102" ht="15" spans="1:26">
      <c r="A102" s="9" t="s">
        <v>175</v>
      </c>
      <c r="B102" s="9" t="s">
        <v>147</v>
      </c>
      <c r="C102" s="4">
        <v>38.89</v>
      </c>
      <c r="D102" s="4">
        <v>40</v>
      </c>
      <c r="E102" s="4">
        <v>41.11</v>
      </c>
      <c r="F102" s="4">
        <f t="shared" si="6"/>
        <v>40</v>
      </c>
      <c r="G102" s="4">
        <v>41.75</v>
      </c>
      <c r="H102" s="4">
        <v>40.02</v>
      </c>
      <c r="I102" s="4">
        <v>41.03</v>
      </c>
      <c r="J102" s="4">
        <f t="shared" si="7"/>
        <v>40.9333333333333</v>
      </c>
      <c r="K102" s="11">
        <v>12.7</v>
      </c>
      <c r="L102" s="11">
        <v>12.5</v>
      </c>
      <c r="M102" s="11">
        <v>13</v>
      </c>
      <c r="N102" s="4">
        <f t="shared" si="8"/>
        <v>12.7333333333333</v>
      </c>
      <c r="O102" s="4">
        <v>67.98</v>
      </c>
      <c r="P102" s="4">
        <v>67.11</v>
      </c>
      <c r="Q102" s="4">
        <v>69.7</v>
      </c>
      <c r="R102" s="4">
        <f t="shared" si="9"/>
        <v>68.2633333333333</v>
      </c>
      <c r="S102" s="4">
        <v>38.07</v>
      </c>
      <c r="T102" s="4">
        <v>37.58</v>
      </c>
      <c r="U102" s="4">
        <v>39.05</v>
      </c>
      <c r="V102" s="4">
        <f t="shared" si="10"/>
        <v>38.2333333333333</v>
      </c>
      <c r="W102" s="4">
        <v>24.91</v>
      </c>
      <c r="X102" s="4">
        <v>25.17</v>
      </c>
      <c r="Y102" s="4">
        <v>24.82</v>
      </c>
      <c r="Z102" s="4">
        <f t="shared" si="11"/>
        <v>24.9666666666667</v>
      </c>
    </row>
    <row r="103" ht="15" spans="1:26">
      <c r="A103" s="9" t="s">
        <v>175</v>
      </c>
      <c r="B103" s="9" t="s">
        <v>148</v>
      </c>
      <c r="C103" s="4">
        <v>36.67</v>
      </c>
      <c r="D103" s="4">
        <v>35.56</v>
      </c>
      <c r="E103" s="4">
        <v>33.33</v>
      </c>
      <c r="F103" s="4">
        <f t="shared" si="6"/>
        <v>35.1866666666667</v>
      </c>
      <c r="G103" s="4">
        <v>40.47</v>
      </c>
      <c r="H103" s="4">
        <v>40.84</v>
      </c>
      <c r="I103" s="4">
        <v>41.25</v>
      </c>
      <c r="J103" s="4">
        <f t="shared" si="7"/>
        <v>40.8533333333333</v>
      </c>
      <c r="K103" s="11">
        <v>12.5</v>
      </c>
      <c r="L103" s="11">
        <v>12.3</v>
      </c>
      <c r="M103" s="11">
        <v>12.8</v>
      </c>
      <c r="N103" s="4">
        <f t="shared" si="8"/>
        <v>12.5333333333333</v>
      </c>
      <c r="O103" s="4">
        <v>59.74</v>
      </c>
      <c r="P103" s="4">
        <v>58.97</v>
      </c>
      <c r="Q103" s="4">
        <v>61.27</v>
      </c>
      <c r="R103" s="4">
        <f t="shared" si="9"/>
        <v>59.9933333333333</v>
      </c>
      <c r="S103" s="4">
        <v>41.3</v>
      </c>
      <c r="T103" s="4">
        <v>40.77</v>
      </c>
      <c r="U103" s="4">
        <v>42.37</v>
      </c>
      <c r="V103" s="4">
        <f t="shared" si="10"/>
        <v>41.48</v>
      </c>
      <c r="W103" s="4">
        <v>25.04</v>
      </c>
      <c r="X103" s="4">
        <v>24.86</v>
      </c>
      <c r="Y103" s="4">
        <v>24.2</v>
      </c>
      <c r="Z103" s="4">
        <f t="shared" si="11"/>
        <v>24.7</v>
      </c>
    </row>
    <row r="104" ht="15" spans="1:26">
      <c r="A104" s="9" t="s">
        <v>175</v>
      </c>
      <c r="B104" s="9" t="s">
        <v>149</v>
      </c>
      <c r="C104" s="4">
        <v>34.44</v>
      </c>
      <c r="D104" s="4">
        <v>31.11</v>
      </c>
      <c r="E104" s="4">
        <v>30</v>
      </c>
      <c r="F104" s="4">
        <f t="shared" si="6"/>
        <v>31.85</v>
      </c>
      <c r="G104" s="4">
        <v>38.78</v>
      </c>
      <c r="H104" s="4">
        <v>41.04</v>
      </c>
      <c r="I104" s="4">
        <v>38.86</v>
      </c>
      <c r="J104" s="4">
        <f t="shared" si="7"/>
        <v>39.56</v>
      </c>
      <c r="K104" s="11">
        <v>12.9</v>
      </c>
      <c r="L104" s="11">
        <v>12.7</v>
      </c>
      <c r="M104" s="11">
        <v>13.2</v>
      </c>
      <c r="N104" s="4">
        <f t="shared" si="8"/>
        <v>12.9333333333333</v>
      </c>
      <c r="O104" s="4">
        <v>55.07</v>
      </c>
      <c r="P104" s="4">
        <v>54.38</v>
      </c>
      <c r="Q104" s="4">
        <v>56.47</v>
      </c>
      <c r="R104" s="4">
        <f t="shared" si="9"/>
        <v>55.3066666666667</v>
      </c>
      <c r="S104" s="4">
        <v>34.93</v>
      </c>
      <c r="T104" s="4">
        <v>34.48</v>
      </c>
      <c r="U104" s="4">
        <v>35.83</v>
      </c>
      <c r="V104" s="4">
        <f t="shared" si="10"/>
        <v>35.08</v>
      </c>
      <c r="W104" s="4">
        <v>24.41</v>
      </c>
      <c r="X104" s="4">
        <v>24.37</v>
      </c>
      <c r="Y104" s="4">
        <v>24.13</v>
      </c>
      <c r="Z104" s="4">
        <f t="shared" si="11"/>
        <v>24.3033333333333</v>
      </c>
    </row>
    <row r="105" ht="15" spans="1:26">
      <c r="A105" s="9" t="s">
        <v>175</v>
      </c>
      <c r="B105" s="9" t="s">
        <v>150</v>
      </c>
      <c r="C105" s="4">
        <v>18.89</v>
      </c>
      <c r="D105" s="4">
        <v>17.78</v>
      </c>
      <c r="E105" s="4">
        <v>16.67</v>
      </c>
      <c r="F105" s="4">
        <f t="shared" si="6"/>
        <v>17.78</v>
      </c>
      <c r="G105" s="4">
        <v>41.64</v>
      </c>
      <c r="H105" s="4">
        <v>41.72</v>
      </c>
      <c r="I105" s="4">
        <v>41.37</v>
      </c>
      <c r="J105" s="4">
        <f t="shared" si="7"/>
        <v>41.5766666666667</v>
      </c>
      <c r="K105" s="11">
        <v>7.9</v>
      </c>
      <c r="L105" s="11">
        <v>7.8</v>
      </c>
      <c r="M105" s="11">
        <v>8.1</v>
      </c>
      <c r="N105" s="4">
        <f t="shared" si="8"/>
        <v>7.93333333333333</v>
      </c>
      <c r="O105" s="4">
        <v>40.05</v>
      </c>
      <c r="P105" s="4">
        <v>39.54</v>
      </c>
      <c r="Q105" s="4">
        <v>41.08</v>
      </c>
      <c r="R105" s="4">
        <f t="shared" si="9"/>
        <v>40.2233333333333</v>
      </c>
      <c r="S105" s="4">
        <v>33.57</v>
      </c>
      <c r="T105" s="4">
        <v>33.13</v>
      </c>
      <c r="U105" s="4">
        <v>34.43</v>
      </c>
      <c r="V105" s="4">
        <f t="shared" si="10"/>
        <v>33.71</v>
      </c>
      <c r="W105" s="4">
        <v>23.15</v>
      </c>
      <c r="X105" s="4">
        <v>23.96</v>
      </c>
      <c r="Y105" s="4">
        <v>24.25</v>
      </c>
      <c r="Z105" s="4">
        <f t="shared" si="11"/>
        <v>23.7866666666667</v>
      </c>
    </row>
    <row r="106" ht="15" spans="1:26">
      <c r="A106" s="9" t="s">
        <v>176</v>
      </c>
      <c r="B106" s="9" t="s">
        <v>147</v>
      </c>
      <c r="C106" s="4">
        <v>70</v>
      </c>
      <c r="D106" s="4">
        <v>72.22</v>
      </c>
      <c r="E106" s="4">
        <v>70</v>
      </c>
      <c r="F106" s="4">
        <f t="shared" si="6"/>
        <v>70.74</v>
      </c>
      <c r="G106" s="4">
        <v>41.13</v>
      </c>
      <c r="H106" s="4">
        <v>41.98</v>
      </c>
      <c r="I106" s="4">
        <v>39.79</v>
      </c>
      <c r="J106" s="4">
        <f t="shared" si="7"/>
        <v>40.9666666666667</v>
      </c>
      <c r="K106" s="11">
        <v>14.4</v>
      </c>
      <c r="L106" s="11">
        <v>14.2</v>
      </c>
      <c r="M106" s="11">
        <v>14.8</v>
      </c>
      <c r="N106" s="4">
        <f t="shared" si="8"/>
        <v>14.4666666666667</v>
      </c>
      <c r="O106" s="4">
        <v>72.83</v>
      </c>
      <c r="P106" s="4">
        <v>71.9</v>
      </c>
      <c r="Q106" s="4">
        <v>74.68</v>
      </c>
      <c r="R106" s="4">
        <f t="shared" si="9"/>
        <v>73.1366666666667</v>
      </c>
      <c r="S106" s="4">
        <v>33.17</v>
      </c>
      <c r="T106" s="4">
        <v>32.74</v>
      </c>
      <c r="U106" s="4">
        <v>34.02</v>
      </c>
      <c r="V106" s="4">
        <f t="shared" si="10"/>
        <v>33.31</v>
      </c>
      <c r="W106" s="4">
        <v>21.39</v>
      </c>
      <c r="X106" s="4">
        <v>21.31</v>
      </c>
      <c r="Y106" s="4">
        <v>21.8</v>
      </c>
      <c r="Z106" s="4">
        <f t="shared" si="11"/>
        <v>21.5</v>
      </c>
    </row>
    <row r="107" ht="15" spans="1:26">
      <c r="A107" s="9" t="s">
        <v>176</v>
      </c>
      <c r="B107" s="9" t="s">
        <v>148</v>
      </c>
      <c r="C107" s="4">
        <v>64.44</v>
      </c>
      <c r="D107" s="4">
        <v>63.33</v>
      </c>
      <c r="E107" s="4">
        <v>62.22</v>
      </c>
      <c r="F107" s="4">
        <f t="shared" si="6"/>
        <v>63.33</v>
      </c>
      <c r="G107" s="4">
        <v>41.77</v>
      </c>
      <c r="H107" s="4">
        <v>41.51</v>
      </c>
      <c r="I107" s="4">
        <v>40.91</v>
      </c>
      <c r="J107" s="4">
        <f t="shared" si="7"/>
        <v>41.3966666666667</v>
      </c>
      <c r="K107" s="11">
        <v>13.2</v>
      </c>
      <c r="L107" s="11">
        <v>13</v>
      </c>
      <c r="M107" s="11">
        <v>13.5</v>
      </c>
      <c r="N107" s="4">
        <f t="shared" si="8"/>
        <v>13.2333333333333</v>
      </c>
      <c r="O107" s="4">
        <v>47.9</v>
      </c>
      <c r="P107" s="4">
        <v>47.29</v>
      </c>
      <c r="Q107" s="4">
        <v>49.11</v>
      </c>
      <c r="R107" s="4">
        <f t="shared" si="9"/>
        <v>48.1</v>
      </c>
      <c r="S107" s="4">
        <v>38.83</v>
      </c>
      <c r="T107" s="4">
        <v>38.33</v>
      </c>
      <c r="U107" s="4">
        <v>39.84</v>
      </c>
      <c r="V107" s="4">
        <f t="shared" si="10"/>
        <v>39</v>
      </c>
      <c r="W107" s="4">
        <v>21.17</v>
      </c>
      <c r="X107" s="4">
        <v>22.16</v>
      </c>
      <c r="Y107" s="4">
        <v>21.05</v>
      </c>
      <c r="Z107" s="4">
        <f t="shared" si="11"/>
        <v>21.46</v>
      </c>
    </row>
    <row r="108" ht="15" spans="1:26">
      <c r="A108" s="9" t="s">
        <v>176</v>
      </c>
      <c r="B108" s="9" t="s">
        <v>149</v>
      </c>
      <c r="C108" s="4">
        <v>61.11</v>
      </c>
      <c r="D108" s="4">
        <v>58.89</v>
      </c>
      <c r="E108" s="4">
        <v>57.78</v>
      </c>
      <c r="F108" s="4">
        <f t="shared" si="6"/>
        <v>59.26</v>
      </c>
      <c r="G108" s="4">
        <v>39.6</v>
      </c>
      <c r="H108" s="4">
        <v>39.13</v>
      </c>
      <c r="I108" s="4">
        <v>39.94</v>
      </c>
      <c r="J108" s="4">
        <f t="shared" si="7"/>
        <v>39.5566666666667</v>
      </c>
      <c r="K108" s="11">
        <v>11.6</v>
      </c>
      <c r="L108" s="11">
        <v>11.4</v>
      </c>
      <c r="M108" s="11">
        <v>11.9</v>
      </c>
      <c r="N108" s="4">
        <f t="shared" si="8"/>
        <v>11.6333333333333</v>
      </c>
      <c r="O108" s="4">
        <v>41.16</v>
      </c>
      <c r="P108" s="4">
        <v>40.62</v>
      </c>
      <c r="Q108" s="4">
        <v>42.22</v>
      </c>
      <c r="R108" s="4">
        <f t="shared" si="9"/>
        <v>41.3333333333333</v>
      </c>
      <c r="S108" s="4">
        <v>42.77</v>
      </c>
      <c r="T108" s="4">
        <v>42.21</v>
      </c>
      <c r="U108" s="4">
        <v>43.87</v>
      </c>
      <c r="V108" s="4">
        <f t="shared" si="10"/>
        <v>42.95</v>
      </c>
      <c r="W108" s="4">
        <v>20.89</v>
      </c>
      <c r="X108" s="4">
        <v>21</v>
      </c>
      <c r="Y108" s="4">
        <v>21.65</v>
      </c>
      <c r="Z108" s="4">
        <f t="shared" si="11"/>
        <v>21.18</v>
      </c>
    </row>
    <row r="109" ht="15" spans="1:26">
      <c r="A109" s="9" t="s">
        <v>176</v>
      </c>
      <c r="B109" s="9" t="s">
        <v>150</v>
      </c>
      <c r="C109" s="4">
        <v>47.78</v>
      </c>
      <c r="D109" s="4">
        <v>46.67</v>
      </c>
      <c r="E109" s="4">
        <v>45.56</v>
      </c>
      <c r="F109" s="4">
        <f t="shared" si="6"/>
        <v>46.67</v>
      </c>
      <c r="G109" s="4">
        <v>41.92</v>
      </c>
      <c r="H109" s="4">
        <v>42.28</v>
      </c>
      <c r="I109" s="4">
        <v>40.76</v>
      </c>
      <c r="J109" s="4">
        <f t="shared" si="7"/>
        <v>41.6533333333333</v>
      </c>
      <c r="K109" s="11">
        <v>8.5</v>
      </c>
      <c r="L109" s="11">
        <v>8.4</v>
      </c>
      <c r="M109" s="11">
        <v>8.7</v>
      </c>
      <c r="N109" s="4">
        <f t="shared" si="8"/>
        <v>8.53333333333333</v>
      </c>
      <c r="O109" s="4">
        <v>38.86</v>
      </c>
      <c r="P109" s="4">
        <v>38.36</v>
      </c>
      <c r="Q109" s="4">
        <v>39.86</v>
      </c>
      <c r="R109" s="4">
        <f t="shared" si="9"/>
        <v>39.0266666666667</v>
      </c>
      <c r="S109" s="4">
        <v>41.9</v>
      </c>
      <c r="T109" s="4">
        <v>41.36</v>
      </c>
      <c r="U109" s="4">
        <v>42.98</v>
      </c>
      <c r="V109" s="4">
        <f t="shared" si="10"/>
        <v>42.08</v>
      </c>
      <c r="W109" s="4">
        <v>20.6</v>
      </c>
      <c r="X109" s="4">
        <v>22.01</v>
      </c>
      <c r="Y109" s="4">
        <v>21.17</v>
      </c>
      <c r="Z109" s="4">
        <f t="shared" si="11"/>
        <v>21.26</v>
      </c>
    </row>
    <row r="110" ht="15" spans="1:26">
      <c r="A110" s="9" t="s">
        <v>177</v>
      </c>
      <c r="B110" s="9" t="s">
        <v>147</v>
      </c>
      <c r="C110" s="4">
        <v>65.56</v>
      </c>
      <c r="D110" s="4">
        <v>64.44</v>
      </c>
      <c r="E110" s="4">
        <v>64.44</v>
      </c>
      <c r="F110" s="4">
        <f t="shared" si="6"/>
        <v>64.8133333333333</v>
      </c>
      <c r="G110" s="4">
        <v>43.01</v>
      </c>
      <c r="H110" s="4">
        <v>42.45</v>
      </c>
      <c r="I110" s="4">
        <v>43.04</v>
      </c>
      <c r="J110" s="4">
        <f t="shared" si="7"/>
        <v>42.8333333333333</v>
      </c>
      <c r="K110" s="11">
        <v>11.3</v>
      </c>
      <c r="L110" s="11">
        <v>11.2</v>
      </c>
      <c r="M110" s="11">
        <v>11.6</v>
      </c>
      <c r="N110" s="4">
        <f t="shared" si="8"/>
        <v>11.3666666666667</v>
      </c>
      <c r="O110" s="4">
        <v>81.43</v>
      </c>
      <c r="P110" s="4">
        <v>80.37</v>
      </c>
      <c r="Q110" s="4">
        <v>83.54</v>
      </c>
      <c r="R110" s="4">
        <f t="shared" si="9"/>
        <v>81.78</v>
      </c>
      <c r="S110" s="4">
        <v>35.8</v>
      </c>
      <c r="T110" s="4">
        <v>35.34</v>
      </c>
      <c r="U110" s="4">
        <v>36.72</v>
      </c>
      <c r="V110" s="4">
        <f t="shared" si="10"/>
        <v>35.9533333333333</v>
      </c>
      <c r="W110" s="4">
        <v>25.92</v>
      </c>
      <c r="X110" s="4">
        <v>25.72</v>
      </c>
      <c r="Y110" s="4">
        <v>25.03</v>
      </c>
      <c r="Z110" s="4">
        <f t="shared" si="11"/>
        <v>25.5566666666667</v>
      </c>
    </row>
    <row r="111" ht="15" spans="1:26">
      <c r="A111" s="9" t="s">
        <v>177</v>
      </c>
      <c r="B111" s="9" t="s">
        <v>148</v>
      </c>
      <c r="C111" s="4">
        <v>63.33</v>
      </c>
      <c r="D111" s="4">
        <v>62.22</v>
      </c>
      <c r="E111" s="4">
        <v>61.11</v>
      </c>
      <c r="F111" s="4">
        <f t="shared" si="6"/>
        <v>62.22</v>
      </c>
      <c r="G111" s="4">
        <v>42.14</v>
      </c>
      <c r="H111" s="4">
        <v>42.76</v>
      </c>
      <c r="I111" s="4">
        <v>41.83</v>
      </c>
      <c r="J111" s="4">
        <f t="shared" si="7"/>
        <v>42.2433333333333</v>
      </c>
      <c r="K111" s="11">
        <v>12.6</v>
      </c>
      <c r="L111" s="11">
        <v>12.5</v>
      </c>
      <c r="M111" s="11">
        <v>12.9</v>
      </c>
      <c r="N111" s="4">
        <f t="shared" si="8"/>
        <v>12.6666666666667</v>
      </c>
      <c r="O111" s="4">
        <v>54.85</v>
      </c>
      <c r="P111" s="4">
        <v>54.13</v>
      </c>
      <c r="Q111" s="4">
        <v>56.27</v>
      </c>
      <c r="R111" s="4">
        <f t="shared" si="9"/>
        <v>55.0833333333333</v>
      </c>
      <c r="S111" s="4">
        <v>39.03</v>
      </c>
      <c r="T111" s="4">
        <v>38.53</v>
      </c>
      <c r="U111" s="4">
        <v>40.04</v>
      </c>
      <c r="V111" s="4">
        <f t="shared" si="10"/>
        <v>39.2</v>
      </c>
      <c r="W111" s="4">
        <v>23.95</v>
      </c>
      <c r="X111" s="4">
        <v>25.34</v>
      </c>
      <c r="Y111" s="4">
        <v>24.14</v>
      </c>
      <c r="Z111" s="4">
        <f t="shared" si="11"/>
        <v>24.4766666666667</v>
      </c>
    </row>
    <row r="112" ht="15" spans="1:26">
      <c r="A112" s="9" t="s">
        <v>177</v>
      </c>
      <c r="B112" s="9" t="s">
        <v>149</v>
      </c>
      <c r="C112" s="4">
        <v>56.67</v>
      </c>
      <c r="D112" s="4">
        <v>55.56</v>
      </c>
      <c r="E112" s="4">
        <v>54.44</v>
      </c>
      <c r="F112" s="4">
        <f t="shared" si="6"/>
        <v>55.5566666666667</v>
      </c>
      <c r="G112" s="4">
        <v>42.27</v>
      </c>
      <c r="H112" s="4">
        <v>40.91</v>
      </c>
      <c r="I112" s="4">
        <v>41.97</v>
      </c>
      <c r="J112" s="4">
        <f t="shared" si="7"/>
        <v>41.7166666666667</v>
      </c>
      <c r="K112" s="11">
        <v>15.1</v>
      </c>
      <c r="L112" s="11">
        <v>14.9</v>
      </c>
      <c r="M112" s="11">
        <v>15.5</v>
      </c>
      <c r="N112" s="4">
        <f t="shared" si="8"/>
        <v>15.1666666666667</v>
      </c>
      <c r="O112" s="4">
        <v>45.5</v>
      </c>
      <c r="P112" s="4">
        <v>44.91</v>
      </c>
      <c r="Q112" s="4">
        <v>46.68</v>
      </c>
      <c r="R112" s="4">
        <f t="shared" si="9"/>
        <v>45.6966666666667</v>
      </c>
      <c r="S112" s="4">
        <v>36.9</v>
      </c>
      <c r="T112" s="4">
        <v>36.42</v>
      </c>
      <c r="U112" s="4">
        <v>37.85</v>
      </c>
      <c r="V112" s="4">
        <f t="shared" si="10"/>
        <v>37.0566666666667</v>
      </c>
      <c r="W112" s="4">
        <v>24.08</v>
      </c>
      <c r="X112" s="4">
        <v>23.98</v>
      </c>
      <c r="Y112" s="4">
        <v>24.98</v>
      </c>
      <c r="Z112" s="4">
        <f t="shared" si="11"/>
        <v>24.3466666666667</v>
      </c>
    </row>
    <row r="113" ht="15" spans="1:26">
      <c r="A113" s="9" t="s">
        <v>177</v>
      </c>
      <c r="B113" s="9" t="s">
        <v>150</v>
      </c>
      <c r="C113" s="4">
        <v>41.11</v>
      </c>
      <c r="D113" s="4">
        <v>40</v>
      </c>
      <c r="E113" s="4">
        <v>40</v>
      </c>
      <c r="F113" s="4">
        <f t="shared" si="6"/>
        <v>40.37</v>
      </c>
      <c r="G113" s="4">
        <v>41.44</v>
      </c>
      <c r="H113" s="4">
        <v>40.73</v>
      </c>
      <c r="I113" s="4">
        <v>41.21</v>
      </c>
      <c r="J113" s="4">
        <f t="shared" si="7"/>
        <v>41.1266666666667</v>
      </c>
      <c r="K113" s="11">
        <v>10.1</v>
      </c>
      <c r="L113" s="11">
        <v>9.9</v>
      </c>
      <c r="M113" s="11">
        <v>10.3</v>
      </c>
      <c r="N113" s="4">
        <f t="shared" si="8"/>
        <v>10.1</v>
      </c>
      <c r="O113" s="4">
        <v>29.38</v>
      </c>
      <c r="P113" s="4">
        <v>28.99</v>
      </c>
      <c r="Q113" s="4">
        <v>30.14</v>
      </c>
      <c r="R113" s="4">
        <f t="shared" si="9"/>
        <v>29.5033333333333</v>
      </c>
      <c r="S113" s="4">
        <v>30.6</v>
      </c>
      <c r="T113" s="4">
        <v>30.2</v>
      </c>
      <c r="U113" s="4">
        <v>31.39</v>
      </c>
      <c r="V113" s="4">
        <f t="shared" si="10"/>
        <v>30.73</v>
      </c>
      <c r="W113" s="4">
        <v>24.41</v>
      </c>
      <c r="X113" s="4">
        <v>25.09</v>
      </c>
      <c r="Y113" s="4">
        <v>24.1</v>
      </c>
      <c r="Z113" s="4">
        <f t="shared" si="11"/>
        <v>24.5333333333333</v>
      </c>
    </row>
    <row r="114" ht="15" spans="1:26">
      <c r="A114" s="9" t="s">
        <v>178</v>
      </c>
      <c r="B114" s="9" t="s">
        <v>147</v>
      </c>
      <c r="C114" s="4">
        <v>67.78</v>
      </c>
      <c r="D114" s="4">
        <v>70</v>
      </c>
      <c r="E114" s="4">
        <v>70</v>
      </c>
      <c r="F114" s="4">
        <f t="shared" si="6"/>
        <v>69.26</v>
      </c>
      <c r="G114" s="4">
        <v>32.78</v>
      </c>
      <c r="H114" s="4">
        <v>34.3</v>
      </c>
      <c r="I114" s="4">
        <v>34.35</v>
      </c>
      <c r="J114" s="4">
        <f t="shared" si="7"/>
        <v>33.81</v>
      </c>
      <c r="K114" s="11">
        <v>12.1</v>
      </c>
      <c r="L114" s="11">
        <v>11.9</v>
      </c>
      <c r="M114" s="11">
        <v>12.4</v>
      </c>
      <c r="N114" s="4">
        <f t="shared" si="8"/>
        <v>12.1333333333333</v>
      </c>
      <c r="O114" s="4">
        <v>65.49</v>
      </c>
      <c r="P114" s="4">
        <v>64.64</v>
      </c>
      <c r="Q114" s="4">
        <v>67.17</v>
      </c>
      <c r="R114" s="4">
        <f t="shared" si="9"/>
        <v>65.7666666666667</v>
      </c>
      <c r="S114" s="4">
        <v>33.63</v>
      </c>
      <c r="T114" s="4">
        <v>33.2</v>
      </c>
      <c r="U114" s="4">
        <v>34.5</v>
      </c>
      <c r="V114" s="4">
        <f t="shared" si="10"/>
        <v>33.7766666666667</v>
      </c>
      <c r="W114" s="4">
        <v>27.33</v>
      </c>
      <c r="X114" s="4">
        <v>25.83</v>
      </c>
      <c r="Y114" s="4">
        <v>26.43</v>
      </c>
      <c r="Z114" s="4">
        <f t="shared" si="11"/>
        <v>26.53</v>
      </c>
    </row>
    <row r="115" ht="15" spans="1:26">
      <c r="A115" s="9" t="s">
        <v>178</v>
      </c>
      <c r="B115" s="9" t="s">
        <v>148</v>
      </c>
      <c r="C115" s="4">
        <v>66.67</v>
      </c>
      <c r="D115" s="4">
        <v>65.56</v>
      </c>
      <c r="E115" s="4">
        <v>65.56</v>
      </c>
      <c r="F115" s="4">
        <f t="shared" si="6"/>
        <v>65.93</v>
      </c>
      <c r="G115" s="4">
        <v>33.51</v>
      </c>
      <c r="H115" s="4">
        <v>35.02</v>
      </c>
      <c r="I115" s="4">
        <v>34.8</v>
      </c>
      <c r="J115" s="4">
        <f t="shared" si="7"/>
        <v>34.4433333333333</v>
      </c>
      <c r="K115" s="11">
        <v>15.1</v>
      </c>
      <c r="L115" s="11">
        <v>14.9</v>
      </c>
      <c r="M115" s="11">
        <v>15.5</v>
      </c>
      <c r="N115" s="4">
        <f t="shared" si="8"/>
        <v>15.1666666666667</v>
      </c>
      <c r="O115" s="4">
        <v>53.94</v>
      </c>
      <c r="P115" s="4">
        <v>53.24</v>
      </c>
      <c r="Q115" s="4">
        <v>55.33</v>
      </c>
      <c r="R115" s="4">
        <f t="shared" si="9"/>
        <v>54.17</v>
      </c>
      <c r="S115" s="4">
        <v>38.47</v>
      </c>
      <c r="T115" s="4">
        <v>37.97</v>
      </c>
      <c r="U115" s="4">
        <v>39.46</v>
      </c>
      <c r="V115" s="4">
        <f t="shared" si="10"/>
        <v>38.6333333333333</v>
      </c>
      <c r="W115" s="4">
        <v>25.06</v>
      </c>
      <c r="X115" s="4">
        <v>24.82</v>
      </c>
      <c r="Y115" s="4">
        <v>25.15</v>
      </c>
      <c r="Z115" s="4">
        <f t="shared" si="11"/>
        <v>25.01</v>
      </c>
    </row>
    <row r="116" ht="15" spans="1:26">
      <c r="A116" s="9" t="s">
        <v>178</v>
      </c>
      <c r="B116" s="9" t="s">
        <v>149</v>
      </c>
      <c r="C116" s="4">
        <v>53.33</v>
      </c>
      <c r="D116" s="4">
        <v>54.44</v>
      </c>
      <c r="E116" s="4">
        <v>55.56</v>
      </c>
      <c r="F116" s="4">
        <f t="shared" si="6"/>
        <v>54.4433333333333</v>
      </c>
      <c r="G116" s="4">
        <v>32.88</v>
      </c>
      <c r="H116" s="4">
        <v>33.37</v>
      </c>
      <c r="I116" s="4">
        <v>35.1</v>
      </c>
      <c r="J116" s="4">
        <f t="shared" si="7"/>
        <v>33.7833333333333</v>
      </c>
      <c r="K116" s="11">
        <v>13.7</v>
      </c>
      <c r="L116" s="11">
        <v>13.5</v>
      </c>
      <c r="M116" s="11">
        <v>14.1</v>
      </c>
      <c r="N116" s="4">
        <f t="shared" si="8"/>
        <v>13.7666666666667</v>
      </c>
      <c r="O116" s="4">
        <v>41.99</v>
      </c>
      <c r="P116" s="4">
        <v>41.45</v>
      </c>
      <c r="Q116" s="4">
        <v>43.08</v>
      </c>
      <c r="R116" s="4">
        <f t="shared" si="9"/>
        <v>42.1733333333333</v>
      </c>
      <c r="S116" s="4">
        <v>40.47</v>
      </c>
      <c r="T116" s="4">
        <v>39.94</v>
      </c>
      <c r="U116" s="4">
        <v>41.51</v>
      </c>
      <c r="V116" s="4">
        <f t="shared" si="10"/>
        <v>40.64</v>
      </c>
      <c r="W116" s="4">
        <v>26.61</v>
      </c>
      <c r="X116" s="4">
        <v>26.7</v>
      </c>
      <c r="Y116" s="4">
        <v>25.63</v>
      </c>
      <c r="Z116" s="4">
        <f t="shared" si="11"/>
        <v>26.3133333333333</v>
      </c>
    </row>
    <row r="117" ht="15" spans="1:26">
      <c r="A117" s="9" t="s">
        <v>178</v>
      </c>
      <c r="B117" s="9" t="s">
        <v>150</v>
      </c>
      <c r="C117" s="4">
        <v>48.89</v>
      </c>
      <c r="D117" s="4">
        <v>46.67</v>
      </c>
      <c r="E117" s="4">
        <v>47.78</v>
      </c>
      <c r="F117" s="4">
        <f t="shared" si="6"/>
        <v>47.78</v>
      </c>
      <c r="G117" s="4">
        <v>32.83</v>
      </c>
      <c r="H117" s="4">
        <v>34.29</v>
      </c>
      <c r="I117" s="4">
        <v>34.93</v>
      </c>
      <c r="J117" s="4">
        <f t="shared" si="7"/>
        <v>34.0166666666667</v>
      </c>
      <c r="K117" s="11">
        <v>16.9</v>
      </c>
      <c r="L117" s="11">
        <v>16.6</v>
      </c>
      <c r="M117" s="11">
        <v>17.3</v>
      </c>
      <c r="N117" s="4">
        <f t="shared" si="8"/>
        <v>16.9333333333333</v>
      </c>
      <c r="O117" s="4">
        <v>36.26</v>
      </c>
      <c r="P117" s="4">
        <v>35.79</v>
      </c>
      <c r="Q117" s="4">
        <v>37.2</v>
      </c>
      <c r="R117" s="4">
        <f t="shared" si="9"/>
        <v>36.4166666666667</v>
      </c>
      <c r="S117" s="4">
        <v>39.83</v>
      </c>
      <c r="T117" s="4">
        <v>39.32</v>
      </c>
      <c r="U117" s="4">
        <v>40.86</v>
      </c>
      <c r="V117" s="4">
        <f t="shared" si="10"/>
        <v>40.0033333333333</v>
      </c>
      <c r="W117" s="4">
        <v>26.54</v>
      </c>
      <c r="X117" s="4">
        <v>26.07</v>
      </c>
      <c r="Y117" s="4">
        <v>25.53</v>
      </c>
      <c r="Z117" s="4">
        <f t="shared" si="11"/>
        <v>26.0466666666667</v>
      </c>
    </row>
    <row r="118" ht="15" spans="1:26">
      <c r="A118" s="9" t="s">
        <v>179</v>
      </c>
      <c r="B118" s="9" t="s">
        <v>147</v>
      </c>
      <c r="C118" s="4">
        <v>54.44</v>
      </c>
      <c r="D118" s="4">
        <v>57.78</v>
      </c>
      <c r="E118" s="4">
        <v>56.67</v>
      </c>
      <c r="F118" s="4">
        <f t="shared" si="6"/>
        <v>56.2966666666667</v>
      </c>
      <c r="G118" s="4">
        <v>38.08</v>
      </c>
      <c r="H118" s="4">
        <v>38.48</v>
      </c>
      <c r="I118" s="4">
        <v>38.96</v>
      </c>
      <c r="J118" s="4">
        <f t="shared" si="7"/>
        <v>38.5066666666667</v>
      </c>
      <c r="K118" s="11">
        <v>22.1</v>
      </c>
      <c r="L118" s="11">
        <v>21.8</v>
      </c>
      <c r="M118" s="11">
        <v>22.7</v>
      </c>
      <c r="N118" s="4">
        <f t="shared" si="8"/>
        <v>22.2</v>
      </c>
      <c r="O118" s="4">
        <v>74.52</v>
      </c>
      <c r="P118" s="4">
        <v>73.56</v>
      </c>
      <c r="Q118" s="4">
        <v>76.44</v>
      </c>
      <c r="R118" s="4">
        <f t="shared" si="9"/>
        <v>74.84</v>
      </c>
      <c r="S118" s="4">
        <v>45.7</v>
      </c>
      <c r="T118" s="4">
        <v>45.11</v>
      </c>
      <c r="U118" s="4">
        <v>46.88</v>
      </c>
      <c r="V118" s="4">
        <f t="shared" si="10"/>
        <v>45.8966666666667</v>
      </c>
      <c r="W118" s="4">
        <v>20.75</v>
      </c>
      <c r="X118" s="4">
        <v>20.41</v>
      </c>
      <c r="Y118" s="4">
        <v>21.82</v>
      </c>
      <c r="Z118" s="4">
        <f t="shared" si="11"/>
        <v>20.9933333333333</v>
      </c>
    </row>
    <row r="119" ht="15" spans="1:26">
      <c r="A119" s="9" t="s">
        <v>179</v>
      </c>
      <c r="B119" s="9" t="s">
        <v>148</v>
      </c>
      <c r="C119" s="4">
        <v>42.22</v>
      </c>
      <c r="D119" s="4">
        <v>47.78</v>
      </c>
      <c r="E119" s="4">
        <v>50</v>
      </c>
      <c r="F119" s="4">
        <f t="shared" si="6"/>
        <v>46.6666666666667</v>
      </c>
      <c r="G119" s="4">
        <v>39.3</v>
      </c>
      <c r="H119" s="4">
        <v>38.2</v>
      </c>
      <c r="I119" s="4">
        <v>39.46</v>
      </c>
      <c r="J119" s="4">
        <f t="shared" si="7"/>
        <v>38.9866666666667</v>
      </c>
      <c r="K119" s="11">
        <v>17.8</v>
      </c>
      <c r="L119" s="11">
        <v>17.6</v>
      </c>
      <c r="M119" s="11">
        <v>18.3</v>
      </c>
      <c r="N119" s="4">
        <f t="shared" si="8"/>
        <v>17.9</v>
      </c>
      <c r="O119" s="4">
        <v>53.32</v>
      </c>
      <c r="P119" s="4">
        <v>52.64</v>
      </c>
      <c r="Q119" s="4">
        <v>54.7</v>
      </c>
      <c r="R119" s="4">
        <f t="shared" si="9"/>
        <v>53.5533333333333</v>
      </c>
      <c r="S119" s="4">
        <v>43.27</v>
      </c>
      <c r="T119" s="4">
        <v>42.71</v>
      </c>
      <c r="U119" s="4">
        <v>44.39</v>
      </c>
      <c r="V119" s="4">
        <f t="shared" si="10"/>
        <v>43.4566666666667</v>
      </c>
      <c r="W119" s="4">
        <v>22.39</v>
      </c>
      <c r="X119" s="4">
        <v>21.32</v>
      </c>
      <c r="Y119" s="4">
        <v>21.34</v>
      </c>
      <c r="Z119" s="4">
        <f t="shared" si="11"/>
        <v>21.6833333333333</v>
      </c>
    </row>
    <row r="120" ht="15" spans="1:26">
      <c r="A120" s="9" t="s">
        <v>179</v>
      </c>
      <c r="B120" s="9" t="s">
        <v>149</v>
      </c>
      <c r="C120" s="4">
        <v>46.67</v>
      </c>
      <c r="D120" s="4">
        <v>43.33</v>
      </c>
      <c r="E120" s="4">
        <v>42.22</v>
      </c>
      <c r="F120" s="4">
        <f t="shared" si="6"/>
        <v>44.0733333333333</v>
      </c>
      <c r="G120" s="4">
        <v>38.29</v>
      </c>
      <c r="H120" s="4">
        <v>38.65</v>
      </c>
      <c r="I120" s="4">
        <v>39.19</v>
      </c>
      <c r="J120" s="4">
        <f t="shared" si="7"/>
        <v>38.71</v>
      </c>
      <c r="K120" s="11">
        <v>16.4</v>
      </c>
      <c r="L120" s="11">
        <v>16.1</v>
      </c>
      <c r="M120" s="11">
        <v>16.8</v>
      </c>
      <c r="N120" s="4">
        <f t="shared" si="8"/>
        <v>16.4333333333333</v>
      </c>
      <c r="O120" s="4">
        <v>46.33</v>
      </c>
      <c r="P120" s="4">
        <v>45.73</v>
      </c>
      <c r="Q120" s="4">
        <v>47.53</v>
      </c>
      <c r="R120" s="4">
        <f t="shared" si="9"/>
        <v>46.53</v>
      </c>
      <c r="S120" s="4">
        <v>37.2</v>
      </c>
      <c r="T120" s="4">
        <v>36.72</v>
      </c>
      <c r="U120" s="4">
        <v>38.16</v>
      </c>
      <c r="V120" s="4">
        <f t="shared" si="10"/>
        <v>37.36</v>
      </c>
      <c r="W120" s="4">
        <v>22.99</v>
      </c>
      <c r="X120" s="4">
        <v>22.81</v>
      </c>
      <c r="Y120" s="4">
        <v>21.88</v>
      </c>
      <c r="Z120" s="4">
        <f t="shared" si="11"/>
        <v>22.56</v>
      </c>
    </row>
    <row r="121" ht="15" spans="1:26">
      <c r="A121" s="9" t="s">
        <v>179</v>
      </c>
      <c r="B121" s="9" t="s">
        <v>150</v>
      </c>
      <c r="C121" s="4">
        <v>33.33</v>
      </c>
      <c r="D121" s="4">
        <v>32.22</v>
      </c>
      <c r="E121" s="4">
        <v>30</v>
      </c>
      <c r="F121" s="4">
        <f t="shared" si="6"/>
        <v>31.85</v>
      </c>
      <c r="G121" s="4">
        <v>36.64</v>
      </c>
      <c r="H121" s="4">
        <v>37.56</v>
      </c>
      <c r="I121" s="4">
        <v>38.84</v>
      </c>
      <c r="J121" s="4">
        <f t="shared" si="7"/>
        <v>37.68</v>
      </c>
      <c r="K121" s="11">
        <v>12.4</v>
      </c>
      <c r="L121" s="11">
        <v>12.2</v>
      </c>
      <c r="M121" s="11">
        <v>12.7</v>
      </c>
      <c r="N121" s="4">
        <f t="shared" si="8"/>
        <v>12.4333333333333</v>
      </c>
      <c r="O121" s="4">
        <v>35.59</v>
      </c>
      <c r="P121" s="4">
        <v>35.13</v>
      </c>
      <c r="Q121" s="4">
        <v>36.51</v>
      </c>
      <c r="R121" s="4">
        <f t="shared" si="9"/>
        <v>35.7433333333333</v>
      </c>
      <c r="S121" s="4">
        <v>41.43</v>
      </c>
      <c r="T121" s="4">
        <v>40.9</v>
      </c>
      <c r="U121" s="4">
        <v>42.5</v>
      </c>
      <c r="V121" s="4">
        <f t="shared" si="10"/>
        <v>41.61</v>
      </c>
      <c r="W121" s="4">
        <v>21.42</v>
      </c>
      <c r="X121" s="4">
        <v>21.83</v>
      </c>
      <c r="Y121" s="4">
        <v>21.5</v>
      </c>
      <c r="Z121" s="4">
        <f t="shared" si="11"/>
        <v>21.5833333333333</v>
      </c>
    </row>
    <row r="122" ht="15" spans="1:26">
      <c r="A122" s="9" t="s">
        <v>180</v>
      </c>
      <c r="B122" s="9" t="s">
        <v>147</v>
      </c>
      <c r="C122" s="4">
        <v>67.78</v>
      </c>
      <c r="D122" s="4">
        <v>70</v>
      </c>
      <c r="E122" s="4">
        <v>68.89</v>
      </c>
      <c r="F122" s="4">
        <f t="shared" si="6"/>
        <v>68.89</v>
      </c>
      <c r="G122" s="4">
        <v>35.62</v>
      </c>
      <c r="H122" s="4">
        <v>37.71</v>
      </c>
      <c r="I122" s="4">
        <v>35.27</v>
      </c>
      <c r="J122" s="4">
        <f t="shared" si="7"/>
        <v>36.2</v>
      </c>
      <c r="K122" s="11">
        <v>18.4</v>
      </c>
      <c r="L122" s="11">
        <v>18.1</v>
      </c>
      <c r="M122" s="11">
        <v>18.9</v>
      </c>
      <c r="N122" s="4">
        <f t="shared" si="8"/>
        <v>18.4666666666667</v>
      </c>
      <c r="O122" s="4">
        <v>77.03</v>
      </c>
      <c r="P122" s="4">
        <v>76.04</v>
      </c>
      <c r="Q122" s="4">
        <v>79.02</v>
      </c>
      <c r="R122" s="4">
        <f t="shared" si="9"/>
        <v>77.3633333333333</v>
      </c>
      <c r="S122" s="4">
        <v>33.37</v>
      </c>
      <c r="T122" s="4">
        <v>32.94</v>
      </c>
      <c r="U122" s="4">
        <v>34.23</v>
      </c>
      <c r="V122" s="4">
        <f t="shared" si="10"/>
        <v>33.5133333333333</v>
      </c>
      <c r="W122" s="4">
        <v>20.11</v>
      </c>
      <c r="X122" s="4">
        <v>20.07</v>
      </c>
      <c r="Y122" s="4">
        <v>19.97</v>
      </c>
      <c r="Z122" s="4">
        <f t="shared" si="11"/>
        <v>20.05</v>
      </c>
    </row>
    <row r="123" ht="15" spans="1:26">
      <c r="A123" s="9" t="s">
        <v>180</v>
      </c>
      <c r="B123" s="9" t="s">
        <v>148</v>
      </c>
      <c r="C123" s="4">
        <v>51.11</v>
      </c>
      <c r="D123" s="4">
        <v>52.22</v>
      </c>
      <c r="E123" s="4">
        <v>51.11</v>
      </c>
      <c r="F123" s="4">
        <f t="shared" si="6"/>
        <v>51.48</v>
      </c>
      <c r="G123" s="4">
        <v>35.88</v>
      </c>
      <c r="H123" s="4">
        <v>35.71</v>
      </c>
      <c r="I123" s="4">
        <v>35.53</v>
      </c>
      <c r="J123" s="4">
        <f t="shared" si="7"/>
        <v>35.7066666666667</v>
      </c>
      <c r="K123" s="11">
        <v>16</v>
      </c>
      <c r="L123" s="11">
        <v>15.8</v>
      </c>
      <c r="M123" s="11">
        <v>16.4</v>
      </c>
      <c r="N123" s="4">
        <f t="shared" si="8"/>
        <v>16.0666666666667</v>
      </c>
      <c r="O123" s="4">
        <v>65.42</v>
      </c>
      <c r="P123" s="4">
        <v>64.57</v>
      </c>
      <c r="Q123" s="4">
        <v>67.11</v>
      </c>
      <c r="R123" s="4">
        <f t="shared" si="9"/>
        <v>65.7</v>
      </c>
      <c r="S123" s="4">
        <v>38.43</v>
      </c>
      <c r="T123" s="4">
        <v>37.94</v>
      </c>
      <c r="U123" s="4">
        <v>39.43</v>
      </c>
      <c r="V123" s="4">
        <f t="shared" si="10"/>
        <v>38.6</v>
      </c>
      <c r="W123" s="4">
        <v>21.11</v>
      </c>
      <c r="X123" s="4">
        <v>21.12</v>
      </c>
      <c r="Y123" s="4">
        <v>20.95</v>
      </c>
      <c r="Z123" s="4">
        <f t="shared" si="11"/>
        <v>21.06</v>
      </c>
    </row>
    <row r="124" ht="15" spans="1:26">
      <c r="A124" s="9" t="s">
        <v>180</v>
      </c>
      <c r="B124" s="9" t="s">
        <v>149</v>
      </c>
      <c r="C124" s="4">
        <v>38.89</v>
      </c>
      <c r="D124" s="4">
        <v>40</v>
      </c>
      <c r="E124" s="4">
        <v>38.89</v>
      </c>
      <c r="F124" s="4">
        <f t="shared" si="6"/>
        <v>39.26</v>
      </c>
      <c r="G124" s="4">
        <v>35.64</v>
      </c>
      <c r="H124" s="4">
        <v>36.17</v>
      </c>
      <c r="I124" s="4">
        <v>36.14</v>
      </c>
      <c r="J124" s="4">
        <f t="shared" si="7"/>
        <v>35.9833333333333</v>
      </c>
      <c r="K124" s="11">
        <v>14.9</v>
      </c>
      <c r="L124" s="11">
        <v>14.7</v>
      </c>
      <c r="M124" s="11">
        <v>15.2</v>
      </c>
      <c r="N124" s="4">
        <f t="shared" si="8"/>
        <v>14.9333333333333</v>
      </c>
      <c r="O124" s="4">
        <v>57.49</v>
      </c>
      <c r="P124" s="4">
        <v>56.75</v>
      </c>
      <c r="Q124" s="4">
        <v>58.98</v>
      </c>
      <c r="R124" s="4">
        <f t="shared" si="9"/>
        <v>57.74</v>
      </c>
      <c r="S124" s="4">
        <v>45.1</v>
      </c>
      <c r="T124" s="4">
        <v>44.52</v>
      </c>
      <c r="U124" s="4">
        <v>46.26</v>
      </c>
      <c r="V124" s="4">
        <f t="shared" si="10"/>
        <v>45.2933333333333</v>
      </c>
      <c r="W124" s="4">
        <v>22.06</v>
      </c>
      <c r="X124" s="4">
        <v>21.11</v>
      </c>
      <c r="Y124" s="4">
        <v>22.15</v>
      </c>
      <c r="Z124" s="4">
        <f t="shared" si="11"/>
        <v>21.7733333333333</v>
      </c>
    </row>
    <row r="125" ht="15" spans="1:26">
      <c r="A125" s="9" t="s">
        <v>180</v>
      </c>
      <c r="B125" s="9" t="s">
        <v>150</v>
      </c>
      <c r="C125" s="4">
        <v>28.89</v>
      </c>
      <c r="D125" s="4">
        <v>27.78</v>
      </c>
      <c r="E125" s="4">
        <v>26.67</v>
      </c>
      <c r="F125" s="4">
        <f t="shared" si="6"/>
        <v>27.78</v>
      </c>
      <c r="G125" s="4">
        <v>34.7</v>
      </c>
      <c r="H125" s="4">
        <v>34.79</v>
      </c>
      <c r="I125" s="4">
        <v>36.69</v>
      </c>
      <c r="J125" s="4">
        <f t="shared" si="7"/>
        <v>35.3933333333333</v>
      </c>
      <c r="K125" s="11">
        <v>15.3</v>
      </c>
      <c r="L125" s="11">
        <v>15.1</v>
      </c>
      <c r="M125" s="11">
        <v>15.7</v>
      </c>
      <c r="N125" s="4">
        <f t="shared" si="8"/>
        <v>15.3666666666667</v>
      </c>
      <c r="O125" s="4">
        <v>35.06</v>
      </c>
      <c r="P125" s="4">
        <v>34.61</v>
      </c>
      <c r="Q125" s="4">
        <v>35.97</v>
      </c>
      <c r="R125" s="4">
        <f t="shared" si="9"/>
        <v>35.2133333333333</v>
      </c>
      <c r="S125" s="4">
        <v>42.97</v>
      </c>
      <c r="T125" s="4">
        <v>42.41</v>
      </c>
      <c r="U125" s="4">
        <v>44.08</v>
      </c>
      <c r="V125" s="4">
        <f t="shared" si="10"/>
        <v>43.1533333333333</v>
      </c>
      <c r="W125" s="4">
        <v>20.33</v>
      </c>
      <c r="X125" s="4">
        <v>21.06</v>
      </c>
      <c r="Y125" s="4">
        <v>21.19</v>
      </c>
      <c r="Z125" s="4">
        <f t="shared" si="11"/>
        <v>20.86</v>
      </c>
    </row>
    <row r="126" ht="15" spans="1:26">
      <c r="A126" s="9" t="s">
        <v>181</v>
      </c>
      <c r="B126" s="9" t="s">
        <v>147</v>
      </c>
      <c r="C126" s="4">
        <v>93.33</v>
      </c>
      <c r="D126" s="4">
        <v>92.22</v>
      </c>
      <c r="E126" s="4">
        <v>92.22</v>
      </c>
      <c r="F126" s="4">
        <f t="shared" si="6"/>
        <v>92.59</v>
      </c>
      <c r="G126" s="4">
        <v>42.51</v>
      </c>
      <c r="H126" s="4">
        <v>41.8</v>
      </c>
      <c r="I126" s="4">
        <v>42.47</v>
      </c>
      <c r="J126" s="4">
        <f t="shared" si="7"/>
        <v>42.26</v>
      </c>
      <c r="K126" s="11">
        <v>17.5</v>
      </c>
      <c r="L126" s="11">
        <v>17.2</v>
      </c>
      <c r="M126" s="11">
        <v>17.9</v>
      </c>
      <c r="N126" s="4">
        <f t="shared" si="8"/>
        <v>17.5333333333333</v>
      </c>
      <c r="O126" s="4">
        <v>68.69</v>
      </c>
      <c r="P126" s="4">
        <v>67.8</v>
      </c>
      <c r="Q126" s="4">
        <v>70.47</v>
      </c>
      <c r="R126" s="4">
        <f t="shared" si="9"/>
        <v>68.9866666666667</v>
      </c>
      <c r="S126" s="4">
        <v>38.23</v>
      </c>
      <c r="T126" s="4">
        <v>37.74</v>
      </c>
      <c r="U126" s="4">
        <v>39.22</v>
      </c>
      <c r="V126" s="4">
        <f t="shared" si="10"/>
        <v>38.3966666666667</v>
      </c>
      <c r="W126" s="4">
        <v>21.89</v>
      </c>
      <c r="X126" s="4">
        <v>21.93</v>
      </c>
      <c r="Y126" s="4">
        <v>21.85</v>
      </c>
      <c r="Z126" s="4">
        <f t="shared" si="11"/>
        <v>21.89</v>
      </c>
    </row>
    <row r="127" ht="15" spans="1:26">
      <c r="A127" s="9" t="s">
        <v>181</v>
      </c>
      <c r="B127" s="9" t="s">
        <v>148</v>
      </c>
      <c r="C127" s="4">
        <v>72.22</v>
      </c>
      <c r="D127" s="4">
        <v>75.56</v>
      </c>
      <c r="E127" s="4">
        <v>76.67</v>
      </c>
      <c r="F127" s="4">
        <f t="shared" si="6"/>
        <v>74.8166666666667</v>
      </c>
      <c r="G127" s="4">
        <v>41.6</v>
      </c>
      <c r="H127" s="4">
        <v>42.03</v>
      </c>
      <c r="I127" s="4">
        <v>42.5</v>
      </c>
      <c r="J127" s="4">
        <f t="shared" si="7"/>
        <v>42.0433333333333</v>
      </c>
      <c r="K127" s="11">
        <v>15.8</v>
      </c>
      <c r="L127" s="11">
        <v>15.6</v>
      </c>
      <c r="M127" s="11">
        <v>16.2</v>
      </c>
      <c r="N127" s="4">
        <f t="shared" si="8"/>
        <v>15.8666666666667</v>
      </c>
      <c r="O127" s="4">
        <v>55.86</v>
      </c>
      <c r="P127" s="4">
        <v>55.14</v>
      </c>
      <c r="Q127" s="4">
        <v>57.3</v>
      </c>
      <c r="R127" s="4">
        <f t="shared" si="9"/>
        <v>56.1</v>
      </c>
      <c r="S127" s="4">
        <v>41.9</v>
      </c>
      <c r="T127" s="4">
        <v>41.36</v>
      </c>
      <c r="U127" s="4">
        <v>42.98</v>
      </c>
      <c r="V127" s="4">
        <f t="shared" si="10"/>
        <v>42.08</v>
      </c>
      <c r="W127" s="4">
        <v>22.09</v>
      </c>
      <c r="X127" s="4">
        <v>21.59</v>
      </c>
      <c r="Y127" s="4">
        <v>21.78</v>
      </c>
      <c r="Z127" s="4">
        <f t="shared" si="11"/>
        <v>21.82</v>
      </c>
    </row>
    <row r="128" ht="15" spans="1:26">
      <c r="A128" s="9" t="s">
        <v>181</v>
      </c>
      <c r="B128" s="9" t="s">
        <v>149</v>
      </c>
      <c r="C128" s="4">
        <v>73.33</v>
      </c>
      <c r="D128" s="4">
        <v>73.33</v>
      </c>
      <c r="E128" s="4">
        <v>74.44</v>
      </c>
      <c r="F128" s="4">
        <f t="shared" si="6"/>
        <v>73.7</v>
      </c>
      <c r="G128" s="4">
        <v>41.8</v>
      </c>
      <c r="H128" s="4">
        <v>41.53</v>
      </c>
      <c r="I128" s="4">
        <v>41.14</v>
      </c>
      <c r="J128" s="4">
        <f t="shared" si="7"/>
        <v>41.49</v>
      </c>
      <c r="K128" s="11">
        <v>19.7</v>
      </c>
      <c r="L128" s="11">
        <v>19.5</v>
      </c>
      <c r="M128" s="11">
        <v>20.2</v>
      </c>
      <c r="N128" s="4">
        <f t="shared" si="8"/>
        <v>19.8</v>
      </c>
      <c r="O128" s="4">
        <v>45.39</v>
      </c>
      <c r="P128" s="4">
        <v>44.8</v>
      </c>
      <c r="Q128" s="4">
        <v>46.56</v>
      </c>
      <c r="R128" s="4">
        <f t="shared" si="9"/>
        <v>45.5833333333333</v>
      </c>
      <c r="S128" s="4">
        <v>43.7</v>
      </c>
      <c r="T128" s="4">
        <v>43.14</v>
      </c>
      <c r="U128" s="4">
        <v>44.83</v>
      </c>
      <c r="V128" s="4">
        <f t="shared" si="10"/>
        <v>43.89</v>
      </c>
      <c r="W128" s="4">
        <v>21.16</v>
      </c>
      <c r="X128" s="4">
        <v>21.75</v>
      </c>
      <c r="Y128" s="4">
        <v>22.64</v>
      </c>
      <c r="Z128" s="4">
        <f t="shared" si="11"/>
        <v>21.85</v>
      </c>
    </row>
    <row r="129" ht="15" spans="1:26">
      <c r="A129" s="9" t="s">
        <v>181</v>
      </c>
      <c r="B129" s="9" t="s">
        <v>150</v>
      </c>
      <c r="C129" s="4">
        <v>71.11</v>
      </c>
      <c r="D129" s="4">
        <v>70</v>
      </c>
      <c r="E129" s="4">
        <v>70</v>
      </c>
      <c r="F129" s="4">
        <f t="shared" si="6"/>
        <v>70.37</v>
      </c>
      <c r="G129" s="4">
        <v>42.45</v>
      </c>
      <c r="H129" s="4">
        <v>42.15</v>
      </c>
      <c r="I129" s="4">
        <v>41.79</v>
      </c>
      <c r="J129" s="4">
        <f t="shared" si="7"/>
        <v>42.13</v>
      </c>
      <c r="K129" s="11">
        <v>12.6</v>
      </c>
      <c r="L129" s="11">
        <v>12.4</v>
      </c>
      <c r="M129" s="11">
        <v>12.9</v>
      </c>
      <c r="N129" s="4">
        <f t="shared" si="8"/>
        <v>12.6333333333333</v>
      </c>
      <c r="O129" s="4">
        <v>35.01</v>
      </c>
      <c r="P129" s="4">
        <v>34.56</v>
      </c>
      <c r="Q129" s="4">
        <v>35.92</v>
      </c>
      <c r="R129" s="4">
        <f t="shared" si="9"/>
        <v>35.1633333333333</v>
      </c>
      <c r="S129" s="4">
        <v>40.5</v>
      </c>
      <c r="T129" s="4">
        <v>39.98</v>
      </c>
      <c r="U129" s="4">
        <v>41.55</v>
      </c>
      <c r="V129" s="4">
        <f t="shared" si="10"/>
        <v>40.6766666666667</v>
      </c>
      <c r="W129" s="4">
        <v>23.63</v>
      </c>
      <c r="X129" s="4">
        <v>22.03</v>
      </c>
      <c r="Y129" s="4">
        <v>23.59</v>
      </c>
      <c r="Z129" s="4">
        <f t="shared" si="11"/>
        <v>23.0833333333333</v>
      </c>
    </row>
    <row r="130" ht="15" spans="1:26">
      <c r="A130" s="9" t="s">
        <v>182</v>
      </c>
      <c r="B130" s="9" t="s">
        <v>147</v>
      </c>
      <c r="C130" s="4">
        <v>63.33</v>
      </c>
      <c r="D130" s="4">
        <v>62.22</v>
      </c>
      <c r="E130" s="4">
        <v>62.22</v>
      </c>
      <c r="F130" s="4">
        <f t="shared" ref="F130:F165" si="12">AVERAGE(C130:E130)</f>
        <v>62.59</v>
      </c>
      <c r="G130" s="4">
        <v>37.8</v>
      </c>
      <c r="H130" s="4">
        <v>37.85</v>
      </c>
      <c r="I130" s="4">
        <v>38.78</v>
      </c>
      <c r="J130" s="4">
        <f t="shared" ref="J130:J165" si="13">AVERAGE(G130:I130)</f>
        <v>38.1433333333333</v>
      </c>
      <c r="K130" s="11">
        <v>15.9</v>
      </c>
      <c r="L130" s="11">
        <v>15.6</v>
      </c>
      <c r="M130" s="11">
        <v>16.3</v>
      </c>
      <c r="N130" s="4">
        <f t="shared" ref="N130:N165" si="14">AVERAGE(K130:M130)</f>
        <v>15.9333333333333</v>
      </c>
      <c r="O130" s="4">
        <v>79.41</v>
      </c>
      <c r="P130" s="4">
        <v>78.38</v>
      </c>
      <c r="Q130" s="4">
        <v>81.48</v>
      </c>
      <c r="R130" s="4">
        <f t="shared" ref="R130:R165" si="15">AVERAGE(O130:Q130)</f>
        <v>79.7566666666667</v>
      </c>
      <c r="S130" s="4">
        <v>46.57</v>
      </c>
      <c r="T130" s="4">
        <v>45.97</v>
      </c>
      <c r="U130" s="4">
        <v>47.77</v>
      </c>
      <c r="V130" s="4">
        <f t="shared" ref="V130:V165" si="16">AVERAGE(S130:U130)</f>
        <v>46.77</v>
      </c>
      <c r="W130" s="4">
        <v>26.19</v>
      </c>
      <c r="X130" s="4">
        <v>26.29</v>
      </c>
      <c r="Y130" s="4">
        <v>25.1</v>
      </c>
      <c r="Z130" s="4">
        <f t="shared" ref="Z130:Z165" si="17">AVERAGE(W130:Y130)</f>
        <v>25.86</v>
      </c>
    </row>
    <row r="131" ht="15" spans="1:26">
      <c r="A131" s="9" t="s">
        <v>182</v>
      </c>
      <c r="B131" s="9" t="s">
        <v>148</v>
      </c>
      <c r="C131" s="4">
        <v>57.78</v>
      </c>
      <c r="D131" s="4">
        <v>56.67</v>
      </c>
      <c r="E131" s="4">
        <v>56.67</v>
      </c>
      <c r="F131" s="4">
        <f t="shared" si="12"/>
        <v>57.04</v>
      </c>
      <c r="G131" s="4">
        <v>37.18</v>
      </c>
      <c r="H131" s="4">
        <v>38.73</v>
      </c>
      <c r="I131" s="4">
        <v>38.73</v>
      </c>
      <c r="J131" s="4">
        <f t="shared" si="13"/>
        <v>38.2133333333333</v>
      </c>
      <c r="K131" s="11">
        <v>18</v>
      </c>
      <c r="L131" s="11">
        <v>17.8</v>
      </c>
      <c r="M131" s="11">
        <v>18.4</v>
      </c>
      <c r="N131" s="4">
        <f t="shared" si="14"/>
        <v>18.0666666666667</v>
      </c>
      <c r="O131" s="4">
        <v>36.35</v>
      </c>
      <c r="P131" s="4">
        <v>35.88</v>
      </c>
      <c r="Q131" s="4">
        <v>37.29</v>
      </c>
      <c r="R131" s="4">
        <f t="shared" si="15"/>
        <v>36.5066666666667</v>
      </c>
      <c r="S131" s="4">
        <v>42.37</v>
      </c>
      <c r="T131" s="4">
        <v>41.82</v>
      </c>
      <c r="U131" s="4">
        <v>43.46</v>
      </c>
      <c r="V131" s="4">
        <f t="shared" si="16"/>
        <v>42.55</v>
      </c>
      <c r="W131" s="4">
        <v>25.15</v>
      </c>
      <c r="X131" s="4">
        <v>25.33</v>
      </c>
      <c r="Y131" s="4">
        <v>25.89</v>
      </c>
      <c r="Z131" s="4">
        <f t="shared" si="17"/>
        <v>25.4566666666667</v>
      </c>
    </row>
    <row r="132" ht="15" spans="1:26">
      <c r="A132" s="9" t="s">
        <v>182</v>
      </c>
      <c r="B132" s="9" t="s">
        <v>149</v>
      </c>
      <c r="C132" s="4">
        <v>51.11</v>
      </c>
      <c r="D132" s="4">
        <v>48.89</v>
      </c>
      <c r="E132" s="4">
        <v>50</v>
      </c>
      <c r="F132" s="4">
        <f t="shared" si="12"/>
        <v>50</v>
      </c>
      <c r="G132" s="4">
        <v>37.22</v>
      </c>
      <c r="H132" s="4">
        <v>37.66</v>
      </c>
      <c r="I132" s="4">
        <v>37.13</v>
      </c>
      <c r="J132" s="4">
        <f t="shared" si="13"/>
        <v>37.3366666666667</v>
      </c>
      <c r="K132" s="11">
        <v>16.6</v>
      </c>
      <c r="L132" s="11">
        <v>16.4</v>
      </c>
      <c r="M132" s="11">
        <v>17</v>
      </c>
      <c r="N132" s="4">
        <f t="shared" si="14"/>
        <v>16.6666666666667</v>
      </c>
      <c r="O132" s="4">
        <v>29.45</v>
      </c>
      <c r="P132" s="4">
        <v>29.08</v>
      </c>
      <c r="Q132" s="4">
        <v>30.2</v>
      </c>
      <c r="R132" s="4">
        <f t="shared" si="15"/>
        <v>29.5766666666667</v>
      </c>
      <c r="S132" s="4">
        <v>40.1</v>
      </c>
      <c r="T132" s="4">
        <v>39.58</v>
      </c>
      <c r="U132" s="4">
        <v>41.13</v>
      </c>
      <c r="V132" s="4">
        <f t="shared" si="16"/>
        <v>40.27</v>
      </c>
      <c r="W132" s="4">
        <v>24.39</v>
      </c>
      <c r="X132" s="4">
        <v>24.76</v>
      </c>
      <c r="Y132" s="4">
        <v>25.54</v>
      </c>
      <c r="Z132" s="4">
        <f t="shared" si="17"/>
        <v>24.8966666666667</v>
      </c>
    </row>
    <row r="133" ht="15" spans="1:26">
      <c r="A133" s="9" t="s">
        <v>182</v>
      </c>
      <c r="B133" s="9" t="s">
        <v>150</v>
      </c>
      <c r="C133" s="4">
        <v>27.78</v>
      </c>
      <c r="D133" s="4">
        <v>26.67</v>
      </c>
      <c r="E133" s="4">
        <v>26.67</v>
      </c>
      <c r="F133" s="4">
        <f t="shared" si="12"/>
        <v>27.04</v>
      </c>
      <c r="G133" s="4">
        <v>36.37</v>
      </c>
      <c r="H133" s="4">
        <v>37.34</v>
      </c>
      <c r="I133" s="4">
        <v>36.94</v>
      </c>
      <c r="J133" s="4">
        <f t="shared" si="13"/>
        <v>36.8833333333333</v>
      </c>
      <c r="K133" s="11">
        <v>13.1</v>
      </c>
      <c r="L133" s="11">
        <v>12.9</v>
      </c>
      <c r="M133" s="11">
        <v>13.4</v>
      </c>
      <c r="N133" s="4">
        <f t="shared" si="14"/>
        <v>13.1333333333333</v>
      </c>
      <c r="O133" s="4">
        <v>28.38</v>
      </c>
      <c r="P133" s="4">
        <v>28.01</v>
      </c>
      <c r="Q133" s="4">
        <v>29.12</v>
      </c>
      <c r="R133" s="4">
        <f t="shared" si="15"/>
        <v>28.5033333333333</v>
      </c>
      <c r="S133" s="4">
        <v>40.8</v>
      </c>
      <c r="T133" s="4">
        <v>40.27</v>
      </c>
      <c r="U133" s="4">
        <v>41.85</v>
      </c>
      <c r="V133" s="4">
        <f t="shared" si="16"/>
        <v>40.9733333333333</v>
      </c>
      <c r="W133" s="4">
        <v>25.22</v>
      </c>
      <c r="X133" s="4">
        <v>25.47</v>
      </c>
      <c r="Y133" s="4">
        <v>24.63</v>
      </c>
      <c r="Z133" s="4">
        <f t="shared" si="17"/>
        <v>25.1066666666667</v>
      </c>
    </row>
    <row r="134" ht="15" spans="1:26">
      <c r="A134" s="9" t="s">
        <v>183</v>
      </c>
      <c r="B134" s="9" t="s">
        <v>147</v>
      </c>
      <c r="C134" s="4">
        <v>96.67</v>
      </c>
      <c r="D134" s="4">
        <v>93.33</v>
      </c>
      <c r="E134" s="4">
        <v>92.22</v>
      </c>
      <c r="F134" s="4">
        <f t="shared" si="12"/>
        <v>94.0733333333333</v>
      </c>
      <c r="G134" s="4">
        <v>33.88</v>
      </c>
      <c r="H134" s="4">
        <v>36.25</v>
      </c>
      <c r="I134" s="4">
        <v>35.57</v>
      </c>
      <c r="J134" s="4">
        <f t="shared" si="13"/>
        <v>35.2333333333333</v>
      </c>
      <c r="K134" s="11">
        <v>16.5</v>
      </c>
      <c r="L134" s="11">
        <v>16.3</v>
      </c>
      <c r="M134" s="11">
        <v>17</v>
      </c>
      <c r="N134" s="4">
        <f t="shared" si="14"/>
        <v>16.6</v>
      </c>
      <c r="O134" s="4">
        <v>90.79</v>
      </c>
      <c r="P134" s="4">
        <v>89.61</v>
      </c>
      <c r="Q134" s="4">
        <v>93.15</v>
      </c>
      <c r="R134" s="4">
        <f t="shared" si="15"/>
        <v>91.1833333333333</v>
      </c>
      <c r="S134" s="4">
        <v>36.7</v>
      </c>
      <c r="T134" s="4">
        <v>36.23</v>
      </c>
      <c r="U134" s="4">
        <v>37.65</v>
      </c>
      <c r="V134" s="4">
        <f t="shared" si="16"/>
        <v>36.86</v>
      </c>
      <c r="W134" s="4">
        <v>23.09</v>
      </c>
      <c r="X134" s="4">
        <v>23.54</v>
      </c>
      <c r="Y134" s="4">
        <v>22.75</v>
      </c>
      <c r="Z134" s="4">
        <f t="shared" si="17"/>
        <v>23.1266666666667</v>
      </c>
    </row>
    <row r="135" ht="15" spans="1:26">
      <c r="A135" s="9" t="s">
        <v>183</v>
      </c>
      <c r="B135" s="9" t="s">
        <v>148</v>
      </c>
      <c r="C135" s="4">
        <v>95.56</v>
      </c>
      <c r="D135" s="4">
        <v>88.89</v>
      </c>
      <c r="E135" s="4">
        <v>90</v>
      </c>
      <c r="F135" s="4">
        <f t="shared" si="12"/>
        <v>91.4833333333333</v>
      </c>
      <c r="G135" s="4">
        <v>35.82</v>
      </c>
      <c r="H135" s="4">
        <v>36.17</v>
      </c>
      <c r="I135" s="4">
        <v>37.03</v>
      </c>
      <c r="J135" s="4">
        <f t="shared" si="13"/>
        <v>36.34</v>
      </c>
      <c r="K135" s="11">
        <v>13.9</v>
      </c>
      <c r="L135" s="11">
        <v>13.7</v>
      </c>
      <c r="M135" s="11">
        <v>14.2</v>
      </c>
      <c r="N135" s="4">
        <f t="shared" si="14"/>
        <v>13.9333333333333</v>
      </c>
      <c r="O135" s="4">
        <v>36.85</v>
      </c>
      <c r="P135" s="4">
        <v>36.37</v>
      </c>
      <c r="Q135" s="4">
        <v>37.8</v>
      </c>
      <c r="R135" s="4">
        <f t="shared" si="15"/>
        <v>37.0066666666667</v>
      </c>
      <c r="S135" s="4">
        <v>39.4</v>
      </c>
      <c r="T135" s="4">
        <v>38.89</v>
      </c>
      <c r="U135" s="4">
        <v>40.42</v>
      </c>
      <c r="V135" s="4">
        <f t="shared" si="16"/>
        <v>39.57</v>
      </c>
      <c r="W135" s="4">
        <v>23.77</v>
      </c>
      <c r="X135" s="4">
        <v>23.01</v>
      </c>
      <c r="Y135" s="4">
        <v>24.08</v>
      </c>
      <c r="Z135" s="4">
        <f t="shared" si="17"/>
        <v>23.62</v>
      </c>
    </row>
    <row r="136" ht="15" spans="1:26">
      <c r="A136" s="9" t="s">
        <v>183</v>
      </c>
      <c r="B136" s="9" t="s">
        <v>149</v>
      </c>
      <c r="C136" s="4">
        <v>90</v>
      </c>
      <c r="D136" s="4">
        <v>82.22</v>
      </c>
      <c r="E136" s="4">
        <v>83.33</v>
      </c>
      <c r="F136" s="4">
        <f t="shared" si="12"/>
        <v>85.1833333333333</v>
      </c>
      <c r="G136" s="4">
        <v>35.74</v>
      </c>
      <c r="H136" s="4">
        <v>36.78</v>
      </c>
      <c r="I136" s="4">
        <v>34.82</v>
      </c>
      <c r="J136" s="4">
        <f t="shared" si="13"/>
        <v>35.78</v>
      </c>
      <c r="K136" s="11">
        <v>11.7</v>
      </c>
      <c r="L136" s="11">
        <v>11.5</v>
      </c>
      <c r="M136" s="11">
        <v>12</v>
      </c>
      <c r="N136" s="4">
        <f t="shared" si="14"/>
        <v>11.7333333333333</v>
      </c>
      <c r="O136" s="4">
        <v>27.26</v>
      </c>
      <c r="P136" s="4">
        <v>26.91</v>
      </c>
      <c r="Q136" s="4">
        <v>27.97</v>
      </c>
      <c r="R136" s="4">
        <f t="shared" si="15"/>
        <v>27.38</v>
      </c>
      <c r="S136" s="4">
        <v>34.7</v>
      </c>
      <c r="T136" s="4">
        <v>34.25</v>
      </c>
      <c r="U136" s="4">
        <v>35.6</v>
      </c>
      <c r="V136" s="4">
        <f t="shared" si="16"/>
        <v>34.85</v>
      </c>
      <c r="W136" s="4">
        <v>22.68</v>
      </c>
      <c r="X136" s="4">
        <v>22.11</v>
      </c>
      <c r="Y136" s="4">
        <v>23.17</v>
      </c>
      <c r="Z136" s="4">
        <f t="shared" si="17"/>
        <v>22.6533333333333</v>
      </c>
    </row>
    <row r="137" ht="15" spans="1:26">
      <c r="A137" s="9" t="s">
        <v>183</v>
      </c>
      <c r="B137" s="9" t="s">
        <v>150</v>
      </c>
      <c r="C137" s="4">
        <v>74.44</v>
      </c>
      <c r="D137" s="4">
        <v>73.33</v>
      </c>
      <c r="E137" s="4">
        <v>73.33</v>
      </c>
      <c r="F137" s="4">
        <f t="shared" si="12"/>
        <v>73.7</v>
      </c>
      <c r="G137" s="4">
        <v>33.73</v>
      </c>
      <c r="H137" s="4">
        <v>34.05</v>
      </c>
      <c r="I137" s="4">
        <v>35.75</v>
      </c>
      <c r="J137" s="4">
        <f t="shared" si="13"/>
        <v>34.51</v>
      </c>
      <c r="K137" s="11">
        <v>8.8</v>
      </c>
      <c r="L137" s="11">
        <v>8.7</v>
      </c>
      <c r="M137" s="11">
        <v>9</v>
      </c>
      <c r="N137" s="4">
        <f t="shared" si="14"/>
        <v>8.83333333333333</v>
      </c>
      <c r="O137" s="4">
        <v>24.38</v>
      </c>
      <c r="P137" s="4">
        <v>24.07</v>
      </c>
      <c r="Q137" s="4">
        <v>25.01</v>
      </c>
      <c r="R137" s="4">
        <f t="shared" si="15"/>
        <v>24.4866666666667</v>
      </c>
      <c r="S137" s="4">
        <v>37.5</v>
      </c>
      <c r="T137" s="4">
        <v>37.02</v>
      </c>
      <c r="U137" s="4">
        <v>38.47</v>
      </c>
      <c r="V137" s="4">
        <f t="shared" si="16"/>
        <v>37.6633333333333</v>
      </c>
      <c r="W137" s="4">
        <v>21.67</v>
      </c>
      <c r="X137" s="4">
        <v>22.75</v>
      </c>
      <c r="Y137" s="4">
        <v>22.95</v>
      </c>
      <c r="Z137" s="4">
        <f t="shared" si="17"/>
        <v>22.4566666666667</v>
      </c>
    </row>
    <row r="138" ht="15" spans="1:26">
      <c r="A138" s="9" t="s">
        <v>184</v>
      </c>
      <c r="B138" s="9" t="s">
        <v>147</v>
      </c>
      <c r="C138" s="4">
        <v>22.22</v>
      </c>
      <c r="D138" s="4">
        <v>23.33</v>
      </c>
      <c r="E138" s="4">
        <v>22.22</v>
      </c>
      <c r="F138" s="4">
        <f t="shared" si="12"/>
        <v>22.59</v>
      </c>
      <c r="G138" s="4">
        <v>33.64</v>
      </c>
      <c r="H138" s="4">
        <v>33.92</v>
      </c>
      <c r="I138" s="4">
        <v>33.94</v>
      </c>
      <c r="J138" s="4">
        <f t="shared" si="13"/>
        <v>33.8333333333333</v>
      </c>
      <c r="K138" s="11">
        <v>11.3</v>
      </c>
      <c r="L138" s="11">
        <v>11.1</v>
      </c>
      <c r="M138" s="11">
        <v>11.5</v>
      </c>
      <c r="N138" s="4">
        <f t="shared" si="14"/>
        <v>11.3</v>
      </c>
      <c r="O138" s="4">
        <v>92.2</v>
      </c>
      <c r="P138" s="4">
        <v>91.01</v>
      </c>
      <c r="Q138" s="4">
        <v>94.57</v>
      </c>
      <c r="R138" s="4">
        <f t="shared" si="15"/>
        <v>92.5933333333333</v>
      </c>
      <c r="S138" s="4">
        <v>40.5</v>
      </c>
      <c r="T138" s="4">
        <v>39.98</v>
      </c>
      <c r="U138" s="4">
        <v>41.55</v>
      </c>
      <c r="V138" s="4">
        <f t="shared" si="16"/>
        <v>40.6766666666667</v>
      </c>
      <c r="W138" s="4">
        <v>19.67</v>
      </c>
      <c r="X138" s="4">
        <v>20.97</v>
      </c>
      <c r="Y138" s="4">
        <v>20.28</v>
      </c>
      <c r="Z138" s="4">
        <f t="shared" si="17"/>
        <v>20.3066666666667</v>
      </c>
    </row>
    <row r="139" ht="15" spans="1:26">
      <c r="A139" s="9" t="s">
        <v>184</v>
      </c>
      <c r="B139" s="9" t="s">
        <v>148</v>
      </c>
      <c r="C139" s="4">
        <v>17.78</v>
      </c>
      <c r="D139" s="4">
        <v>18.89</v>
      </c>
      <c r="E139" s="4">
        <v>17.78</v>
      </c>
      <c r="F139" s="4">
        <f t="shared" si="12"/>
        <v>18.15</v>
      </c>
      <c r="G139" s="4">
        <v>32.96</v>
      </c>
      <c r="H139" s="4">
        <v>34.47</v>
      </c>
      <c r="I139" s="4">
        <v>35.17</v>
      </c>
      <c r="J139" s="4">
        <f t="shared" si="13"/>
        <v>34.2</v>
      </c>
      <c r="K139" s="11">
        <v>9.7</v>
      </c>
      <c r="L139" s="11">
        <v>9.5</v>
      </c>
      <c r="M139" s="11">
        <v>9.9</v>
      </c>
      <c r="N139" s="4">
        <f t="shared" si="14"/>
        <v>9.7</v>
      </c>
      <c r="O139" s="4">
        <v>41.49</v>
      </c>
      <c r="P139" s="4">
        <v>40.96</v>
      </c>
      <c r="Q139" s="4">
        <v>42.56</v>
      </c>
      <c r="R139" s="4">
        <f t="shared" si="15"/>
        <v>41.67</v>
      </c>
      <c r="S139" s="4">
        <v>36.8</v>
      </c>
      <c r="T139" s="4">
        <v>36.33</v>
      </c>
      <c r="U139" s="4">
        <v>37.75</v>
      </c>
      <c r="V139" s="4">
        <f t="shared" si="16"/>
        <v>36.96</v>
      </c>
      <c r="W139" s="4">
        <v>22.27</v>
      </c>
      <c r="X139" s="4">
        <v>20.67</v>
      </c>
      <c r="Y139" s="4">
        <v>21.11</v>
      </c>
      <c r="Z139" s="4">
        <f t="shared" si="17"/>
        <v>21.35</v>
      </c>
    </row>
    <row r="140" ht="15" spans="1:26">
      <c r="A140" s="9" t="s">
        <v>184</v>
      </c>
      <c r="B140" s="9" t="s">
        <v>149</v>
      </c>
      <c r="C140" s="4">
        <v>10</v>
      </c>
      <c r="D140" s="4">
        <v>8.89</v>
      </c>
      <c r="E140" s="4">
        <v>8.89</v>
      </c>
      <c r="F140" s="4">
        <f t="shared" si="12"/>
        <v>9.26</v>
      </c>
      <c r="G140" s="4">
        <v>34.8</v>
      </c>
      <c r="H140" s="4">
        <v>33.96</v>
      </c>
      <c r="I140" s="4">
        <v>35.39</v>
      </c>
      <c r="J140" s="4">
        <f t="shared" si="13"/>
        <v>34.7166666666667</v>
      </c>
      <c r="K140" s="11">
        <v>9.7</v>
      </c>
      <c r="L140" s="11">
        <v>9.5</v>
      </c>
      <c r="M140" s="11">
        <v>9.9</v>
      </c>
      <c r="N140" s="4">
        <f t="shared" si="14"/>
        <v>9.7</v>
      </c>
      <c r="O140" s="4">
        <v>38.38</v>
      </c>
      <c r="P140" s="4">
        <v>37.88</v>
      </c>
      <c r="Q140" s="4">
        <v>39.38</v>
      </c>
      <c r="R140" s="4">
        <f t="shared" si="15"/>
        <v>38.5466666666667</v>
      </c>
      <c r="S140" s="4">
        <v>33.2</v>
      </c>
      <c r="T140" s="4">
        <v>32.77</v>
      </c>
      <c r="U140" s="4">
        <v>34.06</v>
      </c>
      <c r="V140" s="4">
        <f t="shared" si="16"/>
        <v>33.3433333333333</v>
      </c>
      <c r="W140" s="4">
        <v>20.89</v>
      </c>
      <c r="X140" s="4">
        <v>21.34</v>
      </c>
      <c r="Y140" s="4">
        <v>20.15</v>
      </c>
      <c r="Z140" s="4">
        <f t="shared" si="17"/>
        <v>20.7933333333333</v>
      </c>
    </row>
    <row r="141" ht="15" spans="1:26">
      <c r="A141" s="9" t="s">
        <v>184</v>
      </c>
      <c r="B141" s="9" t="s">
        <v>150</v>
      </c>
      <c r="C141" s="4">
        <v>7.78</v>
      </c>
      <c r="D141" s="4">
        <v>6.67</v>
      </c>
      <c r="E141" s="4">
        <v>6.67</v>
      </c>
      <c r="F141" s="4">
        <f t="shared" si="12"/>
        <v>7.04</v>
      </c>
      <c r="G141" s="4">
        <v>33.96</v>
      </c>
      <c r="H141" s="4">
        <v>35.68</v>
      </c>
      <c r="I141" s="4">
        <v>35.5</v>
      </c>
      <c r="J141" s="4">
        <f t="shared" si="13"/>
        <v>35.0466666666667</v>
      </c>
      <c r="K141" s="11">
        <v>9.2</v>
      </c>
      <c r="L141" s="11">
        <v>9</v>
      </c>
      <c r="M141" s="11">
        <v>9.4</v>
      </c>
      <c r="N141" s="4">
        <f t="shared" si="14"/>
        <v>9.2</v>
      </c>
      <c r="O141" s="4">
        <v>24.93</v>
      </c>
      <c r="P141" s="4">
        <v>24.6</v>
      </c>
      <c r="Q141" s="4">
        <v>25.57</v>
      </c>
      <c r="R141" s="4">
        <f t="shared" si="15"/>
        <v>25.0333333333333</v>
      </c>
      <c r="S141" s="4">
        <v>38.1</v>
      </c>
      <c r="T141" s="4">
        <v>37.61</v>
      </c>
      <c r="U141" s="4">
        <v>39.08</v>
      </c>
      <c r="V141" s="4">
        <f t="shared" si="16"/>
        <v>38.2633333333333</v>
      </c>
      <c r="W141" s="4">
        <v>21.19</v>
      </c>
      <c r="X141" s="4">
        <v>20.46</v>
      </c>
      <c r="Y141" s="4">
        <v>20.83</v>
      </c>
      <c r="Z141" s="4">
        <f t="shared" si="17"/>
        <v>20.8266666666667</v>
      </c>
    </row>
    <row r="142" ht="15" spans="1:26">
      <c r="A142" s="9" t="s">
        <v>185</v>
      </c>
      <c r="B142" s="9" t="s">
        <v>147</v>
      </c>
      <c r="C142" s="4">
        <v>42.22</v>
      </c>
      <c r="D142" s="4">
        <v>44.44</v>
      </c>
      <c r="E142" s="4">
        <v>45.56</v>
      </c>
      <c r="F142" s="4">
        <f t="shared" si="12"/>
        <v>44.0733333333333</v>
      </c>
      <c r="G142" s="4">
        <v>45.68</v>
      </c>
      <c r="H142" s="4">
        <v>45.41</v>
      </c>
      <c r="I142" s="4">
        <v>44.93</v>
      </c>
      <c r="J142" s="4">
        <f t="shared" si="13"/>
        <v>45.34</v>
      </c>
      <c r="K142" s="11">
        <v>18.3</v>
      </c>
      <c r="L142" s="11">
        <v>18.1</v>
      </c>
      <c r="M142" s="11">
        <v>18.8</v>
      </c>
      <c r="N142" s="4">
        <f t="shared" si="14"/>
        <v>18.4</v>
      </c>
      <c r="O142" s="4">
        <v>60.97</v>
      </c>
      <c r="P142" s="4">
        <v>60.18</v>
      </c>
      <c r="Q142" s="4">
        <v>62.56</v>
      </c>
      <c r="R142" s="4">
        <f t="shared" si="15"/>
        <v>61.2366666666667</v>
      </c>
      <c r="S142" s="4">
        <v>41.23</v>
      </c>
      <c r="T142" s="4">
        <v>40.7</v>
      </c>
      <c r="U142" s="4">
        <v>42.3</v>
      </c>
      <c r="V142" s="4">
        <f t="shared" si="16"/>
        <v>41.41</v>
      </c>
      <c r="W142" s="4">
        <v>20.43</v>
      </c>
      <c r="X142" s="4">
        <v>21.69</v>
      </c>
      <c r="Y142" s="4">
        <v>21.52</v>
      </c>
      <c r="Z142" s="4">
        <f t="shared" si="17"/>
        <v>21.2133333333333</v>
      </c>
    </row>
    <row r="143" ht="15" spans="1:26">
      <c r="A143" s="9" t="s">
        <v>185</v>
      </c>
      <c r="B143" s="9" t="s">
        <v>148</v>
      </c>
      <c r="C143" s="4">
        <v>35.56</v>
      </c>
      <c r="D143" s="4">
        <v>36.67</v>
      </c>
      <c r="E143" s="4">
        <v>34.44</v>
      </c>
      <c r="F143" s="4">
        <f t="shared" si="12"/>
        <v>35.5566666666667</v>
      </c>
      <c r="G143" s="4">
        <v>44.94</v>
      </c>
      <c r="H143" s="4">
        <v>43.22</v>
      </c>
      <c r="I143" s="4">
        <v>43.33</v>
      </c>
      <c r="J143" s="4">
        <f t="shared" si="13"/>
        <v>43.83</v>
      </c>
      <c r="K143" s="11">
        <v>21.9</v>
      </c>
      <c r="L143" s="11">
        <v>21.6</v>
      </c>
      <c r="M143" s="11">
        <v>22.5</v>
      </c>
      <c r="N143" s="4">
        <f t="shared" si="14"/>
        <v>22</v>
      </c>
      <c r="O143" s="4">
        <v>42.57</v>
      </c>
      <c r="P143" s="4">
        <v>42.02</v>
      </c>
      <c r="Q143" s="4">
        <v>43.68</v>
      </c>
      <c r="R143" s="4">
        <f t="shared" si="15"/>
        <v>42.7566666666667</v>
      </c>
      <c r="S143" s="4">
        <v>43.63</v>
      </c>
      <c r="T143" s="4">
        <v>43.07</v>
      </c>
      <c r="U143" s="4">
        <v>44.76</v>
      </c>
      <c r="V143" s="4">
        <f t="shared" si="16"/>
        <v>43.82</v>
      </c>
      <c r="W143" s="4">
        <v>22.14</v>
      </c>
      <c r="X143" s="4">
        <v>21.58</v>
      </c>
      <c r="Y143" s="4">
        <v>21.77</v>
      </c>
      <c r="Z143" s="4">
        <f t="shared" si="17"/>
        <v>21.83</v>
      </c>
    </row>
    <row r="144" ht="15" spans="1:26">
      <c r="A144" s="9" t="s">
        <v>185</v>
      </c>
      <c r="B144" s="9" t="s">
        <v>149</v>
      </c>
      <c r="C144" s="4">
        <v>34.44</v>
      </c>
      <c r="D144" s="4">
        <v>32.22</v>
      </c>
      <c r="E144" s="4">
        <v>32.22</v>
      </c>
      <c r="F144" s="4">
        <f t="shared" si="12"/>
        <v>32.96</v>
      </c>
      <c r="G144" s="4">
        <v>45.24</v>
      </c>
      <c r="H144" s="4">
        <v>43.17</v>
      </c>
      <c r="I144" s="4">
        <v>44.81</v>
      </c>
      <c r="J144" s="4">
        <f t="shared" si="13"/>
        <v>44.4066666666667</v>
      </c>
      <c r="K144" s="11">
        <v>17.5</v>
      </c>
      <c r="L144" s="11">
        <v>17.3</v>
      </c>
      <c r="M144" s="11">
        <v>18</v>
      </c>
      <c r="N144" s="4">
        <f t="shared" si="14"/>
        <v>17.6</v>
      </c>
      <c r="O144" s="4">
        <v>37.1</v>
      </c>
      <c r="P144" s="4">
        <v>36.62</v>
      </c>
      <c r="Q144" s="4">
        <v>38.06</v>
      </c>
      <c r="R144" s="4">
        <f t="shared" si="15"/>
        <v>37.26</v>
      </c>
      <c r="S144" s="4">
        <v>36.63</v>
      </c>
      <c r="T144" s="4">
        <v>36.16</v>
      </c>
      <c r="U144" s="4">
        <v>37.58</v>
      </c>
      <c r="V144" s="4">
        <f t="shared" si="16"/>
        <v>36.79</v>
      </c>
      <c r="W144" s="4">
        <v>20.26</v>
      </c>
      <c r="X144" s="4">
        <v>21.03</v>
      </c>
      <c r="Y144" s="4">
        <v>20.95</v>
      </c>
      <c r="Z144" s="4">
        <f t="shared" si="17"/>
        <v>20.7466666666667</v>
      </c>
    </row>
    <row r="145" ht="15" spans="1:26">
      <c r="A145" s="9" t="s">
        <v>185</v>
      </c>
      <c r="B145" s="9" t="s">
        <v>150</v>
      </c>
      <c r="C145" s="4">
        <v>27.78</v>
      </c>
      <c r="D145" s="4">
        <v>26.67</v>
      </c>
      <c r="E145" s="4">
        <v>26.67</v>
      </c>
      <c r="F145" s="4">
        <f t="shared" si="12"/>
        <v>27.04</v>
      </c>
      <c r="G145" s="4">
        <v>45.27</v>
      </c>
      <c r="H145" s="4">
        <v>44.91</v>
      </c>
      <c r="I145" s="4">
        <v>44.92</v>
      </c>
      <c r="J145" s="4">
        <f t="shared" si="13"/>
        <v>45.0333333333333</v>
      </c>
      <c r="K145" s="11">
        <v>13.9</v>
      </c>
      <c r="L145" s="11">
        <v>13.8</v>
      </c>
      <c r="M145" s="11">
        <v>14.3</v>
      </c>
      <c r="N145" s="4">
        <f t="shared" si="14"/>
        <v>14</v>
      </c>
      <c r="O145" s="4">
        <v>24.18</v>
      </c>
      <c r="P145" s="4">
        <v>23.87</v>
      </c>
      <c r="Q145" s="4">
        <v>24.81</v>
      </c>
      <c r="R145" s="4">
        <f t="shared" si="15"/>
        <v>24.2866666666667</v>
      </c>
      <c r="S145" s="4">
        <v>40.1</v>
      </c>
      <c r="T145" s="4">
        <v>39.58</v>
      </c>
      <c r="U145" s="4">
        <v>41.14</v>
      </c>
      <c r="V145" s="4">
        <f t="shared" si="16"/>
        <v>40.2733333333333</v>
      </c>
      <c r="W145" s="4">
        <v>21.18</v>
      </c>
      <c r="X145" s="4">
        <v>21.86</v>
      </c>
      <c r="Y145" s="4">
        <v>21.98</v>
      </c>
      <c r="Z145" s="4">
        <f t="shared" si="17"/>
        <v>21.6733333333333</v>
      </c>
    </row>
    <row r="146" ht="15" spans="1:26">
      <c r="A146" s="9" t="s">
        <v>186</v>
      </c>
      <c r="B146" s="9" t="s">
        <v>147</v>
      </c>
      <c r="C146" s="4">
        <v>56.67</v>
      </c>
      <c r="D146" s="4">
        <v>58.89</v>
      </c>
      <c r="E146" s="4">
        <v>57.78</v>
      </c>
      <c r="F146" s="4">
        <f t="shared" si="12"/>
        <v>57.78</v>
      </c>
      <c r="G146" s="4">
        <v>36.5</v>
      </c>
      <c r="H146" s="4">
        <v>37.24</v>
      </c>
      <c r="I146" s="4">
        <v>36.22</v>
      </c>
      <c r="J146" s="4">
        <f t="shared" si="13"/>
        <v>36.6533333333333</v>
      </c>
      <c r="K146" s="11">
        <v>10.9</v>
      </c>
      <c r="L146" s="11">
        <v>10.8</v>
      </c>
      <c r="M146" s="11">
        <v>11.2</v>
      </c>
      <c r="N146" s="4">
        <f t="shared" si="14"/>
        <v>10.9666666666667</v>
      </c>
      <c r="O146" s="4">
        <v>62.82</v>
      </c>
      <c r="P146" s="4">
        <v>62.01</v>
      </c>
      <c r="Q146" s="4">
        <v>64.44</v>
      </c>
      <c r="R146" s="4">
        <f t="shared" si="15"/>
        <v>63.09</v>
      </c>
      <c r="S146" s="4">
        <v>35.53</v>
      </c>
      <c r="T146" s="4">
        <v>35.07</v>
      </c>
      <c r="U146" s="4">
        <v>36.45</v>
      </c>
      <c r="V146" s="4">
        <f t="shared" si="16"/>
        <v>35.6833333333333</v>
      </c>
      <c r="W146" s="4">
        <v>23.97</v>
      </c>
      <c r="X146" s="4">
        <v>23.31</v>
      </c>
      <c r="Y146" s="4">
        <v>24.66</v>
      </c>
      <c r="Z146" s="4">
        <f t="shared" si="17"/>
        <v>23.98</v>
      </c>
    </row>
    <row r="147" ht="15" spans="1:26">
      <c r="A147" s="9" t="s">
        <v>186</v>
      </c>
      <c r="B147" s="9" t="s">
        <v>148</v>
      </c>
      <c r="C147" s="4">
        <v>54.44</v>
      </c>
      <c r="D147" s="4">
        <v>55.56</v>
      </c>
      <c r="E147" s="4">
        <v>53.33</v>
      </c>
      <c r="F147" s="4">
        <f t="shared" si="12"/>
        <v>54.4433333333333</v>
      </c>
      <c r="G147" s="4">
        <v>39.45</v>
      </c>
      <c r="H147" s="4">
        <v>37.85</v>
      </c>
      <c r="I147" s="4">
        <v>37.31</v>
      </c>
      <c r="J147" s="4">
        <f t="shared" si="13"/>
        <v>38.2033333333333</v>
      </c>
      <c r="K147" s="11">
        <v>9.7</v>
      </c>
      <c r="L147" s="11">
        <v>9.5</v>
      </c>
      <c r="M147" s="11">
        <v>9.9</v>
      </c>
      <c r="N147" s="4">
        <f t="shared" si="14"/>
        <v>9.7</v>
      </c>
      <c r="O147" s="4">
        <v>51.53</v>
      </c>
      <c r="P147" s="4">
        <v>50.86</v>
      </c>
      <c r="Q147" s="4">
        <v>52.85</v>
      </c>
      <c r="R147" s="4">
        <f t="shared" si="15"/>
        <v>51.7466666666667</v>
      </c>
      <c r="S147" s="4">
        <v>38.7</v>
      </c>
      <c r="T147" s="4">
        <v>38.2</v>
      </c>
      <c r="U147" s="4">
        <v>39.7</v>
      </c>
      <c r="V147" s="4">
        <f t="shared" si="16"/>
        <v>38.8666666666667</v>
      </c>
      <c r="W147" s="4">
        <v>24.76</v>
      </c>
      <c r="X147" s="4">
        <v>24.39</v>
      </c>
      <c r="Y147" s="4">
        <v>23.6</v>
      </c>
      <c r="Z147" s="4">
        <f t="shared" si="17"/>
        <v>24.25</v>
      </c>
    </row>
    <row r="148" ht="15" spans="1:26">
      <c r="A148" s="9" t="s">
        <v>186</v>
      </c>
      <c r="B148" s="9" t="s">
        <v>149</v>
      </c>
      <c r="C148" s="4">
        <v>31.11</v>
      </c>
      <c r="D148" s="4">
        <v>32.22</v>
      </c>
      <c r="E148" s="4">
        <v>30</v>
      </c>
      <c r="F148" s="4">
        <f t="shared" si="12"/>
        <v>31.11</v>
      </c>
      <c r="G148" s="4">
        <v>36.99</v>
      </c>
      <c r="H148" s="4">
        <v>36.84</v>
      </c>
      <c r="I148" s="4">
        <v>36.79</v>
      </c>
      <c r="J148" s="4">
        <f t="shared" si="13"/>
        <v>36.8733333333333</v>
      </c>
      <c r="K148" s="11">
        <v>8.7</v>
      </c>
      <c r="L148" s="11">
        <v>8.6</v>
      </c>
      <c r="M148" s="11">
        <v>8.9</v>
      </c>
      <c r="N148" s="4">
        <f t="shared" si="14"/>
        <v>8.73333333333333</v>
      </c>
      <c r="O148" s="4">
        <v>36.32</v>
      </c>
      <c r="P148" s="4">
        <v>35.86</v>
      </c>
      <c r="Q148" s="4">
        <v>37.26</v>
      </c>
      <c r="R148" s="4">
        <f t="shared" si="15"/>
        <v>36.48</v>
      </c>
      <c r="S148" s="4">
        <v>39.83</v>
      </c>
      <c r="T148" s="4">
        <v>39.32</v>
      </c>
      <c r="U148" s="4">
        <v>40.86</v>
      </c>
      <c r="V148" s="4">
        <f t="shared" si="16"/>
        <v>40.0033333333333</v>
      </c>
      <c r="W148" s="4">
        <v>24.16</v>
      </c>
      <c r="X148" s="4">
        <v>23.19</v>
      </c>
      <c r="Y148" s="4">
        <v>24.22</v>
      </c>
      <c r="Z148" s="4">
        <f t="shared" si="17"/>
        <v>23.8566666666667</v>
      </c>
    </row>
    <row r="149" ht="15" spans="1:26">
      <c r="A149" s="9" t="s">
        <v>186</v>
      </c>
      <c r="B149" s="9" t="s">
        <v>150</v>
      </c>
      <c r="C149" s="4">
        <v>13.33</v>
      </c>
      <c r="D149" s="4">
        <v>12.22</v>
      </c>
      <c r="E149" s="4">
        <v>13.33</v>
      </c>
      <c r="F149" s="4">
        <f t="shared" si="12"/>
        <v>12.96</v>
      </c>
      <c r="G149" s="4">
        <v>39.34</v>
      </c>
      <c r="H149" s="4">
        <v>38.4</v>
      </c>
      <c r="I149" s="4">
        <v>38.17</v>
      </c>
      <c r="J149" s="4">
        <f t="shared" si="13"/>
        <v>38.6366666666667</v>
      </c>
      <c r="K149" s="11">
        <v>11.2</v>
      </c>
      <c r="L149" s="11">
        <v>11</v>
      </c>
      <c r="M149" s="11">
        <v>11.5</v>
      </c>
      <c r="N149" s="4">
        <f t="shared" si="14"/>
        <v>11.2333333333333</v>
      </c>
      <c r="O149" s="4">
        <v>30.86</v>
      </c>
      <c r="P149" s="4">
        <v>30.46</v>
      </c>
      <c r="Q149" s="4">
        <v>31.65</v>
      </c>
      <c r="R149" s="4">
        <f t="shared" si="15"/>
        <v>30.99</v>
      </c>
      <c r="S149" s="4">
        <v>42.43</v>
      </c>
      <c r="T149" s="4">
        <v>41.89</v>
      </c>
      <c r="U149" s="4">
        <v>43.53</v>
      </c>
      <c r="V149" s="4">
        <f t="shared" si="16"/>
        <v>42.6166666666667</v>
      </c>
      <c r="W149" s="4">
        <v>22.59</v>
      </c>
      <c r="X149" s="4">
        <v>23.83</v>
      </c>
      <c r="Y149" s="4">
        <v>23.15</v>
      </c>
      <c r="Z149" s="4">
        <f t="shared" si="17"/>
        <v>23.19</v>
      </c>
    </row>
    <row r="150" ht="15" spans="1:26">
      <c r="A150" s="9" t="s">
        <v>187</v>
      </c>
      <c r="B150" s="9" t="s">
        <v>147</v>
      </c>
      <c r="C150" s="4">
        <v>21.11</v>
      </c>
      <c r="D150" s="4">
        <v>22.22</v>
      </c>
      <c r="E150" s="4">
        <v>23.33</v>
      </c>
      <c r="F150" s="4">
        <f t="shared" si="12"/>
        <v>22.22</v>
      </c>
      <c r="G150" s="4">
        <v>44.39</v>
      </c>
      <c r="H150" s="4">
        <v>43.07</v>
      </c>
      <c r="I150" s="4">
        <v>43.97</v>
      </c>
      <c r="J150" s="4">
        <f t="shared" si="13"/>
        <v>43.81</v>
      </c>
      <c r="K150" s="11">
        <v>16.9</v>
      </c>
      <c r="L150" s="11">
        <v>16.7</v>
      </c>
      <c r="M150" s="11">
        <v>17.3</v>
      </c>
      <c r="N150" s="4">
        <f t="shared" si="14"/>
        <v>16.9666666666667</v>
      </c>
      <c r="O150" s="4">
        <v>82.37</v>
      </c>
      <c r="P150" s="4">
        <v>81.31</v>
      </c>
      <c r="Q150" s="4">
        <v>84.49</v>
      </c>
      <c r="R150" s="4">
        <f t="shared" si="15"/>
        <v>82.7233333333333</v>
      </c>
      <c r="S150" s="4">
        <v>27.47</v>
      </c>
      <c r="T150" s="4">
        <v>27.11</v>
      </c>
      <c r="U150" s="4">
        <v>28.18</v>
      </c>
      <c r="V150" s="4">
        <f t="shared" si="16"/>
        <v>27.5866666666667</v>
      </c>
      <c r="W150" s="4">
        <v>19.67</v>
      </c>
      <c r="X150" s="4">
        <v>20.57</v>
      </c>
      <c r="Y150" s="4">
        <v>19.96</v>
      </c>
      <c r="Z150" s="4">
        <f t="shared" si="17"/>
        <v>20.0666666666667</v>
      </c>
    </row>
    <row r="151" ht="15" spans="1:26">
      <c r="A151" s="9" t="s">
        <v>187</v>
      </c>
      <c r="B151" s="9" t="s">
        <v>148</v>
      </c>
      <c r="C151" s="4">
        <v>12.22</v>
      </c>
      <c r="D151" s="4">
        <v>12.22</v>
      </c>
      <c r="E151" s="4">
        <v>13.33</v>
      </c>
      <c r="F151" s="4">
        <f t="shared" si="12"/>
        <v>12.59</v>
      </c>
      <c r="G151" s="4">
        <v>41.05</v>
      </c>
      <c r="H151" s="4">
        <v>42.03</v>
      </c>
      <c r="I151" s="4">
        <v>41.3</v>
      </c>
      <c r="J151" s="4">
        <f t="shared" si="13"/>
        <v>41.46</v>
      </c>
      <c r="K151" s="11">
        <v>17.9</v>
      </c>
      <c r="L151" s="11">
        <v>17.6</v>
      </c>
      <c r="M151" s="11">
        <v>18.3</v>
      </c>
      <c r="N151" s="4">
        <f t="shared" si="14"/>
        <v>17.9333333333333</v>
      </c>
      <c r="O151" s="4">
        <v>55.62</v>
      </c>
      <c r="P151" s="4">
        <v>54.91</v>
      </c>
      <c r="Q151" s="4">
        <v>57.03</v>
      </c>
      <c r="R151" s="4">
        <f t="shared" si="15"/>
        <v>55.8533333333333</v>
      </c>
      <c r="S151" s="4">
        <v>32.13</v>
      </c>
      <c r="T151" s="4">
        <v>31.72</v>
      </c>
      <c r="U151" s="4">
        <v>32.96</v>
      </c>
      <c r="V151" s="4">
        <f t="shared" si="16"/>
        <v>32.27</v>
      </c>
      <c r="W151" s="4">
        <v>20.72</v>
      </c>
      <c r="X151" s="4">
        <v>20.17</v>
      </c>
      <c r="Y151" s="4">
        <v>21.2</v>
      </c>
      <c r="Z151" s="4">
        <f t="shared" si="17"/>
        <v>20.6966666666667</v>
      </c>
    </row>
    <row r="152" ht="15" spans="1:26">
      <c r="A152" s="9" t="s">
        <v>187</v>
      </c>
      <c r="B152" s="9" t="s">
        <v>149</v>
      </c>
      <c r="C152" s="4">
        <v>7.78</v>
      </c>
      <c r="D152" s="4">
        <v>7.78</v>
      </c>
      <c r="E152" s="4">
        <v>6.67</v>
      </c>
      <c r="F152" s="4">
        <f t="shared" si="12"/>
        <v>7.41</v>
      </c>
      <c r="G152" s="4">
        <v>41.41</v>
      </c>
      <c r="H152" s="4">
        <v>42.53</v>
      </c>
      <c r="I152" s="4">
        <v>43.25</v>
      </c>
      <c r="J152" s="4">
        <f t="shared" si="13"/>
        <v>42.3966666666667</v>
      </c>
      <c r="K152" s="11">
        <v>13</v>
      </c>
      <c r="L152" s="11">
        <v>12.8</v>
      </c>
      <c r="M152" s="11">
        <v>13.3</v>
      </c>
      <c r="N152" s="4">
        <f t="shared" si="14"/>
        <v>13.0333333333333</v>
      </c>
      <c r="O152" s="4">
        <v>35.07</v>
      </c>
      <c r="P152" s="4">
        <v>34.62</v>
      </c>
      <c r="Q152" s="4">
        <v>35.98</v>
      </c>
      <c r="R152" s="4">
        <f t="shared" si="15"/>
        <v>35.2233333333333</v>
      </c>
      <c r="S152" s="4">
        <v>31.97</v>
      </c>
      <c r="T152" s="4">
        <v>31.55</v>
      </c>
      <c r="U152" s="4">
        <v>32.79</v>
      </c>
      <c r="V152" s="4">
        <f t="shared" si="16"/>
        <v>32.1033333333333</v>
      </c>
      <c r="W152" s="4">
        <v>21.36</v>
      </c>
      <c r="X152" s="4">
        <v>21.06</v>
      </c>
      <c r="Y152" s="4">
        <v>20.75</v>
      </c>
      <c r="Z152" s="4">
        <f t="shared" si="17"/>
        <v>21.0566666666667</v>
      </c>
    </row>
    <row r="153" ht="15" spans="1:26">
      <c r="A153" s="9" t="s">
        <v>187</v>
      </c>
      <c r="B153" s="9" t="s">
        <v>150</v>
      </c>
      <c r="C153" s="4">
        <v>5.56</v>
      </c>
      <c r="D153" s="4">
        <v>5.56</v>
      </c>
      <c r="E153" s="4">
        <v>4.44</v>
      </c>
      <c r="F153" s="4">
        <f t="shared" si="12"/>
        <v>5.18666666666667</v>
      </c>
      <c r="G153" s="4">
        <v>41.96</v>
      </c>
      <c r="H153" s="4">
        <v>42.61</v>
      </c>
      <c r="I153" s="4">
        <v>42.59</v>
      </c>
      <c r="J153" s="4">
        <f t="shared" si="13"/>
        <v>42.3866666666667</v>
      </c>
      <c r="K153" s="11">
        <v>13</v>
      </c>
      <c r="L153" s="11">
        <v>12.9</v>
      </c>
      <c r="M153" s="11">
        <v>13.4</v>
      </c>
      <c r="N153" s="4">
        <f t="shared" si="14"/>
        <v>13.1</v>
      </c>
      <c r="O153" s="4">
        <v>23.99</v>
      </c>
      <c r="P153" s="4">
        <v>23.68</v>
      </c>
      <c r="Q153" s="4">
        <v>24.61</v>
      </c>
      <c r="R153" s="4">
        <f t="shared" si="15"/>
        <v>24.0933333333333</v>
      </c>
      <c r="S153" s="4">
        <v>31.23</v>
      </c>
      <c r="T153" s="4">
        <v>30.83</v>
      </c>
      <c r="U153" s="4">
        <v>32.04</v>
      </c>
      <c r="V153" s="4">
        <f t="shared" si="16"/>
        <v>31.3666666666667</v>
      </c>
      <c r="W153" s="4">
        <v>21.7</v>
      </c>
      <c r="X153" s="4">
        <v>21.74</v>
      </c>
      <c r="Y153" s="4">
        <v>21.95</v>
      </c>
      <c r="Z153" s="4">
        <f t="shared" si="17"/>
        <v>21.7966666666667</v>
      </c>
    </row>
    <row r="154" ht="15" spans="1:26">
      <c r="A154" s="9" t="s">
        <v>188</v>
      </c>
      <c r="B154" s="9" t="s">
        <v>147</v>
      </c>
      <c r="C154" s="4">
        <v>62.22</v>
      </c>
      <c r="D154" s="4">
        <v>63.33</v>
      </c>
      <c r="E154" s="4">
        <v>65.56</v>
      </c>
      <c r="F154" s="4">
        <f t="shared" si="12"/>
        <v>63.7033333333333</v>
      </c>
      <c r="G154" s="4">
        <v>44.7</v>
      </c>
      <c r="H154" s="4">
        <v>43.51</v>
      </c>
      <c r="I154" s="4">
        <v>44.46</v>
      </c>
      <c r="J154" s="4">
        <f t="shared" si="13"/>
        <v>44.2233333333333</v>
      </c>
      <c r="K154" s="11">
        <v>9.7</v>
      </c>
      <c r="L154" s="11">
        <v>9.6</v>
      </c>
      <c r="M154" s="11">
        <v>10</v>
      </c>
      <c r="N154" s="4">
        <f t="shared" si="14"/>
        <v>9.76666666666667</v>
      </c>
      <c r="O154" s="4">
        <v>73.41</v>
      </c>
      <c r="P154" s="4">
        <v>72.46</v>
      </c>
      <c r="Q154" s="4">
        <v>75.32</v>
      </c>
      <c r="R154" s="4">
        <f t="shared" si="15"/>
        <v>73.73</v>
      </c>
      <c r="S154" s="4">
        <v>37.57</v>
      </c>
      <c r="T154" s="4">
        <v>37.08</v>
      </c>
      <c r="U154" s="4">
        <v>38.54</v>
      </c>
      <c r="V154" s="4">
        <f t="shared" si="16"/>
        <v>37.73</v>
      </c>
      <c r="W154" s="4">
        <v>27.38</v>
      </c>
      <c r="X154" s="4">
        <v>27.23</v>
      </c>
      <c r="Y154" s="4">
        <v>27.36</v>
      </c>
      <c r="Z154" s="4">
        <f t="shared" si="17"/>
        <v>27.3233333333333</v>
      </c>
    </row>
    <row r="155" ht="15" spans="1:26">
      <c r="A155" s="9" t="s">
        <v>188</v>
      </c>
      <c r="B155" s="9" t="s">
        <v>148</v>
      </c>
      <c r="C155" s="4">
        <v>56.67</v>
      </c>
      <c r="D155" s="4">
        <v>57.78</v>
      </c>
      <c r="E155" s="4">
        <v>55.56</v>
      </c>
      <c r="F155" s="4">
        <f t="shared" si="12"/>
        <v>56.67</v>
      </c>
      <c r="G155" s="4">
        <v>43.04</v>
      </c>
      <c r="H155" s="4">
        <v>43.4</v>
      </c>
      <c r="I155" s="4">
        <v>41.95</v>
      </c>
      <c r="J155" s="4">
        <f t="shared" si="13"/>
        <v>42.7966666666667</v>
      </c>
      <c r="K155" s="11">
        <v>12.1</v>
      </c>
      <c r="L155" s="11">
        <v>12</v>
      </c>
      <c r="M155" s="11">
        <v>12.4</v>
      </c>
      <c r="N155" s="4">
        <f t="shared" si="14"/>
        <v>12.1666666666667</v>
      </c>
      <c r="O155" s="4">
        <v>41.59</v>
      </c>
      <c r="P155" s="4">
        <v>41.05</v>
      </c>
      <c r="Q155" s="4">
        <v>42.67</v>
      </c>
      <c r="R155" s="4">
        <f t="shared" si="15"/>
        <v>41.77</v>
      </c>
      <c r="S155" s="4">
        <v>40.27</v>
      </c>
      <c r="T155" s="4">
        <v>39.75</v>
      </c>
      <c r="U155" s="4">
        <v>41.31</v>
      </c>
      <c r="V155" s="4">
        <f t="shared" si="16"/>
        <v>40.4433333333333</v>
      </c>
      <c r="W155" s="4">
        <v>25.49</v>
      </c>
      <c r="X155" s="4">
        <v>25.74</v>
      </c>
      <c r="Y155" s="4">
        <v>25.7</v>
      </c>
      <c r="Z155" s="4">
        <f t="shared" si="17"/>
        <v>25.6433333333333</v>
      </c>
    </row>
    <row r="156" ht="15" spans="1:26">
      <c r="A156" s="9" t="s">
        <v>188</v>
      </c>
      <c r="B156" s="9" t="s">
        <v>149</v>
      </c>
      <c r="C156" s="4">
        <v>41.11</v>
      </c>
      <c r="D156" s="4">
        <v>40</v>
      </c>
      <c r="E156" s="4">
        <v>38.89</v>
      </c>
      <c r="F156" s="4">
        <f t="shared" si="12"/>
        <v>40</v>
      </c>
      <c r="G156" s="4">
        <v>42.66</v>
      </c>
      <c r="H156" s="4">
        <v>43.17</v>
      </c>
      <c r="I156" s="4">
        <v>42.04</v>
      </c>
      <c r="J156" s="4">
        <f t="shared" si="13"/>
        <v>42.6233333333333</v>
      </c>
      <c r="K156" s="11">
        <v>13.2</v>
      </c>
      <c r="L156" s="11">
        <v>13</v>
      </c>
      <c r="M156" s="11">
        <v>13.5</v>
      </c>
      <c r="N156" s="4">
        <f t="shared" si="14"/>
        <v>13.2333333333333</v>
      </c>
      <c r="O156" s="4">
        <v>25.36</v>
      </c>
      <c r="P156" s="4">
        <v>25.03</v>
      </c>
      <c r="Q156" s="4">
        <v>26.02</v>
      </c>
      <c r="R156" s="4">
        <f t="shared" si="15"/>
        <v>25.47</v>
      </c>
      <c r="S156" s="4">
        <v>45.17</v>
      </c>
      <c r="T156" s="4">
        <v>44.58</v>
      </c>
      <c r="U156" s="4">
        <v>46.33</v>
      </c>
      <c r="V156" s="4">
        <f t="shared" si="16"/>
        <v>45.36</v>
      </c>
      <c r="W156" s="4">
        <v>26.25</v>
      </c>
      <c r="X156" s="4">
        <v>25.87</v>
      </c>
      <c r="Y156" s="4">
        <v>26.87</v>
      </c>
      <c r="Z156" s="4">
        <f t="shared" si="17"/>
        <v>26.33</v>
      </c>
    </row>
    <row r="157" ht="15" spans="1:26">
      <c r="A157" s="9" t="s">
        <v>188</v>
      </c>
      <c r="B157" s="9" t="s">
        <v>150</v>
      </c>
      <c r="C157" s="4">
        <v>23.33</v>
      </c>
      <c r="D157" s="4">
        <v>22.22</v>
      </c>
      <c r="E157" s="4">
        <v>22.22</v>
      </c>
      <c r="F157" s="4">
        <f t="shared" si="12"/>
        <v>22.59</v>
      </c>
      <c r="G157" s="4">
        <v>44.07</v>
      </c>
      <c r="H157" s="4">
        <v>43.72</v>
      </c>
      <c r="I157" s="4">
        <v>44.17</v>
      </c>
      <c r="J157" s="4">
        <f t="shared" si="13"/>
        <v>43.9866666666667</v>
      </c>
      <c r="K157" s="11">
        <v>8.6</v>
      </c>
      <c r="L157" s="11">
        <v>8.5</v>
      </c>
      <c r="M157" s="11">
        <v>8.8</v>
      </c>
      <c r="N157" s="4">
        <f t="shared" si="14"/>
        <v>8.63333333333333</v>
      </c>
      <c r="O157" s="4">
        <v>23.62</v>
      </c>
      <c r="P157" s="4">
        <v>23.32</v>
      </c>
      <c r="Q157" s="4">
        <v>24.22</v>
      </c>
      <c r="R157" s="4">
        <f t="shared" si="15"/>
        <v>23.72</v>
      </c>
      <c r="S157" s="4">
        <v>39.87</v>
      </c>
      <c r="T157" s="4">
        <v>39.35</v>
      </c>
      <c r="U157" s="4">
        <v>40.9</v>
      </c>
      <c r="V157" s="4">
        <f t="shared" si="16"/>
        <v>40.04</v>
      </c>
      <c r="W157" s="4">
        <v>25.62</v>
      </c>
      <c r="X157" s="4">
        <v>25.26</v>
      </c>
      <c r="Y157" s="4">
        <v>26.31</v>
      </c>
      <c r="Z157" s="4">
        <f t="shared" si="17"/>
        <v>25.73</v>
      </c>
    </row>
    <row r="158" ht="15" spans="1:26">
      <c r="A158" s="9" t="s">
        <v>189</v>
      </c>
      <c r="B158" s="9" t="s">
        <v>147</v>
      </c>
      <c r="C158" s="4">
        <v>78.89</v>
      </c>
      <c r="D158" s="4">
        <v>77.78</v>
      </c>
      <c r="E158" s="4">
        <v>77.78</v>
      </c>
      <c r="F158" s="4">
        <f t="shared" si="12"/>
        <v>78.15</v>
      </c>
      <c r="G158" s="4">
        <v>34.09</v>
      </c>
      <c r="H158" s="4">
        <v>35.77</v>
      </c>
      <c r="I158" s="4">
        <v>34.2</v>
      </c>
      <c r="J158" s="4">
        <f t="shared" si="13"/>
        <v>34.6866666666667</v>
      </c>
      <c r="K158" s="11">
        <v>15.4</v>
      </c>
      <c r="L158" s="11">
        <v>15.2</v>
      </c>
      <c r="M158" s="11">
        <v>15.8</v>
      </c>
      <c r="N158" s="4">
        <f t="shared" si="14"/>
        <v>15.4666666666667</v>
      </c>
      <c r="O158" s="4">
        <v>62.21</v>
      </c>
      <c r="P158" s="4">
        <v>61.41</v>
      </c>
      <c r="Q158" s="4">
        <v>63.82</v>
      </c>
      <c r="R158" s="4">
        <f t="shared" si="15"/>
        <v>62.48</v>
      </c>
      <c r="S158" s="4">
        <v>39.67</v>
      </c>
      <c r="T158" s="4">
        <v>39.15</v>
      </c>
      <c r="U158" s="4">
        <v>40.69</v>
      </c>
      <c r="V158" s="4">
        <f t="shared" si="16"/>
        <v>39.8366666666667</v>
      </c>
      <c r="W158" s="4">
        <v>26.99</v>
      </c>
      <c r="X158" s="4">
        <v>26.44</v>
      </c>
      <c r="Y158" s="4">
        <v>25.9</v>
      </c>
      <c r="Z158" s="4">
        <f t="shared" si="17"/>
        <v>26.4433333333333</v>
      </c>
    </row>
    <row r="159" ht="15" spans="1:26">
      <c r="A159" s="9" t="s">
        <v>189</v>
      </c>
      <c r="B159" s="9" t="s">
        <v>148</v>
      </c>
      <c r="C159" s="4">
        <v>63.33</v>
      </c>
      <c r="D159" s="4">
        <v>61.11</v>
      </c>
      <c r="E159" s="4">
        <v>61.11</v>
      </c>
      <c r="F159" s="4">
        <f t="shared" si="12"/>
        <v>61.85</v>
      </c>
      <c r="G159" s="4">
        <v>37.03</v>
      </c>
      <c r="H159" s="4">
        <v>37.08</v>
      </c>
      <c r="I159" s="4">
        <v>35.73</v>
      </c>
      <c r="J159" s="4">
        <f t="shared" si="13"/>
        <v>36.6133333333333</v>
      </c>
      <c r="K159" s="11">
        <v>18.4</v>
      </c>
      <c r="L159" s="11">
        <v>18.2</v>
      </c>
      <c r="M159" s="11">
        <v>18.9</v>
      </c>
      <c r="N159" s="4">
        <f t="shared" si="14"/>
        <v>18.5</v>
      </c>
      <c r="O159" s="4">
        <v>53.46</v>
      </c>
      <c r="P159" s="4">
        <v>52.77</v>
      </c>
      <c r="Q159" s="4">
        <v>54.84</v>
      </c>
      <c r="R159" s="4">
        <f t="shared" si="15"/>
        <v>53.69</v>
      </c>
      <c r="S159" s="4">
        <v>41.17</v>
      </c>
      <c r="T159" s="4">
        <v>40.64</v>
      </c>
      <c r="U159" s="4">
        <v>42.23</v>
      </c>
      <c r="V159" s="4">
        <f t="shared" si="16"/>
        <v>41.3466666666667</v>
      </c>
      <c r="W159" s="4">
        <v>25.78</v>
      </c>
      <c r="X159" s="4">
        <v>26.52</v>
      </c>
      <c r="Y159" s="4">
        <v>26.17</v>
      </c>
      <c r="Z159" s="4">
        <f t="shared" si="17"/>
        <v>26.1566666666667</v>
      </c>
    </row>
    <row r="160" ht="15" spans="1:26">
      <c r="A160" s="9" t="s">
        <v>189</v>
      </c>
      <c r="B160" s="9" t="s">
        <v>149</v>
      </c>
      <c r="C160" s="4">
        <v>53.33</v>
      </c>
      <c r="D160" s="4">
        <v>50</v>
      </c>
      <c r="E160" s="4">
        <v>52.22</v>
      </c>
      <c r="F160" s="4">
        <f t="shared" si="12"/>
        <v>51.85</v>
      </c>
      <c r="G160" s="4">
        <v>35.07</v>
      </c>
      <c r="H160" s="4">
        <v>35.18</v>
      </c>
      <c r="I160" s="4">
        <v>34.67</v>
      </c>
      <c r="J160" s="4">
        <f t="shared" si="13"/>
        <v>34.9733333333333</v>
      </c>
      <c r="K160" s="11">
        <v>11.3</v>
      </c>
      <c r="L160" s="11">
        <v>11.2</v>
      </c>
      <c r="M160" s="11">
        <v>11.6</v>
      </c>
      <c r="N160" s="4">
        <f t="shared" si="14"/>
        <v>11.3666666666667</v>
      </c>
      <c r="O160" s="4">
        <v>41.77</v>
      </c>
      <c r="P160" s="4">
        <v>41.23</v>
      </c>
      <c r="Q160" s="4">
        <v>42.84</v>
      </c>
      <c r="R160" s="4">
        <f t="shared" si="15"/>
        <v>41.9466666666667</v>
      </c>
      <c r="S160" s="4">
        <v>41.9</v>
      </c>
      <c r="T160" s="4">
        <v>41.36</v>
      </c>
      <c r="U160" s="4">
        <v>42.98</v>
      </c>
      <c r="V160" s="4">
        <f t="shared" si="16"/>
        <v>42.08</v>
      </c>
      <c r="W160" s="4">
        <v>25.28</v>
      </c>
      <c r="X160" s="4">
        <v>26.19</v>
      </c>
      <c r="Y160" s="4">
        <v>25.26</v>
      </c>
      <c r="Z160" s="4">
        <f t="shared" si="17"/>
        <v>25.5766666666667</v>
      </c>
    </row>
    <row r="161" ht="15" spans="1:26">
      <c r="A161" s="9" t="s">
        <v>189</v>
      </c>
      <c r="B161" s="9" t="s">
        <v>150</v>
      </c>
      <c r="C161" s="4">
        <v>36.67</v>
      </c>
      <c r="D161" s="4">
        <v>33.33</v>
      </c>
      <c r="E161" s="4">
        <v>34.44</v>
      </c>
      <c r="F161" s="4">
        <f t="shared" si="12"/>
        <v>34.8133333333333</v>
      </c>
      <c r="G161" s="4">
        <v>37.68</v>
      </c>
      <c r="H161" s="4">
        <v>37.34</v>
      </c>
      <c r="I161" s="4">
        <v>35.59</v>
      </c>
      <c r="J161" s="4">
        <f t="shared" si="13"/>
        <v>36.87</v>
      </c>
      <c r="K161" s="11">
        <v>9.1</v>
      </c>
      <c r="L161" s="11">
        <v>9</v>
      </c>
      <c r="M161" s="11">
        <v>9.3</v>
      </c>
      <c r="N161" s="4">
        <f t="shared" si="14"/>
        <v>9.13333333333333</v>
      </c>
      <c r="O161" s="4">
        <v>38.23</v>
      </c>
      <c r="P161" s="4">
        <v>37.74</v>
      </c>
      <c r="Q161" s="4">
        <v>39.22</v>
      </c>
      <c r="R161" s="4">
        <f t="shared" si="15"/>
        <v>38.3966666666667</v>
      </c>
      <c r="S161" s="4">
        <v>31.8</v>
      </c>
      <c r="T161" s="4">
        <v>31.39</v>
      </c>
      <c r="U161" s="4">
        <v>32.62</v>
      </c>
      <c r="V161" s="4">
        <f t="shared" si="16"/>
        <v>31.9366666666667</v>
      </c>
      <c r="W161" s="4">
        <v>26.19</v>
      </c>
      <c r="X161" s="4">
        <v>25.51</v>
      </c>
      <c r="Y161" s="4">
        <v>26.53</v>
      </c>
      <c r="Z161" s="4">
        <f t="shared" si="17"/>
        <v>26.0766666666667</v>
      </c>
    </row>
    <row r="162" ht="15" spans="1:26">
      <c r="A162" s="9" t="s">
        <v>190</v>
      </c>
      <c r="B162" s="9" t="s">
        <v>147</v>
      </c>
      <c r="C162" s="4">
        <v>68.89</v>
      </c>
      <c r="D162" s="4">
        <v>72.22</v>
      </c>
      <c r="E162" s="4">
        <v>72.22</v>
      </c>
      <c r="F162" s="4">
        <f t="shared" si="12"/>
        <v>71.11</v>
      </c>
      <c r="G162" s="4">
        <v>35.05</v>
      </c>
      <c r="H162" s="4">
        <v>36.55</v>
      </c>
      <c r="I162" s="4">
        <v>36.37</v>
      </c>
      <c r="J162" s="4">
        <f t="shared" si="13"/>
        <v>35.99</v>
      </c>
      <c r="K162" s="11">
        <v>14.4</v>
      </c>
      <c r="L162" s="11">
        <v>14.2</v>
      </c>
      <c r="M162" s="11">
        <v>14.8</v>
      </c>
      <c r="N162" s="4">
        <f t="shared" si="14"/>
        <v>14.4666666666667</v>
      </c>
      <c r="O162" s="4">
        <v>77.37</v>
      </c>
      <c r="P162" s="4">
        <v>76.37</v>
      </c>
      <c r="Q162" s="4">
        <v>79.38</v>
      </c>
      <c r="R162" s="4">
        <f t="shared" si="15"/>
        <v>77.7066666666667</v>
      </c>
      <c r="S162" s="4">
        <v>41.77</v>
      </c>
      <c r="T162" s="4">
        <v>41.23</v>
      </c>
      <c r="U162" s="4">
        <v>42.84</v>
      </c>
      <c r="V162" s="4">
        <f t="shared" si="16"/>
        <v>41.9466666666667</v>
      </c>
      <c r="W162" s="4">
        <v>19.72</v>
      </c>
      <c r="X162" s="4">
        <v>20.03</v>
      </c>
      <c r="Y162" s="4">
        <v>19.69</v>
      </c>
      <c r="Z162" s="4">
        <f t="shared" si="17"/>
        <v>19.8133333333333</v>
      </c>
    </row>
    <row r="163" ht="15" spans="1:26">
      <c r="A163" s="9" t="s">
        <v>190</v>
      </c>
      <c r="B163" s="9" t="s">
        <v>148</v>
      </c>
      <c r="C163" s="4">
        <v>60</v>
      </c>
      <c r="D163" s="4">
        <v>60</v>
      </c>
      <c r="E163" s="4">
        <v>61.11</v>
      </c>
      <c r="F163" s="4">
        <f t="shared" si="12"/>
        <v>60.37</v>
      </c>
      <c r="G163" s="4">
        <v>37.85</v>
      </c>
      <c r="H163" s="4">
        <v>38.43</v>
      </c>
      <c r="I163" s="4">
        <v>36.39</v>
      </c>
      <c r="J163" s="4">
        <f t="shared" si="13"/>
        <v>37.5566666666667</v>
      </c>
      <c r="K163" s="11">
        <v>17.5</v>
      </c>
      <c r="L163" s="11">
        <v>17.3</v>
      </c>
      <c r="M163" s="11">
        <v>18</v>
      </c>
      <c r="N163" s="4">
        <f t="shared" si="14"/>
        <v>17.6</v>
      </c>
      <c r="O163" s="4">
        <v>61.69</v>
      </c>
      <c r="P163" s="4">
        <v>60.89</v>
      </c>
      <c r="Q163" s="4">
        <v>63.28</v>
      </c>
      <c r="R163" s="4">
        <f t="shared" si="15"/>
        <v>61.9533333333333</v>
      </c>
      <c r="S163" s="4">
        <v>35.2</v>
      </c>
      <c r="T163" s="4">
        <v>34.75</v>
      </c>
      <c r="U163" s="4">
        <v>36.11</v>
      </c>
      <c r="V163" s="4">
        <f t="shared" si="16"/>
        <v>35.3533333333333</v>
      </c>
      <c r="W163" s="4">
        <v>19.79</v>
      </c>
      <c r="X163" s="4">
        <v>20.24</v>
      </c>
      <c r="Y163" s="4">
        <v>20.21</v>
      </c>
      <c r="Z163" s="4">
        <f t="shared" si="17"/>
        <v>20.08</v>
      </c>
    </row>
    <row r="164" ht="15" spans="1:26">
      <c r="A164" s="9" t="s">
        <v>190</v>
      </c>
      <c r="B164" s="9" t="s">
        <v>149</v>
      </c>
      <c r="C164" s="4">
        <v>37.78</v>
      </c>
      <c r="D164" s="4">
        <v>35.56</v>
      </c>
      <c r="E164" s="4">
        <v>36.67</v>
      </c>
      <c r="F164" s="4">
        <f t="shared" si="12"/>
        <v>36.67</v>
      </c>
      <c r="G164" s="4">
        <v>34.94</v>
      </c>
      <c r="H164" s="4">
        <v>35.08</v>
      </c>
      <c r="I164" s="4">
        <v>36.69</v>
      </c>
      <c r="J164" s="4">
        <f t="shared" si="13"/>
        <v>35.57</v>
      </c>
      <c r="K164" s="11">
        <v>16.4</v>
      </c>
      <c r="L164" s="11">
        <v>16.1</v>
      </c>
      <c r="M164" s="11">
        <v>16.8</v>
      </c>
      <c r="N164" s="4">
        <f t="shared" si="14"/>
        <v>16.4333333333333</v>
      </c>
      <c r="O164" s="4">
        <v>35.22</v>
      </c>
      <c r="P164" s="4">
        <v>34.76</v>
      </c>
      <c r="Q164" s="4">
        <v>36.13</v>
      </c>
      <c r="R164" s="4">
        <f t="shared" si="15"/>
        <v>35.37</v>
      </c>
      <c r="S164" s="4">
        <v>42.97</v>
      </c>
      <c r="T164" s="4">
        <v>42.41</v>
      </c>
      <c r="U164" s="4">
        <v>44.08</v>
      </c>
      <c r="V164" s="4">
        <f t="shared" si="16"/>
        <v>43.1533333333333</v>
      </c>
      <c r="W164" s="4">
        <v>21.77</v>
      </c>
      <c r="X164" s="4">
        <v>20.56</v>
      </c>
      <c r="Y164" s="4">
        <v>21.97</v>
      </c>
      <c r="Z164" s="4">
        <f t="shared" si="17"/>
        <v>21.4333333333333</v>
      </c>
    </row>
    <row r="165" ht="15" spans="1:26">
      <c r="A165" s="9" t="s">
        <v>190</v>
      </c>
      <c r="B165" s="9" t="s">
        <v>150</v>
      </c>
      <c r="C165" s="4">
        <v>26.67</v>
      </c>
      <c r="D165" s="4">
        <v>26.67</v>
      </c>
      <c r="E165" s="4">
        <v>27.78</v>
      </c>
      <c r="F165" s="4">
        <f t="shared" si="12"/>
        <v>27.04</v>
      </c>
      <c r="G165" s="4">
        <v>36.11</v>
      </c>
      <c r="H165" s="4">
        <v>36.57</v>
      </c>
      <c r="I165" s="4">
        <v>36.74</v>
      </c>
      <c r="J165" s="4">
        <f t="shared" si="13"/>
        <v>36.4733333333333</v>
      </c>
      <c r="K165" s="11">
        <v>17.4</v>
      </c>
      <c r="L165" s="11">
        <v>17.2</v>
      </c>
      <c r="M165" s="11">
        <v>17.8</v>
      </c>
      <c r="N165" s="4">
        <f t="shared" si="14"/>
        <v>17.4666666666667</v>
      </c>
      <c r="O165" s="4">
        <v>25.11</v>
      </c>
      <c r="P165" s="4">
        <v>24.78</v>
      </c>
      <c r="Q165" s="4">
        <v>25.76</v>
      </c>
      <c r="R165" s="4">
        <f t="shared" si="15"/>
        <v>25.2166666666667</v>
      </c>
      <c r="S165" s="4">
        <v>34.2</v>
      </c>
      <c r="T165" s="4">
        <v>33.76</v>
      </c>
      <c r="U165" s="4">
        <v>35.08</v>
      </c>
      <c r="V165" s="4">
        <f t="shared" si="16"/>
        <v>34.3466666666667</v>
      </c>
      <c r="W165" s="4">
        <v>19.59</v>
      </c>
      <c r="X165" s="4">
        <v>20.35</v>
      </c>
      <c r="Y165" s="4">
        <v>20.58</v>
      </c>
      <c r="Z165" s="4">
        <f t="shared" si="17"/>
        <v>20.1733333333333</v>
      </c>
    </row>
  </sheetData>
  <mergeCells count="5">
    <mergeCell ref="C1:F1"/>
    <mergeCell ref="G1:J1"/>
    <mergeCell ref="K1:N1"/>
    <mergeCell ref="O1:R1"/>
    <mergeCell ref="S1:V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2"/>
  <sheetViews>
    <sheetView workbookViewId="0">
      <selection activeCell="F13" sqref="F13"/>
    </sheetView>
  </sheetViews>
  <sheetFormatPr defaultColWidth="9" defaultRowHeight="15"/>
  <cols>
    <col min="1" max="13" width="12.625" style="3"/>
    <col min="14" max="14" width="9" style="3"/>
    <col min="15" max="23" width="12.625" style="3"/>
    <col min="24" max="24" width="11.125" style="3"/>
    <col min="25" max="27" width="9" style="3"/>
    <col min="28" max="28" width="9.375" style="3"/>
    <col min="29" max="29" width="12.625" style="3"/>
    <col min="30" max="31" width="9" style="3"/>
  </cols>
  <sheetData>
    <row r="1" spans="1:24">
      <c r="A1" s="3">
        <v>1</v>
      </c>
      <c r="C1" s="3">
        <v>2</v>
      </c>
      <c r="E1" s="3">
        <v>3</v>
      </c>
      <c r="G1" s="3">
        <v>4</v>
      </c>
      <c r="I1" s="3" t="s">
        <v>191</v>
      </c>
      <c r="J1" s="3" t="s">
        <v>192</v>
      </c>
      <c r="K1" s="3" t="s">
        <v>192</v>
      </c>
      <c r="L1" s="3" t="s">
        <v>192</v>
      </c>
      <c r="M1" s="3" t="s">
        <v>192</v>
      </c>
      <c r="O1" s="3" t="s">
        <v>193</v>
      </c>
      <c r="P1" s="3" t="s">
        <v>193</v>
      </c>
      <c r="Q1" s="3" t="s">
        <v>193</v>
      </c>
      <c r="R1" s="3" t="s">
        <v>193</v>
      </c>
      <c r="S1" s="3" t="s">
        <v>194</v>
      </c>
      <c r="T1" s="3" t="s">
        <v>194</v>
      </c>
      <c r="U1" s="3" t="s">
        <v>194</v>
      </c>
      <c r="V1" s="3" t="s">
        <v>194</v>
      </c>
      <c r="W1" s="3" t="s">
        <v>195</v>
      </c>
      <c r="X1" s="3" t="s">
        <v>196</v>
      </c>
    </row>
    <row r="2" spans="1:24">
      <c r="A2" s="4">
        <v>61.11</v>
      </c>
      <c r="B2" s="3">
        <f>(A2-MIN(A$2:A$42))/(MAX(A$2:A$42)-MIN(A$2:A$42))</f>
        <v>0.563707756110474</v>
      </c>
      <c r="C2" s="4">
        <v>46.67</v>
      </c>
      <c r="D2" s="3">
        <f t="shared" ref="B2:F2" si="0">(C2-MIN(C$2:C$42))/(MAX(C$2:C$42)-MIN(C$2:C$42))</f>
        <v>0.43985667263864</v>
      </c>
      <c r="E2" s="4">
        <v>31.11</v>
      </c>
      <c r="F2" s="3">
        <f t="shared" si="0"/>
        <v>0.301833927661742</v>
      </c>
      <c r="G2" s="4">
        <v>24.8133333333333</v>
      </c>
      <c r="H2" s="3">
        <f>(G2-MIN(G$2:G$42))/(MAX(G$2:G$42)-MIN(G$2:G$42))</f>
        <v>0.25478147987884</v>
      </c>
      <c r="I2" s="3">
        <f>(B2+D2+F2+H2)/4</f>
        <v>0.390044959072424</v>
      </c>
      <c r="J2" s="3">
        <f>$AB$3/A2*100</f>
        <v>31.5974144984454</v>
      </c>
      <c r="K2" s="3">
        <f>$AB$4/C2*100</f>
        <v>44.9363402614099</v>
      </c>
      <c r="L2" s="3">
        <f>$AB$5/E2*100</f>
        <v>66.4904532304725</v>
      </c>
      <c r="M2" s="3">
        <f>$AB$6/G2*100</f>
        <v>79.0139306824288</v>
      </c>
      <c r="O2" s="3">
        <f>J2/$AC$3</f>
        <v>0.967047946326297</v>
      </c>
      <c r="P2" s="3">
        <f>K2/$AC$4</f>
        <v>1.04483822584101</v>
      </c>
      <c r="Q2" s="3">
        <f>L2/$AC$5</f>
        <v>1.28284474445516</v>
      </c>
      <c r="R2" s="3">
        <f>M2/$AC$6</f>
        <v>1.18503224073079</v>
      </c>
      <c r="S2" s="3">
        <f>O2*B2</f>
        <v>0.545132427874839</v>
      </c>
      <c r="T2" s="3">
        <f>D2*P2</f>
        <v>0.459579065464087</v>
      </c>
      <c r="U2" s="3">
        <f t="shared" ref="U2:U42" si="1">F2*Q2</f>
        <v>0.387206067799125</v>
      </c>
      <c r="V2" s="3">
        <f t="shared" ref="V2:V42" si="2">H2*R2</f>
        <v>0.301924267997529</v>
      </c>
      <c r="W2" s="3">
        <f>SUM(S2:V2)</f>
        <v>1.69384182913558</v>
      </c>
      <c r="X2" s="3">
        <v>0.379675416214443</v>
      </c>
    </row>
    <row r="3" spans="1:29">
      <c r="A3" s="4">
        <v>44.07</v>
      </c>
      <c r="B3" s="3">
        <f t="shared" ref="B3:F3" si="3">(A3-MIN(A$2:A$42))/(MAX(A$2:A$42)-MIN(A$2:A$42))</f>
        <v>0.338171710932674</v>
      </c>
      <c r="C3" s="4">
        <v>19.63</v>
      </c>
      <c r="D3" s="3">
        <f t="shared" si="3"/>
        <v>0.101870755385192</v>
      </c>
      <c r="E3" s="4">
        <v>17.78</v>
      </c>
      <c r="F3" s="3">
        <f t="shared" si="3"/>
        <v>0.132068262862965</v>
      </c>
      <c r="G3" s="4">
        <v>15.5566666666667</v>
      </c>
      <c r="H3" s="3">
        <f>(G3-MIN(G$2:G$42))/(MAX(G$2:G$42)-MIN(G$2:G$42))</f>
        <v>0.134617048896582</v>
      </c>
      <c r="I3" s="3">
        <f t="shared" ref="I2:I42" si="4">(B3+D3+F3+H3)/4</f>
        <v>0.176681944519353</v>
      </c>
      <c r="J3" s="3">
        <f>$AB$3/A3*100</f>
        <v>43.8147946448832</v>
      </c>
      <c r="K3" s="3">
        <f t="shared" ref="K3:K42" si="5">$AB$4/C3*100</f>
        <v>106.835404992359</v>
      </c>
      <c r="L3" s="3">
        <f t="shared" ref="L3:L42" si="6">$AB$5/E3*100</f>
        <v>116.339595050619</v>
      </c>
      <c r="M3" s="3">
        <f t="shared" ref="M3:M42" si="7">$AB$6/G3*100</f>
        <v>126.029505035355</v>
      </c>
      <c r="O3" s="3">
        <f t="shared" ref="O3:O8" si="8">J3/$AC$3</f>
        <v>1.34096437485818</v>
      </c>
      <c r="P3" s="3">
        <f t="shared" ref="P3:P42" si="9">K3/$AC$4</f>
        <v>2.48408558329088</v>
      </c>
      <c r="Q3" s="3">
        <f>L3/$AC$5</f>
        <v>2.24461754780652</v>
      </c>
      <c r="R3" s="3">
        <f t="shared" ref="R2:R42" si="10">M3/$AC$6</f>
        <v>1.89016070280694</v>
      </c>
      <c r="S3" s="3">
        <f t="shared" ref="S2:S42" si="11">O3*B3</f>
        <v>0.453476216945555</v>
      </c>
      <c r="T3" s="3">
        <f t="shared" ref="T2:T42" si="12">D3*P3</f>
        <v>0.253055674811308</v>
      </c>
      <c r="U3" s="3">
        <f t="shared" si="1"/>
        <v>0.296442740330536</v>
      </c>
      <c r="V3" s="3">
        <f t="shared" si="2"/>
        <v>0.254447855752159</v>
      </c>
      <c r="W3" s="3">
        <f t="shared" ref="W3:W42" si="13">SUM(S3:V3)</f>
        <v>1.25742248783956</v>
      </c>
      <c r="X3" s="3">
        <v>0.396730892282476</v>
      </c>
      <c r="Z3" s="3" t="s">
        <v>25</v>
      </c>
      <c r="AA3" s="3">
        <v>59.0963</v>
      </c>
      <c r="AB3" s="3">
        <v>19.30918</v>
      </c>
      <c r="AC3" s="3">
        <f t="shared" ref="AC3:AC6" si="14">AB3/AA3*100</f>
        <v>32.6740929635189</v>
      </c>
    </row>
    <row r="4" spans="1:29">
      <c r="A4" s="4">
        <v>36.3</v>
      </c>
      <c r="B4" s="3">
        <f t="shared" ref="B4:F4" si="15">(A4-MIN(A$2:A$42))/(MAX(A$2:A$42)-MIN(A$2:A$42))</f>
        <v>0.235330450895615</v>
      </c>
      <c r="C4" s="4">
        <v>28.15</v>
      </c>
      <c r="D4" s="3">
        <f t="shared" si="15"/>
        <v>0.20836631807008</v>
      </c>
      <c r="E4" s="4">
        <v>24.4433333333333</v>
      </c>
      <c r="F4" s="3">
        <f t="shared" si="15"/>
        <v>0.21692986924775</v>
      </c>
      <c r="G4" s="4">
        <v>12.59</v>
      </c>
      <c r="H4" s="3">
        <f>(G4-MIN(G$2:G$42))/(MAX(G$2:G$42)-MIN(G$2:G$42))</f>
        <v>0.0961055819991346</v>
      </c>
      <c r="I4" s="3">
        <f t="shared" si="4"/>
        <v>0.189183055053145</v>
      </c>
      <c r="J4" s="3">
        <f>$AB$3/A4*100</f>
        <v>53.1933333333333</v>
      </c>
      <c r="K4" s="3">
        <f t="shared" si="5"/>
        <v>74.5001420959147</v>
      </c>
      <c r="L4" s="3">
        <f t="shared" si="6"/>
        <v>84.6250375017046</v>
      </c>
      <c r="M4" s="3">
        <f t="shared" si="7"/>
        <v>155.726687847498</v>
      </c>
      <c r="O4" s="3">
        <f t="shared" si="8"/>
        <v>1.62799724517906</v>
      </c>
      <c r="P4" s="3">
        <f t="shared" si="9"/>
        <v>1.73224156305506</v>
      </c>
      <c r="Q4" s="3">
        <f>L4/$AC$5</f>
        <v>1.63272739669985</v>
      </c>
      <c r="R4" s="3">
        <f t="shared" si="10"/>
        <v>2.335552025417</v>
      </c>
      <c r="S4" s="3">
        <f t="shared" si="11"/>
        <v>0.383117325764807</v>
      </c>
      <c r="T4" s="3">
        <f t="shared" si="12"/>
        <v>0.360940796501744</v>
      </c>
      <c r="U4" s="3">
        <f t="shared" si="1"/>
        <v>0.354187340683318</v>
      </c>
      <c r="V4" s="3">
        <f t="shared" si="2"/>
        <v>0.224459586691958</v>
      </c>
      <c r="W4" s="3">
        <f t="shared" si="13"/>
        <v>1.32270504964183</v>
      </c>
      <c r="X4" s="3">
        <v>0.64750562221439</v>
      </c>
      <c r="Z4" s="3" t="s">
        <v>27</v>
      </c>
      <c r="AA4" s="3">
        <v>48.7626</v>
      </c>
      <c r="AB4" s="3">
        <v>20.97179</v>
      </c>
      <c r="AC4" s="3">
        <f t="shared" si="14"/>
        <v>43.0079405117857</v>
      </c>
    </row>
    <row r="5" spans="1:29">
      <c r="A5" s="4">
        <v>41.48</v>
      </c>
      <c r="B5" s="3">
        <f t="shared" ref="B5:F5" si="16">(A5-MIN(A$2:A$42))/(MAX(A$2:A$42)-MIN(A$2:A$42))</f>
        <v>0.303891290920321</v>
      </c>
      <c r="C5" s="4">
        <v>31.11</v>
      </c>
      <c r="D5" s="3">
        <f t="shared" si="16"/>
        <v>0.245364776467647</v>
      </c>
      <c r="E5" s="4">
        <v>24.4433333333333</v>
      </c>
      <c r="F5" s="3">
        <f t="shared" si="16"/>
        <v>0.21692986924775</v>
      </c>
      <c r="G5" s="4">
        <v>14.4433333333333</v>
      </c>
      <c r="H5" s="3">
        <f>(G5-MIN(G$2:G$42))/(MAX(G$2:G$42)-MIN(G$2:G$42))</f>
        <v>0.120164430982259</v>
      </c>
      <c r="I5" s="3">
        <f t="shared" si="4"/>
        <v>0.221587591904494</v>
      </c>
      <c r="J5" s="3">
        <f>$AB$3/A5*100</f>
        <v>46.5505785920926</v>
      </c>
      <c r="K5" s="3">
        <f t="shared" si="5"/>
        <v>67.4117325618772</v>
      </c>
      <c r="L5" s="3">
        <f t="shared" si="6"/>
        <v>84.6250375017046</v>
      </c>
      <c r="M5" s="3">
        <f t="shared" si="7"/>
        <v>135.74421878606</v>
      </c>
      <c r="O5" s="3">
        <f t="shared" si="8"/>
        <v>1.42469382835101</v>
      </c>
      <c r="P5" s="3">
        <f t="shared" si="9"/>
        <v>1.56742526518804</v>
      </c>
      <c r="Q5" s="3">
        <f>L5/$AC$5</f>
        <v>1.63272739669985</v>
      </c>
      <c r="R5" s="3">
        <f t="shared" si="10"/>
        <v>2.03585968151396</v>
      </c>
      <c r="S5" s="3">
        <f t="shared" si="11"/>
        <v>0.432952046663804</v>
      </c>
      <c r="T5" s="3">
        <f t="shared" si="12"/>
        <v>0.384590949822607</v>
      </c>
      <c r="U5" s="3">
        <f t="shared" si="1"/>
        <v>0.354187340683318</v>
      </c>
      <c r="V5" s="3">
        <f t="shared" si="2"/>
        <v>0.244637920188848</v>
      </c>
      <c r="W5" s="3">
        <f t="shared" si="13"/>
        <v>1.41636825735858</v>
      </c>
      <c r="X5" s="3">
        <v>0.768428163035113</v>
      </c>
      <c r="Z5" s="3" t="s">
        <v>29</v>
      </c>
      <c r="AA5" s="3">
        <v>39.9093</v>
      </c>
      <c r="AB5" s="3">
        <v>20.68518</v>
      </c>
      <c r="AC5" s="3">
        <f t="shared" si="14"/>
        <v>51.8304756034308</v>
      </c>
    </row>
    <row r="6" spans="1:29">
      <c r="A6" s="4">
        <v>64.0733333333333</v>
      </c>
      <c r="B6" s="3">
        <f t="shared" ref="B6:F6" si="17">(A6-MIN(A$2:A$42))/(MAX(A$2:A$42)-MIN(A$2:A$42))</f>
        <v>0.60292949792641</v>
      </c>
      <c r="C6" s="4">
        <v>58.89</v>
      </c>
      <c r="D6" s="3">
        <f t="shared" si="17"/>
        <v>0.592600308320487</v>
      </c>
      <c r="E6" s="4">
        <v>50.37</v>
      </c>
      <c r="F6" s="3">
        <f t="shared" si="17"/>
        <v>0.547121752419766</v>
      </c>
      <c r="G6" s="4">
        <v>30</v>
      </c>
      <c r="H6" s="3">
        <f>(G6-MIN(G$2:G$42))/(MAX(G$2:G$42)-MIN(G$2:G$42))</f>
        <v>0.322111639982691</v>
      </c>
      <c r="I6" s="3">
        <f t="shared" si="4"/>
        <v>0.516190799662338</v>
      </c>
      <c r="J6" s="3">
        <f>$AB$3/A6*100</f>
        <v>30.1360628446572</v>
      </c>
      <c r="K6" s="3">
        <f t="shared" si="5"/>
        <v>35.6118016641195</v>
      </c>
      <c r="L6" s="3">
        <f t="shared" si="6"/>
        <v>41.0664681357951</v>
      </c>
      <c r="M6" s="3">
        <f t="shared" si="7"/>
        <v>65.3533</v>
      </c>
      <c r="O6" s="3">
        <f t="shared" si="8"/>
        <v>0.922322859223806</v>
      </c>
      <c r="P6" s="3">
        <f t="shared" si="9"/>
        <v>0.828028527763627</v>
      </c>
      <c r="Q6" s="3">
        <f>L6/$AC$5</f>
        <v>0.792322811197141</v>
      </c>
      <c r="R6" s="3">
        <f t="shared" si="10"/>
        <v>0.980153333333333</v>
      </c>
      <c r="S6" s="3">
        <f t="shared" si="11"/>
        <v>0.55609565843786</v>
      </c>
      <c r="T6" s="3">
        <f t="shared" si="12"/>
        <v>0.490689960850884</v>
      </c>
      <c r="U6" s="3">
        <f t="shared" si="1"/>
        <v>0.433497044944335</v>
      </c>
      <c r="V6" s="3">
        <f t="shared" si="2"/>
        <v>0.315718797634502</v>
      </c>
      <c r="W6" s="3">
        <f t="shared" si="13"/>
        <v>1.79600146186758</v>
      </c>
      <c r="X6" s="3">
        <v>0.534090297030671</v>
      </c>
      <c r="Z6" s="3" t="s">
        <v>31</v>
      </c>
      <c r="AA6" s="3">
        <v>29.4046</v>
      </c>
      <c r="AB6" s="3">
        <v>19.60599</v>
      </c>
      <c r="AC6" s="3">
        <f t="shared" si="14"/>
        <v>66.6766084218116</v>
      </c>
    </row>
    <row r="7" spans="1:24">
      <c r="A7" s="4">
        <v>60</v>
      </c>
      <c r="B7" s="3">
        <f t="shared" ref="B7:F7" si="18">(A7-MIN(A$2:A$42))/(MAX(A$2:A$42)-MIN(A$2:A$42))</f>
        <v>0.549016147533751</v>
      </c>
      <c r="C7" s="4">
        <v>41.11</v>
      </c>
      <c r="D7" s="3">
        <f t="shared" si="18"/>
        <v>0.370359568351319</v>
      </c>
      <c r="E7" s="4">
        <v>33.33</v>
      </c>
      <c r="F7" s="3">
        <f t="shared" si="18"/>
        <v>0.330106979113602</v>
      </c>
      <c r="G7" s="4">
        <v>24.8133333333333</v>
      </c>
      <c r="H7" s="3">
        <f>(G7-MIN(G$2:G$42))/(MAX(G$2:G$42)-MIN(G$2:G$42))</f>
        <v>0.25478147987884</v>
      </c>
      <c r="I7" s="3">
        <f t="shared" si="4"/>
        <v>0.376066043719378</v>
      </c>
      <c r="J7" s="3">
        <f>$AB$3/A7*100</f>
        <v>32.1819666666667</v>
      </c>
      <c r="K7" s="3">
        <f t="shared" si="5"/>
        <v>51.0138409146193</v>
      </c>
      <c r="L7" s="3">
        <f t="shared" si="6"/>
        <v>62.0617461746175</v>
      </c>
      <c r="M7" s="3">
        <f t="shared" si="7"/>
        <v>79.0139306824288</v>
      </c>
      <c r="O7" s="3">
        <f t="shared" si="8"/>
        <v>0.984938333333333</v>
      </c>
      <c r="P7" s="3">
        <f t="shared" si="9"/>
        <v>1.18614935538798</v>
      </c>
      <c r="Q7" s="3">
        <f>L7/$AC$5</f>
        <v>1.19739873987399</v>
      </c>
      <c r="R7" s="3">
        <f t="shared" si="10"/>
        <v>1.18503224073079</v>
      </c>
      <c r="S7" s="3">
        <f t="shared" si="11"/>
        <v>0.54074704932498</v>
      </c>
      <c r="T7" s="3">
        <f t="shared" si="12"/>
        <v>0.439301763261689</v>
      </c>
      <c r="U7" s="3">
        <f t="shared" si="1"/>
        <v>0.395269680814235</v>
      </c>
      <c r="V7" s="3">
        <f t="shared" si="2"/>
        <v>0.301924267997529</v>
      </c>
      <c r="W7" s="3">
        <f t="shared" si="13"/>
        <v>1.67724276139843</v>
      </c>
      <c r="X7" s="3">
        <v>0.485290916650381</v>
      </c>
    </row>
    <row r="8" spans="1:24">
      <c r="A8" s="4">
        <v>38.15</v>
      </c>
      <c r="B8" s="3">
        <f t="shared" ref="B8:F8" si="19">(A8-MIN(A$2:A$42))/(MAX(A$2:A$42)-MIN(A$2:A$42))</f>
        <v>0.259816465190153</v>
      </c>
      <c r="C8" s="4">
        <v>24.4433333333333</v>
      </c>
      <c r="D8" s="3">
        <f t="shared" si="19"/>
        <v>0.162034915211866</v>
      </c>
      <c r="E8" s="4">
        <v>15.1866666666667</v>
      </c>
      <c r="F8" s="3">
        <f t="shared" si="19"/>
        <v>0.0990405841399219</v>
      </c>
      <c r="G8" s="4">
        <v>7.41</v>
      </c>
      <c r="H8" s="3">
        <f>(G8-MIN(G$2:G$42))/(MAX(G$2:G$42)-MIN(G$2:G$42))</f>
        <v>0.0288619645175249</v>
      </c>
      <c r="I8" s="3">
        <f t="shared" si="4"/>
        <v>0.137438482264866</v>
      </c>
      <c r="J8" s="3">
        <f t="shared" ref="J8:J42" si="20">$AB$3/A8*100</f>
        <v>50.6138401048493</v>
      </c>
      <c r="K8" s="3">
        <f t="shared" si="5"/>
        <v>85.7975862539206</v>
      </c>
      <c r="L8" s="3">
        <f t="shared" si="6"/>
        <v>136.206189640035</v>
      </c>
      <c r="M8" s="3">
        <f t="shared" si="7"/>
        <v>264.588259109312</v>
      </c>
      <c r="O8" s="3">
        <f t="shared" si="8"/>
        <v>1.54905111402359</v>
      </c>
      <c r="P8" s="3">
        <f t="shared" si="9"/>
        <v>1.99492431474158</v>
      </c>
      <c r="Q8" s="3">
        <f>L8/$AC$5</f>
        <v>2.62791703248464</v>
      </c>
      <c r="R8" s="3">
        <f t="shared" si="10"/>
        <v>3.96823211875843</v>
      </c>
      <c r="S8" s="3">
        <f t="shared" si="11"/>
        <v>0.402468984844478</v>
      </c>
      <c r="T8" s="3">
        <f t="shared" si="12"/>
        <v>0.323247392193242</v>
      </c>
      <c r="U8" s="3">
        <f t="shared" si="1"/>
        <v>0.260270437968528</v>
      </c>
      <c r="V8" s="3">
        <f t="shared" si="2"/>
        <v>0.114530974608909</v>
      </c>
      <c r="W8" s="3">
        <f t="shared" si="13"/>
        <v>1.10051778961516</v>
      </c>
      <c r="X8" s="3">
        <v>0.459405274268266</v>
      </c>
    </row>
    <row r="9" spans="1:24">
      <c r="A9" s="4">
        <v>53.3333333333333</v>
      </c>
      <c r="B9" s="3">
        <f t="shared" ref="B9:F9" si="21">(A9-MIN(A$2:A$42))/(MAX(A$2:A$42)-MIN(A$2:A$42))</f>
        <v>0.460778258184064</v>
      </c>
      <c r="C9" s="4">
        <v>35.5566666666667</v>
      </c>
      <c r="D9" s="3">
        <f t="shared" si="21"/>
        <v>0.300945793925253</v>
      </c>
      <c r="E9" s="4">
        <v>24.4433333333333</v>
      </c>
      <c r="F9" s="3">
        <f t="shared" si="21"/>
        <v>0.21692986924775</v>
      </c>
      <c r="G9" s="4">
        <v>15.5566666666667</v>
      </c>
      <c r="H9" s="3">
        <f>(G9-MIN(G$2:G$42))/(MAX(G$2:G$42)-MIN(G$2:G$42))</f>
        <v>0.134617048896582</v>
      </c>
      <c r="I9" s="3">
        <f t="shared" si="4"/>
        <v>0.278317742563412</v>
      </c>
      <c r="J9" s="3">
        <f t="shared" si="20"/>
        <v>36.2047125</v>
      </c>
      <c r="K9" s="3">
        <f t="shared" si="5"/>
        <v>58.9813162088685</v>
      </c>
      <c r="L9" s="3">
        <f t="shared" si="6"/>
        <v>84.6250375017046</v>
      </c>
      <c r="M9" s="3">
        <f t="shared" si="7"/>
        <v>126.029505035355</v>
      </c>
      <c r="O9" s="3">
        <f t="shared" ref="O9:O42" si="22">J9/$AC$3</f>
        <v>1.108055625</v>
      </c>
      <c r="P9" s="3">
        <f t="shared" si="9"/>
        <v>1.37140526858536</v>
      </c>
      <c r="Q9" s="3">
        <f>L9/$AC$5</f>
        <v>1.63272739669985</v>
      </c>
      <c r="R9" s="3">
        <f t="shared" si="10"/>
        <v>1.89016070280694</v>
      </c>
      <c r="S9" s="3">
        <f t="shared" si="11"/>
        <v>0.510567940858555</v>
      </c>
      <c r="T9" s="3">
        <f t="shared" si="12"/>
        <v>0.412718647347695</v>
      </c>
      <c r="U9" s="3">
        <f t="shared" si="1"/>
        <v>0.354187340683318</v>
      </c>
      <c r="V9" s="3">
        <f t="shared" si="2"/>
        <v>0.254447855752159</v>
      </c>
      <c r="W9" s="3">
        <f t="shared" si="13"/>
        <v>1.53192178464173</v>
      </c>
      <c r="X9" s="3">
        <v>0.0212454259694998</v>
      </c>
    </row>
    <row r="10" spans="1:24">
      <c r="A10" s="4">
        <v>37.78</v>
      </c>
      <c r="B10" s="3">
        <f t="shared" ref="B10:F10" si="23">(A10-MIN(A$2:A$42))/(MAX(A$2:A$42)-MIN(A$2:A$42))</f>
        <v>0.254919262331245</v>
      </c>
      <c r="C10" s="4">
        <v>21.85</v>
      </c>
      <c r="D10" s="3">
        <f t="shared" si="23"/>
        <v>0.129619599183367</v>
      </c>
      <c r="E10" s="4">
        <v>11.85</v>
      </c>
      <c r="F10" s="3">
        <f t="shared" si="23"/>
        <v>0.0565461029037188</v>
      </c>
      <c r="G10" s="4">
        <v>8.52</v>
      </c>
      <c r="H10" s="3">
        <f>(G10-MIN(G$2:G$42))/(MAX(G$2:G$42)-MIN(G$2:G$42))</f>
        <v>0.043271311120727</v>
      </c>
      <c r="I10" s="3">
        <f t="shared" si="4"/>
        <v>0.121089068884765</v>
      </c>
      <c r="J10" s="3">
        <f t="shared" si="20"/>
        <v>51.109528851244</v>
      </c>
      <c r="K10" s="3">
        <f t="shared" si="5"/>
        <v>95.9807322654462</v>
      </c>
      <c r="L10" s="3">
        <f t="shared" si="6"/>
        <v>174.558481012658</v>
      </c>
      <c r="M10" s="3">
        <f t="shared" si="7"/>
        <v>230.117253521127</v>
      </c>
      <c r="O10" s="3">
        <f t="shared" si="22"/>
        <v>1.56422181048174</v>
      </c>
      <c r="P10" s="3">
        <f t="shared" si="9"/>
        <v>2.23169794050343</v>
      </c>
      <c r="Q10" s="3">
        <f>L10/$AC$5</f>
        <v>3.36787341772152</v>
      </c>
      <c r="R10" s="3">
        <f t="shared" si="10"/>
        <v>3.4512441314554</v>
      </c>
      <c r="S10" s="3">
        <f t="shared" si="11"/>
        <v>0.398750270050449</v>
      </c>
      <c r="T10" s="3">
        <f t="shared" si="12"/>
        <v>0.289271792546401</v>
      </c>
      <c r="U10" s="3">
        <f t="shared" si="1"/>
        <v>0.19044011684518</v>
      </c>
      <c r="V10" s="3">
        <f t="shared" si="2"/>
        <v>0.14933985856579</v>
      </c>
      <c r="W10" s="3">
        <f t="shared" si="13"/>
        <v>1.02780203800782</v>
      </c>
      <c r="X10" s="3">
        <v>0.409246204500357</v>
      </c>
    </row>
    <row r="11" spans="1:24">
      <c r="A11" s="4">
        <v>52.22</v>
      </c>
      <c r="B11" s="3">
        <f t="shared" ref="B11:F11" si="24">(A11-MIN(A$2:A$42))/(MAX(A$2:A$42)-MIN(A$2:A$42))</f>
        <v>0.446042530662667</v>
      </c>
      <c r="C11" s="4">
        <v>43.7</v>
      </c>
      <c r="D11" s="3">
        <f t="shared" si="24"/>
        <v>0.40273321944919</v>
      </c>
      <c r="E11" s="4">
        <v>25.5566666666667</v>
      </c>
      <c r="F11" s="3">
        <f t="shared" si="24"/>
        <v>0.231108847002887</v>
      </c>
      <c r="G11" s="4">
        <v>15.93</v>
      </c>
      <c r="H11" s="3">
        <f>(G11-MIN(G$2:G$42))/(MAX(G$2:G$42)-MIN(G$2:G$42))</f>
        <v>0.139463435742103</v>
      </c>
      <c r="I11" s="3">
        <f t="shared" si="4"/>
        <v>0.304837008214211</v>
      </c>
      <c r="J11" s="3">
        <f t="shared" si="20"/>
        <v>36.976599004213</v>
      </c>
      <c r="K11" s="3">
        <f t="shared" si="5"/>
        <v>47.9903661327231</v>
      </c>
      <c r="L11" s="3">
        <f t="shared" si="6"/>
        <v>80.9384896308856</v>
      </c>
      <c r="M11" s="3">
        <f t="shared" si="7"/>
        <v>123.075894538606</v>
      </c>
      <c r="O11" s="3">
        <f t="shared" si="22"/>
        <v>1.13167943316737</v>
      </c>
      <c r="P11" s="3">
        <f t="shared" si="9"/>
        <v>1.11584897025172</v>
      </c>
      <c r="Q11" s="3">
        <f>L11/$AC$5</f>
        <v>1.56160036520151</v>
      </c>
      <c r="R11" s="3">
        <f t="shared" si="10"/>
        <v>1.84586315128688</v>
      </c>
      <c r="S11" s="3">
        <f t="shared" si="11"/>
        <v>0.504777158268865</v>
      </c>
      <c r="T11" s="3">
        <f t="shared" si="12"/>
        <v>0.449389448208537</v>
      </c>
      <c r="U11" s="3">
        <f t="shared" si="1"/>
        <v>0.360899659881008</v>
      </c>
      <c r="V11" s="3">
        <f t="shared" si="2"/>
        <v>0.257430416988214</v>
      </c>
      <c r="W11" s="3">
        <f t="shared" si="13"/>
        <v>1.57249668334662</v>
      </c>
      <c r="X11" s="3">
        <v>0.262882079075757</v>
      </c>
    </row>
    <row r="12" spans="1:24">
      <c r="A12" s="4">
        <v>89.63</v>
      </c>
      <c r="B12" s="3">
        <f t="shared" ref="B12:F12" si="25">(A12-MIN(A$2:A$42))/(MAX(A$2:A$42)-MIN(A$2:A$42))</f>
        <v>0.941189446748434</v>
      </c>
      <c r="C12" s="4">
        <v>81.11</v>
      </c>
      <c r="D12" s="3">
        <f t="shared" si="25"/>
        <v>0.870338735886005</v>
      </c>
      <c r="E12" s="4">
        <v>67.78</v>
      </c>
      <c r="F12" s="3">
        <f t="shared" si="25"/>
        <v>0.768848700967906</v>
      </c>
      <c r="G12" s="4">
        <v>55.93</v>
      </c>
      <c r="H12" s="3">
        <f>(G12-MIN(G$2:G$42))/(MAX(G$2:G$42)-MIN(G$2:G$42))</f>
        <v>0.658719169190826</v>
      </c>
      <c r="I12" s="3">
        <f t="shared" si="4"/>
        <v>0.809774013198293</v>
      </c>
      <c r="J12" s="3">
        <f t="shared" si="20"/>
        <v>21.543210978467</v>
      </c>
      <c r="K12" s="3">
        <f t="shared" si="5"/>
        <v>25.8559856984342</v>
      </c>
      <c r="L12" s="3">
        <f t="shared" si="6"/>
        <v>30.5181174387725</v>
      </c>
      <c r="M12" s="3">
        <f t="shared" si="7"/>
        <v>35.0545145717862</v>
      </c>
      <c r="O12" s="3">
        <f t="shared" si="22"/>
        <v>0.659336159767935</v>
      </c>
      <c r="P12" s="3">
        <f t="shared" si="9"/>
        <v>0.601190975218839</v>
      </c>
      <c r="Q12" s="3">
        <f>L12/$AC$5</f>
        <v>0.588806432575981</v>
      </c>
      <c r="R12" s="3">
        <f t="shared" si="10"/>
        <v>0.525739317003397</v>
      </c>
      <c r="S12" s="3">
        <f t="shared" si="11"/>
        <v>0.620560235433219</v>
      </c>
      <c r="T12" s="3">
        <f t="shared" si="12"/>
        <v>0.523239793398038</v>
      </c>
      <c r="U12" s="3">
        <f t="shared" si="1"/>
        <v>0.45270306080759</v>
      </c>
      <c r="V12" s="3">
        <f t="shared" si="2"/>
        <v>0.34631456610743</v>
      </c>
      <c r="W12" s="3">
        <f t="shared" si="13"/>
        <v>1.94281765574628</v>
      </c>
      <c r="X12" s="3">
        <v>0.397731572499512</v>
      </c>
    </row>
    <row r="13" spans="1:24">
      <c r="A13" s="4">
        <v>77.04</v>
      </c>
      <c r="B13" s="3">
        <f t="shared" ref="B13:F13" si="26">(A13-MIN(A$2:A$42))/(MAX(A$2:A$42)-MIN(A$2:A$42))</f>
        <v>0.77455219271155</v>
      </c>
      <c r="C13" s="4">
        <v>73.33</v>
      </c>
      <c r="D13" s="3">
        <f t="shared" si="26"/>
        <v>0.773092787800508</v>
      </c>
      <c r="E13" s="4">
        <v>71.11</v>
      </c>
      <c r="F13" s="3">
        <f t="shared" si="26"/>
        <v>0.811258278145695</v>
      </c>
      <c r="G13" s="4">
        <v>63.33</v>
      </c>
      <c r="H13" s="3">
        <f>(G13-MIN(G$2:G$42))/(MAX(G$2:G$42)-MIN(G$2:G$42))</f>
        <v>0.75478147987884</v>
      </c>
      <c r="I13" s="3">
        <f t="shared" si="4"/>
        <v>0.778421184634149</v>
      </c>
      <c r="J13" s="3">
        <f t="shared" si="20"/>
        <v>25.0638369678089</v>
      </c>
      <c r="K13" s="3">
        <f t="shared" si="5"/>
        <v>28.5991954179735</v>
      </c>
      <c r="L13" s="3">
        <f t="shared" si="6"/>
        <v>29.0889888904514</v>
      </c>
      <c r="M13" s="3">
        <f t="shared" si="7"/>
        <v>30.9584557081952</v>
      </c>
      <c r="O13" s="3">
        <f t="shared" si="22"/>
        <v>0.767085929387331</v>
      </c>
      <c r="P13" s="3">
        <f t="shared" si="9"/>
        <v>0.664974771580526</v>
      </c>
      <c r="Q13" s="3">
        <f>L13/$AC$5</f>
        <v>0.561233300520321</v>
      </c>
      <c r="R13" s="3">
        <f t="shared" si="10"/>
        <v>0.464307595136586</v>
      </c>
      <c r="S13" s="3">
        <f t="shared" si="11"/>
        <v>0.594148088605135</v>
      </c>
      <c r="T13" s="3">
        <f t="shared" si="12"/>
        <v>0.514087199978195</v>
      </c>
      <c r="U13" s="3">
        <f t="shared" si="1"/>
        <v>0.455305161018141</v>
      </c>
      <c r="V13" s="3">
        <f t="shared" si="2"/>
        <v>0.350450773776178</v>
      </c>
      <c r="W13" s="3">
        <f t="shared" si="13"/>
        <v>1.91399122337765</v>
      </c>
      <c r="X13" s="3">
        <v>0.364357442122377</v>
      </c>
    </row>
    <row r="14" spans="1:24">
      <c r="A14" s="4">
        <v>64.07</v>
      </c>
      <c r="B14" s="3">
        <f t="shared" ref="B14:F14" si="27">(A14-MIN(A$2:A$42))/(MAX(A$2:A$42)-MIN(A$2:A$42))</f>
        <v>0.602885378981735</v>
      </c>
      <c r="C14" s="4">
        <v>58.89</v>
      </c>
      <c r="D14" s="3">
        <f t="shared" si="27"/>
        <v>0.592600308320487</v>
      </c>
      <c r="E14" s="4">
        <v>45.5566666666667</v>
      </c>
      <c r="F14" s="3">
        <f t="shared" si="27"/>
        <v>0.485821022244863</v>
      </c>
      <c r="G14" s="4">
        <v>30</v>
      </c>
      <c r="H14" s="3">
        <f>(G14-MIN(G$2:G$42))/(MAX(G$2:G$42)-MIN(G$2:G$42))</f>
        <v>0.322111639982691</v>
      </c>
      <c r="I14" s="3">
        <f t="shared" si="4"/>
        <v>0.500854587382444</v>
      </c>
      <c r="J14" s="3">
        <f t="shared" si="20"/>
        <v>30.1376307164039</v>
      </c>
      <c r="K14" s="3">
        <f t="shared" si="5"/>
        <v>35.6118016641195</v>
      </c>
      <c r="L14" s="3">
        <f t="shared" si="6"/>
        <v>45.4053852345065</v>
      </c>
      <c r="M14" s="3">
        <f t="shared" si="7"/>
        <v>65.3533</v>
      </c>
      <c r="O14" s="3">
        <f t="shared" si="22"/>
        <v>0.92237084438895</v>
      </c>
      <c r="P14" s="3">
        <f t="shared" si="9"/>
        <v>0.828028527763627</v>
      </c>
      <c r="Q14" s="3">
        <f>L14/$AC$5</f>
        <v>0.876036438135655</v>
      </c>
      <c r="R14" s="3">
        <f t="shared" si="10"/>
        <v>0.980153333333333</v>
      </c>
      <c r="S14" s="3">
        <f t="shared" si="11"/>
        <v>0.556083896081135</v>
      </c>
      <c r="T14" s="3">
        <f t="shared" si="12"/>
        <v>0.490689960850884</v>
      </c>
      <c r="U14" s="3">
        <f t="shared" si="1"/>
        <v>0.425596917898813</v>
      </c>
      <c r="V14" s="3">
        <f t="shared" si="2"/>
        <v>0.315718797634502</v>
      </c>
      <c r="W14" s="3">
        <f t="shared" si="13"/>
        <v>1.78808957246533</v>
      </c>
      <c r="X14" s="3">
        <v>0.298838050701098</v>
      </c>
    </row>
    <row r="15" spans="1:24">
      <c r="A15" s="4">
        <v>48.89</v>
      </c>
      <c r="B15" s="3">
        <f t="shared" ref="B15:F15" si="28">(A15-MIN(A$2:A$42))/(MAX(A$2:A$42)-MIN(A$2:A$42))</f>
        <v>0.401967704932498</v>
      </c>
      <c r="C15" s="4">
        <v>43.33</v>
      </c>
      <c r="D15" s="3">
        <f t="shared" si="28"/>
        <v>0.398108412149494</v>
      </c>
      <c r="E15" s="4">
        <v>23.7</v>
      </c>
      <c r="F15" s="3">
        <f t="shared" si="28"/>
        <v>0.20746306673459</v>
      </c>
      <c r="G15" s="4">
        <v>16.67</v>
      </c>
      <c r="H15" s="3">
        <f>(G15-MIN(G$2:G$42))/(MAX(G$2:G$42)-MIN(G$2:G$42))</f>
        <v>0.149069666810904</v>
      </c>
      <c r="I15" s="3">
        <f t="shared" si="4"/>
        <v>0.289152212656872</v>
      </c>
      <c r="J15" s="3">
        <f t="shared" si="20"/>
        <v>39.4951523829004</v>
      </c>
      <c r="K15" s="3">
        <f t="shared" si="5"/>
        <v>48.4001615508885</v>
      </c>
      <c r="L15" s="3">
        <f t="shared" si="6"/>
        <v>87.2792405063291</v>
      </c>
      <c r="M15" s="3">
        <f t="shared" si="7"/>
        <v>117.612417516497</v>
      </c>
      <c r="O15" s="3">
        <f t="shared" si="22"/>
        <v>1.2087604827163</v>
      </c>
      <c r="P15" s="3">
        <f t="shared" si="9"/>
        <v>1.12537733671821</v>
      </c>
      <c r="Q15" s="3">
        <f>L15/$AC$5</f>
        <v>1.68393670886076</v>
      </c>
      <c r="R15" s="3">
        <f t="shared" si="10"/>
        <v>1.76392321535693</v>
      </c>
      <c r="S15" s="3">
        <f t="shared" si="11"/>
        <v>0.48588267705057</v>
      </c>
      <c r="T15" s="3">
        <f t="shared" si="12"/>
        <v>0.448022184589912</v>
      </c>
      <c r="U15" s="3">
        <f t="shared" si="1"/>
        <v>0.349354673807205</v>
      </c>
      <c r="V15" s="3">
        <f t="shared" si="2"/>
        <v>0.262947445993276</v>
      </c>
      <c r="W15" s="3">
        <f t="shared" si="13"/>
        <v>1.54620698144096</v>
      </c>
      <c r="X15" s="3">
        <v>0.79775958954646</v>
      </c>
    </row>
    <row r="16" spans="1:24">
      <c r="A16" s="4">
        <v>71.85</v>
      </c>
      <c r="B16" s="3">
        <f t="shared" ref="B16:F16" si="29">(A16-MIN(A$2:A$42))/(MAX(A$2:A$42)-MIN(A$2:A$42))</f>
        <v>0.705858995852819</v>
      </c>
      <c r="C16" s="4">
        <v>68.15</v>
      </c>
      <c r="D16" s="3">
        <f t="shared" si="29"/>
        <v>0.708345485604767</v>
      </c>
      <c r="E16" s="4">
        <v>39.26</v>
      </c>
      <c r="F16" s="3">
        <f t="shared" si="29"/>
        <v>0.405629139072848</v>
      </c>
      <c r="G16" s="4">
        <v>29.63</v>
      </c>
      <c r="H16" s="3">
        <f>(G16-MIN(G$2:G$42))/(MAX(G$2:G$42)-MIN(G$2:G$42))</f>
        <v>0.317308524448291</v>
      </c>
      <c r="I16" s="3">
        <f t="shared" si="4"/>
        <v>0.534285536244681</v>
      </c>
      <c r="J16" s="3">
        <f t="shared" si="20"/>
        <v>26.8742936673626</v>
      </c>
      <c r="K16" s="3">
        <f t="shared" si="5"/>
        <v>30.7729860601614</v>
      </c>
      <c r="L16" s="3">
        <f t="shared" si="6"/>
        <v>52.6876719307183</v>
      </c>
      <c r="M16" s="3">
        <f t="shared" si="7"/>
        <v>66.1693891326358</v>
      </c>
      <c r="O16" s="3">
        <f t="shared" si="22"/>
        <v>0.822495476687544</v>
      </c>
      <c r="P16" s="3">
        <f t="shared" si="9"/>
        <v>0.715518708730741</v>
      </c>
      <c r="Q16" s="3">
        <f>L16/$AC$5</f>
        <v>1.01653846153846</v>
      </c>
      <c r="R16" s="3">
        <f t="shared" si="10"/>
        <v>0.992392845089436</v>
      </c>
      <c r="S16" s="3">
        <f t="shared" si="11"/>
        <v>0.580565831268155</v>
      </c>
      <c r="T16" s="3">
        <f t="shared" si="12"/>
        <v>0.506834447195172</v>
      </c>
      <c r="U16" s="3">
        <f t="shared" si="1"/>
        <v>0.412337620988283</v>
      </c>
      <c r="V16" s="3">
        <f t="shared" si="2"/>
        <v>0.31489470934837</v>
      </c>
      <c r="W16" s="3">
        <f t="shared" si="13"/>
        <v>1.81463260879998</v>
      </c>
      <c r="X16" s="3">
        <v>0.408054204357176</v>
      </c>
    </row>
    <row r="17" spans="1:24">
      <c r="A17" s="4">
        <v>34.8133333333333</v>
      </c>
      <c r="B17" s="3">
        <f t="shared" ref="B17:F17" si="30">(A17-MIN(A$2:A$42))/(MAX(A$2:A$42)-MIN(A$2:A$42))</f>
        <v>0.215653401570634</v>
      </c>
      <c r="C17" s="4">
        <v>27.04</v>
      </c>
      <c r="D17" s="3">
        <f t="shared" si="30"/>
        <v>0.194491896170993</v>
      </c>
      <c r="E17" s="4">
        <v>21.48</v>
      </c>
      <c r="F17" s="3">
        <f t="shared" si="30"/>
        <v>0.17919001528273</v>
      </c>
      <c r="G17" s="4">
        <v>17.41</v>
      </c>
      <c r="H17" s="3">
        <f>(G17-MIN(G$2:G$42))/(MAX(G$2:G$42)-MIN(G$2:G$42))</f>
        <v>0.158675897879706</v>
      </c>
      <c r="I17" s="3">
        <f t="shared" si="4"/>
        <v>0.187002802726016</v>
      </c>
      <c r="J17" s="3">
        <f t="shared" si="20"/>
        <v>55.4648985063194</v>
      </c>
      <c r="K17" s="3">
        <f t="shared" si="5"/>
        <v>77.5583949704142</v>
      </c>
      <c r="L17" s="3">
        <f t="shared" si="6"/>
        <v>96.2997206703911</v>
      </c>
      <c r="M17" s="3">
        <f t="shared" si="7"/>
        <v>112.613383113153</v>
      </c>
      <c r="O17" s="3">
        <f t="shared" si="22"/>
        <v>1.69751914975105</v>
      </c>
      <c r="P17" s="3">
        <f t="shared" si="9"/>
        <v>1.80335059171598</v>
      </c>
      <c r="Q17" s="3">
        <f>L17/$AC$5</f>
        <v>1.8579748603352</v>
      </c>
      <c r="R17" s="3">
        <f t="shared" si="10"/>
        <v>1.68894887995405</v>
      </c>
      <c r="S17" s="3">
        <f t="shared" si="11"/>
        <v>0.366075778875106</v>
      </c>
      <c r="T17" s="3">
        <f t="shared" si="12"/>
        <v>0.350737076043922</v>
      </c>
      <c r="U17" s="3">
        <f t="shared" si="1"/>
        <v>0.332930543618393</v>
      </c>
      <c r="V17" s="3">
        <f t="shared" si="2"/>
        <v>0.267995479999632</v>
      </c>
      <c r="W17" s="3">
        <f t="shared" si="13"/>
        <v>1.31773887853705</v>
      </c>
      <c r="X17" s="3">
        <v>0.785003026096093</v>
      </c>
    </row>
    <row r="18" spans="1:24">
      <c r="A18" s="4">
        <v>18.52</v>
      </c>
      <c r="B18" s="3">
        <f t="shared" ref="B18:F18" si="31">(A18-MIN(A$2:A$42))/(MAX(A$2:A$42)-MIN(A$2:A$42))</f>
        <v>0</v>
      </c>
      <c r="C18" s="4">
        <v>11.85</v>
      </c>
      <c r="D18" s="3">
        <f t="shared" si="31"/>
        <v>0.00462480729969586</v>
      </c>
      <c r="E18" s="4">
        <v>10.37</v>
      </c>
      <c r="F18" s="3">
        <f t="shared" si="31"/>
        <v>0.0376974019358125</v>
      </c>
      <c r="G18" s="4">
        <v>5.93</v>
      </c>
      <c r="H18" s="3">
        <f>(G18-MIN(G$2:G$42))/(MAX(G$2:G$42)-MIN(G$2:G$42))</f>
        <v>0.00964950237992211</v>
      </c>
      <c r="I18" s="3">
        <f t="shared" si="4"/>
        <v>0.0129929279038576</v>
      </c>
      <c r="J18" s="3">
        <f t="shared" si="20"/>
        <v>104.261231101512</v>
      </c>
      <c r="K18" s="3">
        <f t="shared" si="5"/>
        <v>176.977130801688</v>
      </c>
      <c r="L18" s="3">
        <f t="shared" si="6"/>
        <v>199.471359691418</v>
      </c>
      <c r="M18" s="3">
        <f t="shared" si="7"/>
        <v>330.623777403035</v>
      </c>
      <c r="O18" s="3">
        <f t="shared" si="22"/>
        <v>3.19094492440605</v>
      </c>
      <c r="P18" s="3">
        <f t="shared" si="9"/>
        <v>4.11498734177215</v>
      </c>
      <c r="Q18" s="3">
        <f>L18/$AC$5</f>
        <v>3.84853423336548</v>
      </c>
      <c r="R18" s="3">
        <f t="shared" si="10"/>
        <v>4.95861720067454</v>
      </c>
      <c r="S18" s="3">
        <f t="shared" si="11"/>
        <v>0</v>
      </c>
      <c r="T18" s="3">
        <f t="shared" si="12"/>
        <v>0.0190310234963839</v>
      </c>
      <c r="U18" s="3">
        <f t="shared" si="1"/>
        <v>0.145079741858913</v>
      </c>
      <c r="V18" s="3">
        <f t="shared" si="2"/>
        <v>0.0478481884790316</v>
      </c>
      <c r="W18" s="3">
        <f t="shared" si="13"/>
        <v>0.211958953834328</v>
      </c>
      <c r="X18" s="3">
        <v>0.434534789614609</v>
      </c>
    </row>
    <row r="19" spans="1:29">
      <c r="A19" s="4">
        <v>63.7</v>
      </c>
      <c r="B19" s="5">
        <f t="shared" ref="B19:F19" si="32">(A19-MIN(A$2:A$42))/(MAX(A$2:A$42)-MIN(A$2:A$42))</f>
        <v>0.597988176122827</v>
      </c>
      <c r="C19" s="4">
        <v>42.22</v>
      </c>
      <c r="D19" s="5">
        <f t="shared" si="32"/>
        <v>0.384233990250406</v>
      </c>
      <c r="E19" s="4">
        <v>38.89</v>
      </c>
      <c r="F19" s="5">
        <f t="shared" si="32"/>
        <v>0.400916963830871</v>
      </c>
      <c r="G19" s="4">
        <v>27.04</v>
      </c>
      <c r="H19" s="5">
        <f>(G19-MIN(G$2:G$42))/(MAX(G$2:G$42)-MIN(G$2:G$42))</f>
        <v>0.283686715707486</v>
      </c>
      <c r="I19" s="5">
        <f t="shared" si="4"/>
        <v>0.416706461477898</v>
      </c>
      <c r="J19" s="3">
        <f t="shared" si="20"/>
        <v>30.3126844583987</v>
      </c>
      <c r="K19" s="3">
        <f t="shared" si="5"/>
        <v>49.6726432970156</v>
      </c>
      <c r="L19" s="3">
        <f t="shared" si="6"/>
        <v>53.1889431730522</v>
      </c>
      <c r="M19" s="3">
        <f t="shared" si="7"/>
        <v>72.5073594674556</v>
      </c>
      <c r="N19" s="5"/>
      <c r="O19" s="3">
        <f t="shared" si="22"/>
        <v>0.9277284144427</v>
      </c>
      <c r="P19" s="3">
        <f t="shared" si="9"/>
        <v>1.15496447181431</v>
      </c>
      <c r="Q19" s="5">
        <f>L19/$AC$5</f>
        <v>1.0262098225765</v>
      </c>
      <c r="R19" s="3">
        <f t="shared" si="10"/>
        <v>1.08744822485207</v>
      </c>
      <c r="S19" s="5">
        <f t="shared" si="11"/>
        <v>0.554770622489912</v>
      </c>
      <c r="T19" s="5">
        <f t="shared" si="12"/>
        <v>0.443776607602664</v>
      </c>
      <c r="U19" s="5">
        <f t="shared" si="1"/>
        <v>0.411424926320786</v>
      </c>
      <c r="V19" s="5">
        <f t="shared" si="2"/>
        <v>0.30849461541022</v>
      </c>
      <c r="W19" s="3">
        <f t="shared" si="13"/>
        <v>1.71846677182358</v>
      </c>
      <c r="X19" s="5">
        <v>0.936229715006377</v>
      </c>
      <c r="Y19" s="5"/>
      <c r="Z19" s="5"/>
      <c r="AA19" s="5"/>
      <c r="AB19" s="5"/>
      <c r="AC19" s="5"/>
    </row>
    <row r="20" spans="1:29">
      <c r="A20" s="4">
        <v>74.4433333333333</v>
      </c>
      <c r="B20" s="6">
        <f t="shared" ref="B20:F20" si="33">(A20-MIN(A$2:A$42))/(MAX(A$2:A$42)-MIN(A$2:A$42))</f>
        <v>0.740183534809847</v>
      </c>
      <c r="C20" s="4">
        <v>56.67</v>
      </c>
      <c r="D20" s="6">
        <f t="shared" si="33"/>
        <v>0.564851464522312</v>
      </c>
      <c r="E20" s="4">
        <v>53.33</v>
      </c>
      <c r="F20" s="6">
        <f t="shared" si="33"/>
        <v>0.584819154355578</v>
      </c>
      <c r="G20" s="4">
        <v>32.59</v>
      </c>
      <c r="H20" s="6">
        <f>(G20-MIN(G$2:G$42))/(MAX(G$2:G$42)-MIN(G$2:G$42))</f>
        <v>0.355733448723496</v>
      </c>
      <c r="I20" s="6">
        <f t="shared" si="4"/>
        <v>0.561396900602808</v>
      </c>
      <c r="J20" s="3">
        <f t="shared" si="20"/>
        <v>25.9380916133077</v>
      </c>
      <c r="K20" s="3">
        <f t="shared" si="5"/>
        <v>37.0068643020999</v>
      </c>
      <c r="L20" s="3">
        <f t="shared" si="6"/>
        <v>38.7871366960435</v>
      </c>
      <c r="M20" s="3">
        <f t="shared" si="7"/>
        <v>60.1595274624118</v>
      </c>
      <c r="N20" s="6"/>
      <c r="O20" s="3">
        <f t="shared" si="22"/>
        <v>0.793842743921551</v>
      </c>
      <c r="P20" s="3">
        <f t="shared" si="9"/>
        <v>0.860465854949709</v>
      </c>
      <c r="Q20" s="6">
        <f>L20/$AC$5</f>
        <v>0.748346146634165</v>
      </c>
      <c r="R20" s="3">
        <f t="shared" si="10"/>
        <v>0.902258361460571</v>
      </c>
      <c r="S20" s="6">
        <f t="shared" si="11"/>
        <v>0.587589328279002</v>
      </c>
      <c r="T20" s="6">
        <f t="shared" si="12"/>
        <v>0.486035398339786</v>
      </c>
      <c r="U20" s="6">
        <f t="shared" si="1"/>
        <v>0.437647160639848</v>
      </c>
      <c r="V20" s="6">
        <f t="shared" si="2"/>
        <v>0.32096347856198</v>
      </c>
      <c r="W20" s="3">
        <f t="shared" si="13"/>
        <v>1.83223536582062</v>
      </c>
      <c r="X20" s="6">
        <v>0.522079937818184</v>
      </c>
      <c r="Y20" s="6"/>
      <c r="Z20" s="6"/>
      <c r="AA20" s="6"/>
      <c r="AB20" s="6"/>
      <c r="AC20" s="6"/>
    </row>
    <row r="21" spans="1:24">
      <c r="A21" s="4">
        <v>35.9266666666667</v>
      </c>
      <c r="B21" s="3">
        <f t="shared" ref="B21:F21" si="34">(A21-MIN(A$2:A$42))/(MAX(A$2:A$42)-MIN(A$2:A$42))</f>
        <v>0.230389129092032</v>
      </c>
      <c r="C21" s="4">
        <v>11.48</v>
      </c>
      <c r="D21" s="3">
        <f t="shared" si="34"/>
        <v>0</v>
      </c>
      <c r="E21" s="4">
        <v>10</v>
      </c>
      <c r="F21" s="3">
        <f t="shared" si="34"/>
        <v>0.032985226693836</v>
      </c>
      <c r="G21" s="4">
        <v>8.89</v>
      </c>
      <c r="H21" s="3">
        <f>(G21-MIN(G$2:G$42))/(MAX(G$2:G$42)-MIN(G$2:G$42))</f>
        <v>0.0480744266551277</v>
      </c>
      <c r="I21" s="3">
        <f t="shared" si="4"/>
        <v>0.0778621956102489</v>
      </c>
      <c r="J21" s="3">
        <f t="shared" si="20"/>
        <v>53.7460938949712</v>
      </c>
      <c r="K21" s="3">
        <f t="shared" si="5"/>
        <v>182.681097560976</v>
      </c>
      <c r="L21" s="3">
        <f t="shared" si="6"/>
        <v>206.8518</v>
      </c>
      <c r="M21" s="3">
        <f t="shared" si="7"/>
        <v>220.539820022497</v>
      </c>
      <c r="O21" s="3">
        <f t="shared" si="22"/>
        <v>1.64491464093524</v>
      </c>
      <c r="P21" s="3">
        <f t="shared" si="9"/>
        <v>4.24761324041812</v>
      </c>
      <c r="Q21" s="3">
        <f>L21/$AC$5</f>
        <v>3.99093</v>
      </c>
      <c r="R21" s="3">
        <f t="shared" si="10"/>
        <v>3.30760404949381</v>
      </c>
      <c r="S21" s="3">
        <f t="shared" si="11"/>
        <v>0.378970451555802</v>
      </c>
      <c r="T21" s="3">
        <f t="shared" si="12"/>
        <v>0</v>
      </c>
      <c r="U21" s="3">
        <f t="shared" si="1"/>
        <v>0.131641730769231</v>
      </c>
      <c r="V21" s="3">
        <f t="shared" si="2"/>
        <v>0.159011168281594</v>
      </c>
      <c r="W21" s="3">
        <f t="shared" si="13"/>
        <v>0.669623350606627</v>
      </c>
      <c r="X21" s="3">
        <v>0.169272482640991</v>
      </c>
    </row>
    <row r="22" spans="1:24">
      <c r="A22" s="4">
        <v>74.4433333333333</v>
      </c>
      <c r="B22" s="3">
        <f t="shared" ref="B22:F22" si="35">(A22-MIN(A$2:A$42))/(MAX(A$2:A$42)-MIN(A$2:A$42))</f>
        <v>0.740183534809847</v>
      </c>
      <c r="C22" s="4">
        <v>67.78</v>
      </c>
      <c r="D22" s="3">
        <f t="shared" si="35"/>
        <v>0.703720678305071</v>
      </c>
      <c r="E22" s="4">
        <v>55.5566666666667</v>
      </c>
      <c r="F22" s="3">
        <f t="shared" si="35"/>
        <v>0.613177109865852</v>
      </c>
      <c r="G22" s="4">
        <v>27.04</v>
      </c>
      <c r="H22" s="3">
        <f>(G22-MIN(G$2:G$42))/(MAX(G$2:G$42)-MIN(G$2:G$42))</f>
        <v>0.283686715707486</v>
      </c>
      <c r="I22" s="3">
        <f t="shared" si="4"/>
        <v>0.585192009672064</v>
      </c>
      <c r="J22" s="3">
        <f t="shared" si="20"/>
        <v>25.9380916133077</v>
      </c>
      <c r="K22" s="3">
        <f t="shared" si="5"/>
        <v>30.940970787843</v>
      </c>
      <c r="L22" s="3">
        <f t="shared" si="6"/>
        <v>37.232579348413</v>
      </c>
      <c r="M22" s="3">
        <f t="shared" si="7"/>
        <v>72.5073594674556</v>
      </c>
      <c r="O22" s="3">
        <f t="shared" si="22"/>
        <v>0.793842743921551</v>
      </c>
      <c r="P22" s="3">
        <f t="shared" si="9"/>
        <v>0.719424609029212</v>
      </c>
      <c r="Q22" s="3">
        <f>L22/$AC$5</f>
        <v>0.718353032939341</v>
      </c>
      <c r="R22" s="3">
        <f t="shared" si="10"/>
        <v>1.08744822485207</v>
      </c>
      <c r="S22" s="3">
        <f t="shared" si="11"/>
        <v>0.587589328279002</v>
      </c>
      <c r="T22" s="3">
        <f t="shared" si="12"/>
        <v>0.506273973855398</v>
      </c>
      <c r="U22" s="3">
        <f t="shared" si="1"/>
        <v>0.440477636601114</v>
      </c>
      <c r="V22" s="3">
        <f t="shared" si="2"/>
        <v>0.30849461541022</v>
      </c>
      <c r="W22" s="3">
        <f t="shared" si="13"/>
        <v>1.84283555414573</v>
      </c>
      <c r="X22" s="3">
        <v>0.352353711379888</v>
      </c>
    </row>
    <row r="23" spans="1:24">
      <c r="A23" s="4">
        <v>69.63</v>
      </c>
      <c r="B23" s="3">
        <f t="shared" ref="B23:F23" si="36">(A23-MIN(A$2:A$42))/(MAX(A$2:A$42)-MIN(A$2:A$42))</f>
        <v>0.676475778699373</v>
      </c>
      <c r="C23" s="4">
        <v>54.8133333333333</v>
      </c>
      <c r="D23" s="3">
        <f t="shared" si="36"/>
        <v>0.541644098162577</v>
      </c>
      <c r="E23" s="4">
        <v>44.07</v>
      </c>
      <c r="F23" s="3">
        <f t="shared" si="36"/>
        <v>0.466887417218543</v>
      </c>
      <c r="G23" s="4">
        <v>35.1866666666667</v>
      </c>
      <c r="H23" s="3">
        <f>(G23-MIN(G$2:G$42))/(MAX(G$2:G$42)-MIN(G$2:G$42))</f>
        <v>0.389441800086543</v>
      </c>
      <c r="I23" s="3">
        <f t="shared" si="4"/>
        <v>0.518612273541759</v>
      </c>
      <c r="J23" s="3">
        <f t="shared" si="20"/>
        <v>27.73112164297</v>
      </c>
      <c r="K23" s="3">
        <f t="shared" si="5"/>
        <v>38.2603806859645</v>
      </c>
      <c r="L23" s="3">
        <f t="shared" si="6"/>
        <v>46.9371000680735</v>
      </c>
      <c r="M23" s="3">
        <f t="shared" si="7"/>
        <v>55.7199412656309</v>
      </c>
      <c r="O23" s="3">
        <f t="shared" si="22"/>
        <v>0.848718942984346</v>
      </c>
      <c r="P23" s="3">
        <f t="shared" si="9"/>
        <v>0.889612016540988</v>
      </c>
      <c r="Q23" s="3">
        <f>L23/$AC$5</f>
        <v>0.905588835942818</v>
      </c>
      <c r="R23" s="3">
        <f t="shared" si="10"/>
        <v>0.835674497915877</v>
      </c>
      <c r="S23" s="3">
        <f t="shared" si="11"/>
        <v>0.574137807852244</v>
      </c>
      <c r="T23" s="3">
        <f t="shared" si="12"/>
        <v>0.481853098413934</v>
      </c>
      <c r="U23" s="3">
        <f t="shared" si="1"/>
        <v>0.422808032675289</v>
      </c>
      <c r="V23" s="3">
        <f t="shared" si="2"/>
        <v>0.325446580754777</v>
      </c>
      <c r="W23" s="3">
        <f t="shared" si="13"/>
        <v>1.80424551969625</v>
      </c>
      <c r="X23" s="3">
        <v>0.287038103505947</v>
      </c>
    </row>
    <row r="24" spans="1:24">
      <c r="A24" s="4">
        <v>93.7033333333333</v>
      </c>
      <c r="B24" s="3">
        <f t="shared" ref="B24:F24" si="37">(A24-MIN(A$2:A$42))/(MAX(A$2:A$42)-MIN(A$2:A$42))</f>
        <v>0.995102797141092</v>
      </c>
      <c r="C24" s="4">
        <v>88.52</v>
      </c>
      <c r="D24" s="3">
        <f t="shared" si="37"/>
        <v>0.962959876671805</v>
      </c>
      <c r="E24" s="4">
        <v>85.93</v>
      </c>
      <c r="F24" s="3">
        <f t="shared" si="37"/>
        <v>1</v>
      </c>
      <c r="G24" s="4">
        <v>82.22</v>
      </c>
      <c r="H24" s="3">
        <f>(G24-MIN(G$2:G$42))/(MAX(G$2:G$42)-MIN(G$2:G$42))</f>
        <v>1</v>
      </c>
      <c r="I24" s="3">
        <f t="shared" si="4"/>
        <v>0.989515668453224</v>
      </c>
      <c r="J24" s="3">
        <f t="shared" si="20"/>
        <v>20.60671623208</v>
      </c>
      <c r="K24" s="3">
        <f t="shared" si="5"/>
        <v>23.6915838228649</v>
      </c>
      <c r="L24" s="3">
        <f t="shared" si="6"/>
        <v>24.0721284766671</v>
      </c>
      <c r="M24" s="3">
        <f t="shared" si="7"/>
        <v>23.8457674531744</v>
      </c>
      <c r="O24" s="3">
        <f t="shared" si="22"/>
        <v>0.630674469069048</v>
      </c>
      <c r="P24" s="3">
        <f t="shared" si="9"/>
        <v>0.550865341165838</v>
      </c>
      <c r="Q24" s="3">
        <f>L24/$AC$5</f>
        <v>0.464439660188526</v>
      </c>
      <c r="R24" s="3">
        <f t="shared" si="10"/>
        <v>0.357633179275115</v>
      </c>
      <c r="S24" s="3">
        <f t="shared" si="11"/>
        <v>0.627585928256083</v>
      </c>
      <c r="T24" s="3">
        <f t="shared" si="12"/>
        <v>0.530461220991828</v>
      </c>
      <c r="U24" s="3">
        <f t="shared" si="1"/>
        <v>0.464439660188526</v>
      </c>
      <c r="V24" s="3">
        <f t="shared" si="2"/>
        <v>0.357633179275115</v>
      </c>
      <c r="W24" s="3">
        <f t="shared" si="13"/>
        <v>1.98011998871155</v>
      </c>
      <c r="X24" s="3">
        <v>0.611242245226164</v>
      </c>
    </row>
    <row r="25" spans="1:24">
      <c r="A25" s="4">
        <v>78.89</v>
      </c>
      <c r="B25" s="3">
        <f t="shared" ref="B25:F25" si="38">(A25-MIN(A$2:A$42))/(MAX(A$2:A$42)-MIN(A$2:A$42))</f>
        <v>0.799038207006088</v>
      </c>
      <c r="C25" s="4">
        <v>75.93</v>
      </c>
      <c r="D25" s="3">
        <f t="shared" si="38"/>
        <v>0.805591433690263</v>
      </c>
      <c r="E25" s="4">
        <v>72.96</v>
      </c>
      <c r="F25" s="3">
        <f t="shared" si="38"/>
        <v>0.834819154355578</v>
      </c>
      <c r="G25" s="4">
        <v>67.41</v>
      </c>
      <c r="H25" s="3">
        <f>(G25-MIN(G$2:G$42))/(MAX(G$2:G$42)-MIN(G$2:G$42))</f>
        <v>0.80774556469061</v>
      </c>
      <c r="I25" s="3">
        <f t="shared" si="4"/>
        <v>0.811798589935635</v>
      </c>
      <c r="J25" s="3">
        <f t="shared" si="20"/>
        <v>24.4760806185828</v>
      </c>
      <c r="K25" s="3">
        <f t="shared" si="5"/>
        <v>27.6198999078098</v>
      </c>
      <c r="L25" s="3">
        <f t="shared" si="6"/>
        <v>28.3513980263158</v>
      </c>
      <c r="M25" s="3">
        <f t="shared" si="7"/>
        <v>29.0846906987094</v>
      </c>
      <c r="O25" s="3">
        <f t="shared" si="22"/>
        <v>0.749097477500317</v>
      </c>
      <c r="P25" s="3">
        <f t="shared" si="9"/>
        <v>0.642204662188858</v>
      </c>
      <c r="Q25" s="3">
        <f>L25/$AC$5</f>
        <v>0.547002467105263</v>
      </c>
      <c r="R25" s="3">
        <f t="shared" si="10"/>
        <v>0.43620531078475</v>
      </c>
      <c r="S25" s="3">
        <f t="shared" si="11"/>
        <v>0.598557505294637</v>
      </c>
      <c r="T25" s="3">
        <f t="shared" si="12"/>
        <v>0.517354574535293</v>
      </c>
      <c r="U25" s="3">
        <f t="shared" si="1"/>
        <v>0.456648137019231</v>
      </c>
      <c r="V25" s="3">
        <f t="shared" si="2"/>
        <v>0.352342905080871</v>
      </c>
      <c r="W25" s="3">
        <f t="shared" si="13"/>
        <v>1.92490312193003</v>
      </c>
      <c r="X25" s="3">
        <v>0.369352614488736</v>
      </c>
    </row>
    <row r="26" spans="1:24">
      <c r="A26" s="4">
        <v>60</v>
      </c>
      <c r="B26" s="3">
        <f t="shared" ref="B26:F26" si="39">(A26-MIN(A$2:A$42))/(MAX(A$2:A$42)-MIN(A$2:A$42))</f>
        <v>0.549016147533751</v>
      </c>
      <c r="C26" s="4">
        <v>39.26</v>
      </c>
      <c r="D26" s="3">
        <f t="shared" si="39"/>
        <v>0.34723553185284</v>
      </c>
      <c r="E26" s="4">
        <v>35.1866666666667</v>
      </c>
      <c r="F26" s="3">
        <f t="shared" si="39"/>
        <v>0.353752759381898</v>
      </c>
      <c r="G26" s="4">
        <v>16.67</v>
      </c>
      <c r="H26" s="3">
        <f>(G26-MIN(G$2:G$42))/(MAX(G$2:G$42)-MIN(G$2:G$42))</f>
        <v>0.149069666810904</v>
      </c>
      <c r="I26" s="3">
        <f t="shared" si="4"/>
        <v>0.349768526394848</v>
      </c>
      <c r="J26" s="3">
        <f t="shared" si="20"/>
        <v>32.1819666666667</v>
      </c>
      <c r="K26" s="3">
        <f t="shared" si="5"/>
        <v>53.4177024961793</v>
      </c>
      <c r="L26" s="3">
        <f t="shared" si="6"/>
        <v>58.7869837059492</v>
      </c>
      <c r="M26" s="3">
        <f t="shared" si="7"/>
        <v>117.612417516497</v>
      </c>
      <c r="O26" s="3">
        <f t="shared" si="22"/>
        <v>0.984938333333333</v>
      </c>
      <c r="P26" s="3">
        <f t="shared" si="9"/>
        <v>1.24204279164544</v>
      </c>
      <c r="Q26" s="3">
        <f>L26/$AC$5</f>
        <v>1.13421655930277</v>
      </c>
      <c r="R26" s="3">
        <f t="shared" si="10"/>
        <v>1.76392321535693</v>
      </c>
      <c r="S26" s="3">
        <f t="shared" si="11"/>
        <v>0.54074704932498</v>
      </c>
      <c r="T26" s="3">
        <f t="shared" si="12"/>
        <v>0.43128138934099</v>
      </c>
      <c r="U26" s="3">
        <f t="shared" si="1"/>
        <v>0.401232237589996</v>
      </c>
      <c r="V26" s="3">
        <f t="shared" si="2"/>
        <v>0.262947445993276</v>
      </c>
      <c r="W26" s="3">
        <f t="shared" si="13"/>
        <v>1.63620812224924</v>
      </c>
      <c r="X26" s="3">
        <v>0.727731687532146</v>
      </c>
    </row>
    <row r="27" spans="1:24">
      <c r="A27" s="4">
        <v>40</v>
      </c>
      <c r="B27" s="3">
        <f t="shared" ref="B27:F27" si="40">(A27-MIN(A$2:A$42))/(MAX(A$2:A$42)-MIN(A$2:A$42))</f>
        <v>0.284302479484691</v>
      </c>
      <c r="C27" s="4">
        <v>35.1866666666667</v>
      </c>
      <c r="D27" s="3">
        <f t="shared" si="40"/>
        <v>0.296320986625557</v>
      </c>
      <c r="E27" s="4">
        <v>31.85</v>
      </c>
      <c r="F27" s="3">
        <f t="shared" si="40"/>
        <v>0.311258278145695</v>
      </c>
      <c r="G27" s="4">
        <v>17.78</v>
      </c>
      <c r="H27" s="3">
        <f>(G27-MIN(G$2:G$42))/(MAX(G$2:G$42)-MIN(G$2:G$42))</f>
        <v>0.163479013414106</v>
      </c>
      <c r="I27" s="3">
        <f t="shared" si="4"/>
        <v>0.263840189417512</v>
      </c>
      <c r="J27" s="3">
        <f t="shared" si="20"/>
        <v>48.27295</v>
      </c>
      <c r="K27" s="3">
        <f t="shared" si="5"/>
        <v>59.601525198939</v>
      </c>
      <c r="L27" s="3">
        <f t="shared" si="6"/>
        <v>64.9456200941915</v>
      </c>
      <c r="M27" s="3">
        <f t="shared" si="7"/>
        <v>110.269910011249</v>
      </c>
      <c r="O27" s="3">
        <f t="shared" si="22"/>
        <v>1.4774075</v>
      </c>
      <c r="P27" s="3">
        <f t="shared" si="9"/>
        <v>1.38582607048124</v>
      </c>
      <c r="Q27" s="3">
        <f>L27/$AC$5</f>
        <v>1.25303924646782</v>
      </c>
      <c r="R27" s="3">
        <f t="shared" si="10"/>
        <v>1.65380202474691</v>
      </c>
      <c r="S27" s="3">
        <f t="shared" si="11"/>
        <v>0.420030615459278</v>
      </c>
      <c r="T27" s="3">
        <f t="shared" si="12"/>
        <v>0.410649348496421</v>
      </c>
      <c r="U27" s="3">
        <f t="shared" si="1"/>
        <v>0.390018838304553</v>
      </c>
      <c r="V27" s="3">
        <f t="shared" si="2"/>
        <v>0.270361923387876</v>
      </c>
      <c r="W27" s="3">
        <f t="shared" si="13"/>
        <v>1.49106072564813</v>
      </c>
      <c r="X27" s="3">
        <v>0.364381996793551</v>
      </c>
    </row>
    <row r="28" spans="1:24">
      <c r="A28" s="4">
        <v>70.74</v>
      </c>
      <c r="B28" s="3">
        <f t="shared" ref="B28:F28" si="41">(A28-MIN(A$2:A$42))/(MAX(A$2:A$42)-MIN(A$2:A$42))</f>
        <v>0.691167387276096</v>
      </c>
      <c r="C28" s="4">
        <v>63.33</v>
      </c>
      <c r="D28" s="3">
        <f t="shared" si="41"/>
        <v>0.648097995916837</v>
      </c>
      <c r="E28" s="4">
        <v>59.26</v>
      </c>
      <c r="F28" s="3">
        <f t="shared" si="41"/>
        <v>0.660341314314824</v>
      </c>
      <c r="G28" s="4">
        <v>46.67</v>
      </c>
      <c r="H28" s="3">
        <f>(G28-MIN(G$2:G$42))/(MAX(G$2:G$42)-MIN(G$2:G$42))</f>
        <v>0.538511466897447</v>
      </c>
      <c r="I28" s="3">
        <f t="shared" si="4"/>
        <v>0.634529541101301</v>
      </c>
      <c r="J28" s="3">
        <f t="shared" si="20"/>
        <v>27.2959852982754</v>
      </c>
      <c r="K28" s="3">
        <f t="shared" si="5"/>
        <v>33.1150955313438</v>
      </c>
      <c r="L28" s="3">
        <f t="shared" si="6"/>
        <v>34.9058049274384</v>
      </c>
      <c r="M28" s="3">
        <f t="shared" si="7"/>
        <v>42.0098350117849</v>
      </c>
      <c r="O28" s="3">
        <f t="shared" si="22"/>
        <v>0.835401470172463</v>
      </c>
      <c r="P28" s="3">
        <f t="shared" si="9"/>
        <v>0.769976314542871</v>
      </c>
      <c r="Q28" s="3">
        <f>L28/$AC$5</f>
        <v>0.67346101923726</v>
      </c>
      <c r="R28" s="3">
        <f t="shared" si="10"/>
        <v>0.630053567602314</v>
      </c>
      <c r="S28" s="3">
        <f t="shared" si="11"/>
        <v>0.577402251465711</v>
      </c>
      <c r="T28" s="3">
        <f t="shared" si="12"/>
        <v>0.499020106358667</v>
      </c>
      <c r="U28" s="3">
        <f t="shared" si="1"/>
        <v>0.444714134582933</v>
      </c>
      <c r="V28" s="3">
        <f t="shared" si="2"/>
        <v>0.339291070913492</v>
      </c>
      <c r="W28" s="3">
        <f t="shared" si="13"/>
        <v>1.8604275633208</v>
      </c>
      <c r="X28" s="3">
        <v>0.374191421594544</v>
      </c>
    </row>
    <row r="29" spans="1:24">
      <c r="A29" s="4">
        <v>64.8133333333333</v>
      </c>
      <c r="B29" s="3">
        <f t="shared" ref="B29:F29" si="42">(A29-MIN(A$2:A$42))/(MAX(A$2:A$42)-MIN(A$2:A$42))</f>
        <v>0.612723903644225</v>
      </c>
      <c r="C29" s="4">
        <v>62.22</v>
      </c>
      <c r="D29" s="3">
        <f t="shared" si="42"/>
        <v>0.634223574017749</v>
      </c>
      <c r="E29" s="4">
        <v>55.5566666666667</v>
      </c>
      <c r="F29" s="3">
        <f t="shared" si="42"/>
        <v>0.613177109865852</v>
      </c>
      <c r="G29" s="4">
        <v>40.37</v>
      </c>
      <c r="H29" s="3">
        <f>(G29-MIN(G$2:G$42))/(MAX(G$2:G$42)-MIN(G$2:G$42))</f>
        <v>0.456728688879273</v>
      </c>
      <c r="I29" s="3">
        <f t="shared" si="4"/>
        <v>0.579213319101775</v>
      </c>
      <c r="J29" s="3">
        <f t="shared" si="20"/>
        <v>29.7919872454228</v>
      </c>
      <c r="K29" s="3">
        <f t="shared" si="5"/>
        <v>33.7058662809386</v>
      </c>
      <c r="L29" s="3">
        <f t="shared" si="6"/>
        <v>37.232579348413</v>
      </c>
      <c r="M29" s="3">
        <f t="shared" si="7"/>
        <v>48.5657418875403</v>
      </c>
      <c r="O29" s="3">
        <f t="shared" si="22"/>
        <v>0.911792326681753</v>
      </c>
      <c r="P29" s="3">
        <f t="shared" si="9"/>
        <v>0.783712632594021</v>
      </c>
      <c r="Q29" s="3">
        <f>L29/$AC$5</f>
        <v>0.718353032939341</v>
      </c>
      <c r="R29" s="3">
        <f t="shared" si="10"/>
        <v>0.728377508050533</v>
      </c>
      <c r="S29" s="3">
        <f t="shared" si="11"/>
        <v>0.558676953717294</v>
      </c>
      <c r="T29" s="3">
        <f t="shared" si="12"/>
        <v>0.497049026846639</v>
      </c>
      <c r="U29" s="3">
        <f t="shared" si="1"/>
        <v>0.440477636601114</v>
      </c>
      <c r="V29" s="3">
        <f t="shared" si="2"/>
        <v>0.332670904261072</v>
      </c>
      <c r="W29" s="3">
        <f t="shared" si="13"/>
        <v>1.82887452142612</v>
      </c>
      <c r="X29" s="3">
        <v>0.22936417081289</v>
      </c>
    </row>
    <row r="30" spans="1:24">
      <c r="A30" s="4">
        <v>69.26</v>
      </c>
      <c r="B30" s="3">
        <f t="shared" ref="B30:F30" si="43">(A30-MIN(A$2:A$42))/(MAX(A$2:A$42)-MIN(A$2:A$42))</f>
        <v>0.671578575840466</v>
      </c>
      <c r="C30" s="4">
        <v>65.93</v>
      </c>
      <c r="D30" s="3">
        <f t="shared" si="43"/>
        <v>0.680596641806592</v>
      </c>
      <c r="E30" s="4">
        <v>54.4433333333333</v>
      </c>
      <c r="F30" s="3">
        <f t="shared" si="43"/>
        <v>0.598998132110715</v>
      </c>
      <c r="G30" s="4">
        <v>47.78</v>
      </c>
      <c r="H30" s="3">
        <f>(G30-MIN(G$2:G$42))/(MAX(G$2:G$42)-MIN(G$2:G$42))</f>
        <v>0.552920813500649</v>
      </c>
      <c r="I30" s="3">
        <f t="shared" si="4"/>
        <v>0.626023540814605</v>
      </c>
      <c r="J30" s="3">
        <f t="shared" si="20"/>
        <v>27.8792665319087</v>
      </c>
      <c r="K30" s="3">
        <f t="shared" si="5"/>
        <v>31.8091763992113</v>
      </c>
      <c r="L30" s="3">
        <f t="shared" si="6"/>
        <v>37.9939631421049</v>
      </c>
      <c r="M30" s="3">
        <f t="shared" si="7"/>
        <v>41.0338844704897</v>
      </c>
      <c r="O30" s="3">
        <f t="shared" si="22"/>
        <v>0.853252959861392</v>
      </c>
      <c r="P30" s="3">
        <f t="shared" si="9"/>
        <v>0.739611709388746</v>
      </c>
      <c r="Q30" s="3">
        <f>L30/$AC$5</f>
        <v>0.73304291924325</v>
      </c>
      <c r="R30" s="3">
        <f t="shared" si="10"/>
        <v>0.615416492256174</v>
      </c>
      <c r="S30" s="3">
        <f t="shared" si="11"/>
        <v>0.573026407615376</v>
      </c>
      <c r="T30" s="3">
        <f t="shared" si="12"/>
        <v>0.503377245650813</v>
      </c>
      <c r="U30" s="3">
        <f t="shared" si="1"/>
        <v>0.439091339383692</v>
      </c>
      <c r="V30" s="3">
        <f t="shared" si="2"/>
        <v>0.34027658754</v>
      </c>
      <c r="W30" s="3">
        <f t="shared" si="13"/>
        <v>1.85577158018988</v>
      </c>
      <c r="X30" s="3">
        <v>0.546158207156398</v>
      </c>
    </row>
    <row r="31" spans="1:24">
      <c r="A31" s="4">
        <v>56.2966666666667</v>
      </c>
      <c r="B31" s="3">
        <f t="shared" ref="B31:F31" si="44">(A31-MIN(A$2:A$42))/(MAX(A$2:A$42)-MIN(A$2:A$42))</f>
        <v>0.5</v>
      </c>
      <c r="C31" s="4">
        <v>46.6666666666667</v>
      </c>
      <c r="D31" s="3">
        <f t="shared" si="44"/>
        <v>0.439815007708012</v>
      </c>
      <c r="E31" s="4">
        <v>44.0733333333333</v>
      </c>
      <c r="F31" s="3">
        <f t="shared" si="44"/>
        <v>0.46692986924775</v>
      </c>
      <c r="G31" s="4">
        <v>31.85</v>
      </c>
      <c r="H31" s="3">
        <f>(G31-MIN(G$2:G$42))/(MAX(G$2:G$42)-MIN(G$2:G$42))</f>
        <v>0.346127217654695</v>
      </c>
      <c r="I31" s="3">
        <f t="shared" si="4"/>
        <v>0.438218023652614</v>
      </c>
      <c r="J31" s="3">
        <f t="shared" si="20"/>
        <v>34.2989756646338</v>
      </c>
      <c r="K31" s="3">
        <f t="shared" si="5"/>
        <v>44.93955</v>
      </c>
      <c r="L31" s="3">
        <f t="shared" si="6"/>
        <v>46.9335501436999</v>
      </c>
      <c r="M31" s="3">
        <f t="shared" si="7"/>
        <v>61.5572684458399</v>
      </c>
      <c r="O31" s="3">
        <f t="shared" si="22"/>
        <v>1.0497300017763</v>
      </c>
      <c r="P31" s="3">
        <f t="shared" si="9"/>
        <v>1.04491285714286</v>
      </c>
      <c r="Q31" s="3">
        <f>L31/$AC$5</f>
        <v>0.905520344879746</v>
      </c>
      <c r="R31" s="3">
        <f t="shared" si="10"/>
        <v>0.923221350078493</v>
      </c>
      <c r="S31" s="3">
        <f t="shared" si="11"/>
        <v>0.524865000888152</v>
      </c>
      <c r="T31" s="3">
        <f t="shared" si="12"/>
        <v>0.459568356318487</v>
      </c>
      <c r="U31" s="3">
        <f t="shared" si="1"/>
        <v>0.422814496235877</v>
      </c>
      <c r="V31" s="3">
        <f t="shared" si="2"/>
        <v>0.31955203718208</v>
      </c>
      <c r="W31" s="3">
        <f t="shared" si="13"/>
        <v>1.7267998906246</v>
      </c>
      <c r="X31" s="3">
        <v>0.346188985130526</v>
      </c>
    </row>
    <row r="32" spans="1:24">
      <c r="A32" s="4">
        <v>68.89</v>
      </c>
      <c r="B32" s="3">
        <f t="shared" ref="B32:F32" si="45">(A32-MIN(A$2:A$42))/(MAX(A$2:A$42)-MIN(A$2:A$42))</f>
        <v>0.666681372981558</v>
      </c>
      <c r="C32" s="4">
        <v>51.48</v>
      </c>
      <c r="D32" s="3">
        <f t="shared" si="45"/>
        <v>0.499979167534686</v>
      </c>
      <c r="E32" s="4">
        <v>39.26</v>
      </c>
      <c r="F32" s="3">
        <f t="shared" si="45"/>
        <v>0.405629139072848</v>
      </c>
      <c r="G32" s="4">
        <v>27.78</v>
      </c>
      <c r="H32" s="3">
        <f>(G32-MIN(G$2:G$42))/(MAX(G$2:G$42)-MIN(G$2:G$42))</f>
        <v>0.293292946776287</v>
      </c>
      <c r="I32" s="3">
        <f t="shared" si="4"/>
        <v>0.466395656591345</v>
      </c>
      <c r="J32" s="3">
        <f t="shared" si="20"/>
        <v>28.02900275802</v>
      </c>
      <c r="K32" s="3">
        <f t="shared" si="5"/>
        <v>40.7377428127428</v>
      </c>
      <c r="L32" s="3">
        <f t="shared" si="6"/>
        <v>52.6876719307183</v>
      </c>
      <c r="M32" s="3">
        <f t="shared" si="7"/>
        <v>70.5759179265659</v>
      </c>
      <c r="O32" s="3">
        <f t="shared" si="22"/>
        <v>0.857835680069676</v>
      </c>
      <c r="P32" s="3">
        <f t="shared" si="9"/>
        <v>0.947214452214452</v>
      </c>
      <c r="Q32" s="3">
        <f>L32/$AC$5</f>
        <v>1.01653846153846</v>
      </c>
      <c r="R32" s="3">
        <f t="shared" si="10"/>
        <v>1.05848092152628</v>
      </c>
      <c r="S32" s="3">
        <f t="shared" si="11"/>
        <v>0.571903068981421</v>
      </c>
      <c r="T32" s="3">
        <f t="shared" si="12"/>
        <v>0.473587493295005</v>
      </c>
      <c r="U32" s="3">
        <f t="shared" si="1"/>
        <v>0.412337620988283</v>
      </c>
      <c r="V32" s="3">
        <f t="shared" si="2"/>
        <v>0.310444988580922</v>
      </c>
      <c r="W32" s="3">
        <f t="shared" si="13"/>
        <v>1.76827317184563</v>
      </c>
      <c r="X32" s="3">
        <v>0.525887271217607</v>
      </c>
    </row>
    <row r="33" spans="1:24">
      <c r="A33" s="4">
        <v>92.59</v>
      </c>
      <c r="B33" s="3">
        <f t="shared" ref="B33:F33" si="46">(A33-MIN(A$2:A$42))/(MAX(A$2:A$42)-MIN(A$2:A$42))</f>
        <v>0.980367069619695</v>
      </c>
      <c r="C33" s="4">
        <v>74.8166666666667</v>
      </c>
      <c r="D33" s="3">
        <f t="shared" si="46"/>
        <v>0.791675346860548</v>
      </c>
      <c r="E33" s="4">
        <v>73.7</v>
      </c>
      <c r="F33" s="3">
        <f t="shared" si="46"/>
        <v>0.844243504839531</v>
      </c>
      <c r="G33" s="4">
        <v>70.37</v>
      </c>
      <c r="H33" s="3">
        <f>(G33-MIN(G$2:G$42))/(MAX(G$2:G$42)-MIN(G$2:G$42))</f>
        <v>0.846170488965816</v>
      </c>
      <c r="I33" s="3">
        <f t="shared" si="4"/>
        <v>0.865614102571397</v>
      </c>
      <c r="J33" s="3">
        <f t="shared" si="20"/>
        <v>20.8544983259531</v>
      </c>
      <c r="K33" s="3">
        <f t="shared" si="5"/>
        <v>28.0309066607262</v>
      </c>
      <c r="L33" s="3">
        <f t="shared" si="6"/>
        <v>28.0667299864315</v>
      </c>
      <c r="M33" s="3">
        <f t="shared" si="7"/>
        <v>27.8612903225806</v>
      </c>
      <c r="O33" s="3">
        <f t="shared" si="22"/>
        <v>0.638257911221514</v>
      </c>
      <c r="P33" s="3">
        <f t="shared" si="9"/>
        <v>0.651761194029851</v>
      </c>
      <c r="Q33" s="3">
        <f>L33/$AC$5</f>
        <v>0.541510176390773</v>
      </c>
      <c r="R33" s="3">
        <f t="shared" si="10"/>
        <v>0.417857041352849</v>
      </c>
      <c r="S33" s="3">
        <f t="shared" si="11"/>
        <v>0.625727038085823</v>
      </c>
      <c r="T33" s="3">
        <f t="shared" si="12"/>
        <v>0.515983269353827</v>
      </c>
      <c r="U33" s="3">
        <f t="shared" si="1"/>
        <v>0.457166449222419</v>
      </c>
      <c r="V33" s="3">
        <f t="shared" si="2"/>
        <v>0.353578296999349</v>
      </c>
      <c r="W33" s="3">
        <f t="shared" si="13"/>
        <v>1.95245505366142</v>
      </c>
      <c r="X33" s="3">
        <v>0.515476065958558</v>
      </c>
    </row>
    <row r="34" spans="1:24">
      <c r="A34" s="4">
        <v>62.59</v>
      </c>
      <c r="B34" s="3">
        <f t="shared" ref="B34:F34" si="47">(A34-MIN(A$2:A$42))/(MAX(A$2:A$42)-MIN(A$2:A$42))</f>
        <v>0.583296567546104</v>
      </c>
      <c r="C34" s="4">
        <v>57.04</v>
      </c>
      <c r="D34" s="3">
        <f t="shared" si="47"/>
        <v>0.569476271822007</v>
      </c>
      <c r="E34" s="4">
        <v>50</v>
      </c>
      <c r="F34" s="3">
        <f t="shared" si="47"/>
        <v>0.542409577177789</v>
      </c>
      <c r="G34" s="4">
        <v>27.04</v>
      </c>
      <c r="H34" s="3">
        <f>(G34-MIN(G$2:G$42))/(MAX(G$2:G$42)-MIN(G$2:G$42))</f>
        <v>0.283686715707486</v>
      </c>
      <c r="I34" s="3">
        <f t="shared" si="4"/>
        <v>0.494717283063347</v>
      </c>
      <c r="J34" s="3">
        <f t="shared" si="20"/>
        <v>30.8502636203866</v>
      </c>
      <c r="K34" s="3">
        <f t="shared" si="5"/>
        <v>36.7668127629734</v>
      </c>
      <c r="L34" s="3">
        <f t="shared" si="6"/>
        <v>41.37036</v>
      </c>
      <c r="M34" s="3">
        <f t="shared" si="7"/>
        <v>72.5073594674556</v>
      </c>
      <c r="O34" s="3">
        <f t="shared" si="22"/>
        <v>0.944181179102093</v>
      </c>
      <c r="P34" s="3">
        <f t="shared" si="9"/>
        <v>0.854884291725105</v>
      </c>
      <c r="Q34" s="3">
        <f>L34/$AC$5</f>
        <v>0.798186</v>
      </c>
      <c r="R34" s="3">
        <f t="shared" si="10"/>
        <v>1.08744822485207</v>
      </c>
      <c r="S34" s="3">
        <f t="shared" si="11"/>
        <v>0.550737640911884</v>
      </c>
      <c r="T34" s="3">
        <f t="shared" si="12"/>
        <v>0.48683631929081</v>
      </c>
      <c r="U34" s="3">
        <f t="shared" si="1"/>
        <v>0.432943730769231</v>
      </c>
      <c r="V34" s="3">
        <f t="shared" si="2"/>
        <v>0.30849461541022</v>
      </c>
      <c r="W34" s="3">
        <f t="shared" si="13"/>
        <v>1.77901230638215</v>
      </c>
      <c r="X34" s="3">
        <v>0.273028160732823</v>
      </c>
    </row>
    <row r="35" spans="1:24">
      <c r="A35" s="4">
        <v>94.0733333333333</v>
      </c>
      <c r="B35" s="3">
        <f t="shared" ref="B35:F35" si="48">(A35-MIN(A$2:A$42))/(MAX(A$2:A$42)-MIN(A$2:A$42))</f>
        <v>1</v>
      </c>
      <c r="C35" s="4">
        <v>91.4833333333333</v>
      </c>
      <c r="D35" s="3">
        <f t="shared" si="48"/>
        <v>1</v>
      </c>
      <c r="E35" s="4">
        <v>85.1833333333333</v>
      </c>
      <c r="F35" s="3">
        <f t="shared" si="48"/>
        <v>0.990490745457633</v>
      </c>
      <c r="G35" s="4">
        <v>73.7</v>
      </c>
      <c r="H35" s="3">
        <f>(G35-MIN(G$2:G$42))/(MAX(G$2:G$42)-MIN(G$2:G$42))</f>
        <v>0.889398528775422</v>
      </c>
      <c r="I35" s="3">
        <f t="shared" si="4"/>
        <v>0.969972318558264</v>
      </c>
      <c r="J35" s="3">
        <f t="shared" si="20"/>
        <v>20.525667918645</v>
      </c>
      <c r="K35" s="3">
        <f t="shared" si="5"/>
        <v>22.9241646930224</v>
      </c>
      <c r="L35" s="3">
        <f t="shared" si="6"/>
        <v>24.283130502837</v>
      </c>
      <c r="M35" s="3">
        <f t="shared" si="7"/>
        <v>26.6024287652646</v>
      </c>
      <c r="O35" s="3">
        <f t="shared" si="22"/>
        <v>0.628193962157182</v>
      </c>
      <c r="P35" s="3">
        <f t="shared" si="9"/>
        <v>0.533021679723082</v>
      </c>
      <c r="Q35" s="3">
        <f>L35/$AC$5</f>
        <v>0.468510663275289</v>
      </c>
      <c r="R35" s="3">
        <f t="shared" si="10"/>
        <v>0.398976933514247</v>
      </c>
      <c r="S35" s="3">
        <f t="shared" si="11"/>
        <v>0.628193962157182</v>
      </c>
      <c r="T35" s="3">
        <f t="shared" si="12"/>
        <v>0.533021679723082</v>
      </c>
      <c r="U35" s="3">
        <f t="shared" si="1"/>
        <v>0.464055476122391</v>
      </c>
      <c r="V35" s="3">
        <f t="shared" si="2"/>
        <v>0.3548494976829</v>
      </c>
      <c r="W35" s="3">
        <f t="shared" si="13"/>
        <v>1.98012061568556</v>
      </c>
      <c r="X35" s="3">
        <v>0.258936202923891</v>
      </c>
    </row>
    <row r="36" spans="1:24">
      <c r="A36" s="4">
        <v>22.59</v>
      </c>
      <c r="B36" s="3">
        <f t="shared" ref="B36:F36" si="49">(A36-MIN(A$2:A$42))/(MAX(A$2:A$42)-MIN(A$2:A$42))</f>
        <v>0.0538692314479838</v>
      </c>
      <c r="C36" s="4">
        <v>18.15</v>
      </c>
      <c r="D36" s="3">
        <f t="shared" si="49"/>
        <v>0.0833715261864089</v>
      </c>
      <c r="E36" s="4">
        <v>9.26</v>
      </c>
      <c r="F36" s="3">
        <f t="shared" si="49"/>
        <v>0.0235608762098828</v>
      </c>
      <c r="G36" s="4">
        <v>7.04</v>
      </c>
      <c r="H36" s="3">
        <f>(G36-MIN(G$2:G$42))/(MAX(G$2:G$42)-MIN(G$2:G$42))</f>
        <v>0.0240588489831242</v>
      </c>
      <c r="I36" s="3">
        <f t="shared" si="4"/>
        <v>0.0462151207068499</v>
      </c>
      <c r="J36" s="3">
        <f t="shared" si="20"/>
        <v>85.4766710934042</v>
      </c>
      <c r="K36" s="3">
        <f t="shared" si="5"/>
        <v>115.547052341598</v>
      </c>
      <c r="L36" s="3">
        <f t="shared" si="6"/>
        <v>223.382073434125</v>
      </c>
      <c r="M36" s="3">
        <f t="shared" si="7"/>
        <v>278.494176136364</v>
      </c>
      <c r="O36" s="3">
        <f t="shared" si="22"/>
        <v>2.61603806994245</v>
      </c>
      <c r="P36" s="3">
        <f t="shared" si="9"/>
        <v>2.68664462809917</v>
      </c>
      <c r="Q36" s="3">
        <f>L36/$AC$5</f>
        <v>4.3098596112311</v>
      </c>
      <c r="R36" s="3">
        <f t="shared" si="10"/>
        <v>4.17678977272727</v>
      </c>
      <c r="S36" s="3">
        <f t="shared" si="11"/>
        <v>0.140923960266467</v>
      </c>
      <c r="T36" s="3">
        <f t="shared" si="12"/>
        <v>0.223989662965145</v>
      </c>
      <c r="U36" s="3">
        <f t="shared" si="1"/>
        <v>0.10154406878219</v>
      </c>
      <c r="V36" s="3">
        <f t="shared" si="2"/>
        <v>0.100488754376303</v>
      </c>
      <c r="W36" s="3">
        <f t="shared" si="13"/>
        <v>0.566946446390104</v>
      </c>
      <c r="X36" s="3">
        <v>0.228941290144938</v>
      </c>
    </row>
    <row r="37" spans="1:24">
      <c r="A37" s="4">
        <v>44.0733333333333</v>
      </c>
      <c r="B37" s="3">
        <f t="shared" ref="B37:F37" si="50">(A37-MIN(A$2:A$42))/(MAX(A$2:A$42)-MIN(A$2:A$42))</f>
        <v>0.338215829877349</v>
      </c>
      <c r="C37" s="4">
        <v>35.5566666666667</v>
      </c>
      <c r="D37" s="3">
        <f t="shared" si="50"/>
        <v>0.300945793925253</v>
      </c>
      <c r="E37" s="4">
        <v>32.96</v>
      </c>
      <c r="F37" s="3">
        <f t="shared" si="50"/>
        <v>0.325394803871625</v>
      </c>
      <c r="G37" s="4">
        <v>27.04</v>
      </c>
      <c r="H37" s="3">
        <f>(G37-MIN(G$2:G$42))/(MAX(G$2:G$42)-MIN(G$2:G$42))</f>
        <v>0.283686715707486</v>
      </c>
      <c r="I37" s="3">
        <f t="shared" si="4"/>
        <v>0.312060785845428</v>
      </c>
      <c r="J37" s="3">
        <f t="shared" si="20"/>
        <v>43.8114808652246</v>
      </c>
      <c r="K37" s="3">
        <f t="shared" si="5"/>
        <v>58.9813162088685</v>
      </c>
      <c r="L37" s="3">
        <f t="shared" si="6"/>
        <v>62.7584344660194</v>
      </c>
      <c r="M37" s="3">
        <f t="shared" si="7"/>
        <v>72.5073594674556</v>
      </c>
      <c r="O37" s="3">
        <f t="shared" si="22"/>
        <v>1.34086295567993</v>
      </c>
      <c r="P37" s="3">
        <f t="shared" si="9"/>
        <v>1.37140526858536</v>
      </c>
      <c r="Q37" s="3">
        <f>L37/$AC$5</f>
        <v>1.21084041262136</v>
      </c>
      <c r="R37" s="3">
        <f t="shared" si="10"/>
        <v>1.08744822485207</v>
      </c>
      <c r="S37" s="3">
        <f t="shared" si="11"/>
        <v>0.453501077307082</v>
      </c>
      <c r="T37" s="3">
        <f t="shared" si="12"/>
        <v>0.412718647347695</v>
      </c>
      <c r="U37" s="3">
        <f t="shared" si="1"/>
        <v>0.394001178584765</v>
      </c>
      <c r="V37" s="3">
        <f t="shared" si="2"/>
        <v>0.30849461541022</v>
      </c>
      <c r="W37" s="3">
        <f t="shared" si="13"/>
        <v>1.56871551864976</v>
      </c>
      <c r="X37" s="3">
        <v>0.324518748304012</v>
      </c>
    </row>
    <row r="38" spans="1:24">
      <c r="A38" s="4">
        <v>57.78</v>
      </c>
      <c r="B38" s="3">
        <f t="shared" ref="B38:F38" si="51">(A38-MIN(A$2:A$42))/(MAX(A$2:A$42)-MIN(A$2:A$42))</f>
        <v>0.519632930380305</v>
      </c>
      <c r="C38" s="4">
        <v>54.4433333333333</v>
      </c>
      <c r="D38" s="3">
        <f t="shared" si="51"/>
        <v>0.537019290862881</v>
      </c>
      <c r="E38" s="4">
        <v>31.11</v>
      </c>
      <c r="F38" s="3">
        <f t="shared" si="51"/>
        <v>0.301833927661742</v>
      </c>
      <c r="G38" s="4">
        <v>12.96</v>
      </c>
      <c r="H38" s="3">
        <f>(G38-MIN(G$2:G$42))/(MAX(G$2:G$42)-MIN(G$2:G$42))</f>
        <v>0.100908697533535</v>
      </c>
      <c r="I38" s="3">
        <f t="shared" si="4"/>
        <v>0.364848711609616</v>
      </c>
      <c r="J38" s="3">
        <f t="shared" si="20"/>
        <v>33.4184492904119</v>
      </c>
      <c r="K38" s="3">
        <f t="shared" si="5"/>
        <v>38.520400416335</v>
      </c>
      <c r="L38" s="3">
        <f t="shared" si="6"/>
        <v>66.4904532304725</v>
      </c>
      <c r="M38" s="3">
        <f t="shared" si="7"/>
        <v>151.280787037037</v>
      </c>
      <c r="O38" s="3">
        <f t="shared" si="22"/>
        <v>1.02278123918311</v>
      </c>
      <c r="P38" s="3">
        <f t="shared" si="9"/>
        <v>0.895657870568787</v>
      </c>
      <c r="Q38" s="3">
        <f>L38/$AC$5</f>
        <v>1.28284474445516</v>
      </c>
      <c r="R38" s="3">
        <f t="shared" si="10"/>
        <v>2.26887345679012</v>
      </c>
      <c r="S38" s="3">
        <f t="shared" si="11"/>
        <v>0.531470812454719</v>
      </c>
      <c r="T38" s="3">
        <f t="shared" si="12"/>
        <v>0.480985554508608</v>
      </c>
      <c r="U38" s="3">
        <f t="shared" si="1"/>
        <v>0.387206067799125</v>
      </c>
      <c r="V38" s="3">
        <f t="shared" si="2"/>
        <v>0.228949065393101</v>
      </c>
      <c r="W38" s="3">
        <f t="shared" si="13"/>
        <v>1.62861150015555</v>
      </c>
      <c r="X38" s="3">
        <v>0.435523935218539</v>
      </c>
    </row>
    <row r="39" spans="1:24">
      <c r="A39" s="4">
        <v>22.22</v>
      </c>
      <c r="B39" s="3">
        <f t="shared" ref="B39:F39" si="52">(A39-MIN(A$2:A$42))/(MAX(A$2:A$42)-MIN(A$2:A$42))</f>
        <v>0.0489720285890761</v>
      </c>
      <c r="C39" s="4">
        <v>12.59</v>
      </c>
      <c r="D39" s="3">
        <f t="shared" si="52"/>
        <v>0.0138744218990876</v>
      </c>
      <c r="E39" s="4">
        <v>7.41</v>
      </c>
      <c r="F39" s="3">
        <f t="shared" si="52"/>
        <v>0</v>
      </c>
      <c r="G39" s="4">
        <v>5.18666666666667</v>
      </c>
      <c r="H39" s="3">
        <f>(G39-MIN(G$2:G$42))/(MAX(G$2:G$42)-MIN(G$2:G$42))</f>
        <v>0</v>
      </c>
      <c r="I39" s="3">
        <f t="shared" si="4"/>
        <v>0.0157116126220409</v>
      </c>
      <c r="J39" s="3">
        <f t="shared" si="20"/>
        <v>86.9</v>
      </c>
      <c r="K39" s="3">
        <f t="shared" si="5"/>
        <v>166.574980142971</v>
      </c>
      <c r="L39" s="3">
        <f t="shared" si="6"/>
        <v>279.152226720648</v>
      </c>
      <c r="M39" s="3">
        <f t="shared" si="7"/>
        <v>378.007519280206</v>
      </c>
      <c r="O39" s="3">
        <f t="shared" si="22"/>
        <v>2.65959945994599</v>
      </c>
      <c r="P39" s="3">
        <f t="shared" si="9"/>
        <v>3.87312152501986</v>
      </c>
      <c r="Q39" s="3">
        <f>L39/$AC$5</f>
        <v>5.38587044534413</v>
      </c>
      <c r="R39" s="3">
        <f t="shared" si="10"/>
        <v>5.66926735218509</v>
      </c>
      <c r="S39" s="3">
        <f t="shared" si="11"/>
        <v>0.130245980787967</v>
      </c>
      <c r="T39" s="3">
        <f t="shared" si="12"/>
        <v>0.053737322104563</v>
      </c>
      <c r="U39" s="3">
        <f t="shared" si="1"/>
        <v>0</v>
      </c>
      <c r="V39" s="3">
        <f t="shared" si="2"/>
        <v>0</v>
      </c>
      <c r="W39" s="3">
        <f t="shared" si="13"/>
        <v>0.18398330289253</v>
      </c>
      <c r="X39" s="3">
        <v>0.322304609576158</v>
      </c>
    </row>
    <row r="40" spans="1:24">
      <c r="A40" s="4">
        <v>63.7033333333333</v>
      </c>
      <c r="B40" s="3">
        <f t="shared" ref="B40:F40" si="53">(A40-MIN(A$2:A$42))/(MAX(A$2:A$42)-MIN(A$2:A$42))</f>
        <v>0.598032295067502</v>
      </c>
      <c r="C40" s="4">
        <v>56.67</v>
      </c>
      <c r="D40" s="3">
        <f t="shared" si="53"/>
        <v>0.564851464522312</v>
      </c>
      <c r="E40" s="4">
        <v>40</v>
      </c>
      <c r="F40" s="3">
        <f t="shared" si="53"/>
        <v>0.415053489556801</v>
      </c>
      <c r="G40" s="4">
        <v>22.59</v>
      </c>
      <c r="H40" s="3">
        <f>(G40-MIN(G$2:G$42))/(MAX(G$2:G$42)-MIN(G$2:G$42))</f>
        <v>0.225919515361315</v>
      </c>
      <c r="I40" s="3">
        <f t="shared" si="4"/>
        <v>0.450964191126982</v>
      </c>
      <c r="J40" s="3">
        <f t="shared" si="20"/>
        <v>30.3110983203391</v>
      </c>
      <c r="K40" s="3">
        <f t="shared" si="5"/>
        <v>37.0068643020999</v>
      </c>
      <c r="L40" s="3">
        <f t="shared" si="6"/>
        <v>51.71295</v>
      </c>
      <c r="M40" s="3">
        <f t="shared" si="7"/>
        <v>86.7905710491368</v>
      </c>
      <c r="O40" s="3">
        <f t="shared" si="22"/>
        <v>0.927679870231804</v>
      </c>
      <c r="P40" s="3">
        <f t="shared" si="9"/>
        <v>0.860465854949709</v>
      </c>
      <c r="Q40" s="3">
        <f>L40/$AC$5</f>
        <v>0.9977325</v>
      </c>
      <c r="R40" s="3">
        <f t="shared" si="10"/>
        <v>1.30166445329792</v>
      </c>
      <c r="S40" s="3">
        <f t="shared" si="11"/>
        <v>0.554782521882648</v>
      </c>
      <c r="T40" s="3">
        <f t="shared" si="12"/>
        <v>0.486035398339786</v>
      </c>
      <c r="U40" s="3">
        <f t="shared" si="1"/>
        <v>0.414112355769231</v>
      </c>
      <c r="V40" s="3">
        <f t="shared" si="2"/>
        <v>0.294071402452117</v>
      </c>
      <c r="W40" s="3">
        <f t="shared" si="13"/>
        <v>1.74900167844378</v>
      </c>
      <c r="X40" s="3">
        <v>0.348922013344771</v>
      </c>
    </row>
    <row r="41" spans="1:24">
      <c r="A41" s="4">
        <v>78.15</v>
      </c>
      <c r="B41" s="3">
        <f t="shared" ref="B41:F41" si="54">(A41-MIN(A$2:A$42))/(MAX(A$2:A$42)-MIN(A$2:A$42))</f>
        <v>0.789243801288273</v>
      </c>
      <c r="C41" s="4">
        <v>61.85</v>
      </c>
      <c r="D41" s="3">
        <f t="shared" si="54"/>
        <v>0.629598766718053</v>
      </c>
      <c r="E41" s="4">
        <v>51.85</v>
      </c>
      <c r="F41" s="3">
        <f t="shared" si="54"/>
        <v>0.565970453387672</v>
      </c>
      <c r="G41" s="4">
        <v>34.8133333333333</v>
      </c>
      <c r="H41" s="3">
        <f>(G41-MIN(G$2:G$42))/(MAX(G$2:G$42)-MIN(G$2:G$42))</f>
        <v>0.384595413241021</v>
      </c>
      <c r="I41" s="3">
        <f t="shared" si="4"/>
        <v>0.592352108658755</v>
      </c>
      <c r="J41" s="3">
        <f t="shared" si="20"/>
        <v>24.7078438899552</v>
      </c>
      <c r="K41" s="3">
        <f t="shared" si="5"/>
        <v>33.9075020210186</v>
      </c>
      <c r="L41" s="3">
        <f t="shared" si="6"/>
        <v>39.8942719382835</v>
      </c>
      <c r="M41" s="3">
        <f t="shared" si="7"/>
        <v>56.3174741478361</v>
      </c>
      <c r="O41" s="3">
        <f t="shared" si="22"/>
        <v>0.756190658989124</v>
      </c>
      <c r="P41" s="3">
        <f t="shared" si="9"/>
        <v>0.788400970088925</v>
      </c>
      <c r="Q41" s="3">
        <f>L41/$AC$5</f>
        <v>0.769706846673096</v>
      </c>
      <c r="R41" s="3">
        <f t="shared" si="10"/>
        <v>0.844636154729989</v>
      </c>
      <c r="S41" s="3">
        <f t="shared" si="11"/>
        <v>0.59681879019926</v>
      </c>
      <c r="T41" s="3">
        <f t="shared" si="12"/>
        <v>0.496376278447304</v>
      </c>
      <c r="U41" s="3">
        <f t="shared" si="1"/>
        <v>0.435631332987167</v>
      </c>
      <c r="V41" s="3">
        <f t="shared" si="2"/>
        <v>0.324843190966687</v>
      </c>
      <c r="W41" s="3">
        <f t="shared" si="13"/>
        <v>1.85366959260042</v>
      </c>
      <c r="X41" s="3">
        <v>0.573648184435381</v>
      </c>
    </row>
    <row r="42" spans="1:24">
      <c r="A42" s="4">
        <v>71.11</v>
      </c>
      <c r="B42" s="3">
        <f t="shared" ref="B42:F42" si="55">(A42-MIN(A$2:A$42))/(MAX(A$2:A$42)-MIN(A$2:A$42))</f>
        <v>0.696064590135004</v>
      </c>
      <c r="C42" s="4">
        <v>60.37</v>
      </c>
      <c r="D42" s="3">
        <f t="shared" si="55"/>
        <v>0.61109953751927</v>
      </c>
      <c r="E42" s="4">
        <v>36.67</v>
      </c>
      <c r="F42" s="3">
        <f t="shared" si="55"/>
        <v>0.372643912379012</v>
      </c>
      <c r="G42" s="4">
        <v>27.04</v>
      </c>
      <c r="H42" s="3">
        <f>(G42-MIN(G$2:G$42))/(MAX(G$2:G$42)-MIN(G$2:G$42))</f>
        <v>0.283686715707486</v>
      </c>
      <c r="I42" s="3">
        <f t="shared" si="4"/>
        <v>0.490873688935193</v>
      </c>
      <c r="J42" s="3">
        <f t="shared" si="20"/>
        <v>27.153958655604</v>
      </c>
      <c r="K42" s="3">
        <f t="shared" si="5"/>
        <v>34.7387609739937</v>
      </c>
      <c r="L42" s="3">
        <f t="shared" si="6"/>
        <v>56.4089991818925</v>
      </c>
      <c r="M42" s="3">
        <f t="shared" si="7"/>
        <v>72.5073594674556</v>
      </c>
      <c r="O42" s="3">
        <f t="shared" si="22"/>
        <v>0.83105470397975</v>
      </c>
      <c r="P42" s="3">
        <f t="shared" si="9"/>
        <v>0.80772900447242</v>
      </c>
      <c r="Q42" s="3">
        <f>L42/$AC$5</f>
        <v>1.08833651486229</v>
      </c>
      <c r="R42" s="3">
        <f t="shared" si="10"/>
        <v>1.08744822485207</v>
      </c>
      <c r="S42" s="3">
        <f t="shared" si="11"/>
        <v>0.578467751905432</v>
      </c>
      <c r="T42" s="3">
        <f t="shared" si="12"/>
        <v>0.493602821073996</v>
      </c>
      <c r="U42" s="3">
        <f t="shared" si="1"/>
        <v>0.40556197688322</v>
      </c>
      <c r="V42" s="3">
        <f t="shared" si="2"/>
        <v>0.30849461541022</v>
      </c>
      <c r="W42" s="3">
        <f t="shared" si="13"/>
        <v>1.78612716527287</v>
      </c>
      <c r="X42" s="3">
        <v>0.451436027725923</v>
      </c>
    </row>
  </sheetData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2"/>
  <sheetViews>
    <sheetView workbookViewId="0">
      <selection activeCell="AC1" sqref="A$1:AC$1048576"/>
    </sheetView>
  </sheetViews>
  <sheetFormatPr defaultColWidth="9" defaultRowHeight="15"/>
  <cols>
    <col min="1" max="13" width="12.625" style="3"/>
    <col min="14" max="14" width="9" style="3"/>
    <col min="15" max="23" width="12.625" style="3"/>
    <col min="24" max="24" width="11.125" style="3"/>
    <col min="25" max="27" width="9" style="3"/>
    <col min="28" max="28" width="9.375" style="3"/>
    <col min="29" max="29" width="12.625" style="3"/>
  </cols>
  <sheetData>
    <row r="1" spans="1:24">
      <c r="A1" s="3">
        <v>1</v>
      </c>
      <c r="C1" s="3">
        <v>2</v>
      </c>
      <c r="E1" s="3">
        <v>3</v>
      </c>
      <c r="G1" s="3">
        <v>4</v>
      </c>
      <c r="I1" s="3" t="s">
        <v>191</v>
      </c>
      <c r="J1" s="3" t="s">
        <v>192</v>
      </c>
      <c r="K1" s="3" t="s">
        <v>192</v>
      </c>
      <c r="L1" s="3" t="s">
        <v>192</v>
      </c>
      <c r="M1" s="3" t="s">
        <v>192</v>
      </c>
      <c r="O1" s="3" t="s">
        <v>193</v>
      </c>
      <c r="P1" s="3" t="s">
        <v>193</v>
      </c>
      <c r="Q1" s="3" t="s">
        <v>193</v>
      </c>
      <c r="R1" s="3" t="s">
        <v>193</v>
      </c>
      <c r="S1" s="3" t="s">
        <v>194</v>
      </c>
      <c r="T1" s="3" t="s">
        <v>194</v>
      </c>
      <c r="U1" s="3" t="s">
        <v>194</v>
      </c>
      <c r="V1" s="3" t="s">
        <v>194</v>
      </c>
      <c r="W1" s="3" t="s">
        <v>195</v>
      </c>
      <c r="X1" s="3" t="s">
        <v>196</v>
      </c>
    </row>
    <row r="2" spans="1:24">
      <c r="A2" s="4">
        <v>47.81</v>
      </c>
      <c r="B2" s="3">
        <f>(A2-MIN(A$2:A$42))/(MAX(A$2:A$42)-MIN(A$2:A$42))</f>
        <v>0.96</v>
      </c>
      <c r="C2" s="4">
        <v>47.3166666666667</v>
      </c>
      <c r="D2" s="3">
        <f>(C2-MIN(C$2:C$42))/(MAX(C$2:C$42)-MIN(C$2:C$42))</f>
        <v>1</v>
      </c>
      <c r="E2" s="4">
        <v>45.2766666666667</v>
      </c>
      <c r="F2" s="3">
        <f>(E2-MIN(E$2:E$42))/(MAX(E$2:E$42)-MIN(E$2:E$42))</f>
        <v>0.859850374064838</v>
      </c>
      <c r="G2" s="4">
        <v>46.44</v>
      </c>
      <c r="H2" s="3">
        <f>(G2-MIN(G$2:G$42))/(MAX(G$2:G$42)-MIN(G$2:G$42))</f>
        <v>1</v>
      </c>
      <c r="I2" s="3">
        <f t="shared" ref="I2:I42" si="0">(B2+D2+F2+H2)/4</f>
        <v>0.954962593516209</v>
      </c>
      <c r="J2" s="3">
        <f>$AB$3/A2*100</f>
        <v>8.49217736875131</v>
      </c>
      <c r="K2" s="3">
        <f>$AB$4/C2*100</f>
        <v>7.20999647763297</v>
      </c>
      <c r="L2" s="3">
        <f>$AB$5/E2*100</f>
        <v>7.57449753368181</v>
      </c>
      <c r="M2" s="3">
        <f t="shared" ref="M2:M42" si="1">$AB$6/G2*100</f>
        <v>7.3056632213609</v>
      </c>
      <c r="O2" s="3">
        <f>J2/$AC$3</f>
        <v>0.836814473959423</v>
      </c>
      <c r="P2" s="3">
        <f>K2/$AC$4</f>
        <v>0.84357590700951</v>
      </c>
      <c r="Q2" s="3">
        <f>L2/$AC$5</f>
        <v>0.876623720827505</v>
      </c>
      <c r="R2" s="3">
        <f t="shared" ref="R2:R42" si="2">M2/$AC$6</f>
        <v>0.859392764857881</v>
      </c>
      <c r="S2" s="3">
        <f t="shared" ref="S2:S42" si="3">O2*B2</f>
        <v>0.803341895001046</v>
      </c>
      <c r="T2" s="3">
        <f t="shared" ref="T2:T42" si="4">D2*P2</f>
        <v>0.84357590700951</v>
      </c>
      <c r="U2" s="3">
        <f t="shared" ref="U2:U42" si="5">F2*Q2</f>
        <v>0.75376523426764</v>
      </c>
      <c r="V2" s="3">
        <f t="shared" ref="V2:V42" si="6">H2*R2</f>
        <v>0.859392764857881</v>
      </c>
      <c r="W2" s="3">
        <f>SUM(S2:V2)</f>
        <v>3.26007580113608</v>
      </c>
      <c r="X2" s="3">
        <v>0.379675416214443</v>
      </c>
    </row>
    <row r="3" spans="1:29">
      <c r="A3" s="4">
        <v>41.99</v>
      </c>
      <c r="B3" s="3">
        <f>(A3-MIN(A$2:A$42))/(MAX(A$2:A$42)-MIN(A$2:A$42))</f>
        <v>0.560914285714285</v>
      </c>
      <c r="C3" s="4">
        <v>42.92</v>
      </c>
      <c r="D3" s="3">
        <f t="shared" ref="D3:H3" si="7">(C3-MIN(C$2:C$42))/(MAX(C$2:C$42)-MIN(C$2:C$42))</f>
        <v>0.664803049555274</v>
      </c>
      <c r="E3" s="4">
        <v>42.0533333333333</v>
      </c>
      <c r="F3" s="3">
        <f t="shared" si="7"/>
        <v>0.618703241895262</v>
      </c>
      <c r="G3" s="4">
        <v>42.0866666666667</v>
      </c>
      <c r="H3" s="3">
        <f t="shared" si="7"/>
        <v>0.649584115910921</v>
      </c>
      <c r="I3" s="3">
        <f t="shared" si="0"/>
        <v>0.623501173268936</v>
      </c>
      <c r="J3" s="3">
        <f>$AB$3/A3*100</f>
        <v>9.66923076923077</v>
      </c>
      <c r="K3" s="3">
        <f>$AB$4/C3*100</f>
        <v>7.94857875116496</v>
      </c>
      <c r="L3" s="3">
        <f>$AB$5/E3*100</f>
        <v>8.15507292327204</v>
      </c>
      <c r="M3" s="3">
        <f t="shared" si="1"/>
        <v>8.06134167590686</v>
      </c>
      <c r="O3" s="3">
        <f>J3/$AC$3</f>
        <v>0.952800666825435</v>
      </c>
      <c r="P3" s="3">
        <f>K3/$AC$4</f>
        <v>0.929990680335508</v>
      </c>
      <c r="Q3" s="3">
        <f>L3/$AC$5</f>
        <v>0.943815789473684</v>
      </c>
      <c r="R3" s="3">
        <f t="shared" si="2"/>
        <v>0.948286076350388</v>
      </c>
      <c r="S3" s="3">
        <f t="shared" si="3"/>
        <v>0.534439505460483</v>
      </c>
      <c r="T3" s="3">
        <f t="shared" si="4"/>
        <v>0.618260640345029</v>
      </c>
      <c r="U3" s="3">
        <f t="shared" si="5"/>
        <v>0.583941888699305</v>
      </c>
      <c r="V3" s="3">
        <f t="shared" si="6"/>
        <v>0.615991572536703</v>
      </c>
      <c r="W3" s="3">
        <f t="shared" ref="W2:W42" si="8">SUM(S3:V3)</f>
        <v>2.35263360704152</v>
      </c>
      <c r="X3" s="3">
        <v>0.396730892282476</v>
      </c>
      <c r="Z3" s="3" t="s">
        <v>25</v>
      </c>
      <c r="AA3" s="3">
        <v>40.0081</v>
      </c>
      <c r="AB3" s="3">
        <v>4.06011</v>
      </c>
      <c r="AC3" s="3">
        <f t="shared" ref="AC3:AC6" si="9">AB3/AA3*100</f>
        <v>10.1482199854529</v>
      </c>
    </row>
    <row r="4" spans="1:29">
      <c r="A4" s="4">
        <v>39.71</v>
      </c>
      <c r="B4" s="3">
        <f>(A4-MIN(A$2:A$42))/(MAX(A$2:A$42)-MIN(A$2:A$42))</f>
        <v>0.404571428571428</v>
      </c>
      <c r="C4" s="4">
        <v>41.91</v>
      </c>
      <c r="D4" s="3">
        <f t="shared" ref="D4:H4" si="10">(C4-MIN(C$2:C$42))/(MAX(C$2:C$42)-MIN(C$2:C$42))</f>
        <v>0.587801778907243</v>
      </c>
      <c r="E4" s="4">
        <v>39.3966666666667</v>
      </c>
      <c r="F4" s="3">
        <f t="shared" si="10"/>
        <v>0.41995012468828</v>
      </c>
      <c r="G4" s="4">
        <v>40.62</v>
      </c>
      <c r="H4" s="3">
        <f t="shared" si="10"/>
        <v>0.531526697075395</v>
      </c>
      <c r="I4" s="3">
        <f t="shared" si="0"/>
        <v>0.485962507310586</v>
      </c>
      <c r="J4" s="3">
        <f>$AB$3/A4*100</f>
        <v>10.2244019138756</v>
      </c>
      <c r="K4" s="3">
        <f>$AB$4/C4*100</f>
        <v>8.14013361966118</v>
      </c>
      <c r="L4" s="3">
        <f>$AB$5/E4*100</f>
        <v>8.70500042304763</v>
      </c>
      <c r="M4" s="3">
        <f t="shared" si="1"/>
        <v>8.35241260462826</v>
      </c>
      <c r="O4" s="3">
        <f>J4/$AC$3</f>
        <v>1.00750692520776</v>
      </c>
      <c r="P4" s="3">
        <f>K4/$AC$4</f>
        <v>0.952402767835839</v>
      </c>
      <c r="Q4" s="3">
        <f>L4/$AC$5</f>
        <v>1.00746086809375</v>
      </c>
      <c r="R4" s="3">
        <f t="shared" si="2"/>
        <v>0.982525849335303</v>
      </c>
      <c r="S4" s="3">
        <f t="shared" si="3"/>
        <v>0.407608516026909</v>
      </c>
      <c r="T4" s="3">
        <f t="shared" si="4"/>
        <v>0.559824041170087</v>
      </c>
      <c r="U4" s="3">
        <f t="shared" si="5"/>
        <v>0.423083317174532</v>
      </c>
      <c r="V4" s="3">
        <f t="shared" si="6"/>
        <v>0.522238719488391</v>
      </c>
      <c r="W4" s="3">
        <f t="shared" si="8"/>
        <v>1.91275459385992</v>
      </c>
      <c r="X4" s="3">
        <v>0.64750562221439</v>
      </c>
      <c r="Z4" s="3" t="s">
        <v>27</v>
      </c>
      <c r="AA4" s="3">
        <v>39.9152</v>
      </c>
      <c r="AB4" s="3">
        <v>3.41153</v>
      </c>
      <c r="AC4" s="3">
        <f t="shared" si="9"/>
        <v>8.54694452238746</v>
      </c>
    </row>
    <row r="5" spans="1:29">
      <c r="A5" s="4">
        <v>42.5666666666667</v>
      </c>
      <c r="B5" s="3">
        <f>(A5-MIN(A$2:A$42))/(MAX(A$2:A$42)-MIN(A$2:A$42))</f>
        <v>0.600457142857143</v>
      </c>
      <c r="C5" s="4">
        <v>41.2033333333333</v>
      </c>
      <c r="D5" s="3">
        <f t="shared" ref="D5:H5" si="11">(C5-MIN(C$2:C$42))/(MAX(C$2:C$42)-MIN(C$2:C$42))</f>
        <v>0.533926302414232</v>
      </c>
      <c r="E5" s="4">
        <v>41.08</v>
      </c>
      <c r="F5" s="3">
        <f t="shared" si="11"/>
        <v>0.545885286783042</v>
      </c>
      <c r="G5" s="4">
        <v>41.1033333333333</v>
      </c>
      <c r="H5" s="3">
        <f t="shared" si="11"/>
        <v>0.570431982828012</v>
      </c>
      <c r="I5" s="3">
        <f t="shared" si="0"/>
        <v>0.562675178720607</v>
      </c>
      <c r="J5" s="3">
        <f>$AB$3/A5*100</f>
        <v>9.53823805794832</v>
      </c>
      <c r="K5" s="3">
        <f>$AB$4/C5*100</f>
        <v>8.27974273926058</v>
      </c>
      <c r="L5" s="3">
        <f>$AB$5/E5*100</f>
        <v>8.34829600778968</v>
      </c>
      <c r="M5" s="3">
        <f t="shared" si="1"/>
        <v>8.25419673992377</v>
      </c>
      <c r="O5" s="3">
        <f>J5/$AC$3</f>
        <v>0.939892717306186</v>
      </c>
      <c r="P5" s="3">
        <f>K5/$AC$4</f>
        <v>0.96873715718793</v>
      </c>
      <c r="Q5" s="3">
        <f>L5/$AC$5</f>
        <v>0.966178188899708</v>
      </c>
      <c r="R5" s="3">
        <f t="shared" si="2"/>
        <v>0.970972346119536</v>
      </c>
      <c r="S5" s="3">
        <f t="shared" si="3"/>
        <v>0.564365295625909</v>
      </c>
      <c r="T5" s="3">
        <f t="shared" si="4"/>
        <v>0.517234248348626</v>
      </c>
      <c r="U5" s="3">
        <f t="shared" si="5"/>
        <v>0.527422457731037</v>
      </c>
      <c r="V5" s="3">
        <f t="shared" si="6"/>
        <v>0.553873680668133</v>
      </c>
      <c r="W5" s="3">
        <f t="shared" si="8"/>
        <v>2.16289568237371</v>
      </c>
      <c r="X5" s="3">
        <v>0.768428163035113</v>
      </c>
      <c r="Z5" s="3" t="s">
        <v>29</v>
      </c>
      <c r="AA5" s="3">
        <v>39.6906</v>
      </c>
      <c r="AB5" s="3">
        <v>3.42948</v>
      </c>
      <c r="AC5" s="3">
        <f t="shared" si="9"/>
        <v>8.64053453462533</v>
      </c>
    </row>
    <row r="6" spans="1:29">
      <c r="A6" s="4">
        <v>48.3933333333333</v>
      </c>
      <c r="B6" s="3">
        <f>(A6-MIN(A$2:A$42))/(MAX(A$2:A$42)-MIN(A$2:A$42))</f>
        <v>1</v>
      </c>
      <c r="C6" s="4">
        <v>46.5366666666667</v>
      </c>
      <c r="D6" s="3">
        <f t="shared" ref="D6:H6" si="12">(C6-MIN(C$2:C$42))/(MAX(C$2:C$42)-MIN(C$2:C$42))</f>
        <v>0.940533672172808</v>
      </c>
      <c r="E6" s="4">
        <v>47.15</v>
      </c>
      <c r="F6" s="3">
        <f t="shared" si="12"/>
        <v>1</v>
      </c>
      <c r="G6" s="4">
        <v>45.9766666666667</v>
      </c>
      <c r="H6" s="3">
        <f t="shared" si="12"/>
        <v>0.962704588140596</v>
      </c>
      <c r="I6" s="3">
        <f t="shared" si="0"/>
        <v>0.975809565078351</v>
      </c>
      <c r="J6" s="3">
        <f>$AB$3/A6*100</f>
        <v>8.38981264637002</v>
      </c>
      <c r="K6" s="3">
        <f>$AB$4/C6*100</f>
        <v>7.33084306281785</v>
      </c>
      <c r="L6" s="3">
        <f>$AB$5/E6*100</f>
        <v>7.27355249204666</v>
      </c>
      <c r="M6" s="3">
        <f t="shared" si="1"/>
        <v>7.37928659464946</v>
      </c>
      <c r="O6" s="3">
        <f>J6/$AC$3</f>
        <v>0.826727510676402</v>
      </c>
      <c r="P6" s="3">
        <f>K6/$AC$4</f>
        <v>0.857715063390875</v>
      </c>
      <c r="Q6" s="3">
        <f>L6/$AC$5</f>
        <v>0.84179427359491</v>
      </c>
      <c r="R6" s="3">
        <f t="shared" si="2"/>
        <v>0.868053360400203</v>
      </c>
      <c r="S6" s="3">
        <f t="shared" si="3"/>
        <v>0.826727510676402</v>
      </c>
      <c r="T6" s="3">
        <f t="shared" si="4"/>
        <v>0.806709898248952</v>
      </c>
      <c r="U6" s="3">
        <f t="shared" si="5"/>
        <v>0.84179427359491</v>
      </c>
      <c r="V6" s="3">
        <f t="shared" si="6"/>
        <v>0.835678952808138</v>
      </c>
      <c r="W6" s="3">
        <f t="shared" si="8"/>
        <v>3.3109106353284</v>
      </c>
      <c r="X6" s="3">
        <v>0.534090297030671</v>
      </c>
      <c r="Z6" s="3" t="s">
        <v>31</v>
      </c>
      <c r="AA6" s="3">
        <v>39.9102</v>
      </c>
      <c r="AB6" s="3">
        <v>3.39275</v>
      </c>
      <c r="AC6" s="3">
        <f t="shared" si="9"/>
        <v>8.50095965442418</v>
      </c>
    </row>
    <row r="7" spans="1:24">
      <c r="A7" s="4">
        <v>35.85</v>
      </c>
      <c r="B7" s="3">
        <f>(A7-MIN(A$2:A$42))/(MAX(A$2:A$42)-MIN(A$2:A$42))</f>
        <v>0.139885714285714</v>
      </c>
      <c r="C7" s="4">
        <v>35.6933333333333</v>
      </c>
      <c r="D7" s="3">
        <f t="shared" ref="D7:H7" si="13">(C7-MIN(C$2:C$42))/(MAX(C$2:C$42)-MIN(C$2:C$42))</f>
        <v>0.113850063532401</v>
      </c>
      <c r="E7" s="4">
        <v>37.1</v>
      </c>
      <c r="F7" s="3">
        <f t="shared" si="13"/>
        <v>0.248129675810474</v>
      </c>
      <c r="G7" s="4">
        <v>36.7866666666667</v>
      </c>
      <c r="H7" s="3">
        <f t="shared" si="13"/>
        <v>0.22296753420982</v>
      </c>
      <c r="I7" s="3">
        <f t="shared" si="0"/>
        <v>0.181208246959602</v>
      </c>
      <c r="J7" s="3">
        <f>$AB$3/A7*100</f>
        <v>11.3252719665272</v>
      </c>
      <c r="K7" s="3">
        <f>$AB$4/C7*100</f>
        <v>9.55789129622712</v>
      </c>
      <c r="L7" s="3">
        <f>$AB$5/E7*100</f>
        <v>9.24388140161725</v>
      </c>
      <c r="M7" s="3">
        <f t="shared" si="1"/>
        <v>9.22277093149692</v>
      </c>
      <c r="O7" s="3">
        <f>J7/$AC$3</f>
        <v>1.11598605299861</v>
      </c>
      <c r="P7" s="3">
        <f>K7/$AC$4</f>
        <v>1.11828165857303</v>
      </c>
      <c r="Q7" s="3">
        <f>L7/$AC$5</f>
        <v>1.06982749326146</v>
      </c>
      <c r="R7" s="3">
        <f t="shared" si="2"/>
        <v>1.08490938745922</v>
      </c>
      <c r="S7" s="3">
        <f t="shared" si="3"/>
        <v>0.156110506156605</v>
      </c>
      <c r="T7" s="3">
        <f t="shared" si="4"/>
        <v>0.127316437875659</v>
      </c>
      <c r="U7" s="3">
        <f t="shared" si="5"/>
        <v>0.265455949076097</v>
      </c>
      <c r="V7" s="3">
        <f t="shared" si="6"/>
        <v>0.24189957096287</v>
      </c>
      <c r="W7" s="3">
        <f t="shared" si="8"/>
        <v>0.79078246407123</v>
      </c>
      <c r="X7" s="3">
        <v>0.485290916650381</v>
      </c>
    </row>
    <row r="8" spans="1:24">
      <c r="A8" s="4">
        <v>37.6833333333333</v>
      </c>
      <c r="B8" s="3">
        <f>(A8-MIN(A$2:A$42))/(MAX(A$2:A$42)-MIN(A$2:A$42))</f>
        <v>0.2656</v>
      </c>
      <c r="C8" s="4">
        <v>37.3666666666667</v>
      </c>
      <c r="D8" s="3">
        <f t="shared" ref="D8:H8" si="14">(C8-MIN(C$2:C$42))/(MAX(C$2:C$42)-MIN(C$2:C$42))</f>
        <v>0.241423125794155</v>
      </c>
      <c r="E8" s="4">
        <v>38.7666666666667</v>
      </c>
      <c r="F8" s="3">
        <f t="shared" si="14"/>
        <v>0.372817955112219</v>
      </c>
      <c r="G8" s="4">
        <v>37.24</v>
      </c>
      <c r="H8" s="3">
        <f t="shared" si="14"/>
        <v>0.259458009122618</v>
      </c>
      <c r="I8" s="3">
        <f t="shared" si="0"/>
        <v>0.284824772507248</v>
      </c>
      <c r="J8" s="3">
        <f>$AB$3/A8*100</f>
        <v>10.7742857142857</v>
      </c>
      <c r="K8" s="3">
        <f>$AB$4/C8*100</f>
        <v>9.12987511150758</v>
      </c>
      <c r="L8" s="3">
        <f>$AB$5/E8*100</f>
        <v>8.8464660361135</v>
      </c>
      <c r="M8" s="3">
        <f t="shared" si="1"/>
        <v>9.11049946294307</v>
      </c>
      <c r="O8" s="3">
        <f>J8/$AC$3</f>
        <v>1.06169217160548</v>
      </c>
      <c r="P8" s="3">
        <f>K8/$AC$4</f>
        <v>1.06820338983051</v>
      </c>
      <c r="Q8" s="3">
        <f>L8/$AC$5</f>
        <v>1.0238331900258</v>
      </c>
      <c r="R8" s="3">
        <f t="shared" si="2"/>
        <v>1.07170247046187</v>
      </c>
      <c r="S8" s="3">
        <f t="shared" si="3"/>
        <v>0.281985440778416</v>
      </c>
      <c r="T8" s="3">
        <f t="shared" si="4"/>
        <v>0.257889001356794</v>
      </c>
      <c r="U8" s="3">
        <f t="shared" si="5"/>
        <v>0.381703396281438</v>
      </c>
      <c r="V8" s="3">
        <f t="shared" si="6"/>
        <v>0.278061789357828</v>
      </c>
      <c r="W8" s="3">
        <f t="shared" si="8"/>
        <v>1.19963962777448</v>
      </c>
      <c r="X8" s="3">
        <v>0.459405274268266</v>
      </c>
    </row>
    <row r="9" spans="1:24">
      <c r="A9" s="4">
        <v>44.6733333333333</v>
      </c>
      <c r="B9" s="3">
        <f>(A9-MIN(A$2:A$42))/(MAX(A$2:A$42)-MIN(A$2:A$42))</f>
        <v>0.744914285714285</v>
      </c>
      <c r="C9" s="4">
        <v>44.4233333333333</v>
      </c>
      <c r="D9" s="3">
        <f t="shared" ref="D9:H9" si="15">(C9-MIN(C$2:C$42))/(MAX(C$2:C$42)-MIN(C$2:C$42))</f>
        <v>0.779415501905973</v>
      </c>
      <c r="E9" s="4">
        <v>44.5933333333333</v>
      </c>
      <c r="F9" s="3">
        <f t="shared" si="15"/>
        <v>0.808728179551122</v>
      </c>
      <c r="G9" s="4">
        <v>44.36</v>
      </c>
      <c r="H9" s="3">
        <f t="shared" si="15"/>
        <v>0.832573115105983</v>
      </c>
      <c r="I9" s="3">
        <f t="shared" si="0"/>
        <v>0.791407770569341</v>
      </c>
      <c r="J9" s="3">
        <f>$AB$3/A9*100</f>
        <v>9.08844202357857</v>
      </c>
      <c r="K9" s="3">
        <f>$AB$4/C9*100</f>
        <v>7.67959030539506</v>
      </c>
      <c r="L9" s="3">
        <f>$AB$5/E9*100</f>
        <v>7.69056660188369</v>
      </c>
      <c r="M9" s="3">
        <f t="shared" si="1"/>
        <v>7.64821911632101</v>
      </c>
      <c r="O9" s="3">
        <f>J9/$AC$3</f>
        <v>0.895570064169527</v>
      </c>
      <c r="P9" s="3">
        <f>K9/$AC$4</f>
        <v>0.898518796428303</v>
      </c>
      <c r="Q9" s="3">
        <f>L9/$AC$5</f>
        <v>0.890056809687547</v>
      </c>
      <c r="R9" s="3">
        <f t="shared" si="2"/>
        <v>0.899688908926962</v>
      </c>
      <c r="S9" s="3">
        <f t="shared" si="3"/>
        <v>0.66712293465794</v>
      </c>
      <c r="T9" s="3">
        <f t="shared" si="4"/>
        <v>0.700319478690117</v>
      </c>
      <c r="U9" s="3">
        <f t="shared" si="5"/>
        <v>0.719814023395689</v>
      </c>
      <c r="V9" s="3">
        <f t="shared" si="6"/>
        <v>0.749056797531623</v>
      </c>
      <c r="W9" s="3">
        <f t="shared" si="8"/>
        <v>2.83631323427537</v>
      </c>
      <c r="X9" s="3">
        <v>0.0212454259694998</v>
      </c>
    </row>
    <row r="10" spans="1:24">
      <c r="A10" s="4">
        <v>44.4266666666667</v>
      </c>
      <c r="B10" s="3">
        <f>(A10-MIN(A$2:A$42))/(MAX(A$2:A$42)-MIN(A$2:A$42))</f>
        <v>0.728</v>
      </c>
      <c r="C10" s="4">
        <v>43.2166666666667</v>
      </c>
      <c r="D10" s="3">
        <f t="shared" ref="D10:H10" si="16">(C10-MIN(C$2:C$42))/(MAX(C$2:C$42)-MIN(C$2:C$42))</f>
        <v>0.687420584498094</v>
      </c>
      <c r="E10" s="4">
        <v>42.3633333333333</v>
      </c>
      <c r="F10" s="3">
        <f t="shared" si="16"/>
        <v>0.641895261845387</v>
      </c>
      <c r="G10" s="4">
        <v>43.3866666666667</v>
      </c>
      <c r="H10" s="3">
        <f t="shared" si="16"/>
        <v>0.75422591896968</v>
      </c>
      <c r="I10" s="3">
        <f t="shared" si="0"/>
        <v>0.70288544132829</v>
      </c>
      <c r="J10" s="3">
        <f>$AB$3/A10*100</f>
        <v>9.13890306122449</v>
      </c>
      <c r="K10" s="3">
        <f>$AB$4/C10*100</f>
        <v>7.89401465483995</v>
      </c>
      <c r="L10" s="3">
        <f>$AB$5/E10*100</f>
        <v>8.09539696278228</v>
      </c>
      <c r="M10" s="3">
        <f t="shared" si="1"/>
        <v>7.81979870928089</v>
      </c>
      <c r="O10" s="3">
        <f>J10/$AC$3</f>
        <v>0.900542466986795</v>
      </c>
      <c r="P10" s="3">
        <f>K10/$AC$4</f>
        <v>0.923606633243347</v>
      </c>
      <c r="Q10" s="3">
        <f>L10/$AC$5</f>
        <v>0.936909276890393</v>
      </c>
      <c r="R10" s="3">
        <f t="shared" si="2"/>
        <v>0.919872464658882</v>
      </c>
      <c r="S10" s="3">
        <f t="shared" si="3"/>
        <v>0.655594915966386</v>
      </c>
      <c r="T10" s="3">
        <f t="shared" si="4"/>
        <v>0.634906211670459</v>
      </c>
      <c r="U10" s="3">
        <f t="shared" si="5"/>
        <v>0.601397625614931</v>
      </c>
      <c r="V10" s="3">
        <f t="shared" si="6"/>
        <v>0.69379165499225</v>
      </c>
      <c r="W10" s="3">
        <f t="shared" si="8"/>
        <v>2.58569040824403</v>
      </c>
      <c r="X10" s="3">
        <v>0.409246204500357</v>
      </c>
    </row>
    <row r="11" spans="1:24">
      <c r="A11" s="4">
        <v>41.78</v>
      </c>
      <c r="B11" s="3">
        <f>(A11-MIN(A$2:A$42))/(MAX(A$2:A$42)-MIN(A$2:A$42))</f>
        <v>0.546514285714286</v>
      </c>
      <c r="C11" s="4">
        <v>40.8</v>
      </c>
      <c r="D11" s="3">
        <f t="shared" ref="D11:H11" si="17">(C11-MIN(C$2:C$42))/(MAX(C$2:C$42)-MIN(C$2:C$42))</f>
        <v>0.503176620076239</v>
      </c>
      <c r="E11" s="4">
        <v>42.7666666666667</v>
      </c>
      <c r="F11" s="3">
        <f t="shared" si="17"/>
        <v>0.67206982543641</v>
      </c>
      <c r="G11" s="4">
        <v>41.4866666666667</v>
      </c>
      <c r="H11" s="3">
        <f t="shared" si="17"/>
        <v>0.60128789911457</v>
      </c>
      <c r="I11" s="3">
        <f t="shared" si="0"/>
        <v>0.580762157585376</v>
      </c>
      <c r="J11" s="3">
        <f>$AB$3/A11*100</f>
        <v>9.71783149832456</v>
      </c>
      <c r="K11" s="3">
        <f>$AB$4/C11*100</f>
        <v>8.3615931372549</v>
      </c>
      <c r="L11" s="3">
        <f>$AB$5/E11*100</f>
        <v>8.01904910366329</v>
      </c>
      <c r="M11" s="3">
        <f t="shared" si="1"/>
        <v>8.17792865177567</v>
      </c>
      <c r="O11" s="3">
        <f>J11/$AC$3</f>
        <v>0.95758975586405</v>
      </c>
      <c r="P11" s="3">
        <f>K11/$AC$4</f>
        <v>0.978313725490196</v>
      </c>
      <c r="Q11" s="3">
        <f>L11/$AC$5</f>
        <v>0.92807326578332</v>
      </c>
      <c r="R11" s="3">
        <f t="shared" si="2"/>
        <v>0.962000642776796</v>
      </c>
      <c r="S11" s="3">
        <f t="shared" si="3"/>
        <v>0.523336481433358</v>
      </c>
      <c r="T11" s="3">
        <f t="shared" si="4"/>
        <v>0.492264593766351</v>
      </c>
      <c r="U11" s="3">
        <f t="shared" si="5"/>
        <v>0.623730037727195</v>
      </c>
      <c r="V11" s="3">
        <f t="shared" si="6"/>
        <v>0.578439345442125</v>
      </c>
      <c r="W11" s="3">
        <f t="shared" si="8"/>
        <v>2.21777045836903</v>
      </c>
      <c r="X11" s="3">
        <v>0.262882079075757</v>
      </c>
    </row>
    <row r="12" spans="1:24">
      <c r="A12" s="4">
        <v>35.8533333333333</v>
      </c>
      <c r="B12" s="3">
        <f>(A12-MIN(A$2:A$42))/(MAX(A$2:A$42)-MIN(A$2:A$42))</f>
        <v>0.140114285714285</v>
      </c>
      <c r="C12" s="4">
        <v>36.1</v>
      </c>
      <c r="D12" s="3">
        <f t="shared" ref="D12:H12" si="18">(C12-MIN(C$2:C$42))/(MAX(C$2:C$42)-MIN(C$2:C$42))</f>
        <v>0.144853875476492</v>
      </c>
      <c r="E12" s="4">
        <v>37.8366666666667</v>
      </c>
      <c r="F12" s="3">
        <f t="shared" si="18"/>
        <v>0.303241895261846</v>
      </c>
      <c r="G12" s="4">
        <v>37.57</v>
      </c>
      <c r="H12" s="3">
        <f t="shared" si="18"/>
        <v>0.286020928360611</v>
      </c>
      <c r="I12" s="3">
        <f t="shared" si="0"/>
        <v>0.218557746203309</v>
      </c>
      <c r="J12" s="3">
        <f>$AB$3/A12*100</f>
        <v>11.3242190405355</v>
      </c>
      <c r="K12" s="3">
        <f>$AB$4/C12*100</f>
        <v>9.4502216066482</v>
      </c>
      <c r="L12" s="3">
        <f>$AB$5/E12*100</f>
        <v>9.0639062637653</v>
      </c>
      <c r="M12" s="3">
        <f t="shared" si="1"/>
        <v>9.03047644397125</v>
      </c>
      <c r="O12" s="3">
        <f>J12/$AC$3</f>
        <v>1.11588229825214</v>
      </c>
      <c r="P12" s="3">
        <f>K12/$AC$4</f>
        <v>1.10568421052632</v>
      </c>
      <c r="Q12" s="3">
        <f>L12/$AC$5</f>
        <v>1.04899832613867</v>
      </c>
      <c r="R12" s="3">
        <f t="shared" si="2"/>
        <v>1.06228906042055</v>
      </c>
      <c r="S12" s="3">
        <f t="shared" si="3"/>
        <v>0.156351051160814</v>
      </c>
      <c r="T12" s="3">
        <f t="shared" si="4"/>
        <v>0.160162642947903</v>
      </c>
      <c r="U12" s="3">
        <f t="shared" si="5"/>
        <v>0.318100240544793</v>
      </c>
      <c r="V12" s="3">
        <f t="shared" si="6"/>
        <v>0.303836903248807</v>
      </c>
      <c r="W12" s="3">
        <f t="shared" si="8"/>
        <v>0.938450837902316</v>
      </c>
      <c r="X12" s="3">
        <v>0.397731572499512</v>
      </c>
    </row>
    <row r="13" spans="1:24">
      <c r="A13" s="4">
        <v>37.0566666666667</v>
      </c>
      <c r="B13" s="3">
        <f>(A13-MIN(A$2:A$42))/(MAX(A$2:A$42)-MIN(A$2:A$42))</f>
        <v>0.222628571428571</v>
      </c>
      <c r="C13" s="4">
        <v>36.7566666666667</v>
      </c>
      <c r="D13" s="3">
        <f t="shared" ref="D13:H13" si="19">(C13-MIN(C$2:C$42))/(MAX(C$2:C$42)-MIN(C$2:C$42))</f>
        <v>0.194917407878017</v>
      </c>
      <c r="E13" s="4">
        <v>37.8933333333333</v>
      </c>
      <c r="F13" s="3">
        <f t="shared" si="19"/>
        <v>0.307481296758105</v>
      </c>
      <c r="G13" s="4">
        <v>36.9366666666667</v>
      </c>
      <c r="H13" s="3">
        <f t="shared" si="19"/>
        <v>0.235041588408908</v>
      </c>
      <c r="I13" s="3">
        <f t="shared" si="0"/>
        <v>0.2400172161184</v>
      </c>
      <c r="J13" s="3">
        <f>$AB$3/A13*100</f>
        <v>10.9564900602681</v>
      </c>
      <c r="K13" s="3">
        <f>$AB$4/C13*100</f>
        <v>9.28139113086062</v>
      </c>
      <c r="L13" s="3">
        <f>$AB$5/E13*100</f>
        <v>9.05035186488388</v>
      </c>
      <c r="M13" s="3">
        <f t="shared" si="1"/>
        <v>9.18531720963812</v>
      </c>
      <c r="O13" s="3">
        <f>J13/$AC$3</f>
        <v>1.0796464873617</v>
      </c>
      <c r="P13" s="3">
        <f>K13/$AC$4</f>
        <v>1.08593089688945</v>
      </c>
      <c r="Q13" s="3">
        <f>L13/$AC$5</f>
        <v>1.04742962702322</v>
      </c>
      <c r="R13" s="3">
        <f t="shared" si="2"/>
        <v>1.08050356466023</v>
      </c>
      <c r="S13" s="3">
        <f t="shared" si="3"/>
        <v>0.24036015512921</v>
      </c>
      <c r="T13" s="3">
        <f t="shared" si="4"/>
        <v>0.211666835556343</v>
      </c>
      <c r="U13" s="3">
        <f t="shared" si="5"/>
        <v>0.322065019979959</v>
      </c>
      <c r="V13" s="3">
        <f t="shared" si="6"/>
        <v>0.253963274119227</v>
      </c>
      <c r="W13" s="3">
        <f t="shared" si="8"/>
        <v>1.02805528478474</v>
      </c>
      <c r="X13" s="3">
        <v>0.364357442122377</v>
      </c>
    </row>
    <row r="14" spans="1:24">
      <c r="A14" s="4">
        <v>35.2933333333333</v>
      </c>
      <c r="B14" s="3">
        <f>(A14-MIN(A$2:A$42))/(MAX(A$2:A$42)-MIN(A$2:A$42))</f>
        <v>0.101714285714285</v>
      </c>
      <c r="C14" s="4">
        <v>36.2633333333333</v>
      </c>
      <c r="D14" s="3">
        <f t="shared" ref="D14:H14" si="20">(C14-MIN(C$2:C$42))/(MAX(C$2:C$42)-MIN(C$2:C$42))</f>
        <v>0.157306226175349</v>
      </c>
      <c r="E14" s="4">
        <v>36.24</v>
      </c>
      <c r="F14" s="3">
        <f t="shared" si="20"/>
        <v>0.183790523690773</v>
      </c>
      <c r="G14" s="4">
        <v>37.2733333333333</v>
      </c>
      <c r="H14" s="3">
        <f t="shared" si="20"/>
        <v>0.262141132277971</v>
      </c>
      <c r="I14" s="3">
        <f t="shared" si="0"/>
        <v>0.176238041964595</v>
      </c>
      <c r="J14" s="3">
        <f>$AB$3/A14*100</f>
        <v>11.5039006422365</v>
      </c>
      <c r="K14" s="3">
        <f>$AB$4/C14*100</f>
        <v>9.40765695376413</v>
      </c>
      <c r="L14" s="3">
        <f>$AB$5/E14*100</f>
        <v>9.46324503311258</v>
      </c>
      <c r="M14" s="3">
        <f t="shared" si="1"/>
        <v>9.10235199427652</v>
      </c>
      <c r="O14" s="3">
        <f>J14/$AC$3</f>
        <v>1.13358802417832</v>
      </c>
      <c r="P14" s="3">
        <f>K14/$AC$4</f>
        <v>1.10070410883353</v>
      </c>
      <c r="Q14" s="3">
        <f>L14/$AC$5</f>
        <v>1.09521523178808</v>
      </c>
      <c r="R14" s="3">
        <f t="shared" si="2"/>
        <v>1.07074405294223</v>
      </c>
      <c r="S14" s="3">
        <f t="shared" si="3"/>
        <v>0.115302096173565</v>
      </c>
      <c r="T14" s="3">
        <f t="shared" si="4"/>
        <v>0.173147609496304</v>
      </c>
      <c r="U14" s="3">
        <f t="shared" si="5"/>
        <v>0.201290181004443</v>
      </c>
      <c r="V14" s="3">
        <f t="shared" si="6"/>
        <v>0.28068605841818</v>
      </c>
      <c r="W14" s="3">
        <f t="shared" si="8"/>
        <v>0.770425945092492</v>
      </c>
      <c r="X14" s="3">
        <v>0.298838050701098</v>
      </c>
    </row>
    <row r="15" spans="1:24">
      <c r="A15" s="4">
        <v>36.5566666666667</v>
      </c>
      <c r="B15" s="3">
        <f>(A15-MIN(A$2:A$42))/(MAX(A$2:A$42)-MIN(A$2:A$42))</f>
        <v>0.188342857142857</v>
      </c>
      <c r="C15" s="4">
        <v>36.8666666666667</v>
      </c>
      <c r="D15" s="3">
        <f t="shared" ref="D15:H15" si="21">(C15-MIN(C$2:C$42))/(MAX(C$2:C$42)-MIN(C$2:C$42))</f>
        <v>0.203303684879288</v>
      </c>
      <c r="E15" s="4">
        <v>38.44</v>
      </c>
      <c r="F15" s="3">
        <f t="shared" si="21"/>
        <v>0.348379052369077</v>
      </c>
      <c r="G15" s="4">
        <v>38.7266666666667</v>
      </c>
      <c r="H15" s="3">
        <f t="shared" si="21"/>
        <v>0.379125301851355</v>
      </c>
      <c r="I15" s="3">
        <f t="shared" si="0"/>
        <v>0.279787724060644</v>
      </c>
      <c r="J15" s="3">
        <f>$AB$3/A15*100</f>
        <v>11.1063463116623</v>
      </c>
      <c r="K15" s="3">
        <f>$AB$4/C15*100</f>
        <v>9.25369801084991</v>
      </c>
      <c r="L15" s="3">
        <f>$AB$5/E15*100</f>
        <v>8.9216441207076</v>
      </c>
      <c r="M15" s="3">
        <f t="shared" si="1"/>
        <v>8.76075916681012</v>
      </c>
      <c r="O15" s="3">
        <f>J15/$AC$3</f>
        <v>1.09441323971916</v>
      </c>
      <c r="P15" s="3">
        <f>K15/$AC$4</f>
        <v>1.08269077757685</v>
      </c>
      <c r="Q15" s="3">
        <f>L15/$AC$5</f>
        <v>1.03253381893861</v>
      </c>
      <c r="R15" s="3">
        <f t="shared" si="2"/>
        <v>1.03056119814082</v>
      </c>
      <c r="S15" s="3">
        <f t="shared" si="3"/>
        <v>0.206124916463677</v>
      </c>
      <c r="T15" s="3">
        <f t="shared" si="4"/>
        <v>0.220115024666196</v>
      </c>
      <c r="U15" s="3">
        <f t="shared" si="5"/>
        <v>0.359713153380856</v>
      </c>
      <c r="V15" s="3">
        <f t="shared" si="6"/>
        <v>0.390711825321431</v>
      </c>
      <c r="W15" s="3">
        <f t="shared" si="8"/>
        <v>1.17666491983216</v>
      </c>
      <c r="X15" s="3">
        <v>0.79775958954646</v>
      </c>
    </row>
    <row r="16" spans="1:24">
      <c r="A16" s="4">
        <v>44.3166666666667</v>
      </c>
      <c r="B16" s="3">
        <f>(A16-MIN(A$2:A$42))/(MAX(A$2:A$42)-MIN(A$2:A$42))</f>
        <v>0.720457142857142</v>
      </c>
      <c r="C16" s="4">
        <v>42.4566666666667</v>
      </c>
      <c r="D16" s="3">
        <f t="shared" ref="D16:H16" si="22">(C16-MIN(C$2:C$42))/(MAX(C$2:C$42)-MIN(C$2:C$42))</f>
        <v>0.629479034307497</v>
      </c>
      <c r="E16" s="4">
        <v>43.7766666666667</v>
      </c>
      <c r="F16" s="3">
        <f t="shared" si="22"/>
        <v>0.747630922693267</v>
      </c>
      <c r="G16" s="4">
        <v>43.5766666666667</v>
      </c>
      <c r="H16" s="3">
        <f t="shared" si="22"/>
        <v>0.769519720955192</v>
      </c>
      <c r="I16" s="3">
        <f t="shared" si="0"/>
        <v>0.716771705203275</v>
      </c>
      <c r="J16" s="3">
        <f>$AB$3/A16*100</f>
        <v>9.16158706280557</v>
      </c>
      <c r="K16" s="3">
        <f>$AB$4/C16*100</f>
        <v>8.03532228939311</v>
      </c>
      <c r="L16" s="3">
        <f>$AB$5/E16*100</f>
        <v>7.83403639686286</v>
      </c>
      <c r="M16" s="3">
        <f t="shared" si="1"/>
        <v>7.78570335806624</v>
      </c>
      <c r="O16" s="3">
        <f>J16/$AC$3</f>
        <v>0.902777735990974</v>
      </c>
      <c r="P16" s="3">
        <f>K16/$AC$4</f>
        <v>0.940139750333673</v>
      </c>
      <c r="Q16" s="3">
        <f>L16/$AC$5</f>
        <v>0.906661082768598</v>
      </c>
      <c r="R16" s="3">
        <f t="shared" si="2"/>
        <v>0.915861699686376</v>
      </c>
      <c r="S16" s="3">
        <f t="shared" si="3"/>
        <v>0.650412668307097</v>
      </c>
      <c r="T16" s="3">
        <f t="shared" si="4"/>
        <v>0.591798262154132</v>
      </c>
      <c r="U16" s="3">
        <f t="shared" si="5"/>
        <v>0.677847861880363</v>
      </c>
      <c r="V16" s="3">
        <f t="shared" si="6"/>
        <v>0.704773639576209</v>
      </c>
      <c r="W16" s="3">
        <f t="shared" si="8"/>
        <v>2.6248324319178</v>
      </c>
      <c r="X16" s="3">
        <v>0.408054204357176</v>
      </c>
    </row>
    <row r="17" spans="1:24">
      <c r="A17" s="4">
        <v>43.41</v>
      </c>
      <c r="B17" s="3">
        <f>(A17-MIN(A$2:A$42))/(MAX(A$2:A$42)-MIN(A$2:A$42))</f>
        <v>0.658285714285714</v>
      </c>
      <c r="C17" s="4">
        <v>42.3166666666667</v>
      </c>
      <c r="D17" s="3">
        <f t="shared" ref="D17:H17" si="23">(C17-MIN(C$2:C$42))/(MAX(C$2:C$42)-MIN(C$2:C$42))</f>
        <v>0.618805590851335</v>
      </c>
      <c r="E17" s="4">
        <v>43.1766666666667</v>
      </c>
      <c r="F17" s="3">
        <f t="shared" si="23"/>
        <v>0.702743142144639</v>
      </c>
      <c r="G17" s="4">
        <v>43.6266666666667</v>
      </c>
      <c r="H17" s="3">
        <f t="shared" si="23"/>
        <v>0.773544405688221</v>
      </c>
      <c r="I17" s="3">
        <f t="shared" si="0"/>
        <v>0.688344713242477</v>
      </c>
      <c r="J17" s="3">
        <f>$AB$3/A17*100</f>
        <v>9.35293711126469</v>
      </c>
      <c r="K17" s="3">
        <f>$AB$4/C17*100</f>
        <v>8.06190626230799</v>
      </c>
      <c r="L17" s="3">
        <f>$AB$5/E17*100</f>
        <v>7.94290125839574</v>
      </c>
      <c r="M17" s="3">
        <f t="shared" si="1"/>
        <v>7.77678025672372</v>
      </c>
      <c r="O17" s="3">
        <f>J17/$AC$3</f>
        <v>0.921633264224833</v>
      </c>
      <c r="P17" s="3">
        <f>K17/$AC$4</f>
        <v>0.943250098463962</v>
      </c>
      <c r="Q17" s="3">
        <f>L17/$AC$5</f>
        <v>0.919260402995445</v>
      </c>
      <c r="R17" s="3">
        <f t="shared" si="2"/>
        <v>0.914812041564792</v>
      </c>
      <c r="S17" s="3">
        <f t="shared" si="3"/>
        <v>0.606698011649719</v>
      </c>
      <c r="T17" s="3">
        <f t="shared" si="4"/>
        <v>0.583688434500572</v>
      </c>
      <c r="U17" s="3">
        <f t="shared" si="5"/>
        <v>0.646003944050166</v>
      </c>
      <c r="V17" s="3">
        <f t="shared" si="6"/>
        <v>0.707647737008666</v>
      </c>
      <c r="W17" s="3">
        <f t="shared" si="8"/>
        <v>2.54403812720912</v>
      </c>
      <c r="X17" s="3">
        <v>0.785003026096093</v>
      </c>
    </row>
    <row r="18" spans="1:24">
      <c r="A18" s="4">
        <v>39.9266666666667</v>
      </c>
      <c r="B18" s="3">
        <f>(A18-MIN(A$2:A$42))/(MAX(A$2:A$42)-MIN(A$2:A$42))</f>
        <v>0.419428571428571</v>
      </c>
      <c r="C18" s="4">
        <v>39.2866666666667</v>
      </c>
      <c r="D18" s="3">
        <f t="shared" ref="D18:H18" si="24">(C18-MIN(C$2:C$42))/(MAX(C$2:C$42)-MIN(C$2:C$42))</f>
        <v>0.387801778907243</v>
      </c>
      <c r="E18" s="4">
        <v>40.9533333333333</v>
      </c>
      <c r="F18" s="3">
        <f t="shared" si="24"/>
        <v>0.53640897755611</v>
      </c>
      <c r="G18" s="4">
        <v>39.93</v>
      </c>
      <c r="H18" s="3">
        <f t="shared" si="24"/>
        <v>0.475986047759592</v>
      </c>
      <c r="I18" s="3">
        <f t="shared" si="0"/>
        <v>0.454906343912879</v>
      </c>
      <c r="J18" s="3">
        <f>$AB$3/A18*100</f>
        <v>10.1689180163633</v>
      </c>
      <c r="K18" s="3">
        <f>$AB$4/C18*100</f>
        <v>8.68368403190226</v>
      </c>
      <c r="L18" s="3">
        <f>$AB$5/E18*100</f>
        <v>8.37411688100277</v>
      </c>
      <c r="M18" s="3">
        <f t="shared" si="1"/>
        <v>8.49674430252943</v>
      </c>
      <c r="O18" s="3">
        <f>J18/$AC$3</f>
        <v>1.00203957254967</v>
      </c>
      <c r="P18" s="3">
        <f>K18/$AC$4</f>
        <v>1.01599864245715</v>
      </c>
      <c r="Q18" s="3">
        <f>L18/$AC$5</f>
        <v>0.969166531010907</v>
      </c>
      <c r="R18" s="3">
        <f t="shared" si="2"/>
        <v>0.999504132231405</v>
      </c>
      <c r="S18" s="3">
        <f t="shared" si="3"/>
        <v>0.420284026429406</v>
      </c>
      <c r="T18" s="3">
        <f t="shared" si="4"/>
        <v>0.394006080912227</v>
      </c>
      <c r="U18" s="3">
        <f t="shared" si="5"/>
        <v>0.519869627981163</v>
      </c>
      <c r="V18" s="3">
        <f t="shared" si="6"/>
        <v>0.475750021620207</v>
      </c>
      <c r="W18" s="3">
        <f t="shared" si="8"/>
        <v>1.809909756943</v>
      </c>
      <c r="X18" s="3">
        <v>0.434534789614609</v>
      </c>
    </row>
    <row r="19" spans="1:29">
      <c r="A19" s="4">
        <v>42.6133333333333</v>
      </c>
      <c r="B19" s="5">
        <f>(A19-MIN(A$2:A$42))/(MAX(A$2:A$42)-MIN(A$2:A$42))</f>
        <v>0.603657142857143</v>
      </c>
      <c r="C19" s="4">
        <v>42.7866666666667</v>
      </c>
      <c r="D19" s="5">
        <f t="shared" ref="D19:H19" si="25">(C19-MIN(C$2:C$42))/(MAX(C$2:C$42)-MIN(C$2:C$42))</f>
        <v>0.654637865311309</v>
      </c>
      <c r="E19" s="4">
        <v>41.5466666666667</v>
      </c>
      <c r="F19" s="5">
        <f t="shared" si="25"/>
        <v>0.580798004987531</v>
      </c>
      <c r="G19" s="4">
        <v>42.57</v>
      </c>
      <c r="H19" s="5">
        <f t="shared" si="25"/>
        <v>0.688489401663536</v>
      </c>
      <c r="I19" s="5">
        <f t="shared" si="0"/>
        <v>0.63189560370488</v>
      </c>
      <c r="J19" s="3">
        <f>$AB$3/A19*100</f>
        <v>9.52779255319149</v>
      </c>
      <c r="K19" s="3">
        <f>$AB$4/C19*100</f>
        <v>7.97334839513867</v>
      </c>
      <c r="L19" s="3">
        <f>$AB$5/E19*100</f>
        <v>8.25452503209243</v>
      </c>
      <c r="M19" s="3">
        <f t="shared" si="1"/>
        <v>7.9698144233028</v>
      </c>
      <c r="N19" s="5"/>
      <c r="O19" s="3">
        <f>J19/$AC$3</f>
        <v>0.938863423028786</v>
      </c>
      <c r="P19" s="3">
        <f>K19/$AC$4</f>
        <v>0.932888750389529</v>
      </c>
      <c r="Q19" s="5">
        <f>L19/$AC$5</f>
        <v>0.955325738125803</v>
      </c>
      <c r="R19" s="3">
        <f t="shared" si="2"/>
        <v>0.937519379844961</v>
      </c>
      <c r="S19" s="5">
        <f t="shared" si="3"/>
        <v>0.566751611478634</v>
      </c>
      <c r="T19" s="5">
        <f t="shared" si="4"/>
        <v>0.610704300127936</v>
      </c>
      <c r="U19" s="5">
        <f t="shared" si="5"/>
        <v>0.554851282816706</v>
      </c>
      <c r="V19" s="5">
        <f t="shared" si="6"/>
        <v>0.645472156877427</v>
      </c>
      <c r="W19" s="3">
        <f t="shared" si="8"/>
        <v>2.3777793513007</v>
      </c>
      <c r="X19" s="5">
        <v>0.936229715006377</v>
      </c>
      <c r="Y19" s="5"/>
      <c r="Z19" s="5"/>
      <c r="AA19" s="5"/>
      <c r="AB19" s="5"/>
      <c r="AC19" s="5"/>
    </row>
    <row r="20" spans="1:29">
      <c r="A20" s="4">
        <v>44.5633333333333</v>
      </c>
      <c r="B20" s="6">
        <f>(A20-MIN(A$2:A$42))/(MAX(A$2:A$42)-MIN(A$2:A$42))</f>
        <v>0.737371428571428</v>
      </c>
      <c r="C20" s="4">
        <v>43.21</v>
      </c>
      <c r="D20" s="6">
        <f t="shared" ref="D20:H20" si="26">(C20-MIN(C$2:C$42))/(MAX(C$2:C$42)-MIN(C$2:C$42))</f>
        <v>0.686912325285896</v>
      </c>
      <c r="E20" s="4">
        <v>43.7166666666667</v>
      </c>
      <c r="F20" s="6">
        <f t="shared" si="26"/>
        <v>0.743142144638404</v>
      </c>
      <c r="G20" s="4">
        <v>43.2633333333333</v>
      </c>
      <c r="H20" s="6">
        <f t="shared" si="26"/>
        <v>0.744298363294875</v>
      </c>
      <c r="I20" s="6">
        <f t="shared" si="0"/>
        <v>0.727931065447651</v>
      </c>
      <c r="J20" s="3">
        <f>$AB$3/A20*100</f>
        <v>9.11087590694891</v>
      </c>
      <c r="K20" s="3">
        <f>$AB$4/C20*100</f>
        <v>7.89523258504976</v>
      </c>
      <c r="L20" s="3">
        <f>$AB$5/E20*100</f>
        <v>7.84478841021731</v>
      </c>
      <c r="M20" s="3">
        <f t="shared" si="1"/>
        <v>7.84209107019031</v>
      </c>
      <c r="N20" s="6"/>
      <c r="O20" s="3">
        <f>J20/$AC$3</f>
        <v>0.897780686663176</v>
      </c>
      <c r="P20" s="3">
        <f>K20/$AC$4</f>
        <v>0.923749132145337</v>
      </c>
      <c r="Q20" s="6">
        <f>L20/$AC$5</f>
        <v>0.907905451772779</v>
      </c>
      <c r="R20" s="3">
        <f t="shared" si="2"/>
        <v>0.922494799291163</v>
      </c>
      <c r="S20" s="6">
        <f t="shared" si="3"/>
        <v>0.661997827468664</v>
      </c>
      <c r="T20" s="6">
        <f t="shared" si="4"/>
        <v>0.634534664342782</v>
      </c>
      <c r="U20" s="6">
        <f t="shared" si="5"/>
        <v>0.674702804559322</v>
      </c>
      <c r="V20" s="6">
        <f t="shared" si="6"/>
        <v>0.686611369260447</v>
      </c>
      <c r="W20" s="3">
        <f t="shared" si="8"/>
        <v>2.65784666563121</v>
      </c>
      <c r="X20" s="6">
        <v>0.522079937818184</v>
      </c>
      <c r="Y20" s="6"/>
      <c r="Z20" s="6"/>
      <c r="AA20" s="6"/>
      <c r="AB20" s="6"/>
      <c r="AC20" s="6"/>
    </row>
    <row r="21" spans="1:24">
      <c r="A21" s="4">
        <v>40.02</v>
      </c>
      <c r="B21" s="3">
        <f>(A21-MIN(A$2:A$42))/(MAX(A$2:A$42)-MIN(A$2:A$42))</f>
        <v>0.425828571428571</v>
      </c>
      <c r="C21" s="4">
        <v>39.61</v>
      </c>
      <c r="D21" s="3">
        <f t="shared" ref="D21:H21" si="27">(C21-MIN(C$2:C$42))/(MAX(C$2:C$42)-MIN(C$2:C$42))</f>
        <v>0.412452350698856</v>
      </c>
      <c r="E21" s="4">
        <v>39.6933333333333</v>
      </c>
      <c r="F21" s="3">
        <f t="shared" si="27"/>
        <v>0.44214463840399</v>
      </c>
      <c r="G21" s="4">
        <v>38.66</v>
      </c>
      <c r="H21" s="3">
        <f t="shared" si="27"/>
        <v>0.373759055540649</v>
      </c>
      <c r="I21" s="3">
        <f t="shared" si="0"/>
        <v>0.413546154018017</v>
      </c>
      <c r="J21" s="3">
        <f>$AB$3/A21*100</f>
        <v>10.1452023988006</v>
      </c>
      <c r="K21" s="3">
        <f>$AB$4/C21*100</f>
        <v>8.6127997980308</v>
      </c>
      <c r="L21" s="3">
        <f>$AB$5/E21*100</f>
        <v>8.63993953644609</v>
      </c>
      <c r="M21" s="3">
        <f t="shared" si="1"/>
        <v>8.77586652871184</v>
      </c>
      <c r="O21" s="3">
        <f>J21/$AC$3</f>
        <v>0.999702648675662</v>
      </c>
      <c r="P21" s="3">
        <f>K21/$AC$4</f>
        <v>1.00770512496844</v>
      </c>
      <c r="Q21" s="3">
        <f>L21/$AC$5</f>
        <v>0.999931138730265</v>
      </c>
      <c r="R21" s="3">
        <f t="shared" si="2"/>
        <v>1.03233833419555</v>
      </c>
      <c r="S21" s="3">
        <f t="shared" si="3"/>
        <v>0.425701950738916</v>
      </c>
      <c r="T21" s="3">
        <f t="shared" si="4"/>
        <v>0.415630347604519</v>
      </c>
      <c r="U21" s="3">
        <f t="shared" si="5"/>
        <v>0.442114191762783</v>
      </c>
      <c r="V21" s="3">
        <f t="shared" si="6"/>
        <v>0.385845800787336</v>
      </c>
      <c r="W21" s="3">
        <f t="shared" si="8"/>
        <v>1.66929229089356</v>
      </c>
      <c r="X21" s="3">
        <v>0.169272482640991</v>
      </c>
    </row>
    <row r="22" spans="1:24">
      <c r="A22" s="4">
        <v>42.7833333333333</v>
      </c>
      <c r="B22" s="3">
        <f>(A22-MIN(A$2:A$42))/(MAX(A$2:A$42)-MIN(A$2:A$42))</f>
        <v>0.615314285714286</v>
      </c>
      <c r="C22" s="4">
        <v>43.0933333333333</v>
      </c>
      <c r="D22" s="3">
        <f t="shared" ref="D22:H22" si="28">(C22-MIN(C$2:C$42))/(MAX(C$2:C$42)-MIN(C$2:C$42))</f>
        <v>0.678017789072427</v>
      </c>
      <c r="E22" s="4">
        <v>41.3166666666667</v>
      </c>
      <c r="F22" s="3">
        <f t="shared" si="28"/>
        <v>0.563591022443891</v>
      </c>
      <c r="G22" s="4">
        <v>40.9066666666667</v>
      </c>
      <c r="H22" s="3">
        <f t="shared" si="28"/>
        <v>0.55460155621143</v>
      </c>
      <c r="I22" s="3">
        <f t="shared" si="0"/>
        <v>0.602881163360508</v>
      </c>
      <c r="J22" s="3">
        <f>$AB$3/A22*100</f>
        <v>9.48993377483444</v>
      </c>
      <c r="K22" s="3">
        <f>$AB$4/C22*100</f>
        <v>7.91660736386139</v>
      </c>
      <c r="L22" s="3">
        <f>$AB$5/E22*100</f>
        <v>8.30047599838644</v>
      </c>
      <c r="M22" s="3">
        <f t="shared" si="1"/>
        <v>8.29388037809648</v>
      </c>
      <c r="O22" s="3">
        <f>J22/$AC$3</f>
        <v>0.935132839890923</v>
      </c>
      <c r="P22" s="3">
        <f>K22/$AC$4</f>
        <v>0.92625</v>
      </c>
      <c r="Q22" s="3">
        <f>L22/$AC$5</f>
        <v>0.960643807987091</v>
      </c>
      <c r="R22" s="3">
        <f t="shared" si="2"/>
        <v>0.975640482398957</v>
      </c>
      <c r="S22" s="3">
        <f t="shared" si="3"/>
        <v>0.575400595425455</v>
      </c>
      <c r="T22" s="3">
        <f t="shared" si="4"/>
        <v>0.628013977128336</v>
      </c>
      <c r="U22" s="3">
        <f t="shared" si="5"/>
        <v>0.541410225947837</v>
      </c>
      <c r="V22" s="3">
        <f t="shared" si="6"/>
        <v>0.541091729841332</v>
      </c>
      <c r="W22" s="3">
        <f t="shared" si="8"/>
        <v>2.28591652834296</v>
      </c>
      <c r="X22" s="3">
        <v>0.352353711379888</v>
      </c>
    </row>
    <row r="23" spans="1:24">
      <c r="A23" s="4">
        <v>35.71</v>
      </c>
      <c r="B23" s="3">
        <f>(A23-MIN(A$2:A$42))/(MAX(A$2:A$42)-MIN(A$2:A$42))</f>
        <v>0.130285714285714</v>
      </c>
      <c r="C23" s="4">
        <v>36.72</v>
      </c>
      <c r="D23" s="3">
        <f t="shared" ref="D23:H23" si="29">(C23-MIN(C$2:C$42))/(MAX(C$2:C$42)-MIN(C$2:C$42))</f>
        <v>0.192121982210927</v>
      </c>
      <c r="E23" s="4">
        <v>35.37</v>
      </c>
      <c r="F23" s="3">
        <f t="shared" si="29"/>
        <v>0.118703241895262</v>
      </c>
      <c r="G23" s="4">
        <v>36.49</v>
      </c>
      <c r="H23" s="3">
        <f t="shared" si="29"/>
        <v>0.19908773812718</v>
      </c>
      <c r="I23" s="3">
        <f t="shared" si="0"/>
        <v>0.160049669129771</v>
      </c>
      <c r="J23" s="3">
        <f>$AB$3/A23*100</f>
        <v>11.3696723606833</v>
      </c>
      <c r="K23" s="3">
        <f>$AB$4/C23*100</f>
        <v>9.29065904139434</v>
      </c>
      <c r="L23" s="3">
        <f>$AB$5/E23*100</f>
        <v>9.69601357082273</v>
      </c>
      <c r="M23" s="3">
        <f t="shared" si="1"/>
        <v>9.29775280898876</v>
      </c>
      <c r="O23" s="3">
        <f>J23/$AC$3</f>
        <v>1.1203612433492</v>
      </c>
      <c r="P23" s="3">
        <f>K23/$AC$4</f>
        <v>1.08701525054466</v>
      </c>
      <c r="Q23" s="3">
        <f>L23/$AC$5</f>
        <v>1.12215436810857</v>
      </c>
      <c r="R23" s="3">
        <f t="shared" si="2"/>
        <v>1.09372978898328</v>
      </c>
      <c r="S23" s="3">
        <f t="shared" si="3"/>
        <v>0.145967064847782</v>
      </c>
      <c r="T23" s="3">
        <f t="shared" si="4"/>
        <v>0.208839524628148</v>
      </c>
      <c r="U23" s="3">
        <f t="shared" si="5"/>
        <v>0.133203361401416</v>
      </c>
      <c r="V23" s="3">
        <f t="shared" si="6"/>
        <v>0.217748189811</v>
      </c>
      <c r="W23" s="3">
        <f t="shared" si="8"/>
        <v>0.705758140688346</v>
      </c>
      <c r="X23" s="3">
        <v>0.287038103505947</v>
      </c>
    </row>
    <row r="24" spans="1:24">
      <c r="A24" s="4">
        <v>34.1433333333333</v>
      </c>
      <c r="B24" s="3">
        <f>(A24-MIN(A$2:A$42))/(MAX(A$2:A$42)-MIN(A$2:A$42))</f>
        <v>0.022857142857143</v>
      </c>
      <c r="C24" s="4">
        <v>35.4166666666667</v>
      </c>
      <c r="D24" s="3">
        <f t="shared" ref="D24:H24" si="30">(C24-MIN(C$2:C$42))/(MAX(C$2:C$42)-MIN(C$2:C$42))</f>
        <v>0.092757306226175</v>
      </c>
      <c r="E24" s="4">
        <v>34.2533333333333</v>
      </c>
      <c r="F24" s="3">
        <f t="shared" si="30"/>
        <v>0.0351620947630922</v>
      </c>
      <c r="G24" s="4">
        <v>35.78</v>
      </c>
      <c r="H24" s="3">
        <f t="shared" si="30"/>
        <v>0.141937214918164</v>
      </c>
      <c r="I24" s="3">
        <f t="shared" si="0"/>
        <v>0.0731784396911437</v>
      </c>
      <c r="J24" s="3">
        <f>$AB$3/A24*100</f>
        <v>11.8913697159035</v>
      </c>
      <c r="K24" s="3">
        <f>$AB$4/C24*100</f>
        <v>9.63255529411765</v>
      </c>
      <c r="L24" s="3">
        <f>$AB$5/E24*100</f>
        <v>10.0121058777735</v>
      </c>
      <c r="M24" s="3">
        <f t="shared" si="1"/>
        <v>9.48225265511459</v>
      </c>
      <c r="O24" s="3">
        <f>J24/$AC$3</f>
        <v>1.17176901298448</v>
      </c>
      <c r="P24" s="3">
        <f>K24/$AC$4</f>
        <v>1.12701741176471</v>
      </c>
      <c r="Q24" s="3">
        <f>L24/$AC$5</f>
        <v>1.15873686259245</v>
      </c>
      <c r="R24" s="3">
        <f t="shared" si="2"/>
        <v>1.11543320290665</v>
      </c>
      <c r="S24" s="3">
        <f t="shared" si="3"/>
        <v>0.0267832917253597</v>
      </c>
      <c r="T24" s="3">
        <f t="shared" si="4"/>
        <v>0.10453909918529</v>
      </c>
      <c r="U24" s="3">
        <f t="shared" si="5"/>
        <v>0.0407436153679638</v>
      </c>
      <c r="V24" s="3">
        <f t="shared" si="6"/>
        <v>0.158321482247818</v>
      </c>
      <c r="W24" s="3">
        <f t="shared" si="8"/>
        <v>0.330387488526431</v>
      </c>
      <c r="X24" s="3">
        <v>0.611242245226164</v>
      </c>
    </row>
    <row r="25" spans="1:24">
      <c r="A25" s="4">
        <v>42.35</v>
      </c>
      <c r="B25" s="3">
        <f>(A25-MIN(A$2:A$42))/(MAX(A$2:A$42)-MIN(A$2:A$42))</f>
        <v>0.5856</v>
      </c>
      <c r="C25" s="4">
        <v>42.26</v>
      </c>
      <c r="D25" s="3">
        <f t="shared" ref="D25:H25" si="31">(C25-MIN(C$2:C$42))/(MAX(C$2:C$42)-MIN(C$2:C$42))</f>
        <v>0.614485387547649</v>
      </c>
      <c r="E25" s="4">
        <v>40.72</v>
      </c>
      <c r="F25" s="3">
        <f t="shared" si="31"/>
        <v>0.518952618453866</v>
      </c>
      <c r="G25" s="4">
        <v>40.8166666666667</v>
      </c>
      <c r="H25" s="3">
        <f t="shared" si="31"/>
        <v>0.547357123691977</v>
      </c>
      <c r="I25" s="3">
        <f t="shared" si="0"/>
        <v>0.566598782423373</v>
      </c>
      <c r="J25" s="3">
        <f>$AB$3/A25*100</f>
        <v>9.58703659976387</v>
      </c>
      <c r="K25" s="3">
        <f>$AB$4/C25*100</f>
        <v>8.07271651680076</v>
      </c>
      <c r="L25" s="3">
        <f>$AB$5/E25*100</f>
        <v>8.4221021611002</v>
      </c>
      <c r="M25" s="3">
        <f t="shared" si="1"/>
        <v>8.3121682319314</v>
      </c>
      <c r="O25" s="3">
        <f>J25/$AC$3</f>
        <v>0.944701298701299</v>
      </c>
      <c r="P25" s="3">
        <f>K25/$AC$4</f>
        <v>0.94451490771415</v>
      </c>
      <c r="Q25" s="3">
        <f>L25/$AC$5</f>
        <v>0.974720039292731</v>
      </c>
      <c r="R25" s="3">
        <f t="shared" si="2"/>
        <v>0.977791751735402</v>
      </c>
      <c r="S25" s="3">
        <f t="shared" si="3"/>
        <v>0.55321708051948</v>
      </c>
      <c r="T25" s="3">
        <f t="shared" si="4"/>
        <v>0.580390609111262</v>
      </c>
      <c r="U25" s="3">
        <f t="shared" si="5"/>
        <v>0.505833516650418</v>
      </c>
      <c r="V25" s="3">
        <f t="shared" si="6"/>
        <v>0.53520128079963</v>
      </c>
      <c r="W25" s="3">
        <f t="shared" si="8"/>
        <v>2.17464248708079</v>
      </c>
      <c r="X25" s="3">
        <v>0.369352614488736</v>
      </c>
    </row>
    <row r="26" spans="1:24">
      <c r="A26" s="4">
        <v>37.43</v>
      </c>
      <c r="B26" s="3">
        <f>(A26-MIN(A$2:A$42))/(MAX(A$2:A$42)-MIN(A$2:A$42))</f>
        <v>0.248228571428571</v>
      </c>
      <c r="C26" s="4">
        <v>37.1066666666667</v>
      </c>
      <c r="D26" s="3">
        <f t="shared" ref="D26:H26" si="32">(C26-MIN(C$2:C$42))/(MAX(C$2:C$42)-MIN(C$2:C$42))</f>
        <v>0.221601016518424</v>
      </c>
      <c r="E26" s="4">
        <v>36.3566666666667</v>
      </c>
      <c r="F26" s="3">
        <f t="shared" si="32"/>
        <v>0.192518703241895</v>
      </c>
      <c r="G26" s="4">
        <v>37.3</v>
      </c>
      <c r="H26" s="3">
        <f t="shared" si="32"/>
        <v>0.264287630802254</v>
      </c>
      <c r="I26" s="3">
        <f t="shared" si="0"/>
        <v>0.231658980497786</v>
      </c>
      <c r="J26" s="3">
        <f>$AB$3/A26*100</f>
        <v>10.8472081218274</v>
      </c>
      <c r="K26" s="3">
        <f>$AB$4/C26*100</f>
        <v>9.19384656845131</v>
      </c>
      <c r="L26" s="3">
        <f>$AB$5/E26*100</f>
        <v>9.43287796827725</v>
      </c>
      <c r="M26" s="3">
        <f t="shared" si="1"/>
        <v>9.09584450402145</v>
      </c>
      <c r="O26" s="3">
        <f>J26/$AC$3</f>
        <v>1.06887790542346</v>
      </c>
      <c r="P26" s="3">
        <f>K26/$AC$4</f>
        <v>1.07568810636004</v>
      </c>
      <c r="Q26" s="3">
        <f>L26/$AC$5</f>
        <v>1.09170074264234</v>
      </c>
      <c r="R26" s="3">
        <f t="shared" si="2"/>
        <v>1.06997855227882</v>
      </c>
      <c r="S26" s="3">
        <f t="shared" si="3"/>
        <v>0.265326035494828</v>
      </c>
      <c r="T26" s="3">
        <f t="shared" si="4"/>
        <v>0.238373577826164</v>
      </c>
      <c r="U26" s="3">
        <f t="shared" si="5"/>
        <v>0.210172811301717</v>
      </c>
      <c r="V26" s="3">
        <f t="shared" si="6"/>
        <v>0.282782096590995</v>
      </c>
      <c r="W26" s="3">
        <f t="shared" si="8"/>
        <v>0.996654521213704</v>
      </c>
      <c r="X26" s="3">
        <v>0.727731687532146</v>
      </c>
    </row>
    <row r="27" spans="1:24">
      <c r="A27" s="4">
        <v>40.9333333333333</v>
      </c>
      <c r="B27" s="3">
        <f>(A27-MIN(A$2:A$42))/(MAX(A$2:A$42)-MIN(A$2:A$42))</f>
        <v>0.488457142857143</v>
      </c>
      <c r="C27" s="4">
        <v>40.8533333333333</v>
      </c>
      <c r="D27" s="3">
        <f t="shared" ref="D27:H27" si="33">(C27-MIN(C$2:C$42))/(MAX(C$2:C$42)-MIN(C$2:C$42))</f>
        <v>0.507242693773825</v>
      </c>
      <c r="E27" s="4">
        <v>39.56</v>
      </c>
      <c r="F27" s="3">
        <f t="shared" si="33"/>
        <v>0.43216957605985</v>
      </c>
      <c r="G27" s="4">
        <v>41.5766666666667</v>
      </c>
      <c r="H27" s="3">
        <f t="shared" si="33"/>
        <v>0.608532331634021</v>
      </c>
      <c r="I27" s="3">
        <f t="shared" si="0"/>
        <v>0.50910043608121</v>
      </c>
      <c r="J27" s="3">
        <f>$AB$3/A27*100</f>
        <v>9.91883550488599</v>
      </c>
      <c r="K27" s="3">
        <f>$AB$4/C27*100</f>
        <v>8.35067721932115</v>
      </c>
      <c r="L27" s="3">
        <f>$AB$5/E27*100</f>
        <v>8.6690596562184</v>
      </c>
      <c r="M27" s="3">
        <f t="shared" si="1"/>
        <v>8.16022608835084</v>
      </c>
      <c r="O27" s="3">
        <f>J27/$AC$3</f>
        <v>0.97739657980456</v>
      </c>
      <c r="P27" s="3">
        <f>K27/$AC$4</f>
        <v>0.977036553524804</v>
      </c>
      <c r="Q27" s="3">
        <f>L27/$AC$5</f>
        <v>1.00330131445905</v>
      </c>
      <c r="R27" s="3">
        <f t="shared" si="2"/>
        <v>0.959918223362463</v>
      </c>
      <c r="S27" s="3">
        <f t="shared" si="3"/>
        <v>0.477416340809679</v>
      </c>
      <c r="T27" s="3">
        <f t="shared" si="4"/>
        <v>0.495594653325415</v>
      </c>
      <c r="U27" s="3">
        <f t="shared" si="5"/>
        <v>0.433596303730058</v>
      </c>
      <c r="V27" s="3">
        <f t="shared" si="6"/>
        <v>0.584141274640747</v>
      </c>
      <c r="W27" s="3">
        <f t="shared" si="8"/>
        <v>1.9907485725059</v>
      </c>
      <c r="X27" s="3">
        <v>0.364381996793551</v>
      </c>
    </row>
    <row r="28" spans="1:24">
      <c r="A28" s="4">
        <v>40.9666666666667</v>
      </c>
      <c r="B28" s="3">
        <f>(A28-MIN(A$2:A$42))/(MAX(A$2:A$42)-MIN(A$2:A$42))</f>
        <v>0.490742857142857</v>
      </c>
      <c r="C28" s="4">
        <v>41.3966666666667</v>
      </c>
      <c r="D28" s="3">
        <f t="shared" ref="D28:H28" si="34">(C28-MIN(C$2:C$42))/(MAX(C$2:C$42)-MIN(C$2:C$42))</f>
        <v>0.54866581956798</v>
      </c>
      <c r="E28" s="4">
        <v>39.5566666666667</v>
      </c>
      <c r="F28" s="3">
        <f t="shared" si="34"/>
        <v>0.431920199501247</v>
      </c>
      <c r="G28" s="4">
        <v>41.6533333333333</v>
      </c>
      <c r="H28" s="3">
        <f t="shared" si="34"/>
        <v>0.614703514891334</v>
      </c>
      <c r="I28" s="3">
        <f t="shared" si="0"/>
        <v>0.521508097775854</v>
      </c>
      <c r="J28" s="3">
        <f>$AB$3/A28*100</f>
        <v>9.91076484947111</v>
      </c>
      <c r="K28" s="3">
        <f>$AB$4/C28*100</f>
        <v>8.24107416056043</v>
      </c>
      <c r="L28" s="3">
        <f>$AB$5/E28*100</f>
        <v>8.6697901744333</v>
      </c>
      <c r="M28" s="3">
        <f t="shared" si="1"/>
        <v>8.14520646606914</v>
      </c>
      <c r="O28" s="3">
        <f>J28/$AC$3</f>
        <v>0.97660130187144</v>
      </c>
      <c r="P28" s="3">
        <f>K28/$AC$4</f>
        <v>0.964212899589339</v>
      </c>
      <c r="Q28" s="3">
        <f>L28/$AC$5</f>
        <v>1.00338585994775</v>
      </c>
      <c r="R28" s="3">
        <f t="shared" si="2"/>
        <v>0.958151408450704</v>
      </c>
      <c r="S28" s="3">
        <f t="shared" si="3"/>
        <v>0.479260113169824</v>
      </c>
      <c r="T28" s="3">
        <f t="shared" si="4"/>
        <v>0.529030660791203</v>
      </c>
      <c r="U28" s="3">
        <f t="shared" si="5"/>
        <v>0.433382620805364</v>
      </c>
      <c r="V28" s="3">
        <f t="shared" si="6"/>
        <v>0.58897903857273</v>
      </c>
      <c r="W28" s="3">
        <f t="shared" si="8"/>
        <v>2.03065243333912</v>
      </c>
      <c r="X28" s="3">
        <v>0.374191421594544</v>
      </c>
    </row>
    <row r="29" spans="1:24">
      <c r="A29" s="4">
        <v>42.8333333333333</v>
      </c>
      <c r="B29" s="3">
        <f>(A29-MIN(A$2:A$42))/(MAX(A$2:A$42)-MIN(A$2:A$42))</f>
        <v>0.618742857142857</v>
      </c>
      <c r="C29" s="4">
        <v>42.2433333333333</v>
      </c>
      <c r="D29" s="3">
        <f t="shared" ref="D29:H29" si="35">(C29-MIN(C$2:C$42))/(MAX(C$2:C$42)-MIN(C$2:C$42))</f>
        <v>0.613214739517154</v>
      </c>
      <c r="E29" s="4">
        <v>41.7166666666667</v>
      </c>
      <c r="F29" s="3">
        <f t="shared" si="35"/>
        <v>0.593516209476309</v>
      </c>
      <c r="G29" s="4">
        <v>41.1266666666667</v>
      </c>
      <c r="H29" s="3">
        <f t="shared" si="35"/>
        <v>0.572310169036759</v>
      </c>
      <c r="I29" s="3">
        <f t="shared" si="0"/>
        <v>0.59944599379327</v>
      </c>
      <c r="J29" s="3">
        <f>$AB$3/A29*100</f>
        <v>9.4788560311284</v>
      </c>
      <c r="K29" s="3">
        <f>$AB$4/C29*100</f>
        <v>8.07590152292275</v>
      </c>
      <c r="L29" s="3">
        <f>$AB$5/E29*100</f>
        <v>8.22088693567719</v>
      </c>
      <c r="M29" s="3">
        <f t="shared" si="1"/>
        <v>8.24951369751986</v>
      </c>
      <c r="O29" s="3">
        <f>J29/$AC$3</f>
        <v>0.934041245136187</v>
      </c>
      <c r="P29" s="3">
        <f>K29/$AC$4</f>
        <v>0.944887556221889</v>
      </c>
      <c r="Q29" s="3">
        <f>L29/$AC$5</f>
        <v>0.95143268078306</v>
      </c>
      <c r="R29" s="3">
        <f t="shared" si="2"/>
        <v>0.970421462149457</v>
      </c>
      <c r="S29" s="3">
        <f t="shared" si="3"/>
        <v>0.577931348704836</v>
      </c>
      <c r="T29" s="3">
        <f t="shared" si="4"/>
        <v>0.579418976661606</v>
      </c>
      <c r="U29" s="3">
        <f t="shared" si="5"/>
        <v>0.564690718270246</v>
      </c>
      <c r="V29" s="3">
        <f t="shared" si="6"/>
        <v>0.555382071039654</v>
      </c>
      <c r="W29" s="3">
        <f t="shared" si="8"/>
        <v>2.27742311467634</v>
      </c>
      <c r="X29" s="3">
        <v>0.22936417081289</v>
      </c>
    </row>
    <row r="30" spans="1:24">
      <c r="A30" s="4">
        <v>33.81</v>
      </c>
      <c r="B30" s="3">
        <f>(A30-MIN(A$2:A$42))/(MAX(A$2:A$42)-MIN(A$2:A$42))</f>
        <v>0</v>
      </c>
      <c r="C30" s="4">
        <v>34.4433333333333</v>
      </c>
      <c r="D30" s="3">
        <f t="shared" ref="D30:H30" si="36">(C30-MIN(C$2:C$42))/(MAX(C$2:C$42)-MIN(C$2:C$42))</f>
        <v>0.018551461245235</v>
      </c>
      <c r="E30" s="4">
        <v>33.7833333333333</v>
      </c>
      <c r="F30" s="3">
        <f t="shared" si="36"/>
        <v>0</v>
      </c>
      <c r="G30" s="4">
        <v>34.0166666666667</v>
      </c>
      <c r="H30" s="3">
        <f t="shared" si="36"/>
        <v>0</v>
      </c>
      <c r="I30" s="3">
        <f t="shared" si="0"/>
        <v>0.00463786531130875</v>
      </c>
      <c r="J30" s="3">
        <f>$AB$3/A30*100</f>
        <v>12.0086069210293</v>
      </c>
      <c r="K30" s="3">
        <f>$AB$4/C30*100</f>
        <v>9.90476144391755</v>
      </c>
      <c r="L30" s="3">
        <f>$AB$5/E30*100</f>
        <v>10.1513961519487</v>
      </c>
      <c r="M30" s="3">
        <f t="shared" si="1"/>
        <v>9.97378735913768</v>
      </c>
      <c r="O30" s="3">
        <f>J30/$AC$3</f>
        <v>1.18332150251405</v>
      </c>
      <c r="P30" s="3">
        <f>K30/$AC$4</f>
        <v>1.15886576986354</v>
      </c>
      <c r="Q30" s="3">
        <f>L30/$AC$5</f>
        <v>1.17485742476566</v>
      </c>
      <c r="R30" s="3">
        <f t="shared" si="2"/>
        <v>1.17325428711416</v>
      </c>
      <c r="S30" s="3">
        <f t="shared" si="3"/>
        <v>0</v>
      </c>
      <c r="T30" s="3">
        <f t="shared" si="4"/>
        <v>0.021498653418053</v>
      </c>
      <c r="U30" s="3">
        <f t="shared" si="5"/>
        <v>0</v>
      </c>
      <c r="V30" s="3">
        <f t="shared" si="6"/>
        <v>0</v>
      </c>
      <c r="W30" s="3">
        <f t="shared" si="8"/>
        <v>0.021498653418053</v>
      </c>
      <c r="X30" s="3">
        <v>0.546158207156398</v>
      </c>
    </row>
    <row r="31" spans="1:24">
      <c r="A31" s="4">
        <v>38.5066666666667</v>
      </c>
      <c r="B31" s="3">
        <f>(A31-MIN(A$2:A$42))/(MAX(A$2:A$42)-MIN(A$2:A$42))</f>
        <v>0.322057142857143</v>
      </c>
      <c r="C31" s="4">
        <v>38.9866666666667</v>
      </c>
      <c r="D31" s="3">
        <f t="shared" ref="D31:H31" si="37">(C31-MIN(C$2:C$42))/(MAX(C$2:C$42)-MIN(C$2:C$42))</f>
        <v>0.364930114358323</v>
      </c>
      <c r="E31" s="4">
        <v>38.71</v>
      </c>
      <c r="F31" s="3">
        <f t="shared" si="37"/>
        <v>0.36857855361596</v>
      </c>
      <c r="G31" s="4">
        <v>37.68</v>
      </c>
      <c r="H31" s="3">
        <f t="shared" si="37"/>
        <v>0.294875234773276</v>
      </c>
      <c r="I31" s="3">
        <f t="shared" si="0"/>
        <v>0.337610261401175</v>
      </c>
      <c r="J31" s="3">
        <f>$AB$3/A31*100</f>
        <v>10.5439144736842</v>
      </c>
      <c r="K31" s="3">
        <f>$AB$4/C31*100</f>
        <v>8.75050444596443</v>
      </c>
      <c r="L31" s="3">
        <f>$AB$5/E31*100</f>
        <v>8.8594161715319</v>
      </c>
      <c r="M31" s="3">
        <f t="shared" si="1"/>
        <v>9.0041135881104</v>
      </c>
      <c r="O31" s="3">
        <f>J31/$AC$3</f>
        <v>1.0389915166205</v>
      </c>
      <c r="P31" s="3">
        <f>K31/$AC$4</f>
        <v>1.02381668946648</v>
      </c>
      <c r="Q31" s="3">
        <f>L31/$AC$5</f>
        <v>1.02533195556704</v>
      </c>
      <c r="R31" s="3">
        <f t="shared" si="2"/>
        <v>1.05918789808917</v>
      </c>
      <c r="S31" s="3">
        <f t="shared" si="3"/>
        <v>0.334614639295607</v>
      </c>
      <c r="T31" s="3">
        <f t="shared" si="4"/>
        <v>0.373621541568964</v>
      </c>
      <c r="U31" s="3">
        <f t="shared" si="5"/>
        <v>0.377915369159123</v>
      </c>
      <c r="V31" s="3">
        <f t="shared" si="6"/>
        <v>0.312328280118057</v>
      </c>
      <c r="W31" s="3">
        <f t="shared" si="8"/>
        <v>1.39847983014175</v>
      </c>
      <c r="X31" s="3">
        <v>0.346188985130526</v>
      </c>
    </row>
    <row r="32" spans="1:24">
      <c r="A32" s="4">
        <v>36.2</v>
      </c>
      <c r="B32" s="3">
        <f>(A32-MIN(A$2:A$42))/(MAX(A$2:A$42)-MIN(A$2:A$42))</f>
        <v>0.163885714285714</v>
      </c>
      <c r="C32" s="4">
        <v>35.7066666666667</v>
      </c>
      <c r="D32" s="3">
        <f t="shared" ref="D32:H32" si="38">(C32-MIN(C$2:C$42))/(MAX(C$2:C$42)-MIN(C$2:C$42))</f>
        <v>0.114866581956798</v>
      </c>
      <c r="E32" s="4">
        <v>35.9833333333333</v>
      </c>
      <c r="F32" s="3">
        <f t="shared" si="38"/>
        <v>0.164588528678304</v>
      </c>
      <c r="G32" s="4">
        <v>35.3933333333333</v>
      </c>
      <c r="H32" s="3">
        <f t="shared" si="38"/>
        <v>0.110812986316072</v>
      </c>
      <c r="I32" s="3">
        <f t="shared" si="0"/>
        <v>0.138538452809222</v>
      </c>
      <c r="J32" s="3">
        <f>$AB$3/A32*100</f>
        <v>11.215773480663</v>
      </c>
      <c r="K32" s="3">
        <f>$AB$4/C32*100</f>
        <v>9.55432225541449</v>
      </c>
      <c r="L32" s="3">
        <f>$AB$5/E32*100</f>
        <v>9.53074571560908</v>
      </c>
      <c r="M32" s="3">
        <f t="shared" si="1"/>
        <v>9.58584479186287</v>
      </c>
      <c r="O32" s="3">
        <f>J32/$AC$3</f>
        <v>1.10519613259669</v>
      </c>
      <c r="P32" s="3">
        <f>K32/$AC$4</f>
        <v>1.1178640776699</v>
      </c>
      <c r="Q32" s="3">
        <f>L32/$AC$5</f>
        <v>1.10302732746642</v>
      </c>
      <c r="R32" s="3">
        <f t="shared" si="2"/>
        <v>1.12761913731399</v>
      </c>
      <c r="S32" s="3">
        <f t="shared" si="3"/>
        <v>0.181125857616416</v>
      </c>
      <c r="T32" s="3">
        <f t="shared" si="4"/>
        <v>0.12840522569423</v>
      </c>
      <c r="U32" s="3">
        <f t="shared" si="5"/>
        <v>0.18154564491966</v>
      </c>
      <c r="V32" s="3">
        <f t="shared" si="6"/>
        <v>0.124954844032916</v>
      </c>
      <c r="W32" s="3">
        <f t="shared" si="8"/>
        <v>0.616031572263223</v>
      </c>
      <c r="X32" s="3">
        <v>0.525887271217607</v>
      </c>
    </row>
    <row r="33" spans="1:24">
      <c r="A33" s="4">
        <v>42.26</v>
      </c>
      <c r="B33" s="3">
        <f>(A33-MIN(A$2:A$42))/(MAX(A$2:A$42)-MIN(A$2:A$42))</f>
        <v>0.579428571428571</v>
      </c>
      <c r="C33" s="4">
        <v>42.0433333333333</v>
      </c>
      <c r="D33" s="3">
        <f t="shared" ref="D33:H33" si="39">(C33-MIN(C$2:C$42))/(MAX(C$2:C$42)-MIN(C$2:C$42))</f>
        <v>0.597966963151207</v>
      </c>
      <c r="E33" s="4">
        <v>41.49</v>
      </c>
      <c r="F33" s="3">
        <f t="shared" si="39"/>
        <v>0.576558603491272</v>
      </c>
      <c r="G33" s="4">
        <v>42.13</v>
      </c>
      <c r="H33" s="3">
        <f t="shared" si="39"/>
        <v>0.653072176012879</v>
      </c>
      <c r="I33" s="3">
        <f t="shared" si="0"/>
        <v>0.601756578520982</v>
      </c>
      <c r="J33" s="3">
        <f>$AB$3/A33*100</f>
        <v>9.60745385707525</v>
      </c>
      <c r="K33" s="3">
        <f>$AB$4/C33*100</f>
        <v>8.11431856021565</v>
      </c>
      <c r="L33" s="3">
        <f>$AB$5/E33*100</f>
        <v>8.26579898770788</v>
      </c>
      <c r="M33" s="3">
        <f t="shared" si="1"/>
        <v>8.05305008307619</v>
      </c>
      <c r="O33" s="3">
        <f>J33/$AC$3</f>
        <v>0.946713203975391</v>
      </c>
      <c r="P33" s="3">
        <f>K33/$AC$4</f>
        <v>0.949382383255371</v>
      </c>
      <c r="Q33" s="3">
        <f>L33/$AC$5</f>
        <v>0.956630513376717</v>
      </c>
      <c r="R33" s="3">
        <f t="shared" si="2"/>
        <v>0.947310704960836</v>
      </c>
      <c r="S33" s="3">
        <f t="shared" si="3"/>
        <v>0.548552679332026</v>
      </c>
      <c r="T33" s="3">
        <f t="shared" si="4"/>
        <v>0.56769930058447</v>
      </c>
      <c r="U33" s="3">
        <f t="shared" si="5"/>
        <v>0.551553552849619</v>
      </c>
      <c r="V33" s="3">
        <f t="shared" si="6"/>
        <v>0.618662263449067</v>
      </c>
      <c r="W33" s="3">
        <f t="shared" si="8"/>
        <v>2.28646779621518</v>
      </c>
      <c r="X33" s="3">
        <v>0.515476065958558</v>
      </c>
    </row>
    <row r="34" spans="1:24">
      <c r="A34" s="4">
        <v>38.1433333333333</v>
      </c>
      <c r="B34" s="3">
        <f>(A34-MIN(A$2:A$42))/(MAX(A$2:A$42)-MIN(A$2:A$42))</f>
        <v>0.297142857142857</v>
      </c>
      <c r="C34" s="4">
        <v>38.2133333333333</v>
      </c>
      <c r="D34" s="3">
        <f t="shared" ref="D34:H34" si="40">(C34-MIN(C$2:C$42))/(MAX(C$2:C$42)-MIN(C$2:C$42))</f>
        <v>0.305972045743329</v>
      </c>
      <c r="E34" s="4">
        <v>37.3366666666667</v>
      </c>
      <c r="F34" s="3">
        <f t="shared" si="40"/>
        <v>0.265835411471322</v>
      </c>
      <c r="G34" s="4">
        <v>36.8833333333333</v>
      </c>
      <c r="H34" s="3">
        <f t="shared" si="40"/>
        <v>0.230748591360343</v>
      </c>
      <c r="I34" s="3">
        <f t="shared" si="0"/>
        <v>0.274924726429463</v>
      </c>
      <c r="J34" s="3">
        <f>$AB$3/A34*100</f>
        <v>10.6443502577995</v>
      </c>
      <c r="K34" s="3">
        <f>$AB$4/C34*100</f>
        <v>8.92759071877181</v>
      </c>
      <c r="L34" s="3">
        <f>$AB$5/E34*100</f>
        <v>9.18528702794393</v>
      </c>
      <c r="M34" s="3">
        <f t="shared" si="1"/>
        <v>9.19859918662449</v>
      </c>
      <c r="O34" s="3">
        <f>J34/$AC$3</f>
        <v>1.04888840339072</v>
      </c>
      <c r="P34" s="3">
        <f>K34/$AC$4</f>
        <v>1.04453593859037</v>
      </c>
      <c r="Q34" s="3">
        <f>L34/$AC$5</f>
        <v>1.06304615659316</v>
      </c>
      <c r="R34" s="3">
        <f t="shared" si="2"/>
        <v>1.08206597379123</v>
      </c>
      <c r="S34" s="3">
        <f t="shared" si="3"/>
        <v>0.311669697007528</v>
      </c>
      <c r="T34" s="3">
        <f t="shared" si="4"/>
        <v>0.319598797982924</v>
      </c>
      <c r="U34" s="3">
        <f t="shared" si="5"/>
        <v>0.28259531245095</v>
      </c>
      <c r="V34" s="3">
        <f t="shared" si="6"/>
        <v>0.249685199211285</v>
      </c>
      <c r="W34" s="3">
        <f t="shared" si="8"/>
        <v>1.16354900665269</v>
      </c>
      <c r="X34" s="3">
        <v>0.273028160732823</v>
      </c>
    </row>
    <row r="35" spans="1:24">
      <c r="A35" s="4">
        <v>35.2333333333333</v>
      </c>
      <c r="B35" s="3">
        <f>(A35-MIN(A$2:A$42))/(MAX(A$2:A$42)-MIN(A$2:A$42))</f>
        <v>0.0975999999999994</v>
      </c>
      <c r="C35" s="4">
        <v>36.34</v>
      </c>
      <c r="D35" s="3">
        <f t="shared" ref="D35:H35" si="41">(C35-MIN(C$2:C$42))/(MAX(C$2:C$42)-MIN(C$2:C$42))</f>
        <v>0.163151207115629</v>
      </c>
      <c r="E35" s="4">
        <v>35.78</v>
      </c>
      <c r="F35" s="3">
        <f t="shared" si="41"/>
        <v>0.149376558603491</v>
      </c>
      <c r="G35" s="4">
        <v>34.51</v>
      </c>
      <c r="H35" s="3">
        <f t="shared" si="41"/>
        <v>0.0397102226992213</v>
      </c>
      <c r="I35" s="3">
        <f t="shared" si="0"/>
        <v>0.112459497104585</v>
      </c>
      <c r="J35" s="3">
        <f>$AB$3/A35*100</f>
        <v>11.523491012299</v>
      </c>
      <c r="K35" s="3">
        <f>$AB$4/C35*100</f>
        <v>9.38780957622455</v>
      </c>
      <c r="L35" s="3">
        <f>$AB$5/E35*100</f>
        <v>9.58490776970375</v>
      </c>
      <c r="M35" s="3">
        <f t="shared" si="1"/>
        <v>9.83120834540713</v>
      </c>
      <c r="O35" s="3">
        <f>J35/$AC$3</f>
        <v>1.13551844843898</v>
      </c>
      <c r="P35" s="3">
        <f>K35/$AC$4</f>
        <v>1.09838194826637</v>
      </c>
      <c r="Q35" s="3">
        <f>L35/$AC$5</f>
        <v>1.10929569591951</v>
      </c>
      <c r="R35" s="3">
        <f t="shared" si="2"/>
        <v>1.15648217907853</v>
      </c>
      <c r="S35" s="3">
        <f t="shared" si="3"/>
        <v>0.110826600567644</v>
      </c>
      <c r="T35" s="3">
        <f t="shared" si="4"/>
        <v>0.179202340733675</v>
      </c>
      <c r="U35" s="3">
        <f t="shared" si="5"/>
        <v>0.165702773530121</v>
      </c>
      <c r="V35" s="3">
        <f t="shared" si="6"/>
        <v>0.045924164878889</v>
      </c>
      <c r="W35" s="3">
        <f t="shared" si="8"/>
        <v>0.501655879710329</v>
      </c>
      <c r="X35" s="3">
        <v>0.258936202923891</v>
      </c>
    </row>
    <row r="36" spans="1:24">
      <c r="A36" s="4">
        <v>33.8333333333333</v>
      </c>
      <c r="B36" s="3">
        <f>(A36-MIN(A$2:A$42))/(MAX(A$2:A$42)-MIN(A$2:A$42))</f>
        <v>0.00160000000000001</v>
      </c>
      <c r="C36" s="4">
        <v>34.2</v>
      </c>
      <c r="D36" s="3">
        <f t="shared" ref="D36:H36" si="42">(C36-MIN(C$2:C$42))/(MAX(C$2:C$42)-MIN(C$2:C$42))</f>
        <v>0</v>
      </c>
      <c r="E36" s="4">
        <v>34.7166666666667</v>
      </c>
      <c r="F36" s="3">
        <f t="shared" si="42"/>
        <v>0.0698254364089773</v>
      </c>
      <c r="G36" s="4">
        <v>35.0466666666667</v>
      </c>
      <c r="H36" s="3">
        <f t="shared" si="42"/>
        <v>0.082908505500402</v>
      </c>
      <c r="I36" s="3">
        <f t="shared" si="0"/>
        <v>0.0385834854773448</v>
      </c>
      <c r="J36" s="3">
        <f>$AB$3/A36*100</f>
        <v>12.0003251231527</v>
      </c>
      <c r="K36" s="3">
        <f>$AB$4/C36*100</f>
        <v>9.97523391812865</v>
      </c>
      <c r="L36" s="3">
        <f>$AB$5/E36*100</f>
        <v>9.87848295727316</v>
      </c>
      <c r="M36" s="3">
        <f t="shared" si="1"/>
        <v>9.68066387673578</v>
      </c>
      <c r="O36" s="3">
        <f>J36/$AC$3</f>
        <v>1.18250541871921</v>
      </c>
      <c r="P36" s="3">
        <f>K36/$AC$4</f>
        <v>1.16711111111111</v>
      </c>
      <c r="Q36" s="3">
        <f>L36/$AC$5</f>
        <v>1.14327220355257</v>
      </c>
      <c r="R36" s="3">
        <f t="shared" si="2"/>
        <v>1.13877306448545</v>
      </c>
      <c r="S36" s="3">
        <f t="shared" si="3"/>
        <v>0.00189200866995075</v>
      </c>
      <c r="T36" s="3">
        <f t="shared" si="4"/>
        <v>0</v>
      </c>
      <c r="U36" s="3">
        <f t="shared" si="5"/>
        <v>0.0798294805473112</v>
      </c>
      <c r="V36" s="3">
        <f t="shared" si="6"/>
        <v>0.0944139728806015</v>
      </c>
      <c r="W36" s="3">
        <f t="shared" si="8"/>
        <v>0.176135462097863</v>
      </c>
      <c r="X36" s="3">
        <v>0.228941290144938</v>
      </c>
    </row>
    <row r="37" spans="1:24">
      <c r="A37" s="4">
        <v>45.34</v>
      </c>
      <c r="B37" s="3">
        <f>(A37-MIN(A$2:A$42))/(MAX(A$2:A$42)-MIN(A$2:A$42))</f>
        <v>0.790628571428571</v>
      </c>
      <c r="C37" s="4">
        <v>43.83</v>
      </c>
      <c r="D37" s="3">
        <f t="shared" ref="D37:H37" si="43">(C37-MIN(C$2:C$42))/(MAX(C$2:C$42)-MIN(C$2:C$42))</f>
        <v>0.734180432020331</v>
      </c>
      <c r="E37" s="4">
        <v>44.4066666666667</v>
      </c>
      <c r="F37" s="3">
        <f t="shared" si="43"/>
        <v>0.794763092269327</v>
      </c>
      <c r="G37" s="4">
        <v>45.0333333333333</v>
      </c>
      <c r="H37" s="3">
        <f t="shared" si="43"/>
        <v>0.886772202844111</v>
      </c>
      <c r="I37" s="3">
        <f t="shared" si="0"/>
        <v>0.801586074640585</v>
      </c>
      <c r="J37" s="3">
        <f>$AB$3/A37*100</f>
        <v>8.95480811645346</v>
      </c>
      <c r="K37" s="3">
        <f>$AB$4/C37*100</f>
        <v>7.78355007985398</v>
      </c>
      <c r="L37" s="3">
        <f>$AB$5/E37*100</f>
        <v>7.72289446029125</v>
      </c>
      <c r="M37" s="3">
        <f t="shared" si="1"/>
        <v>7.53386380458919</v>
      </c>
      <c r="O37" s="3">
        <f>J37/$AC$3</f>
        <v>0.882401852668725</v>
      </c>
      <c r="P37" s="3">
        <f>K37/$AC$4</f>
        <v>0.91068218115446</v>
      </c>
      <c r="Q37" s="3">
        <f>L37/$AC$5</f>
        <v>0.89379822849422</v>
      </c>
      <c r="R37" s="3">
        <f t="shared" si="2"/>
        <v>0.886236861584012</v>
      </c>
      <c r="S37" s="3">
        <f t="shared" si="3"/>
        <v>0.697652116201399</v>
      </c>
      <c r="T37" s="3">
        <f t="shared" si="4"/>
        <v>0.668605037193199</v>
      </c>
      <c r="U37" s="3">
        <f t="shared" si="5"/>
        <v>0.710357843942913</v>
      </c>
      <c r="V37" s="3">
        <f t="shared" si="6"/>
        <v>0.785890213988506</v>
      </c>
      <c r="W37" s="3">
        <f t="shared" si="8"/>
        <v>2.86250521132602</v>
      </c>
      <c r="X37" s="3">
        <v>0.324518748304012</v>
      </c>
    </row>
    <row r="38" spans="1:24">
      <c r="A38" s="4">
        <v>36.6533333333333</v>
      </c>
      <c r="B38" s="3">
        <f>(A38-MIN(A$2:A$42))/(MAX(A$2:A$42)-MIN(A$2:A$42))</f>
        <v>0.194971428571429</v>
      </c>
      <c r="C38" s="4">
        <v>38.2033333333333</v>
      </c>
      <c r="D38" s="3">
        <f t="shared" ref="D38:H38" si="44">(C38-MIN(C$2:C$42))/(MAX(C$2:C$42)-MIN(C$2:C$42))</f>
        <v>0.305209656925032</v>
      </c>
      <c r="E38" s="4">
        <v>36.8733333333333</v>
      </c>
      <c r="F38" s="3">
        <f t="shared" si="44"/>
        <v>0.231172069825437</v>
      </c>
      <c r="G38" s="4">
        <v>38.6366666666667</v>
      </c>
      <c r="H38" s="3">
        <f t="shared" si="44"/>
        <v>0.371880869331902</v>
      </c>
      <c r="I38" s="3">
        <f t="shared" si="0"/>
        <v>0.27580850616345</v>
      </c>
      <c r="J38" s="3">
        <f>$AB$3/A38*100</f>
        <v>11.0770552928338</v>
      </c>
      <c r="K38" s="3">
        <f>$AB$4/C38*100</f>
        <v>8.92992758049036</v>
      </c>
      <c r="L38" s="3">
        <f>$AB$5/E38*100</f>
        <v>9.30070511661544</v>
      </c>
      <c r="M38" s="3">
        <f t="shared" si="1"/>
        <v>8.78116642222414</v>
      </c>
      <c r="O38" s="3">
        <f>J38/$AC$3</f>
        <v>1.09152691887959</v>
      </c>
      <c r="P38" s="3">
        <f>K38/$AC$4</f>
        <v>1.04480935345956</v>
      </c>
      <c r="Q38" s="3">
        <f>L38/$AC$5</f>
        <v>1.07640390526125</v>
      </c>
      <c r="R38" s="3">
        <f t="shared" si="2"/>
        <v>1.03296178069192</v>
      </c>
      <c r="S38" s="3">
        <f t="shared" si="3"/>
        <v>0.212816562698124</v>
      </c>
      <c r="T38" s="3">
        <f t="shared" si="4"/>
        <v>0.318885904321457</v>
      </c>
      <c r="U38" s="3">
        <f t="shared" si="5"/>
        <v>0.248834518747427</v>
      </c>
      <c r="V38" s="3">
        <f t="shared" si="6"/>
        <v>0.38413872499034</v>
      </c>
      <c r="W38" s="3">
        <f t="shared" si="8"/>
        <v>1.16467571075735</v>
      </c>
      <c r="X38" s="3">
        <v>0.435523935218539</v>
      </c>
    </row>
    <row r="39" spans="1:24">
      <c r="A39" s="4">
        <v>43.81</v>
      </c>
      <c r="B39" s="3">
        <f>(A39-MIN(A$2:A$42))/(MAX(A$2:A$42)-MIN(A$2:A$42))</f>
        <v>0.685714285714286</v>
      </c>
      <c r="C39" s="4">
        <v>41.46</v>
      </c>
      <c r="D39" s="3">
        <f t="shared" ref="D39:H39" si="45">(C39-MIN(C$2:C$42))/(MAX(C$2:C$42)-MIN(C$2:C$42))</f>
        <v>0.553494282083863</v>
      </c>
      <c r="E39" s="4">
        <v>42.3966666666667</v>
      </c>
      <c r="F39" s="3">
        <f t="shared" si="45"/>
        <v>0.644389027431422</v>
      </c>
      <c r="G39" s="4">
        <v>42.3866666666667</v>
      </c>
      <c r="H39" s="3">
        <f t="shared" si="45"/>
        <v>0.673732224309096</v>
      </c>
      <c r="I39" s="3">
        <f t="shared" si="0"/>
        <v>0.639332454884666</v>
      </c>
      <c r="J39" s="3">
        <f>$AB$3/A39*100</f>
        <v>9.2675416571559</v>
      </c>
      <c r="K39" s="3">
        <f>$AB$4/C39*100</f>
        <v>8.22848528702364</v>
      </c>
      <c r="L39" s="3">
        <f>$AB$5/E39*100</f>
        <v>8.08903215661608</v>
      </c>
      <c r="M39" s="3">
        <f t="shared" si="1"/>
        <v>8.00428593897452</v>
      </c>
      <c r="O39" s="3">
        <f>J39/$AC$3</f>
        <v>0.91321844327779</v>
      </c>
      <c r="P39" s="3">
        <f>K39/$AC$4</f>
        <v>0.962739990352147</v>
      </c>
      <c r="Q39" s="3">
        <f>L39/$AC$5</f>
        <v>0.936172655082947</v>
      </c>
      <c r="R39" s="3">
        <f t="shared" si="2"/>
        <v>0.941574394463668</v>
      </c>
      <c r="S39" s="3">
        <f t="shared" si="3"/>
        <v>0.626206932533342</v>
      </c>
      <c r="T39" s="3">
        <f t="shared" si="4"/>
        <v>0.532871079793387</v>
      </c>
      <c r="U39" s="3">
        <f t="shared" si="5"/>
        <v>0.603259386716792</v>
      </c>
      <c r="V39" s="3">
        <f t="shared" si="6"/>
        <v>0.634369011134497</v>
      </c>
      <c r="W39" s="3">
        <f t="shared" si="8"/>
        <v>2.39670641017802</v>
      </c>
      <c r="X39" s="3">
        <v>0.322304609576158</v>
      </c>
    </row>
    <row r="40" spans="1:24">
      <c r="A40" s="4">
        <v>44.2233333333333</v>
      </c>
      <c r="B40" s="3">
        <f>(A40-MIN(A$2:A$42))/(MAX(A$2:A$42)-MIN(A$2:A$42))</f>
        <v>0.714057142857143</v>
      </c>
      <c r="C40" s="4">
        <v>42.7966666666667</v>
      </c>
      <c r="D40" s="3">
        <f t="shared" ref="D40:H40" si="46">(C40-MIN(C$2:C$42))/(MAX(C$2:C$42)-MIN(C$2:C$42))</f>
        <v>0.655400254129606</v>
      </c>
      <c r="E40" s="4">
        <v>42.6233333333333</v>
      </c>
      <c r="F40" s="3">
        <f t="shared" si="46"/>
        <v>0.661346633416459</v>
      </c>
      <c r="G40" s="4">
        <v>43.9866666666667</v>
      </c>
      <c r="H40" s="3">
        <f t="shared" si="46"/>
        <v>0.802522135766031</v>
      </c>
      <c r="I40" s="3">
        <f t="shared" si="0"/>
        <v>0.70833154154231</v>
      </c>
      <c r="J40" s="3">
        <f>$AB$3/A40*100</f>
        <v>9.18092258988468</v>
      </c>
      <c r="K40" s="3">
        <f>$AB$4/C40*100</f>
        <v>7.9714853181712</v>
      </c>
      <c r="L40" s="3">
        <f>$AB$5/E40*100</f>
        <v>8.04601548447642</v>
      </c>
      <c r="M40" s="3">
        <f t="shared" si="1"/>
        <v>7.71313276750531</v>
      </c>
      <c r="O40" s="3">
        <f>J40/$AC$3</f>
        <v>0.904683048164619</v>
      </c>
      <c r="P40" s="3">
        <f>K40/$AC$4</f>
        <v>0.932670768751461</v>
      </c>
      <c r="Q40" s="3">
        <f>L40/$AC$5</f>
        <v>0.931194181590678</v>
      </c>
      <c r="R40" s="3">
        <f t="shared" si="2"/>
        <v>0.907324946953623</v>
      </c>
      <c r="S40" s="3">
        <f t="shared" si="3"/>
        <v>0.645995392563719</v>
      </c>
      <c r="T40" s="3">
        <f t="shared" si="4"/>
        <v>0.611272658858962</v>
      </c>
      <c r="U40" s="3">
        <f t="shared" si="5"/>
        <v>0.61584213705199</v>
      </c>
      <c r="V40" s="3">
        <f t="shared" si="6"/>
        <v>0.728148354263022</v>
      </c>
      <c r="W40" s="3">
        <f t="shared" si="8"/>
        <v>2.60125854273769</v>
      </c>
      <c r="X40" s="3">
        <v>0.348922013344771</v>
      </c>
    </row>
    <row r="41" spans="1:24">
      <c r="A41" s="4">
        <v>34.6866666666667</v>
      </c>
      <c r="B41" s="3">
        <f>(A41-MIN(A$2:A$42))/(MAX(A$2:A$42)-MIN(A$2:A$42))</f>
        <v>0.0601142857142861</v>
      </c>
      <c r="C41" s="4">
        <v>36.6133333333333</v>
      </c>
      <c r="D41" s="3">
        <f t="shared" ref="D41:H41" si="47">(C41-MIN(C$2:C$42))/(MAX(C$2:C$42)-MIN(C$2:C$42))</f>
        <v>0.183989834815756</v>
      </c>
      <c r="E41" s="4">
        <v>34.9733333333333</v>
      </c>
      <c r="F41" s="3">
        <f t="shared" si="47"/>
        <v>0.0890274314214467</v>
      </c>
      <c r="G41" s="4">
        <v>36.87</v>
      </c>
      <c r="H41" s="3">
        <f t="shared" si="47"/>
        <v>0.229675342098202</v>
      </c>
      <c r="I41" s="3">
        <f t="shared" si="0"/>
        <v>0.140701723512423</v>
      </c>
      <c r="J41" s="3">
        <f>$AB$3/A41*100</f>
        <v>11.7051028252931</v>
      </c>
      <c r="K41" s="3">
        <f>$AB$4/C41*100</f>
        <v>9.31772578295703</v>
      </c>
      <c r="L41" s="3">
        <f>$AB$5/E41*100</f>
        <v>9.80598551277163</v>
      </c>
      <c r="M41" s="3">
        <f t="shared" si="1"/>
        <v>9.20192568483862</v>
      </c>
      <c r="O41" s="3">
        <f>J41/$AC$3</f>
        <v>1.15341437632135</v>
      </c>
      <c r="P41" s="3">
        <f>K41/$AC$4</f>
        <v>1.09018208302986</v>
      </c>
      <c r="Q41" s="3">
        <f>L41/$AC$5</f>
        <v>1.13488181471597</v>
      </c>
      <c r="R41" s="3">
        <f t="shared" si="2"/>
        <v>1.08245728234337</v>
      </c>
      <c r="S41" s="3">
        <f t="shared" si="3"/>
        <v>0.0693366813651469</v>
      </c>
      <c r="T41" s="3">
        <f t="shared" si="4"/>
        <v>0.200582421375761</v>
      </c>
      <c r="U41" s="3">
        <f t="shared" si="5"/>
        <v>0.101035612931073</v>
      </c>
      <c r="V41" s="3">
        <f t="shared" si="6"/>
        <v>0.248613746628904</v>
      </c>
      <c r="W41" s="3">
        <f t="shared" si="8"/>
        <v>0.619568462300885</v>
      </c>
      <c r="X41" s="3">
        <v>0.573648184435381</v>
      </c>
    </row>
    <row r="42" spans="1:24">
      <c r="A42" s="4">
        <v>35.99</v>
      </c>
      <c r="B42" s="3">
        <f>(A42-MIN(A$2:A$42))/(MAX(A$2:A$42)-MIN(A$2:A$42))</f>
        <v>0.149485714285714</v>
      </c>
      <c r="C42" s="4">
        <v>37.5566666666667</v>
      </c>
      <c r="D42" s="3">
        <f t="shared" ref="D42:H42" si="48">(C42-MIN(C$2:C$42))/(MAX(C$2:C$42)-MIN(C$2:C$42))</f>
        <v>0.255908513341804</v>
      </c>
      <c r="E42" s="4">
        <v>35.57</v>
      </c>
      <c r="F42" s="3">
        <f t="shared" si="48"/>
        <v>0.133665835411471</v>
      </c>
      <c r="G42" s="4">
        <v>36.4733333333333</v>
      </c>
      <c r="H42" s="3">
        <f t="shared" si="48"/>
        <v>0.197746176549503</v>
      </c>
      <c r="I42" s="3">
        <f t="shared" si="0"/>
        <v>0.184201559897123</v>
      </c>
      <c r="J42" s="3">
        <f>$AB$3/A42*100</f>
        <v>11.2812170047235</v>
      </c>
      <c r="K42" s="3">
        <f>$AB$4/C42*100</f>
        <v>9.08368687316943</v>
      </c>
      <c r="L42" s="3">
        <f>$AB$5/E42*100</f>
        <v>9.64149564239528</v>
      </c>
      <c r="M42" s="3">
        <f t="shared" si="1"/>
        <v>9.30200146225553</v>
      </c>
      <c r="O42" s="3">
        <f>J42/$AC$3</f>
        <v>1.11164490136149</v>
      </c>
      <c r="P42" s="3">
        <f>K42/$AC$4</f>
        <v>1.06279932546374</v>
      </c>
      <c r="Q42" s="3">
        <f>L42/$AC$5</f>
        <v>1.1158448130447</v>
      </c>
      <c r="R42" s="3">
        <f t="shared" si="2"/>
        <v>1.09422957411808</v>
      </c>
      <c r="S42" s="3">
        <f t="shared" si="3"/>
        <v>0.166175032112095</v>
      </c>
      <c r="T42" s="3">
        <f t="shared" si="4"/>
        <v>0.271979395360099</v>
      </c>
      <c r="U42" s="3">
        <f t="shared" si="5"/>
        <v>0.149150329125177</v>
      </c>
      <c r="V42" s="3">
        <f t="shared" si="6"/>
        <v>0.216379714549241</v>
      </c>
      <c r="W42" s="3">
        <f t="shared" si="8"/>
        <v>0.803684471146612</v>
      </c>
      <c r="X42" s="3">
        <v>0.451436027725923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2"/>
  <sheetViews>
    <sheetView workbookViewId="0">
      <selection activeCell="J1" sqref="A$1:J$1048576"/>
    </sheetView>
  </sheetViews>
  <sheetFormatPr defaultColWidth="9" defaultRowHeight="15"/>
  <cols>
    <col min="1" max="13" width="12.625" style="3"/>
    <col min="14" max="14" width="9" style="3"/>
    <col min="15" max="23" width="12.625" style="3"/>
    <col min="24" max="24" width="11.125" style="3"/>
    <col min="25" max="27" width="9" style="3"/>
    <col min="28" max="28" width="9.375" style="3"/>
    <col min="29" max="29" width="12.625" style="3"/>
  </cols>
  <sheetData>
    <row r="1" spans="1:24">
      <c r="A1" s="3">
        <v>1</v>
      </c>
      <c r="C1" s="3">
        <v>2</v>
      </c>
      <c r="E1" s="3">
        <v>3</v>
      </c>
      <c r="G1" s="3">
        <v>4</v>
      </c>
      <c r="I1" s="3" t="s">
        <v>191</v>
      </c>
      <c r="J1" s="3" t="s">
        <v>192</v>
      </c>
      <c r="K1" s="3" t="s">
        <v>192</v>
      </c>
      <c r="L1" s="3" t="s">
        <v>192</v>
      </c>
      <c r="M1" s="3" t="s">
        <v>192</v>
      </c>
      <c r="O1" s="3" t="s">
        <v>193</v>
      </c>
      <c r="P1" s="3" t="s">
        <v>193</v>
      </c>
      <c r="Q1" s="3" t="s">
        <v>193</v>
      </c>
      <c r="R1" s="3" t="s">
        <v>193</v>
      </c>
      <c r="S1" s="3" t="s">
        <v>194</v>
      </c>
      <c r="T1" s="3" t="s">
        <v>194</v>
      </c>
      <c r="U1" s="3" t="s">
        <v>194</v>
      </c>
      <c r="V1" s="3" t="s">
        <v>194</v>
      </c>
      <c r="W1" s="3" t="s">
        <v>195</v>
      </c>
      <c r="X1" s="3" t="s">
        <v>196</v>
      </c>
    </row>
    <row r="2" spans="1:24">
      <c r="A2" s="4">
        <v>12.8333333333333</v>
      </c>
      <c r="B2" s="3">
        <f>(A2-MIN(A$2:A$42))/(MAX(A$2:A$42)-MIN(A$2:A$42))</f>
        <v>0.233256351039261</v>
      </c>
      <c r="C2" s="4">
        <v>11.8333333333333</v>
      </c>
      <c r="D2" s="3">
        <f t="shared" ref="D2:H2" si="0">(C2-MIN(C$2:C$42))/(MAX(C$2:C$42)-MIN(C$2:C$42))</f>
        <v>0.173441734417344</v>
      </c>
      <c r="E2" s="4">
        <v>11.0666666666667</v>
      </c>
      <c r="F2" s="3">
        <f t="shared" si="0"/>
        <v>0.180412371134021</v>
      </c>
      <c r="G2" s="4">
        <v>10.6666666666667</v>
      </c>
      <c r="H2" s="3">
        <f>(G2-MIN(G$2:G$42))/(MAX(G$2:G$42)-MIN(G$2:G$42))</f>
        <v>0.321533923303835</v>
      </c>
      <c r="I2" s="3">
        <f t="shared" ref="I2:I42" si="1">(B2+D2+F2+H2)/4</f>
        <v>0.227161094973615</v>
      </c>
      <c r="J2" s="3">
        <f>$AB$3/A2*100</f>
        <v>27.7757922077922</v>
      </c>
      <c r="K2" s="3">
        <f>$AB$4/C2*100</f>
        <v>27.1910704225352</v>
      </c>
      <c r="L2" s="3">
        <f>$AB$5/E2*100</f>
        <v>27.886265060241</v>
      </c>
      <c r="M2" s="3">
        <f t="shared" ref="M2:M42" si="2">$AB$6/G2*100</f>
        <v>28.53703125</v>
      </c>
      <c r="O2" s="3">
        <f>J2/$AC$3</f>
        <v>1.18302077922078</v>
      </c>
      <c r="P2" s="3">
        <f>K2/$AC$4</f>
        <v>1.31425352112676</v>
      </c>
      <c r="Q2" s="3">
        <f>L2/$AC$5</f>
        <v>1.30061746987952</v>
      </c>
      <c r="R2" s="3">
        <f t="shared" ref="R2:R42" si="3">M2/$AC$6</f>
        <v>1.11211875</v>
      </c>
      <c r="S2" s="3">
        <f t="shared" ref="S2:S42" si="4">O2*B2</f>
        <v>0.275947110164662</v>
      </c>
      <c r="T2" s="3">
        <f t="shared" ref="T2:T42" si="5">D2*P2</f>
        <v>0.227946410168327</v>
      </c>
      <c r="U2" s="3">
        <f t="shared" ref="U2:U42" si="6">F2*Q2</f>
        <v>0.234647481679295</v>
      </c>
      <c r="V2" s="3">
        <f t="shared" ref="V2:V42" si="7">H2*R2</f>
        <v>0.357583904867257</v>
      </c>
      <c r="W2" s="3">
        <f t="shared" ref="W2:W42" si="8">SUM(S2:V2)</f>
        <v>1.09612490687954</v>
      </c>
      <c r="X2" s="3">
        <v>0.379675416214443</v>
      </c>
    </row>
    <row r="3" spans="1:29">
      <c r="A3" s="4">
        <v>16.6333333333333</v>
      </c>
      <c r="B3" s="3">
        <f>(A3-MIN(A$2:A$42))/(MAX(A$2:A$42)-MIN(A$2:A$42))</f>
        <v>0.496535796766744</v>
      </c>
      <c r="C3" s="4">
        <v>17.0333333333333</v>
      </c>
      <c r="D3" s="3">
        <f t="shared" ref="D3:H3" si="9">(C3-MIN(C$2:C$42))/(MAX(C$2:C$42)-MIN(C$2:C$42))</f>
        <v>0.596205962059621</v>
      </c>
      <c r="E3" s="4">
        <v>15.3666666666667</v>
      </c>
      <c r="F3" s="3">
        <f t="shared" si="9"/>
        <v>0.512886597938144</v>
      </c>
      <c r="G3" s="4">
        <v>10.9666666666667</v>
      </c>
      <c r="H3" s="3">
        <f t="shared" si="9"/>
        <v>0.348082595870207</v>
      </c>
      <c r="I3" s="3">
        <f t="shared" si="1"/>
        <v>0.488427738158679</v>
      </c>
      <c r="J3" s="3">
        <f>$AB$3/A3*100</f>
        <v>21.4302204408818</v>
      </c>
      <c r="K3" s="3">
        <f>$AB$4/C3*100</f>
        <v>18.8900782778865</v>
      </c>
      <c r="L3" s="3">
        <f>$AB$5/E3*100</f>
        <v>20.0829501084599</v>
      </c>
      <c r="M3" s="3">
        <f t="shared" si="2"/>
        <v>27.7563829787234</v>
      </c>
      <c r="O3" s="3">
        <f>J3/$AC$3</f>
        <v>0.912751503006012</v>
      </c>
      <c r="P3" s="3">
        <f>K3/$AC$4</f>
        <v>0.913033268101761</v>
      </c>
      <c r="Q3" s="3">
        <f>L3/$AC$5</f>
        <v>0.936670281995662</v>
      </c>
      <c r="R3" s="3">
        <f t="shared" si="3"/>
        <v>1.08169604863222</v>
      </c>
      <c r="S3" s="3">
        <f t="shared" si="4"/>
        <v>0.453213794795133</v>
      </c>
      <c r="T3" s="3">
        <f t="shared" si="5"/>
        <v>0.54435587800105</v>
      </c>
      <c r="U3" s="3">
        <f t="shared" si="6"/>
        <v>0.480405634322517</v>
      </c>
      <c r="V3" s="3">
        <f t="shared" si="7"/>
        <v>0.376519568550448</v>
      </c>
      <c r="W3" s="3">
        <f t="shared" si="8"/>
        <v>1.85449487566915</v>
      </c>
      <c r="X3" s="3">
        <v>0.396730892282476</v>
      </c>
      <c r="Z3" s="3" t="s">
        <v>25</v>
      </c>
      <c r="AA3" s="3">
        <v>15.1821</v>
      </c>
      <c r="AB3" s="3">
        <v>3.56456</v>
      </c>
      <c r="AC3" s="3">
        <f t="shared" ref="AC3:AC6" si="10">AB3/AA3*100</f>
        <v>23.4787018923601</v>
      </c>
    </row>
    <row r="4" spans="1:29">
      <c r="A4" s="4">
        <v>13.6333333333333</v>
      </c>
      <c r="B4" s="3">
        <f>(A4-MIN(A$2:A$42))/(MAX(A$2:A$42)-MIN(A$2:A$42))</f>
        <v>0.288683602771363</v>
      </c>
      <c r="C4" s="4">
        <v>15.4666666666667</v>
      </c>
      <c r="D4" s="3">
        <f t="shared" ref="D4:H4" si="11">(C4-MIN(C$2:C$42))/(MAX(C$2:C$42)-MIN(C$2:C$42))</f>
        <v>0.468834688346884</v>
      </c>
      <c r="E4" s="4">
        <v>11.6666666666667</v>
      </c>
      <c r="F4" s="3">
        <f t="shared" si="11"/>
        <v>0.22680412371134</v>
      </c>
      <c r="G4" s="4">
        <v>8.03333333333333</v>
      </c>
      <c r="H4" s="3">
        <f t="shared" si="11"/>
        <v>0.0884955752212389</v>
      </c>
      <c r="I4" s="3">
        <f t="shared" si="1"/>
        <v>0.268204497512706</v>
      </c>
      <c r="J4" s="3">
        <f>$AB$3/A4*100</f>
        <v>26.1459168704156</v>
      </c>
      <c r="K4" s="3">
        <f>$AB$4/C4*100</f>
        <v>20.8035129310345</v>
      </c>
      <c r="L4" s="3">
        <f>$AB$5/E4*100</f>
        <v>26.4521142857143</v>
      </c>
      <c r="M4" s="3">
        <f t="shared" si="2"/>
        <v>37.8914937759336</v>
      </c>
      <c r="O4" s="3">
        <f>J4/$AC$3</f>
        <v>1.11360146699267</v>
      </c>
      <c r="P4" s="3">
        <f>K4/$AC$4</f>
        <v>1.00551724137931</v>
      </c>
      <c r="Q4" s="3">
        <f>L4/$AC$5</f>
        <v>1.23372857142857</v>
      </c>
      <c r="R4" s="3">
        <f t="shared" si="3"/>
        <v>1.47667219917012</v>
      </c>
      <c r="S4" s="3">
        <f t="shared" si="4"/>
        <v>0.321478483542917</v>
      </c>
      <c r="T4" s="3">
        <f t="shared" si="5"/>
        <v>0.471421362489487</v>
      </c>
      <c r="U4" s="3">
        <f t="shared" si="6"/>
        <v>0.279814727540501</v>
      </c>
      <c r="V4" s="3">
        <f t="shared" si="7"/>
        <v>0.130678955678772</v>
      </c>
      <c r="W4" s="3">
        <f t="shared" si="8"/>
        <v>1.20339352925168</v>
      </c>
      <c r="X4" s="3">
        <v>0.64750562221439</v>
      </c>
      <c r="Z4" s="3" t="s">
        <v>27</v>
      </c>
      <c r="AA4" s="3">
        <v>15.552</v>
      </c>
      <c r="AB4" s="3">
        <v>3.21761</v>
      </c>
      <c r="AC4" s="3">
        <f t="shared" si="10"/>
        <v>20.6893647119342</v>
      </c>
    </row>
    <row r="5" spans="1:29">
      <c r="A5" s="4">
        <v>10.9</v>
      </c>
      <c r="B5" s="3">
        <f>(A5-MIN(A$2:A$42))/(MAX(A$2:A$42)-MIN(A$2:A$42))</f>
        <v>0.0993071593533488</v>
      </c>
      <c r="C5" s="4">
        <v>10.5666666666667</v>
      </c>
      <c r="D5" s="3">
        <f t="shared" ref="D5:H5" si="12">(C5-MIN(C$2:C$42))/(MAX(C$2:C$42)-MIN(C$2:C$42))</f>
        <v>0.070460704607046</v>
      </c>
      <c r="E5" s="4">
        <v>13.0666666666667</v>
      </c>
      <c r="F5" s="3">
        <f t="shared" si="12"/>
        <v>0.335051546391753</v>
      </c>
      <c r="G5" s="4">
        <v>14.2333333333333</v>
      </c>
      <c r="H5" s="3">
        <f t="shared" si="12"/>
        <v>0.637168141592921</v>
      </c>
      <c r="I5" s="3">
        <f t="shared" si="1"/>
        <v>0.285496887986267</v>
      </c>
      <c r="J5" s="3">
        <f>$AB$3/A5*100</f>
        <v>32.7023853211009</v>
      </c>
      <c r="K5" s="3">
        <f>$AB$4/C5*100</f>
        <v>30.4505678233438</v>
      </c>
      <c r="L5" s="3">
        <f>$AB$5/E5*100</f>
        <v>23.6179591836735</v>
      </c>
      <c r="M5" s="3">
        <f t="shared" si="2"/>
        <v>21.3860655737705</v>
      </c>
      <c r="O5" s="3">
        <f>J5/$AC$3</f>
        <v>1.39285321100917</v>
      </c>
      <c r="P5" s="3">
        <f>K5/$AC$4</f>
        <v>1.47179810725552</v>
      </c>
      <c r="Q5" s="3">
        <f>L5/$AC$5</f>
        <v>1.10154336734694</v>
      </c>
      <c r="R5" s="3">
        <f t="shared" si="3"/>
        <v>0.83343793911007</v>
      </c>
      <c r="S5" s="3">
        <f t="shared" si="4"/>
        <v>0.138320295781512</v>
      </c>
      <c r="T5" s="3">
        <f t="shared" si="5"/>
        <v>0.103703931676541</v>
      </c>
      <c r="U5" s="3">
        <f t="shared" si="6"/>
        <v>0.36907380864717</v>
      </c>
      <c r="V5" s="3">
        <f t="shared" si="7"/>
        <v>0.531040102795797</v>
      </c>
      <c r="W5" s="3">
        <f t="shared" si="8"/>
        <v>1.14213813890102</v>
      </c>
      <c r="X5" s="3">
        <v>0.768428163035113</v>
      </c>
      <c r="Z5" s="3" t="s">
        <v>29</v>
      </c>
      <c r="AA5" s="3">
        <v>14.3935</v>
      </c>
      <c r="AB5" s="3">
        <v>3.08608</v>
      </c>
      <c r="AC5" s="3">
        <f t="shared" si="10"/>
        <v>21.4407892451454</v>
      </c>
    </row>
    <row r="6" spans="1:29">
      <c r="A6" s="4">
        <v>18.4333333333333</v>
      </c>
      <c r="B6" s="3">
        <f>(A6-MIN(A$2:A$42))/(MAX(A$2:A$42)-MIN(A$2:A$42))</f>
        <v>0.621247113163973</v>
      </c>
      <c r="C6" s="4">
        <v>21.3666666666667</v>
      </c>
      <c r="D6" s="3">
        <f t="shared" ref="D6:H6" si="13">(C6-MIN(C$2:C$42))/(MAX(C$2:C$42)-MIN(C$2:C$42))</f>
        <v>0.948509485094851</v>
      </c>
      <c r="E6" s="4">
        <v>21.5666666666667</v>
      </c>
      <c r="F6" s="3">
        <f t="shared" si="13"/>
        <v>0.992268041237113</v>
      </c>
      <c r="G6" s="4">
        <v>18.0333333333333</v>
      </c>
      <c r="H6" s="3">
        <f t="shared" si="13"/>
        <v>0.973451327433629</v>
      </c>
      <c r="I6" s="3">
        <f t="shared" si="1"/>
        <v>0.883868991732391</v>
      </c>
      <c r="J6" s="3">
        <f>$AB$3/A6*100</f>
        <v>19.3375768535262</v>
      </c>
      <c r="K6" s="3">
        <f>$AB$4/C6*100</f>
        <v>15.0590171606864</v>
      </c>
      <c r="L6" s="3">
        <f>$AB$5/E6*100</f>
        <v>14.3094899536321</v>
      </c>
      <c r="M6" s="3">
        <f t="shared" si="2"/>
        <v>16.8795748613678</v>
      </c>
      <c r="O6" s="3">
        <f>J6/$AC$3</f>
        <v>0.823622061482821</v>
      </c>
      <c r="P6" s="3">
        <f>K6/$AC$4</f>
        <v>0.72786271450858</v>
      </c>
      <c r="Q6" s="3">
        <f>L6/$AC$5</f>
        <v>0.667395672333849</v>
      </c>
      <c r="R6" s="3">
        <f t="shared" si="3"/>
        <v>0.657815157116451</v>
      </c>
      <c r="S6" s="3">
        <f t="shared" si="4"/>
        <v>0.511672828034362</v>
      </c>
      <c r="T6" s="3">
        <f t="shared" si="5"/>
        <v>0.690384688558274</v>
      </c>
      <c r="U6" s="3">
        <f t="shared" si="6"/>
        <v>0.662235396516834</v>
      </c>
      <c r="V6" s="3">
        <f t="shared" si="7"/>
        <v>0.64035103790097</v>
      </c>
      <c r="W6" s="3">
        <f t="shared" si="8"/>
        <v>2.50464395101044</v>
      </c>
      <c r="X6" s="3">
        <v>0.534090297030671</v>
      </c>
      <c r="Z6" s="3" t="s">
        <v>31</v>
      </c>
      <c r="AA6" s="3">
        <v>11.8626</v>
      </c>
      <c r="AB6" s="3">
        <v>3.04395</v>
      </c>
      <c r="AC6" s="3">
        <f t="shared" si="10"/>
        <v>25.6600576602094</v>
      </c>
    </row>
    <row r="7" spans="1:24">
      <c r="A7" s="4">
        <v>12.5333333333333</v>
      </c>
      <c r="B7" s="3">
        <f>(A7-MIN(A$2:A$42))/(MAX(A$2:A$42)-MIN(A$2:A$42))</f>
        <v>0.212471131639723</v>
      </c>
      <c r="C7" s="4">
        <v>12.0333333333333</v>
      </c>
      <c r="D7" s="3">
        <f t="shared" ref="D7:H7" si="14">(C7-MIN(C$2:C$42))/(MAX(C$2:C$42)-MIN(C$2:C$42))</f>
        <v>0.18970189701897</v>
      </c>
      <c r="E7" s="4">
        <v>14.1333333333333</v>
      </c>
      <c r="F7" s="3">
        <f t="shared" si="14"/>
        <v>0.417525773195876</v>
      </c>
      <c r="G7" s="4">
        <v>12.0333333333333</v>
      </c>
      <c r="H7" s="3">
        <f t="shared" si="14"/>
        <v>0.442477876106195</v>
      </c>
      <c r="I7" s="3">
        <f t="shared" si="1"/>
        <v>0.315544169490191</v>
      </c>
      <c r="J7" s="3">
        <f>$AB$3/A7*100</f>
        <v>28.4406382978723</v>
      </c>
      <c r="K7" s="3">
        <f>$AB$4/C7*100</f>
        <v>26.7391412742382</v>
      </c>
      <c r="L7" s="3">
        <f>$AB$5/E7*100</f>
        <v>21.8354716981132</v>
      </c>
      <c r="M7" s="3">
        <f t="shared" si="2"/>
        <v>25.2959833795014</v>
      </c>
      <c r="O7" s="3">
        <f>J7/$AC$3</f>
        <v>1.21133776595745</v>
      </c>
      <c r="P7" s="3">
        <f>K7/$AC$4</f>
        <v>1.29240997229917</v>
      </c>
      <c r="Q7" s="3">
        <f>L7/$AC$5</f>
        <v>1.01840801886792</v>
      </c>
      <c r="R7" s="3">
        <f t="shared" si="3"/>
        <v>0.985811634349031</v>
      </c>
      <c r="S7" s="3">
        <f t="shared" si="4"/>
        <v>0.257374305930913</v>
      </c>
      <c r="T7" s="3">
        <f t="shared" si="5"/>
        <v>0.245172623471387</v>
      </c>
      <c r="U7" s="3">
        <f t="shared" si="6"/>
        <v>0.425211595506711</v>
      </c>
      <c r="V7" s="3">
        <f t="shared" si="7"/>
        <v>0.436199838207536</v>
      </c>
      <c r="W7" s="3">
        <f t="shared" si="8"/>
        <v>1.36395836311655</v>
      </c>
      <c r="X7" s="3">
        <v>0.485290916650381</v>
      </c>
    </row>
    <row r="8" spans="1:24">
      <c r="A8" s="4">
        <v>23.9</v>
      </c>
      <c r="B8" s="3">
        <f>(A8-MIN(A$2:A$42))/(MAX(A$2:A$42)-MIN(A$2:A$42))</f>
        <v>1</v>
      </c>
      <c r="C8" s="4">
        <v>20.7666666666667</v>
      </c>
      <c r="D8" s="3">
        <f t="shared" ref="D8:H8" si="15">(C8-MIN(C$2:C$42))/(MAX(C$2:C$42)-MIN(C$2:C$42))</f>
        <v>0.899728997289973</v>
      </c>
      <c r="E8" s="4">
        <v>21.6666666666667</v>
      </c>
      <c r="F8" s="3">
        <f t="shared" si="15"/>
        <v>1</v>
      </c>
      <c r="G8" s="4">
        <v>18.3333333333333</v>
      </c>
      <c r="H8" s="3">
        <f t="shared" si="15"/>
        <v>1</v>
      </c>
      <c r="I8" s="3">
        <f t="shared" si="1"/>
        <v>0.974932249322493</v>
      </c>
      <c r="J8" s="3">
        <f>$AB$3/A8*100</f>
        <v>14.9144769874477</v>
      </c>
      <c r="K8" s="3">
        <f>$AB$4/C8*100</f>
        <v>15.4941091492777</v>
      </c>
      <c r="L8" s="3">
        <f>$AB$5/E8*100</f>
        <v>14.2434461538462</v>
      </c>
      <c r="M8" s="3">
        <f t="shared" si="2"/>
        <v>16.6033636363636</v>
      </c>
      <c r="O8" s="3">
        <f>J8/$AC$3</f>
        <v>0.635234309623431</v>
      </c>
      <c r="P8" s="3">
        <f>K8/$AC$4</f>
        <v>0.748892455858748</v>
      </c>
      <c r="Q8" s="3">
        <f>L8/$AC$5</f>
        <v>0.664315384615385</v>
      </c>
      <c r="R8" s="3">
        <f t="shared" si="3"/>
        <v>0.647050909090909</v>
      </c>
      <c r="S8" s="3">
        <f t="shared" si="4"/>
        <v>0.635234309623431</v>
      </c>
      <c r="T8" s="3">
        <f t="shared" si="5"/>
        <v>0.673800258387817</v>
      </c>
      <c r="U8" s="3">
        <f t="shared" si="6"/>
        <v>0.664315384615385</v>
      </c>
      <c r="V8" s="3">
        <f t="shared" si="7"/>
        <v>0.647050909090909</v>
      </c>
      <c r="W8" s="3">
        <f t="shared" si="8"/>
        <v>2.62040086171754</v>
      </c>
      <c r="X8" s="3">
        <v>0.459405274268266</v>
      </c>
    </row>
    <row r="9" spans="1:24">
      <c r="A9" s="4">
        <v>10.7</v>
      </c>
      <c r="B9" s="3">
        <f>(A9-MIN(A$2:A$42))/(MAX(A$2:A$42)-MIN(A$2:A$42))</f>
        <v>0.0854503464203234</v>
      </c>
      <c r="C9" s="4">
        <v>13.3333333333333</v>
      </c>
      <c r="D9" s="3">
        <f t="shared" ref="D9:H9" si="16">(C9-MIN(C$2:C$42))/(MAX(C$2:C$42)-MIN(C$2:C$42))</f>
        <v>0.295392953929539</v>
      </c>
      <c r="E9" s="4">
        <v>12.5333333333333</v>
      </c>
      <c r="F9" s="3">
        <f t="shared" si="16"/>
        <v>0.293814432989691</v>
      </c>
      <c r="G9" s="4">
        <v>7.73333333333333</v>
      </c>
      <c r="H9" s="3">
        <f t="shared" si="16"/>
        <v>0.0619469026548673</v>
      </c>
      <c r="I9" s="3">
        <f t="shared" si="1"/>
        <v>0.184151158998605</v>
      </c>
      <c r="J9" s="3">
        <f>$AB$3/A9*100</f>
        <v>33.3136448598131</v>
      </c>
      <c r="K9" s="3">
        <f>$AB$4/C9*100</f>
        <v>24.132075</v>
      </c>
      <c r="L9" s="3">
        <f>$AB$5/E9*100</f>
        <v>24.6229787234043</v>
      </c>
      <c r="M9" s="3">
        <f t="shared" si="2"/>
        <v>39.3614224137931</v>
      </c>
      <c r="O9" s="3">
        <f>J9/$AC$3</f>
        <v>1.41888785046729</v>
      </c>
      <c r="P9" s="3">
        <f>K9/$AC$4</f>
        <v>1.1664</v>
      </c>
      <c r="Q9" s="3">
        <f>L9/$AC$5</f>
        <v>1.14841755319149</v>
      </c>
      <c r="R9" s="3">
        <f t="shared" si="3"/>
        <v>1.53395689655172</v>
      </c>
      <c r="S9" s="3">
        <f t="shared" si="4"/>
        <v>0.121244458354018</v>
      </c>
      <c r="T9" s="3">
        <f t="shared" si="5"/>
        <v>0.344546341463415</v>
      </c>
      <c r="U9" s="3">
        <f t="shared" si="6"/>
        <v>0.337421652226365</v>
      </c>
      <c r="V9" s="3">
        <f t="shared" si="7"/>
        <v>0.095023878547452</v>
      </c>
      <c r="W9" s="3">
        <f t="shared" si="8"/>
        <v>0.89823633059125</v>
      </c>
      <c r="X9" s="3">
        <v>0.0212454259694998</v>
      </c>
    </row>
    <row r="10" spans="1:24">
      <c r="A10" s="4">
        <v>15.1666666666667</v>
      </c>
      <c r="B10" s="3">
        <f>(A10-MIN(A$2:A$42))/(MAX(A$2:A$42)-MIN(A$2:A$42))</f>
        <v>0.394919168591224</v>
      </c>
      <c r="C10" s="4">
        <v>16.8</v>
      </c>
      <c r="D10" s="3">
        <f t="shared" ref="D10:H10" si="17">(C10-MIN(C$2:C$42))/(MAX(C$2:C$42)-MIN(C$2:C$42))</f>
        <v>0.577235772357724</v>
      </c>
      <c r="E10" s="4">
        <v>14.2666666666667</v>
      </c>
      <c r="F10" s="3">
        <f t="shared" si="17"/>
        <v>0.427835051546392</v>
      </c>
      <c r="G10" s="4">
        <v>12.2666666666667</v>
      </c>
      <c r="H10" s="3">
        <f t="shared" si="17"/>
        <v>0.463126843657817</v>
      </c>
      <c r="I10" s="3">
        <f t="shared" si="1"/>
        <v>0.465779209038289</v>
      </c>
      <c r="J10" s="3">
        <f>$AB$3/A10*100</f>
        <v>23.5025934065934</v>
      </c>
      <c r="K10" s="3">
        <f>$AB$4/C10*100</f>
        <v>19.1524404761905</v>
      </c>
      <c r="L10" s="3">
        <f>$AB$5/E10*100</f>
        <v>21.6314018691589</v>
      </c>
      <c r="M10" s="3">
        <f t="shared" si="2"/>
        <v>24.8148097826087</v>
      </c>
      <c r="O10" s="3">
        <f>J10/$AC$3</f>
        <v>1.00101758241758</v>
      </c>
      <c r="P10" s="3">
        <f>K10/$AC$4</f>
        <v>0.925714285714286</v>
      </c>
      <c r="Q10" s="3">
        <f>L10/$AC$5</f>
        <v>1.00889018691589</v>
      </c>
      <c r="R10" s="3">
        <f t="shared" si="3"/>
        <v>0.967059782608696</v>
      </c>
      <c r="S10" s="3">
        <f t="shared" si="4"/>
        <v>0.395321031393549</v>
      </c>
      <c r="T10" s="3">
        <f t="shared" si="5"/>
        <v>0.534355400696864</v>
      </c>
      <c r="U10" s="3">
        <f t="shared" si="6"/>
        <v>0.431638585123808</v>
      </c>
      <c r="V10" s="3">
        <f t="shared" si="7"/>
        <v>0.44787134474798</v>
      </c>
      <c r="W10" s="3">
        <f t="shared" si="8"/>
        <v>1.8091863619622</v>
      </c>
      <c r="X10" s="3">
        <v>0.409246204500357</v>
      </c>
    </row>
    <row r="11" spans="1:24">
      <c r="A11" s="4">
        <v>13.0333333333333</v>
      </c>
      <c r="B11" s="3">
        <f>(A11-MIN(A$2:A$42))/(MAX(A$2:A$42)-MIN(A$2:A$42))</f>
        <v>0.247113163972286</v>
      </c>
      <c r="C11" s="4">
        <v>14.8333333333333</v>
      </c>
      <c r="D11" s="3">
        <f t="shared" ref="D11:H11" si="18">(C11-MIN(C$2:C$42))/(MAX(C$2:C$42)-MIN(C$2:C$42))</f>
        <v>0.417344173441734</v>
      </c>
      <c r="E11" s="4">
        <v>13.8333333333333</v>
      </c>
      <c r="F11" s="3">
        <f t="shared" si="18"/>
        <v>0.394329896907217</v>
      </c>
      <c r="G11" s="4">
        <v>9.56666666666667</v>
      </c>
      <c r="H11" s="3">
        <f t="shared" si="18"/>
        <v>0.224188790560472</v>
      </c>
      <c r="I11" s="3">
        <f t="shared" si="1"/>
        <v>0.320744006220427</v>
      </c>
      <c r="J11" s="3">
        <f>$AB$3/A11*100</f>
        <v>27.3495652173913</v>
      </c>
      <c r="K11" s="3">
        <f>$AB$4/C11*100</f>
        <v>21.6917528089888</v>
      </c>
      <c r="L11" s="3">
        <f>$AB$5/E11*100</f>
        <v>22.3090120481928</v>
      </c>
      <c r="M11" s="3">
        <f t="shared" si="2"/>
        <v>31.8182926829268</v>
      </c>
      <c r="O11" s="3">
        <f>J11/$AC$3</f>
        <v>1.16486700767263</v>
      </c>
      <c r="P11" s="3">
        <f>K11/$AC$4</f>
        <v>1.04844943820225</v>
      </c>
      <c r="Q11" s="3">
        <f>L11/$AC$5</f>
        <v>1.04049397590361</v>
      </c>
      <c r="R11" s="3">
        <f t="shared" si="3"/>
        <v>1.23999303135889</v>
      </c>
      <c r="S11" s="3">
        <f t="shared" si="4"/>
        <v>0.287853971872914</v>
      </c>
      <c r="T11" s="3">
        <f t="shared" si="5"/>
        <v>0.437564264181968</v>
      </c>
      <c r="U11" s="3">
        <f t="shared" si="6"/>
        <v>0.410297882250652</v>
      </c>
      <c r="V11" s="3">
        <f t="shared" si="7"/>
        <v>0.277992538003762</v>
      </c>
      <c r="W11" s="3">
        <f t="shared" si="8"/>
        <v>1.4137086563093</v>
      </c>
      <c r="X11" s="3">
        <v>0.262882079075757</v>
      </c>
    </row>
    <row r="12" spans="1:24">
      <c r="A12" s="4">
        <v>15.1666666666667</v>
      </c>
      <c r="B12" s="3">
        <f>(A12-MIN(A$2:A$42))/(MAX(A$2:A$42)-MIN(A$2:A$42))</f>
        <v>0.394919168591224</v>
      </c>
      <c r="C12" s="4">
        <v>19.8</v>
      </c>
      <c r="D12" s="3">
        <f t="shared" ref="D12:H12" si="19">(C12-MIN(C$2:C$42))/(MAX(C$2:C$42)-MIN(C$2:C$42))</f>
        <v>0.821138211382114</v>
      </c>
      <c r="E12" s="4">
        <v>15.7333333333333</v>
      </c>
      <c r="F12" s="3">
        <f t="shared" si="19"/>
        <v>0.541237113402062</v>
      </c>
      <c r="G12" s="4">
        <v>11.6</v>
      </c>
      <c r="H12" s="3">
        <f t="shared" si="19"/>
        <v>0.404129793510324</v>
      </c>
      <c r="I12" s="3">
        <f t="shared" si="1"/>
        <v>0.540356071721431</v>
      </c>
      <c r="J12" s="3">
        <f>$AB$3/A12*100</f>
        <v>23.5025934065934</v>
      </c>
      <c r="K12" s="3">
        <f>$AB$4/C12*100</f>
        <v>16.2505555555556</v>
      </c>
      <c r="L12" s="3">
        <f>$AB$5/E12*100</f>
        <v>19.6149152542373</v>
      </c>
      <c r="M12" s="3">
        <f t="shared" si="2"/>
        <v>26.2409482758621</v>
      </c>
      <c r="O12" s="3">
        <f>J12/$AC$3</f>
        <v>1.00101758241758</v>
      </c>
      <c r="P12" s="3">
        <f>K12/$AC$4</f>
        <v>0.785454545454545</v>
      </c>
      <c r="Q12" s="3">
        <f>L12/$AC$5</f>
        <v>0.914841101694915</v>
      </c>
      <c r="R12" s="3">
        <f t="shared" si="3"/>
        <v>1.02263793103448</v>
      </c>
      <c r="S12" s="3">
        <f t="shared" si="4"/>
        <v>0.395321031393549</v>
      </c>
      <c r="T12" s="3">
        <f t="shared" si="5"/>
        <v>0.644966740576497</v>
      </c>
      <c r="U12" s="3">
        <f t="shared" si="6"/>
        <v>0.495145957102918</v>
      </c>
      <c r="V12" s="3">
        <f t="shared" si="7"/>
        <v>0.413278455904791</v>
      </c>
      <c r="W12" s="3">
        <f t="shared" si="8"/>
        <v>1.94871218497775</v>
      </c>
      <c r="X12" s="3">
        <v>0.397731572499512</v>
      </c>
    </row>
    <row r="13" spans="1:24">
      <c r="A13" s="4">
        <v>14.7666666666667</v>
      </c>
      <c r="B13" s="3">
        <f>(A13-MIN(A$2:A$42))/(MAX(A$2:A$42)-MIN(A$2:A$42))</f>
        <v>0.367205542725173</v>
      </c>
      <c r="C13" s="4">
        <v>18.8666666666667</v>
      </c>
      <c r="D13" s="3">
        <f t="shared" ref="D13:H13" si="20">(C13-MIN(C$2:C$42))/(MAX(C$2:C$42)-MIN(C$2:C$42))</f>
        <v>0.745257452574525</v>
      </c>
      <c r="E13" s="4">
        <v>19.1</v>
      </c>
      <c r="F13" s="3">
        <f t="shared" si="20"/>
        <v>0.801546391752577</v>
      </c>
      <c r="G13" s="4">
        <v>12.7333333333333</v>
      </c>
      <c r="H13" s="3">
        <f t="shared" si="20"/>
        <v>0.504424778761062</v>
      </c>
      <c r="I13" s="3">
        <f t="shared" si="1"/>
        <v>0.604608541453334</v>
      </c>
      <c r="J13" s="3">
        <f>$AB$3/A13*100</f>
        <v>24.1392325056433</v>
      </c>
      <c r="K13" s="3">
        <f>$AB$4/C13*100</f>
        <v>17.0544699646643</v>
      </c>
      <c r="L13" s="3">
        <f>$AB$5/E13*100</f>
        <v>16.1574869109948</v>
      </c>
      <c r="M13" s="3">
        <f t="shared" si="2"/>
        <v>23.9053664921466</v>
      </c>
      <c r="O13" s="3">
        <f>J13/$AC$3</f>
        <v>1.02813318284424</v>
      </c>
      <c r="P13" s="3">
        <f>K13/$AC$4</f>
        <v>0.824310954063604</v>
      </c>
      <c r="Q13" s="3">
        <f>L13/$AC$5</f>
        <v>0.753586387434555</v>
      </c>
      <c r="R13" s="3">
        <f t="shared" si="3"/>
        <v>0.93161780104712</v>
      </c>
      <c r="S13" s="3">
        <f t="shared" si="4"/>
        <v>0.37753620340008</v>
      </c>
      <c r="T13" s="3">
        <f t="shared" si="5"/>
        <v>0.614323881754718</v>
      </c>
      <c r="U13" s="3">
        <f t="shared" si="6"/>
        <v>0.604034449722027</v>
      </c>
      <c r="V13" s="3">
        <f t="shared" si="7"/>
        <v>0.469931103183061</v>
      </c>
      <c r="W13" s="3">
        <f t="shared" si="8"/>
        <v>2.06582563805989</v>
      </c>
      <c r="X13" s="3">
        <v>0.364357442122377</v>
      </c>
    </row>
    <row r="14" spans="1:24">
      <c r="A14" s="4">
        <v>21</v>
      </c>
      <c r="B14" s="3">
        <f>(A14-MIN(A$2:A$42))/(MAX(A$2:A$42)-MIN(A$2:A$42))</f>
        <v>0.799076212471132</v>
      </c>
      <c r="C14" s="4">
        <v>16.5666666666667</v>
      </c>
      <c r="D14" s="3">
        <f t="shared" ref="D14:H14" si="21">(C14-MIN(C$2:C$42))/(MAX(C$2:C$42)-MIN(C$2:C$42))</f>
        <v>0.558265582655826</v>
      </c>
      <c r="E14" s="4">
        <v>15.6666666666667</v>
      </c>
      <c r="F14" s="3">
        <f t="shared" si="21"/>
        <v>0.536082474226804</v>
      </c>
      <c r="G14" s="4">
        <v>8.8</v>
      </c>
      <c r="H14" s="3">
        <f t="shared" si="21"/>
        <v>0.156342182890855</v>
      </c>
      <c r="I14" s="3">
        <f t="shared" si="1"/>
        <v>0.512441613061154</v>
      </c>
      <c r="J14" s="3">
        <f>$AB$3/A14*100</f>
        <v>16.9740952380952</v>
      </c>
      <c r="K14" s="3">
        <f>$AB$4/C14*100</f>
        <v>19.4221931589537</v>
      </c>
      <c r="L14" s="3">
        <f>$AB$5/E14*100</f>
        <v>19.6983829787234</v>
      </c>
      <c r="M14" s="3">
        <f t="shared" si="2"/>
        <v>34.5903409090909</v>
      </c>
      <c r="O14" s="3">
        <f>J14/$AC$3</f>
        <v>0.722957142857143</v>
      </c>
      <c r="P14" s="3">
        <f>K14/$AC$4</f>
        <v>0.938752515090543</v>
      </c>
      <c r="Q14" s="3">
        <f>L14/$AC$5</f>
        <v>0.918734042553191</v>
      </c>
      <c r="R14" s="3">
        <f t="shared" si="3"/>
        <v>1.34802272727273</v>
      </c>
      <c r="S14" s="3">
        <f t="shared" si="4"/>
        <v>0.577697855493237</v>
      </c>
      <c r="T14" s="3">
        <f t="shared" si="5"/>
        <v>0.524073219806645</v>
      </c>
      <c r="U14" s="3">
        <f t="shared" si="6"/>
        <v>0.492517218688309</v>
      </c>
      <c r="V14" s="3">
        <f t="shared" si="7"/>
        <v>0.210752815768302</v>
      </c>
      <c r="W14" s="3">
        <f t="shared" si="8"/>
        <v>1.80504110975649</v>
      </c>
      <c r="X14" s="3">
        <v>0.298838050701098</v>
      </c>
    </row>
    <row r="15" spans="1:24">
      <c r="A15" s="4">
        <v>18.3</v>
      </c>
      <c r="B15" s="3">
        <f>(A15-MIN(A$2:A$42))/(MAX(A$2:A$42)-MIN(A$2:A$42))</f>
        <v>0.612009237875289</v>
      </c>
      <c r="C15" s="4">
        <v>15.7666666666667</v>
      </c>
      <c r="D15" s="3">
        <f t="shared" ref="D15:H15" si="22">(C15-MIN(C$2:C$42))/(MAX(C$2:C$42)-MIN(C$2:C$42))</f>
        <v>0.493224932249322</v>
      </c>
      <c r="E15" s="4">
        <v>15.3333333333333</v>
      </c>
      <c r="F15" s="3">
        <f t="shared" si="22"/>
        <v>0.510309278350516</v>
      </c>
      <c r="G15" s="4">
        <v>11</v>
      </c>
      <c r="H15" s="3">
        <f t="shared" si="22"/>
        <v>0.351032448377581</v>
      </c>
      <c r="I15" s="3">
        <f t="shared" si="1"/>
        <v>0.491643974213177</v>
      </c>
      <c r="J15" s="3">
        <f>$AB$3/A15*100</f>
        <v>19.4784699453552</v>
      </c>
      <c r="K15" s="3">
        <f>$AB$4/C15*100</f>
        <v>20.4076744186047</v>
      </c>
      <c r="L15" s="3">
        <f>$AB$5/E15*100</f>
        <v>20.1266086956522</v>
      </c>
      <c r="M15" s="3">
        <f t="shared" si="2"/>
        <v>27.6722727272727</v>
      </c>
      <c r="O15" s="3">
        <f>J15/$AC$3</f>
        <v>0.829622950819672</v>
      </c>
      <c r="P15" s="3">
        <f>K15/$AC$4</f>
        <v>0.986384778012685</v>
      </c>
      <c r="Q15" s="3">
        <f>L15/$AC$5</f>
        <v>0.93870652173913</v>
      </c>
      <c r="R15" s="3">
        <f t="shared" si="3"/>
        <v>1.07841818181818</v>
      </c>
      <c r="S15" s="3">
        <f t="shared" si="4"/>
        <v>0.507736909854996</v>
      </c>
      <c r="T15" s="3">
        <f t="shared" si="5"/>
        <v>0.486509565307069</v>
      </c>
      <c r="U15" s="3">
        <f t="shared" si="6"/>
        <v>0.479030647691618</v>
      </c>
      <c r="V15" s="3">
        <f t="shared" si="7"/>
        <v>0.378559774738536</v>
      </c>
      <c r="W15" s="3">
        <f t="shared" si="8"/>
        <v>1.85183689759222</v>
      </c>
      <c r="X15" s="3">
        <v>0.79775958954646</v>
      </c>
    </row>
    <row r="16" spans="1:24">
      <c r="A16" s="4">
        <v>17.0666666666667</v>
      </c>
      <c r="B16" s="3">
        <f>(A16-MIN(A$2:A$42))/(MAX(A$2:A$42)-MIN(A$2:A$42))</f>
        <v>0.526558891454965</v>
      </c>
      <c r="C16" s="4">
        <v>15.1666666666667</v>
      </c>
      <c r="D16" s="3">
        <f t="shared" ref="D16:H16" si="23">(C16-MIN(C$2:C$42))/(MAX(C$2:C$42)-MIN(C$2:C$42))</f>
        <v>0.444444444444444</v>
      </c>
      <c r="E16" s="4">
        <v>13.8333333333333</v>
      </c>
      <c r="F16" s="3">
        <f t="shared" si="23"/>
        <v>0.394329896907217</v>
      </c>
      <c r="G16" s="4">
        <v>12.2666666666667</v>
      </c>
      <c r="H16" s="3">
        <f t="shared" si="23"/>
        <v>0.463126843657817</v>
      </c>
      <c r="I16" s="3">
        <f t="shared" si="1"/>
        <v>0.457115019116111</v>
      </c>
      <c r="J16" s="3">
        <f>$AB$3/A16*100</f>
        <v>20.88609375</v>
      </c>
      <c r="K16" s="3">
        <f>$AB$4/C16*100</f>
        <v>21.215010989011</v>
      </c>
      <c r="L16" s="3">
        <f>$AB$5/E16*100</f>
        <v>22.3090120481928</v>
      </c>
      <c r="M16" s="3">
        <f t="shared" si="2"/>
        <v>24.8148097826087</v>
      </c>
      <c r="O16" s="3">
        <f>J16/$AC$3</f>
        <v>0.889576171875</v>
      </c>
      <c r="P16" s="3">
        <f>K16/$AC$4</f>
        <v>1.02540659340659</v>
      </c>
      <c r="Q16" s="3">
        <f>L16/$AC$5</f>
        <v>1.04049397590361</v>
      </c>
      <c r="R16" s="3">
        <f t="shared" si="3"/>
        <v>0.967059782608696</v>
      </c>
      <c r="S16" s="3">
        <f t="shared" si="4"/>
        <v>0.468414242927252</v>
      </c>
      <c r="T16" s="3">
        <f t="shared" si="5"/>
        <v>0.455736263736264</v>
      </c>
      <c r="U16" s="3">
        <f t="shared" si="6"/>
        <v>0.410297882250652</v>
      </c>
      <c r="V16" s="3">
        <f t="shared" si="7"/>
        <v>0.44787134474798</v>
      </c>
      <c r="W16" s="3">
        <f t="shared" si="8"/>
        <v>1.78231973366215</v>
      </c>
      <c r="X16" s="3">
        <v>0.408054204357176</v>
      </c>
    </row>
    <row r="17" spans="1:24">
      <c r="A17" s="4">
        <v>17.7</v>
      </c>
      <c r="B17" s="3">
        <f>(A17-MIN(A$2:A$42))/(MAX(A$2:A$42)-MIN(A$2:A$42))</f>
        <v>0.570438799076213</v>
      </c>
      <c r="C17" s="4">
        <v>17.8</v>
      </c>
      <c r="D17" s="3">
        <f t="shared" ref="D17:H17" si="24">(C17-MIN(C$2:C$42))/(MAX(C$2:C$42)-MIN(C$2:C$42))</f>
        <v>0.658536585365854</v>
      </c>
      <c r="E17" s="4">
        <v>13.3333333333333</v>
      </c>
      <c r="F17" s="3">
        <f t="shared" si="24"/>
        <v>0.355670103092784</v>
      </c>
      <c r="G17" s="4">
        <v>15.0666666666667</v>
      </c>
      <c r="H17" s="3">
        <f t="shared" si="24"/>
        <v>0.710914454277287</v>
      </c>
      <c r="I17" s="3">
        <f t="shared" si="1"/>
        <v>0.573889985453034</v>
      </c>
      <c r="J17" s="3">
        <f>$AB$3/A17*100</f>
        <v>20.1387570621469</v>
      </c>
      <c r="K17" s="3">
        <f>$AB$4/C17*100</f>
        <v>18.0764606741573</v>
      </c>
      <c r="L17" s="3">
        <f>$AB$5/E17*100</f>
        <v>23.1456</v>
      </c>
      <c r="M17" s="3">
        <f t="shared" si="2"/>
        <v>20.2032079646018</v>
      </c>
      <c r="O17" s="3">
        <f>J17/$AC$3</f>
        <v>0.857745762711864</v>
      </c>
      <c r="P17" s="3">
        <f>K17/$AC$4</f>
        <v>0.873707865168539</v>
      </c>
      <c r="Q17" s="3">
        <f>L17/$AC$5</f>
        <v>1.0795125</v>
      </c>
      <c r="R17" s="3">
        <f t="shared" si="3"/>
        <v>0.787340707964602</v>
      </c>
      <c r="S17" s="3">
        <f t="shared" si="4"/>
        <v>0.489291462794066</v>
      </c>
      <c r="T17" s="3">
        <f t="shared" si="5"/>
        <v>0.57536859413538</v>
      </c>
      <c r="U17" s="3">
        <f t="shared" si="6"/>
        <v>0.383950322164949</v>
      </c>
      <c r="V17" s="3">
        <f t="shared" si="7"/>
        <v>0.559731889732947</v>
      </c>
      <c r="W17" s="3">
        <f t="shared" si="8"/>
        <v>2.00834226882734</v>
      </c>
      <c r="X17" s="3">
        <v>0.785003026096093</v>
      </c>
    </row>
    <row r="18" spans="1:24">
      <c r="A18" s="4">
        <v>20.5666666666667</v>
      </c>
      <c r="B18" s="3">
        <f>(A18-MIN(A$2:A$42))/(MAX(A$2:A$42)-MIN(A$2:A$42))</f>
        <v>0.76905311778291</v>
      </c>
      <c r="C18" s="4">
        <v>20.8666666666667</v>
      </c>
      <c r="D18" s="3">
        <f t="shared" ref="D18:H18" si="25">(C18-MIN(C$2:C$42))/(MAX(C$2:C$42)-MIN(C$2:C$42))</f>
        <v>0.907859078590786</v>
      </c>
      <c r="E18" s="4">
        <v>17.3666666666667</v>
      </c>
      <c r="F18" s="3">
        <f t="shared" si="25"/>
        <v>0.667525773195877</v>
      </c>
      <c r="G18" s="4">
        <v>9.4</v>
      </c>
      <c r="H18" s="3">
        <f t="shared" si="25"/>
        <v>0.209439528023599</v>
      </c>
      <c r="I18" s="3">
        <f t="shared" si="1"/>
        <v>0.638469374398293</v>
      </c>
      <c r="J18" s="3">
        <f>$AB$3/A18*100</f>
        <v>17.331734197731</v>
      </c>
      <c r="K18" s="3">
        <f>$AB$4/C18*100</f>
        <v>15.419856230032</v>
      </c>
      <c r="L18" s="3">
        <f>$AB$5/E18*100</f>
        <v>17.7701343570058</v>
      </c>
      <c r="M18" s="3">
        <f t="shared" si="2"/>
        <v>32.3824468085106</v>
      </c>
      <c r="O18" s="3">
        <f>J18/$AC$3</f>
        <v>0.738189627228525</v>
      </c>
      <c r="P18" s="3">
        <f>K18/$AC$4</f>
        <v>0.745303514376997</v>
      </c>
      <c r="Q18" s="3">
        <f>L18/$AC$5</f>
        <v>0.828800383877159</v>
      </c>
      <c r="R18" s="3">
        <f t="shared" si="3"/>
        <v>1.26197872340426</v>
      </c>
      <c r="S18" s="3">
        <f t="shared" si="4"/>
        <v>0.567707034335102</v>
      </c>
      <c r="T18" s="3">
        <f t="shared" si="5"/>
        <v>0.676630561832775</v>
      </c>
      <c r="U18" s="3">
        <f t="shared" si="6"/>
        <v>0.55324561707264</v>
      </c>
      <c r="V18" s="3">
        <f t="shared" si="7"/>
        <v>0.264308228205611</v>
      </c>
      <c r="W18" s="3">
        <f t="shared" si="8"/>
        <v>2.06189144144613</v>
      </c>
      <c r="X18" s="3">
        <v>0.434534789614609</v>
      </c>
    </row>
    <row r="19" spans="1:29">
      <c r="A19" s="4">
        <v>10.1666666666667</v>
      </c>
      <c r="B19" s="5">
        <f>(A19-MIN(A$2:A$42))/(MAX(A$2:A$42)-MIN(A$2:A$42))</f>
        <v>0.0484988452655889</v>
      </c>
      <c r="C19" s="4">
        <v>13.0333333333333</v>
      </c>
      <c r="D19" s="5">
        <f t="shared" ref="D19:H19" si="26">(C19-MIN(C$2:C$42))/(MAX(C$2:C$42)-MIN(C$2:C$42))</f>
        <v>0.2710027100271</v>
      </c>
      <c r="E19" s="4">
        <v>10.2333333333333</v>
      </c>
      <c r="F19" s="5">
        <f t="shared" si="26"/>
        <v>0.115979381443299</v>
      </c>
      <c r="G19" s="4">
        <v>10.1</v>
      </c>
      <c r="H19" s="5">
        <f t="shared" si="26"/>
        <v>0.271386430678466</v>
      </c>
      <c r="I19" s="5">
        <f t="shared" si="1"/>
        <v>0.176716841853614</v>
      </c>
      <c r="J19" s="3">
        <f>$AB$3/A19*100</f>
        <v>35.0612459016393</v>
      </c>
      <c r="K19" s="3">
        <f>$AB$4/C19*100</f>
        <v>24.6875447570333</v>
      </c>
      <c r="L19" s="3">
        <f>$AB$5/E19*100</f>
        <v>30.1571335504886</v>
      </c>
      <c r="M19" s="3">
        <f t="shared" si="2"/>
        <v>30.1381188118812</v>
      </c>
      <c r="N19" s="5"/>
      <c r="O19" s="3">
        <f>J19/$AC$3</f>
        <v>1.49332131147541</v>
      </c>
      <c r="P19" s="3">
        <f>K19/$AC$4</f>
        <v>1.19324808184143</v>
      </c>
      <c r="Q19" s="5">
        <f>L19/$AC$5</f>
        <v>1.40653094462541</v>
      </c>
      <c r="R19" s="3">
        <f t="shared" si="3"/>
        <v>1.17451485148515</v>
      </c>
      <c r="S19" s="5">
        <f t="shared" si="4"/>
        <v>0.0724243592170522</v>
      </c>
      <c r="T19" s="5">
        <f t="shared" si="5"/>
        <v>0.323373463913667</v>
      </c>
      <c r="U19" s="5">
        <f t="shared" si="6"/>
        <v>0.163128588938514</v>
      </c>
      <c r="V19" s="5">
        <f t="shared" si="7"/>
        <v>0.318747393323403</v>
      </c>
      <c r="W19" s="3">
        <f t="shared" si="8"/>
        <v>0.877673805392636</v>
      </c>
      <c r="X19" s="5">
        <v>0.936229715006377</v>
      </c>
      <c r="Y19" s="5"/>
      <c r="Z19" s="5"/>
      <c r="AA19" s="5"/>
      <c r="AB19" s="5"/>
      <c r="AC19" s="5"/>
    </row>
    <row r="20" spans="1:29">
      <c r="A20" s="4">
        <v>13.6333333333333</v>
      </c>
      <c r="B20" s="6">
        <f>(A20-MIN(A$2:A$42))/(MAX(A$2:A$42)-MIN(A$2:A$42))</f>
        <v>0.288683602771363</v>
      </c>
      <c r="C20" s="4">
        <v>13.5333333333333</v>
      </c>
      <c r="D20" s="6">
        <f t="shared" ref="D20:H20" si="27">(C20-MIN(C$2:C$42))/(MAX(C$2:C$42)-MIN(C$2:C$42))</f>
        <v>0.311653116531165</v>
      </c>
      <c r="E20" s="4">
        <v>10.4666666666667</v>
      </c>
      <c r="F20" s="6">
        <f t="shared" si="27"/>
        <v>0.134020618556701</v>
      </c>
      <c r="G20" s="4">
        <v>8.13333333333333</v>
      </c>
      <c r="H20" s="6">
        <f t="shared" si="27"/>
        <v>0.0973451327433629</v>
      </c>
      <c r="I20" s="6">
        <f t="shared" si="1"/>
        <v>0.207925617650648</v>
      </c>
      <c r="J20" s="3">
        <f>$AB$3/A20*100</f>
        <v>26.1459168704156</v>
      </c>
      <c r="K20" s="3">
        <f>$AB$4/C20*100</f>
        <v>23.7754433497537</v>
      </c>
      <c r="L20" s="3">
        <f>$AB$5/E20*100</f>
        <v>29.4848407643312</v>
      </c>
      <c r="M20" s="3">
        <f t="shared" si="2"/>
        <v>37.4256147540984</v>
      </c>
      <c r="N20" s="6"/>
      <c r="O20" s="3">
        <f>J20/$AC$3</f>
        <v>1.11360146699267</v>
      </c>
      <c r="P20" s="3">
        <f>K20/$AC$4</f>
        <v>1.14916256157635</v>
      </c>
      <c r="Q20" s="6">
        <f>L20/$AC$5</f>
        <v>1.37517515923567</v>
      </c>
      <c r="R20" s="3">
        <f t="shared" si="3"/>
        <v>1.45851639344262</v>
      </c>
      <c r="S20" s="6">
        <f t="shared" si="4"/>
        <v>0.321478483542917</v>
      </c>
      <c r="T20" s="6">
        <f t="shared" si="5"/>
        <v>0.358140093716208</v>
      </c>
      <c r="U20" s="6">
        <f t="shared" si="6"/>
        <v>0.184301825464574</v>
      </c>
      <c r="V20" s="6">
        <f t="shared" si="7"/>
        <v>0.141979471928043</v>
      </c>
      <c r="W20" s="3">
        <f t="shared" si="8"/>
        <v>1.00589987465174</v>
      </c>
      <c r="X20" s="6">
        <v>0.522079937818184</v>
      </c>
      <c r="Y20" s="6"/>
      <c r="Z20" s="6"/>
      <c r="AA20" s="6"/>
      <c r="AB20" s="6"/>
      <c r="AC20" s="6"/>
    </row>
    <row r="21" spans="1:24">
      <c r="A21" s="4">
        <v>15.7666666666667</v>
      </c>
      <c r="B21" s="3">
        <f>(A21-MIN(A$2:A$42))/(MAX(A$2:A$42)-MIN(A$2:A$42))</f>
        <v>0.4364896073903</v>
      </c>
      <c r="C21" s="4">
        <v>16.9333333333333</v>
      </c>
      <c r="D21" s="3">
        <f t="shared" ref="D21:H21" si="28">(C21-MIN(C$2:C$42))/(MAX(C$2:C$42)-MIN(C$2:C$42))</f>
        <v>0.588075880758808</v>
      </c>
      <c r="E21" s="4">
        <v>17.9666666666667</v>
      </c>
      <c r="F21" s="3">
        <f t="shared" si="28"/>
        <v>0.713917525773196</v>
      </c>
      <c r="G21" s="4">
        <v>13.2333333333333</v>
      </c>
      <c r="H21" s="3">
        <f t="shared" si="28"/>
        <v>0.548672566371682</v>
      </c>
      <c r="I21" s="3">
        <f t="shared" si="1"/>
        <v>0.571788895073496</v>
      </c>
      <c r="J21" s="3">
        <f>$AB$3/A21*100</f>
        <v>22.6082029598309</v>
      </c>
      <c r="K21" s="3">
        <f>$AB$4/C21*100</f>
        <v>19.0016338582677</v>
      </c>
      <c r="L21" s="3">
        <f>$AB$5/E21*100</f>
        <v>17.1766975881262</v>
      </c>
      <c r="M21" s="3">
        <f t="shared" si="2"/>
        <v>23.0021410579345</v>
      </c>
      <c r="O21" s="3">
        <f>J21/$AC$3</f>
        <v>0.962923890063425</v>
      </c>
      <c r="P21" s="3">
        <f>K21/$AC$4</f>
        <v>0.918425196850394</v>
      </c>
      <c r="Q21" s="3">
        <f>L21/$AC$5</f>
        <v>0.801122448979592</v>
      </c>
      <c r="R21" s="3">
        <f t="shared" si="3"/>
        <v>0.896418136020151</v>
      </c>
      <c r="S21" s="3">
        <f t="shared" si="4"/>
        <v>0.420306270720525</v>
      </c>
      <c r="T21" s="3">
        <f t="shared" si="5"/>
        <v>0.540103706548877</v>
      </c>
      <c r="U21" s="3">
        <f t="shared" si="6"/>
        <v>0.571935356616873</v>
      </c>
      <c r="V21" s="3">
        <f t="shared" si="7"/>
        <v>0.491840039232296</v>
      </c>
      <c r="W21" s="3">
        <f t="shared" si="8"/>
        <v>2.02418537311857</v>
      </c>
      <c r="X21" s="3">
        <v>0.169272482640991</v>
      </c>
    </row>
    <row r="22" spans="1:24">
      <c r="A22" s="4">
        <v>11</v>
      </c>
      <c r="B22" s="3">
        <f>(A22-MIN(A$2:A$42))/(MAX(A$2:A$42)-MIN(A$2:A$42))</f>
        <v>0.106235565819861</v>
      </c>
      <c r="C22" s="4">
        <v>12.6333333333333</v>
      </c>
      <c r="D22" s="3">
        <f t="shared" ref="D22:H22" si="29">(C22-MIN(C$2:C$42))/(MAX(C$2:C$42)-MIN(C$2:C$42))</f>
        <v>0.238482384823848</v>
      </c>
      <c r="E22" s="4">
        <v>13.1333333333333</v>
      </c>
      <c r="F22" s="3">
        <f t="shared" si="29"/>
        <v>0.34020618556701</v>
      </c>
      <c r="G22" s="4">
        <v>13.7666666666667</v>
      </c>
      <c r="H22" s="3">
        <f t="shared" si="29"/>
        <v>0.595870206489675</v>
      </c>
      <c r="I22" s="3">
        <f t="shared" si="1"/>
        <v>0.320198585675099</v>
      </c>
      <c r="J22" s="3">
        <f>$AB$3/A22*100</f>
        <v>32.4050909090909</v>
      </c>
      <c r="K22" s="3">
        <f>$AB$4/C22*100</f>
        <v>25.4692084432718</v>
      </c>
      <c r="L22" s="3">
        <f>$AB$5/E22*100</f>
        <v>23.4980710659898</v>
      </c>
      <c r="M22" s="3">
        <f t="shared" si="2"/>
        <v>22.1110169491525</v>
      </c>
      <c r="O22" s="3">
        <f>J22/$AC$3</f>
        <v>1.38019090909091</v>
      </c>
      <c r="P22" s="3">
        <f>K22/$AC$4</f>
        <v>1.2310290237467</v>
      </c>
      <c r="Q22" s="3">
        <f>L22/$AC$5</f>
        <v>1.09595177664975</v>
      </c>
      <c r="R22" s="3">
        <f t="shared" si="3"/>
        <v>0.861690072639225</v>
      </c>
      <c r="S22" s="3">
        <f t="shared" si="4"/>
        <v>0.146625362166702</v>
      </c>
      <c r="T22" s="3">
        <f t="shared" si="5"/>
        <v>0.293578737370487</v>
      </c>
      <c r="U22" s="3">
        <f t="shared" si="6"/>
        <v>0.372849573499398</v>
      </c>
      <c r="V22" s="3">
        <f t="shared" si="7"/>
        <v>0.513455441513639</v>
      </c>
      <c r="W22" s="3">
        <f t="shared" si="8"/>
        <v>1.32650911455023</v>
      </c>
      <c r="X22" s="3">
        <v>0.352353711379888</v>
      </c>
    </row>
    <row r="23" spans="1:24">
      <c r="A23" s="4">
        <v>19.5666666666667</v>
      </c>
      <c r="B23" s="3">
        <f>(A23-MIN(A$2:A$42))/(MAX(A$2:A$42)-MIN(A$2:A$42))</f>
        <v>0.699769053117783</v>
      </c>
      <c r="C23" s="4">
        <v>16.5666666666667</v>
      </c>
      <c r="D23" s="3">
        <f t="shared" ref="D23:H23" si="30">(C23-MIN(C$2:C$42))/(MAX(C$2:C$42)-MIN(C$2:C$42))</f>
        <v>0.558265582655826</v>
      </c>
      <c r="E23" s="4">
        <v>15.4666666666667</v>
      </c>
      <c r="F23" s="3">
        <f t="shared" si="30"/>
        <v>0.520618556701031</v>
      </c>
      <c r="G23" s="4">
        <v>14.6333333333333</v>
      </c>
      <c r="H23" s="3">
        <f t="shared" si="30"/>
        <v>0.672566371681416</v>
      </c>
      <c r="I23" s="3">
        <f t="shared" si="1"/>
        <v>0.612804891039014</v>
      </c>
      <c r="J23" s="3">
        <f>$AB$3/A23*100</f>
        <v>18.2175127768313</v>
      </c>
      <c r="K23" s="3">
        <f>$AB$4/C23*100</f>
        <v>19.4221931589537</v>
      </c>
      <c r="L23" s="3">
        <f>$AB$5/E23*100</f>
        <v>19.9531034482759</v>
      </c>
      <c r="M23" s="3">
        <f t="shared" si="2"/>
        <v>20.8014806378132</v>
      </c>
      <c r="O23" s="3">
        <f>J23/$AC$3</f>
        <v>0.775916524701874</v>
      </c>
      <c r="P23" s="3">
        <f>K23/$AC$4</f>
        <v>0.938752515090543</v>
      </c>
      <c r="Q23" s="3">
        <f>L23/$AC$5</f>
        <v>0.930614224137931</v>
      </c>
      <c r="R23" s="3">
        <f t="shared" si="3"/>
        <v>0.810656036446469</v>
      </c>
      <c r="S23" s="3">
        <f t="shared" si="4"/>
        <v>0.542962371789071</v>
      </c>
      <c r="T23" s="3">
        <f t="shared" si="5"/>
        <v>0.524073219806645</v>
      </c>
      <c r="U23" s="3">
        <f t="shared" si="6"/>
        <v>0.484495034216139</v>
      </c>
      <c r="V23" s="3">
        <f t="shared" si="7"/>
        <v>0.54521998911444</v>
      </c>
      <c r="W23" s="3">
        <f t="shared" si="8"/>
        <v>2.09675061492629</v>
      </c>
      <c r="X23" s="3">
        <v>0.287038103505947</v>
      </c>
    </row>
    <row r="24" spans="1:24">
      <c r="A24" s="4">
        <v>13.4333333333333</v>
      </c>
      <c r="B24" s="3">
        <f>(A24-MIN(A$2:A$42))/(MAX(A$2:A$42)-MIN(A$2:A$42))</f>
        <v>0.274826789838337</v>
      </c>
      <c r="C24" s="4">
        <v>11.2666666666667</v>
      </c>
      <c r="D24" s="3">
        <f t="shared" ref="D24:H24" si="31">(C24-MIN(C$2:C$42))/(MAX(C$2:C$42)-MIN(C$2:C$42))</f>
        <v>0.127371273712737</v>
      </c>
      <c r="E24" s="4">
        <v>10.8666666666667</v>
      </c>
      <c r="F24" s="3">
        <f t="shared" si="31"/>
        <v>0.164948453608248</v>
      </c>
      <c r="G24" s="4">
        <v>7.03333333333333</v>
      </c>
      <c r="H24" s="3">
        <f t="shared" si="31"/>
        <v>0</v>
      </c>
      <c r="I24" s="3">
        <f t="shared" si="1"/>
        <v>0.14178662928983</v>
      </c>
      <c r="J24" s="3">
        <f>$AB$3/A24*100</f>
        <v>26.5351861042184</v>
      </c>
      <c r="K24" s="3">
        <f>$AB$4/C24*100</f>
        <v>28.5586686390533</v>
      </c>
      <c r="L24" s="3">
        <f>$AB$5/E24*100</f>
        <v>28.399509202454</v>
      </c>
      <c r="M24" s="3">
        <f t="shared" si="2"/>
        <v>43.2789099526066</v>
      </c>
      <c r="O24" s="3">
        <f>J24/$AC$3</f>
        <v>1.13018114143921</v>
      </c>
      <c r="P24" s="3">
        <f>K24/$AC$4</f>
        <v>1.3803550295858</v>
      </c>
      <c r="Q24" s="3">
        <f>L24/$AC$5</f>
        <v>1.32455521472393</v>
      </c>
      <c r="R24" s="3">
        <f t="shared" si="3"/>
        <v>1.68662559241706</v>
      </c>
      <c r="S24" s="3">
        <f t="shared" si="4"/>
        <v>0.310604055037565</v>
      </c>
      <c r="T24" s="3">
        <f t="shared" si="5"/>
        <v>0.175817578294126</v>
      </c>
      <c r="U24" s="3">
        <f t="shared" si="6"/>
        <v>0.218483334387452</v>
      </c>
      <c r="V24" s="3">
        <f t="shared" si="7"/>
        <v>0</v>
      </c>
      <c r="W24" s="3">
        <f t="shared" si="8"/>
        <v>0.704904967719143</v>
      </c>
      <c r="X24" s="3">
        <v>0.611242245226164</v>
      </c>
    </row>
    <row r="25" spans="1:24">
      <c r="A25" s="4">
        <v>9.46666666666667</v>
      </c>
      <c r="B25" s="3">
        <f>(A25-MIN(A$2:A$42))/(MAX(A$2:A$42)-MIN(A$2:A$42))</f>
        <v>0</v>
      </c>
      <c r="C25" s="4">
        <v>13.1</v>
      </c>
      <c r="D25" s="3">
        <f t="shared" ref="D25:H25" si="32">(C25-MIN(C$2:C$42))/(MAX(C$2:C$42)-MIN(C$2:C$42))</f>
        <v>0.276422764227642</v>
      </c>
      <c r="E25" s="4">
        <v>11.3666666666667</v>
      </c>
      <c r="F25" s="3">
        <f t="shared" si="32"/>
        <v>0.20360824742268</v>
      </c>
      <c r="G25" s="4">
        <v>10.8666666666667</v>
      </c>
      <c r="H25" s="3">
        <f t="shared" si="32"/>
        <v>0.339233038348083</v>
      </c>
      <c r="I25" s="3">
        <f t="shared" si="1"/>
        <v>0.204816012499601</v>
      </c>
      <c r="J25" s="3">
        <f>$AB$3/A25*100</f>
        <v>37.6538028169014</v>
      </c>
      <c r="K25" s="3">
        <f>$AB$4/C25*100</f>
        <v>24.5619083969466</v>
      </c>
      <c r="L25" s="3">
        <f>$AB$5/E25*100</f>
        <v>27.1502639296188</v>
      </c>
      <c r="M25" s="3">
        <f t="shared" si="2"/>
        <v>28.0118098159509</v>
      </c>
      <c r="O25" s="3">
        <f>J25/$AC$3</f>
        <v>1.60374295774648</v>
      </c>
      <c r="P25" s="3">
        <f>K25/$AC$4</f>
        <v>1.18717557251908</v>
      </c>
      <c r="Q25" s="3">
        <f>L25/$AC$5</f>
        <v>1.26629032258064</v>
      </c>
      <c r="R25" s="3">
        <f t="shared" si="3"/>
        <v>1.09165030674847</v>
      </c>
      <c r="S25" s="3">
        <f t="shared" si="4"/>
        <v>0</v>
      </c>
      <c r="T25" s="3">
        <f t="shared" si="5"/>
        <v>0.328162353379259</v>
      </c>
      <c r="U25" s="3">
        <f t="shared" si="6"/>
        <v>0.257827153308946</v>
      </c>
      <c r="V25" s="3">
        <f t="shared" si="7"/>
        <v>0.370323850371899</v>
      </c>
      <c r="W25" s="3">
        <f t="shared" si="8"/>
        <v>0.956313357060103</v>
      </c>
      <c r="X25" s="3">
        <v>0.369352614488736</v>
      </c>
    </row>
    <row r="26" spans="1:24">
      <c r="A26" s="4">
        <v>18.1</v>
      </c>
      <c r="B26" s="3">
        <f>(A26-MIN(A$2:A$42))/(MAX(A$2:A$42)-MIN(A$2:A$42))</f>
        <v>0.598152424942263</v>
      </c>
      <c r="C26" s="4">
        <v>18.6</v>
      </c>
      <c r="D26" s="3">
        <f t="shared" ref="D26:H26" si="33">(C26-MIN(C$2:C$42))/(MAX(C$2:C$42)-MIN(C$2:C$42))</f>
        <v>0.723577235772358</v>
      </c>
      <c r="E26" s="4">
        <v>17.8</v>
      </c>
      <c r="F26" s="3">
        <f t="shared" si="33"/>
        <v>0.701030927835052</v>
      </c>
      <c r="G26" s="4">
        <v>16.9666666666667</v>
      </c>
      <c r="H26" s="3">
        <f t="shared" si="33"/>
        <v>0.87905604719764</v>
      </c>
      <c r="I26" s="3">
        <f t="shared" si="1"/>
        <v>0.725454158936828</v>
      </c>
      <c r="J26" s="3">
        <f>$AB$3/A26*100</f>
        <v>19.6937016574586</v>
      </c>
      <c r="K26" s="3">
        <f>$AB$4/C26*100</f>
        <v>17.2989784946237</v>
      </c>
      <c r="L26" s="3">
        <f>$AB$5/E26*100</f>
        <v>17.3375280898876</v>
      </c>
      <c r="M26" s="3">
        <f t="shared" si="2"/>
        <v>17.9407662082515</v>
      </c>
      <c r="O26" s="3">
        <f>J26/$AC$3</f>
        <v>0.838790055248619</v>
      </c>
      <c r="P26" s="3">
        <f>K26/$AC$4</f>
        <v>0.836129032258065</v>
      </c>
      <c r="Q26" s="3">
        <f>L26/$AC$5</f>
        <v>0.808623595505618</v>
      </c>
      <c r="R26" s="3">
        <f t="shared" si="3"/>
        <v>0.699170923379175</v>
      </c>
      <c r="S26" s="3">
        <f t="shared" si="4"/>
        <v>0.501724305564416</v>
      </c>
      <c r="T26" s="3">
        <f t="shared" si="5"/>
        <v>0.605003933910307</v>
      </c>
      <c r="U26" s="3">
        <f t="shared" si="6"/>
        <v>0.566870149426619</v>
      </c>
      <c r="V26" s="3">
        <f t="shared" si="7"/>
        <v>0.614610428221222</v>
      </c>
      <c r="W26" s="3">
        <f t="shared" si="8"/>
        <v>2.28820881712256</v>
      </c>
      <c r="X26" s="3">
        <v>0.727731687532146</v>
      </c>
    </row>
    <row r="27" spans="1:24">
      <c r="A27" s="4">
        <v>12.7333333333333</v>
      </c>
      <c r="B27" s="3">
        <f>(A27-MIN(A$2:A$42))/(MAX(A$2:A$42)-MIN(A$2:A$42))</f>
        <v>0.226327944572748</v>
      </c>
      <c r="C27" s="4">
        <v>12.5333333333333</v>
      </c>
      <c r="D27" s="3">
        <f t="shared" ref="D27:H27" si="34">(C27-MIN(C$2:C$42))/(MAX(C$2:C$42)-MIN(C$2:C$42))</f>
        <v>0.230352303523035</v>
      </c>
      <c r="E27" s="4">
        <v>12.9333333333333</v>
      </c>
      <c r="F27" s="3">
        <f t="shared" si="34"/>
        <v>0.324742268041237</v>
      </c>
      <c r="G27" s="4">
        <v>7.93333333333333</v>
      </c>
      <c r="H27" s="3">
        <f t="shared" si="34"/>
        <v>0.0796460176991149</v>
      </c>
      <c r="I27" s="3">
        <f t="shared" si="1"/>
        <v>0.215267133459034</v>
      </c>
      <c r="J27" s="3">
        <f>$AB$3/A27*100</f>
        <v>27.9939267015707</v>
      </c>
      <c r="K27" s="3">
        <f>$AB$4/C27*100</f>
        <v>25.672420212766</v>
      </c>
      <c r="L27" s="3">
        <f>$AB$5/E27*100</f>
        <v>23.8614432989691</v>
      </c>
      <c r="M27" s="3">
        <f t="shared" si="2"/>
        <v>38.3691176470588</v>
      </c>
      <c r="O27" s="3">
        <f>J27/$AC$3</f>
        <v>1.19231151832461</v>
      </c>
      <c r="P27" s="3">
        <f>K27/$AC$4</f>
        <v>1.24085106382979</v>
      </c>
      <c r="Q27" s="3">
        <f>L27/$AC$5</f>
        <v>1.11289948453608</v>
      </c>
      <c r="R27" s="3">
        <f t="shared" si="3"/>
        <v>1.49528571428571</v>
      </c>
      <c r="S27" s="3">
        <f t="shared" si="4"/>
        <v>0.269853415232821</v>
      </c>
      <c r="T27" s="3">
        <f t="shared" si="5"/>
        <v>0.2858329008822</v>
      </c>
      <c r="U27" s="3">
        <f t="shared" si="6"/>
        <v>0.361405502710171</v>
      </c>
      <c r="V27" s="3">
        <f t="shared" si="7"/>
        <v>0.119093552465234</v>
      </c>
      <c r="W27" s="3">
        <f t="shared" si="8"/>
        <v>1.03618537129043</v>
      </c>
      <c r="X27" s="3">
        <v>0.364381996793551</v>
      </c>
    </row>
    <row r="28" spans="1:24">
      <c r="A28" s="4">
        <v>14.4666666666667</v>
      </c>
      <c r="B28" s="3">
        <f>(A28-MIN(A$2:A$42))/(MAX(A$2:A$42)-MIN(A$2:A$42))</f>
        <v>0.346420323325635</v>
      </c>
      <c r="C28" s="4">
        <v>13.2333333333333</v>
      </c>
      <c r="D28" s="3">
        <f t="shared" ref="D28:H28" si="35">(C28-MIN(C$2:C$42))/(MAX(C$2:C$42)-MIN(C$2:C$42))</f>
        <v>0.287262872628726</v>
      </c>
      <c r="E28" s="4">
        <v>11.6333333333333</v>
      </c>
      <c r="F28" s="3">
        <f t="shared" si="35"/>
        <v>0.224226804123711</v>
      </c>
      <c r="G28" s="4">
        <v>8.53333333333333</v>
      </c>
      <c r="H28" s="3">
        <f t="shared" si="35"/>
        <v>0.132743362831858</v>
      </c>
      <c r="I28" s="3">
        <f t="shared" si="1"/>
        <v>0.247663340727483</v>
      </c>
      <c r="J28" s="3">
        <f>$AB$3/A28*100</f>
        <v>24.6398156682028</v>
      </c>
      <c r="K28" s="3">
        <f>$AB$4/C28*100</f>
        <v>24.3144332493703</v>
      </c>
      <c r="L28" s="3">
        <f>$AB$5/E28*100</f>
        <v>26.5279083094556</v>
      </c>
      <c r="M28" s="3">
        <f t="shared" si="2"/>
        <v>35.6712890625</v>
      </c>
      <c r="O28" s="3">
        <f>J28/$AC$3</f>
        <v>1.04945391705069</v>
      </c>
      <c r="P28" s="3">
        <f>K28/$AC$4</f>
        <v>1.17521410579345</v>
      </c>
      <c r="Q28" s="3">
        <f>L28/$AC$5</f>
        <v>1.23726361031519</v>
      </c>
      <c r="R28" s="3">
        <f t="shared" si="3"/>
        <v>1.3901484375</v>
      </c>
      <c r="S28" s="3">
        <f t="shared" si="4"/>
        <v>0.363552165260055</v>
      </c>
      <c r="T28" s="3">
        <f t="shared" si="5"/>
        <v>0.337595379984027</v>
      </c>
      <c r="U28" s="3">
        <f t="shared" si="6"/>
        <v>0.277427665199539</v>
      </c>
      <c r="V28" s="3">
        <f t="shared" si="7"/>
        <v>0.184532978429203</v>
      </c>
      <c r="W28" s="3">
        <f t="shared" si="8"/>
        <v>1.16310818887282</v>
      </c>
      <c r="X28" s="3">
        <v>0.374191421594544</v>
      </c>
    </row>
    <row r="29" spans="1:24">
      <c r="A29" s="4">
        <v>11.3666666666667</v>
      </c>
      <c r="B29" s="3">
        <f>(A29-MIN(A$2:A$42))/(MAX(A$2:A$42)-MIN(A$2:A$42))</f>
        <v>0.131639722863741</v>
      </c>
      <c r="C29" s="4">
        <v>12.6666666666667</v>
      </c>
      <c r="D29" s="3">
        <f t="shared" ref="D29:H29" si="36">(C29-MIN(C$2:C$42))/(MAX(C$2:C$42)-MIN(C$2:C$42))</f>
        <v>0.241192411924119</v>
      </c>
      <c r="E29" s="4">
        <v>15.1666666666667</v>
      </c>
      <c r="F29" s="3">
        <f t="shared" si="36"/>
        <v>0.497422680412371</v>
      </c>
      <c r="G29" s="4">
        <v>10.1</v>
      </c>
      <c r="H29" s="3">
        <f t="shared" si="36"/>
        <v>0.271386430678466</v>
      </c>
      <c r="I29" s="3">
        <f t="shared" si="1"/>
        <v>0.285410311469674</v>
      </c>
      <c r="J29" s="3">
        <f>$AB$3/A29*100</f>
        <v>31.3597653958944</v>
      </c>
      <c r="K29" s="3">
        <f>$AB$4/C29*100</f>
        <v>25.4021842105263</v>
      </c>
      <c r="L29" s="3">
        <f>$AB$5/E29*100</f>
        <v>20.3477802197802</v>
      </c>
      <c r="M29" s="3">
        <f t="shared" si="2"/>
        <v>30.1381188118812</v>
      </c>
      <c r="O29" s="3">
        <f>J29/$AC$3</f>
        <v>1.33566862170088</v>
      </c>
      <c r="P29" s="3">
        <f>K29/$AC$4</f>
        <v>1.22778947368421</v>
      </c>
      <c r="Q29" s="3">
        <f>L29/$AC$5</f>
        <v>0.949021978021978</v>
      </c>
      <c r="R29" s="3">
        <f t="shared" si="3"/>
        <v>1.17451485148515</v>
      </c>
      <c r="S29" s="3">
        <f t="shared" si="4"/>
        <v>0.175827047198499</v>
      </c>
      <c r="T29" s="3">
        <f t="shared" si="5"/>
        <v>0.29613350449294</v>
      </c>
      <c r="U29" s="3">
        <f t="shared" si="6"/>
        <v>0.472065056077943</v>
      </c>
      <c r="V29" s="3">
        <f t="shared" si="7"/>
        <v>0.318747393323403</v>
      </c>
      <c r="W29" s="3">
        <f t="shared" si="8"/>
        <v>1.26277300109278</v>
      </c>
      <c r="X29" s="3">
        <v>0.22936417081289</v>
      </c>
    </row>
    <row r="30" spans="1:24">
      <c r="A30" s="4">
        <v>12.1333333333333</v>
      </c>
      <c r="B30" s="3">
        <f>(A30-MIN(A$2:A$42))/(MAX(A$2:A$42)-MIN(A$2:A$42))</f>
        <v>0.184757505773672</v>
      </c>
      <c r="C30" s="4">
        <v>15.1666666666667</v>
      </c>
      <c r="D30" s="3">
        <f t="shared" ref="D30:H30" si="37">(C30-MIN(C$2:C$42))/(MAX(C$2:C$42)-MIN(C$2:C$42))</f>
        <v>0.444444444444444</v>
      </c>
      <c r="E30" s="4">
        <v>13.7666666666667</v>
      </c>
      <c r="F30" s="3">
        <f t="shared" si="37"/>
        <v>0.389175257731959</v>
      </c>
      <c r="G30" s="4">
        <v>16.9333333333333</v>
      </c>
      <c r="H30" s="3">
        <f t="shared" si="37"/>
        <v>0.876106194690266</v>
      </c>
      <c r="I30" s="3">
        <f t="shared" si="1"/>
        <v>0.473620850660085</v>
      </c>
      <c r="J30" s="3">
        <f>$AB$3/A30*100</f>
        <v>29.3782417582418</v>
      </c>
      <c r="K30" s="3">
        <f>$AB$4/C30*100</f>
        <v>21.215010989011</v>
      </c>
      <c r="L30" s="3">
        <f>$AB$5/E30*100</f>
        <v>22.4170460048426</v>
      </c>
      <c r="M30" s="3">
        <f t="shared" si="2"/>
        <v>17.9760826771654</v>
      </c>
      <c r="O30" s="3">
        <f>J30/$AC$3</f>
        <v>1.25127197802198</v>
      </c>
      <c r="P30" s="3">
        <f>K30/$AC$4</f>
        <v>1.02540659340659</v>
      </c>
      <c r="Q30" s="3">
        <f>L30/$AC$5</f>
        <v>1.04553268765133</v>
      </c>
      <c r="R30" s="3">
        <f t="shared" si="3"/>
        <v>0.700547244094488</v>
      </c>
      <c r="S30" s="3">
        <f t="shared" si="4"/>
        <v>0.23118188970383</v>
      </c>
      <c r="T30" s="3">
        <f t="shared" si="5"/>
        <v>0.455736263736264</v>
      </c>
      <c r="U30" s="3">
        <f t="shared" si="6"/>
        <v>0.406895453183895</v>
      </c>
      <c r="V30" s="3">
        <f t="shared" si="7"/>
        <v>0.613753780224375</v>
      </c>
      <c r="W30" s="3">
        <f t="shared" si="8"/>
        <v>1.70756738684836</v>
      </c>
      <c r="X30" s="3">
        <v>0.546158207156398</v>
      </c>
    </row>
    <row r="31" spans="1:24">
      <c r="A31" s="4">
        <v>22.2</v>
      </c>
      <c r="B31" s="3">
        <f>(A31-MIN(A$2:A$42))/(MAX(A$2:A$42)-MIN(A$2:A$42))</f>
        <v>0.882217090069285</v>
      </c>
      <c r="C31" s="4">
        <v>17.9</v>
      </c>
      <c r="D31" s="3">
        <f t="shared" ref="D31:H31" si="38">(C31-MIN(C$2:C$42))/(MAX(C$2:C$42)-MIN(C$2:C$42))</f>
        <v>0.666666666666667</v>
      </c>
      <c r="E31" s="4">
        <v>16.4333333333333</v>
      </c>
      <c r="F31" s="3">
        <f t="shared" si="38"/>
        <v>0.595360824742268</v>
      </c>
      <c r="G31" s="4">
        <v>12.4333333333333</v>
      </c>
      <c r="H31" s="3">
        <f t="shared" si="38"/>
        <v>0.47787610619469</v>
      </c>
      <c r="I31" s="3">
        <f t="shared" si="1"/>
        <v>0.655530171918227</v>
      </c>
      <c r="J31" s="3">
        <f>$AB$3/A31*100</f>
        <v>16.0565765765766</v>
      </c>
      <c r="K31" s="3">
        <f>$AB$4/C31*100</f>
        <v>17.9754748603352</v>
      </c>
      <c r="L31" s="3">
        <f>$AB$5/E31*100</f>
        <v>18.7793914807302</v>
      </c>
      <c r="M31" s="3">
        <f t="shared" si="2"/>
        <v>24.4821715817694</v>
      </c>
      <c r="O31" s="3">
        <f>J31/$AC$3</f>
        <v>0.683878378378378</v>
      </c>
      <c r="P31" s="3">
        <f>K31/$AC$4</f>
        <v>0.868826815642458</v>
      </c>
      <c r="Q31" s="3">
        <f>L31/$AC$5</f>
        <v>0.875872210953347</v>
      </c>
      <c r="R31" s="3">
        <f t="shared" si="3"/>
        <v>0.954096514745309</v>
      </c>
      <c r="S31" s="3">
        <f t="shared" si="4"/>
        <v>0.603329192934274</v>
      </c>
      <c r="T31" s="3">
        <f t="shared" si="5"/>
        <v>0.579217877094972</v>
      </c>
      <c r="U31" s="3">
        <f t="shared" si="6"/>
        <v>0.521460001882018</v>
      </c>
      <c r="V31" s="3">
        <f t="shared" si="7"/>
        <v>0.455939927400413</v>
      </c>
      <c r="W31" s="3">
        <f t="shared" si="8"/>
        <v>2.15994699931168</v>
      </c>
      <c r="X31" s="3">
        <v>0.346188985130526</v>
      </c>
    </row>
    <row r="32" spans="1:24">
      <c r="A32" s="4">
        <v>18.4666666666667</v>
      </c>
      <c r="B32" s="3">
        <f>(A32-MIN(A$2:A$42))/(MAX(A$2:A$42)-MIN(A$2:A$42))</f>
        <v>0.623556581986143</v>
      </c>
      <c r="C32" s="4">
        <v>16.0666666666667</v>
      </c>
      <c r="D32" s="3">
        <f t="shared" ref="D32:H32" si="39">(C32-MIN(C$2:C$42))/(MAX(C$2:C$42)-MIN(C$2:C$42))</f>
        <v>0.517615176151761</v>
      </c>
      <c r="E32" s="4">
        <v>14.9333333333333</v>
      </c>
      <c r="F32" s="3">
        <f t="shared" si="39"/>
        <v>0.479381443298969</v>
      </c>
      <c r="G32" s="4">
        <v>15.3666666666667</v>
      </c>
      <c r="H32" s="3">
        <f t="shared" si="39"/>
        <v>0.737463126843658</v>
      </c>
      <c r="I32" s="3">
        <f t="shared" si="1"/>
        <v>0.589504082070133</v>
      </c>
      <c r="J32" s="3">
        <f>$AB$3/A32*100</f>
        <v>19.3026714801444</v>
      </c>
      <c r="K32" s="3">
        <f>$AB$4/C32*100</f>
        <v>20.0266182572614</v>
      </c>
      <c r="L32" s="3">
        <f>$AB$5/E32*100</f>
        <v>20.6657142857143</v>
      </c>
      <c r="M32" s="3">
        <f t="shared" si="2"/>
        <v>19.8087852494577</v>
      </c>
      <c r="O32" s="3">
        <f>J32/$AC$3</f>
        <v>0.822135379061372</v>
      </c>
      <c r="P32" s="3">
        <f>K32/$AC$4</f>
        <v>0.967966804979253</v>
      </c>
      <c r="Q32" s="3">
        <f>L32/$AC$5</f>
        <v>0.963850446428572</v>
      </c>
      <c r="R32" s="3">
        <f t="shared" si="3"/>
        <v>0.771969631236443</v>
      </c>
      <c r="S32" s="3">
        <f t="shared" si="4"/>
        <v>0.512647926897391</v>
      </c>
      <c r="T32" s="3">
        <f t="shared" si="5"/>
        <v>0.501034308268394</v>
      </c>
      <c r="U32" s="3">
        <f t="shared" si="6"/>
        <v>0.462052018133284</v>
      </c>
      <c r="V32" s="3">
        <f t="shared" si="7"/>
        <v>0.569299138079972</v>
      </c>
      <c r="W32" s="3">
        <f t="shared" si="8"/>
        <v>2.04503339137904</v>
      </c>
      <c r="X32" s="3">
        <v>0.525887271217607</v>
      </c>
    </row>
    <row r="33" spans="1:24">
      <c r="A33" s="4">
        <v>17.5333333333333</v>
      </c>
      <c r="B33" s="3">
        <f>(A33-MIN(A$2:A$42))/(MAX(A$2:A$42)-MIN(A$2:A$42))</f>
        <v>0.558891454965358</v>
      </c>
      <c r="C33" s="4">
        <v>15.8666666666667</v>
      </c>
      <c r="D33" s="3">
        <f t="shared" ref="D33:H33" si="40">(C33-MIN(C$2:C$42))/(MAX(C$2:C$42)-MIN(C$2:C$42))</f>
        <v>0.501355013550135</v>
      </c>
      <c r="E33" s="4">
        <v>19.8</v>
      </c>
      <c r="F33" s="3">
        <f t="shared" si="40"/>
        <v>0.855670103092783</v>
      </c>
      <c r="G33" s="4">
        <v>12.6333333333333</v>
      </c>
      <c r="H33" s="3">
        <f t="shared" si="40"/>
        <v>0.495575221238938</v>
      </c>
      <c r="I33" s="3">
        <f t="shared" si="1"/>
        <v>0.602872948211804</v>
      </c>
      <c r="J33" s="3">
        <f>$AB$3/A33*100</f>
        <v>20.3301901140684</v>
      </c>
      <c r="K33" s="3">
        <f>$AB$4/C33*100</f>
        <v>20.2790546218487</v>
      </c>
      <c r="L33" s="3">
        <f>$AB$5/E33*100</f>
        <v>15.5862626262626</v>
      </c>
      <c r="M33" s="3">
        <f t="shared" si="2"/>
        <v>24.0945910290237</v>
      </c>
      <c r="O33" s="3">
        <f>J33/$AC$3</f>
        <v>0.865899239543726</v>
      </c>
      <c r="P33" s="3">
        <f>K33/$AC$4</f>
        <v>0.980168067226891</v>
      </c>
      <c r="Q33" s="3">
        <f>L33/$AC$5</f>
        <v>0.726944444444444</v>
      </c>
      <c r="R33" s="3">
        <f t="shared" si="3"/>
        <v>0.938992084432718</v>
      </c>
      <c r="S33" s="3">
        <f t="shared" si="4"/>
        <v>0.48394368584199</v>
      </c>
      <c r="T33" s="3">
        <f t="shared" si="5"/>
        <v>0.491412174625948</v>
      </c>
      <c r="U33" s="3">
        <f t="shared" si="6"/>
        <v>0.622024627720504</v>
      </c>
      <c r="V33" s="3">
        <f t="shared" si="7"/>
        <v>0.465341209984356</v>
      </c>
      <c r="W33" s="3">
        <f t="shared" si="8"/>
        <v>2.0627216981728</v>
      </c>
      <c r="X33" s="3">
        <v>0.515476065958558</v>
      </c>
    </row>
    <row r="34" spans="1:24">
      <c r="A34" s="4">
        <v>15.9333333333333</v>
      </c>
      <c r="B34" s="3">
        <f>(A34-MIN(A$2:A$42))/(MAX(A$2:A$42)-MIN(A$2:A$42))</f>
        <v>0.448036951501155</v>
      </c>
      <c r="C34" s="4">
        <v>18.0666666666667</v>
      </c>
      <c r="D34" s="3">
        <f t="shared" ref="D34:H34" si="41">(C34-MIN(C$2:C$42))/(MAX(C$2:C$42)-MIN(C$2:C$42))</f>
        <v>0.680216802168022</v>
      </c>
      <c r="E34" s="4">
        <v>16.6666666666667</v>
      </c>
      <c r="F34" s="3">
        <f t="shared" si="41"/>
        <v>0.61340206185567</v>
      </c>
      <c r="G34" s="4">
        <v>13.1333333333333</v>
      </c>
      <c r="H34" s="3">
        <f t="shared" si="41"/>
        <v>0.539823008849558</v>
      </c>
      <c r="I34" s="3">
        <f t="shared" si="1"/>
        <v>0.570369706093601</v>
      </c>
      <c r="J34" s="3">
        <f>$AB$3/A34*100</f>
        <v>22.3717154811715</v>
      </c>
      <c r="K34" s="3">
        <f>$AB$4/C34*100</f>
        <v>17.8096494464945</v>
      </c>
      <c r="L34" s="3">
        <f>$AB$5/E34*100</f>
        <v>18.51648</v>
      </c>
      <c r="M34" s="3">
        <f t="shared" si="2"/>
        <v>23.1772842639594</v>
      </c>
      <c r="O34" s="3">
        <f>J34/$AC$3</f>
        <v>0.952851464435146</v>
      </c>
      <c r="P34" s="3">
        <f>K34/$AC$4</f>
        <v>0.860811808118081</v>
      </c>
      <c r="Q34" s="3">
        <f>L34/$AC$5</f>
        <v>0.86361</v>
      </c>
      <c r="R34" s="3">
        <f t="shared" si="3"/>
        <v>0.903243654822335</v>
      </c>
      <c r="S34" s="3">
        <f t="shared" si="4"/>
        <v>0.426912665358934</v>
      </c>
      <c r="T34" s="3">
        <f t="shared" si="5"/>
        <v>0.585538655386554</v>
      </c>
      <c r="U34" s="3">
        <f t="shared" si="6"/>
        <v>0.529740154639175</v>
      </c>
      <c r="V34" s="3">
        <f t="shared" si="7"/>
        <v>0.487591707470464</v>
      </c>
      <c r="W34" s="3">
        <f t="shared" si="8"/>
        <v>2.02978318285513</v>
      </c>
      <c r="X34" s="3">
        <v>0.273028160732823</v>
      </c>
    </row>
    <row r="35" spans="1:24">
      <c r="A35" s="4">
        <v>16.6</v>
      </c>
      <c r="B35" s="3">
        <f>(A35-MIN(A$2:A$42))/(MAX(A$2:A$42)-MIN(A$2:A$42))</f>
        <v>0.494226327944573</v>
      </c>
      <c r="C35" s="4">
        <v>13.9333333333333</v>
      </c>
      <c r="D35" s="3">
        <f t="shared" ref="D35:H35" si="42">(C35-MIN(C$2:C$42))/(MAX(C$2:C$42)-MIN(C$2:C$42))</f>
        <v>0.344173441734417</v>
      </c>
      <c r="E35" s="4">
        <v>11.7333333333333</v>
      </c>
      <c r="F35" s="3">
        <f t="shared" si="42"/>
        <v>0.231958762886598</v>
      </c>
      <c r="G35" s="4">
        <v>8.83333333333333</v>
      </c>
      <c r="H35" s="3">
        <f t="shared" si="42"/>
        <v>0.15929203539823</v>
      </c>
      <c r="I35" s="3">
        <f t="shared" si="1"/>
        <v>0.307412641990955</v>
      </c>
      <c r="J35" s="3">
        <f>$AB$3/A35*100</f>
        <v>21.4732530120482</v>
      </c>
      <c r="K35" s="3">
        <f>$AB$4/C35*100</f>
        <v>23.0928947368421</v>
      </c>
      <c r="L35" s="3">
        <f>$AB$5/E35*100</f>
        <v>26.3018181818182</v>
      </c>
      <c r="M35" s="3">
        <f t="shared" si="2"/>
        <v>34.4598113207547</v>
      </c>
      <c r="O35" s="3">
        <f>J35/$AC$3</f>
        <v>0.914584337349398</v>
      </c>
      <c r="P35" s="3">
        <f>K35/$AC$4</f>
        <v>1.11617224880383</v>
      </c>
      <c r="Q35" s="3">
        <f>L35/$AC$5</f>
        <v>1.22671875</v>
      </c>
      <c r="R35" s="3">
        <f t="shared" si="3"/>
        <v>1.3429358490566</v>
      </c>
      <c r="S35" s="3">
        <f t="shared" si="4"/>
        <v>0.452011658643813</v>
      </c>
      <c r="T35" s="3">
        <f t="shared" si="5"/>
        <v>0.384156844439258</v>
      </c>
      <c r="U35" s="3">
        <f t="shared" si="6"/>
        <v>0.284548163659794</v>
      </c>
      <c r="V35" s="3">
        <f t="shared" si="7"/>
        <v>0.213918984805477</v>
      </c>
      <c r="W35" s="3">
        <f t="shared" si="8"/>
        <v>1.33463565154834</v>
      </c>
      <c r="X35" s="3">
        <v>0.258936202923891</v>
      </c>
    </row>
    <row r="36" spans="1:24">
      <c r="A36" s="4">
        <v>11.3</v>
      </c>
      <c r="B36" s="3">
        <f>(A36-MIN(A$2:A$42))/(MAX(A$2:A$42)-MIN(A$2:A$42))</f>
        <v>0.127020785219399</v>
      </c>
      <c r="C36" s="4">
        <v>9.7</v>
      </c>
      <c r="D36" s="3">
        <f t="shared" ref="D36:H36" si="43">(C36-MIN(C$2:C$42))/(MAX(C$2:C$42)-MIN(C$2:C$42))</f>
        <v>0</v>
      </c>
      <c r="E36" s="4">
        <v>9.7</v>
      </c>
      <c r="F36" s="3">
        <f t="shared" si="43"/>
        <v>0.0747422680412373</v>
      </c>
      <c r="G36" s="4">
        <v>9.2</v>
      </c>
      <c r="H36" s="3">
        <f t="shared" si="43"/>
        <v>0.191740412979351</v>
      </c>
      <c r="I36" s="3">
        <f t="shared" si="1"/>
        <v>0.098375866559997</v>
      </c>
      <c r="J36" s="3">
        <f>$AB$3/A36*100</f>
        <v>31.544778761062</v>
      </c>
      <c r="K36" s="3">
        <f>$AB$4/C36*100</f>
        <v>33.1712371134021</v>
      </c>
      <c r="L36" s="3">
        <f>$AB$5/E36*100</f>
        <v>31.8152577319588</v>
      </c>
      <c r="M36" s="3">
        <f t="shared" si="2"/>
        <v>33.0864130434783</v>
      </c>
      <c r="O36" s="3">
        <f>J36/$AC$3</f>
        <v>1.34354867256637</v>
      </c>
      <c r="P36" s="3">
        <f>K36/$AC$4</f>
        <v>1.60329896907216</v>
      </c>
      <c r="Q36" s="3">
        <f>L36/$AC$5</f>
        <v>1.48386597938144</v>
      </c>
      <c r="R36" s="3">
        <f t="shared" si="3"/>
        <v>1.28941304347826</v>
      </c>
      <c r="S36" s="3">
        <f t="shared" si="4"/>
        <v>0.170658607369862</v>
      </c>
      <c r="T36" s="3">
        <f t="shared" si="5"/>
        <v>0</v>
      </c>
      <c r="U36" s="3">
        <f t="shared" si="6"/>
        <v>0.110907508768201</v>
      </c>
      <c r="V36" s="3">
        <f t="shared" si="7"/>
        <v>0.247232589457484</v>
      </c>
      <c r="W36" s="3">
        <f t="shared" si="8"/>
        <v>0.528798705595547</v>
      </c>
      <c r="X36" s="3">
        <v>0.228941290144938</v>
      </c>
    </row>
    <row r="37" spans="1:24">
      <c r="A37" s="4">
        <v>18.4</v>
      </c>
      <c r="B37" s="3">
        <f>(A37-MIN(A$2:A$42))/(MAX(A$2:A$42)-MIN(A$2:A$42))</f>
        <v>0.618937644341802</v>
      </c>
      <c r="C37" s="4">
        <v>22</v>
      </c>
      <c r="D37" s="3">
        <f t="shared" ref="D37:H37" si="44">(C37-MIN(C$2:C$42))/(MAX(C$2:C$42)-MIN(C$2:C$42))</f>
        <v>1</v>
      </c>
      <c r="E37" s="4">
        <v>17.6</v>
      </c>
      <c r="F37" s="3">
        <f t="shared" si="44"/>
        <v>0.685567010309278</v>
      </c>
      <c r="G37" s="4">
        <v>14</v>
      </c>
      <c r="H37" s="3">
        <f t="shared" si="44"/>
        <v>0.616519174041298</v>
      </c>
      <c r="I37" s="3">
        <f t="shared" si="1"/>
        <v>0.730255957173094</v>
      </c>
      <c r="J37" s="3">
        <f>$AB$3/A37*100</f>
        <v>19.3726086956522</v>
      </c>
      <c r="K37" s="3">
        <f>$AB$4/C37*100</f>
        <v>14.6255</v>
      </c>
      <c r="L37" s="3">
        <f>$AB$5/E37*100</f>
        <v>17.5345454545455</v>
      </c>
      <c r="M37" s="3">
        <f t="shared" si="2"/>
        <v>21.7425</v>
      </c>
      <c r="O37" s="3">
        <f>J37/$AC$3</f>
        <v>0.825114130434783</v>
      </c>
      <c r="P37" s="3">
        <f>K37/$AC$4</f>
        <v>0.706909090909091</v>
      </c>
      <c r="Q37" s="3">
        <f>L37/$AC$5</f>
        <v>0.8178125</v>
      </c>
      <c r="R37" s="3">
        <f t="shared" si="3"/>
        <v>0.847328571428571</v>
      </c>
      <c r="S37" s="3">
        <f t="shared" si="4"/>
        <v>0.510694196204438</v>
      </c>
      <c r="T37" s="3">
        <f t="shared" si="5"/>
        <v>0.706909090909091</v>
      </c>
      <c r="U37" s="3">
        <f t="shared" si="6"/>
        <v>0.560665270618557</v>
      </c>
      <c r="V37" s="3">
        <f t="shared" si="7"/>
        <v>0.522394310998736</v>
      </c>
      <c r="W37" s="3">
        <f t="shared" si="8"/>
        <v>2.30066286873082</v>
      </c>
      <c r="X37" s="3">
        <v>0.324518748304012</v>
      </c>
    </row>
    <row r="38" spans="1:24">
      <c r="A38" s="4">
        <v>10.9666666666667</v>
      </c>
      <c r="B38" s="3">
        <f>(A38-MIN(A$2:A$42))/(MAX(A$2:A$42)-MIN(A$2:A$42))</f>
        <v>0.103926096997691</v>
      </c>
      <c r="C38" s="4">
        <v>9.7</v>
      </c>
      <c r="D38" s="3">
        <f t="shared" ref="D38:H38" si="45">(C38-MIN(C$2:C$42))/(MAX(C$2:C$42)-MIN(C$2:C$42))</f>
        <v>0</v>
      </c>
      <c r="E38" s="4">
        <v>8.73333333333333</v>
      </c>
      <c r="F38" s="3">
        <f t="shared" si="45"/>
        <v>0</v>
      </c>
      <c r="G38" s="4">
        <v>11.2333333333333</v>
      </c>
      <c r="H38" s="3">
        <f t="shared" si="45"/>
        <v>0.371681415929204</v>
      </c>
      <c r="I38" s="3">
        <f t="shared" si="1"/>
        <v>0.118901878231724</v>
      </c>
      <c r="J38" s="3">
        <f>$AB$3/A38*100</f>
        <v>32.5035866261398</v>
      </c>
      <c r="K38" s="3">
        <f>$AB$4/C38*100</f>
        <v>33.1712371134021</v>
      </c>
      <c r="L38" s="3">
        <f>$AB$5/E38*100</f>
        <v>35.3367938931298</v>
      </c>
      <c r="M38" s="3">
        <f t="shared" si="2"/>
        <v>27.0974777448071</v>
      </c>
      <c r="O38" s="3">
        <f>J38/$AC$3</f>
        <v>1.38438601823708</v>
      </c>
      <c r="P38" s="3">
        <f>K38/$AC$4</f>
        <v>1.60329896907216</v>
      </c>
      <c r="Q38" s="3">
        <f>L38/$AC$5</f>
        <v>1.6481106870229</v>
      </c>
      <c r="R38" s="3">
        <f t="shared" si="3"/>
        <v>1.0560178041543</v>
      </c>
      <c r="S38" s="3">
        <f t="shared" si="4"/>
        <v>0.143873835613554</v>
      </c>
      <c r="T38" s="3">
        <f t="shared" si="5"/>
        <v>0</v>
      </c>
      <c r="U38" s="3">
        <f t="shared" si="6"/>
        <v>0</v>
      </c>
      <c r="V38" s="3">
        <f t="shared" si="7"/>
        <v>0.39250219269452</v>
      </c>
      <c r="W38" s="3">
        <f t="shared" si="8"/>
        <v>0.536376028308074</v>
      </c>
      <c r="X38" s="3">
        <v>0.435523935218539</v>
      </c>
    </row>
    <row r="39" spans="1:24">
      <c r="A39" s="4">
        <v>16.9666666666667</v>
      </c>
      <c r="B39" s="3">
        <f>(A39-MIN(A$2:A$42))/(MAX(A$2:A$42)-MIN(A$2:A$42))</f>
        <v>0.519630484988453</v>
      </c>
      <c r="C39" s="4">
        <v>17.9333333333333</v>
      </c>
      <c r="D39" s="3">
        <f t="shared" ref="D39:H39" si="46">(C39-MIN(C$2:C$42))/(MAX(C$2:C$42)-MIN(C$2:C$42))</f>
        <v>0.669376693766938</v>
      </c>
      <c r="E39" s="4">
        <v>13.0333333333333</v>
      </c>
      <c r="F39" s="3">
        <f t="shared" si="46"/>
        <v>0.332474226804124</v>
      </c>
      <c r="G39" s="4">
        <v>13.1</v>
      </c>
      <c r="H39" s="3">
        <f t="shared" si="46"/>
        <v>0.536873156342183</v>
      </c>
      <c r="I39" s="3">
        <f t="shared" si="1"/>
        <v>0.514588640475424</v>
      </c>
      <c r="J39" s="3">
        <f>$AB$3/A39*100</f>
        <v>21.0091944990177</v>
      </c>
      <c r="K39" s="3">
        <f>$AB$4/C39*100</f>
        <v>17.942063197026</v>
      </c>
      <c r="L39" s="3">
        <f>$AB$5/E39*100</f>
        <v>23.6783631713555</v>
      </c>
      <c r="M39" s="3">
        <f t="shared" si="2"/>
        <v>23.2362595419847</v>
      </c>
      <c r="O39" s="3">
        <f>J39/$AC$3</f>
        <v>0.894819253438114</v>
      </c>
      <c r="P39" s="3">
        <f>K39/$AC$4</f>
        <v>0.867211895910781</v>
      </c>
      <c r="Q39" s="3">
        <f>L39/$AC$5</f>
        <v>1.10436061381074</v>
      </c>
      <c r="R39" s="3">
        <f t="shared" si="3"/>
        <v>0.905541984732825</v>
      </c>
      <c r="S39" s="3">
        <f t="shared" si="4"/>
        <v>0.464975362641052</v>
      </c>
      <c r="T39" s="3">
        <f t="shared" si="5"/>
        <v>0.580491431680116</v>
      </c>
      <c r="U39" s="3">
        <f t="shared" si="6"/>
        <v>0.367171441189654</v>
      </c>
      <c r="V39" s="3">
        <f t="shared" si="7"/>
        <v>0.486161183543876</v>
      </c>
      <c r="W39" s="3">
        <f t="shared" si="8"/>
        <v>1.8987994190547</v>
      </c>
      <c r="X39" s="3">
        <v>0.322304609576158</v>
      </c>
    </row>
    <row r="40" spans="1:24">
      <c r="A40" s="4">
        <v>9.76666666666667</v>
      </c>
      <c r="B40" s="3">
        <f>(A40-MIN(A$2:A$42))/(MAX(A$2:A$42)-MIN(A$2:A$42))</f>
        <v>0.020785219399538</v>
      </c>
      <c r="C40" s="4">
        <v>12.1666666666667</v>
      </c>
      <c r="D40" s="3">
        <f t="shared" ref="D40:H40" si="47">(C40-MIN(C$2:C$42))/(MAX(C$2:C$42)-MIN(C$2:C$42))</f>
        <v>0.200542005420054</v>
      </c>
      <c r="E40" s="4">
        <v>13.2333333333333</v>
      </c>
      <c r="F40" s="3">
        <f t="shared" si="47"/>
        <v>0.347938144329897</v>
      </c>
      <c r="G40" s="4">
        <v>8.63333333333333</v>
      </c>
      <c r="H40" s="3">
        <f t="shared" si="47"/>
        <v>0.141592920353982</v>
      </c>
      <c r="I40" s="3">
        <f t="shared" si="1"/>
        <v>0.177714572375868</v>
      </c>
      <c r="J40" s="3">
        <f>$AB$3/A40*100</f>
        <v>36.4972013651877</v>
      </c>
      <c r="K40" s="3">
        <f>$AB$4/C40*100</f>
        <v>26.4461095890411</v>
      </c>
      <c r="L40" s="3">
        <f>$AB$5/E40*100</f>
        <v>23.3205037783375</v>
      </c>
      <c r="M40" s="3">
        <f t="shared" si="2"/>
        <v>35.2581081081081</v>
      </c>
      <c r="O40" s="3">
        <f>J40/$AC$3</f>
        <v>1.55448122866894</v>
      </c>
      <c r="P40" s="3">
        <f>K40/$AC$4</f>
        <v>1.27824657534247</v>
      </c>
      <c r="Q40" s="3">
        <f>L40/$AC$5</f>
        <v>1.08767002518892</v>
      </c>
      <c r="R40" s="3">
        <f t="shared" si="3"/>
        <v>1.37404633204633</v>
      </c>
      <c r="S40" s="3">
        <f t="shared" si="4"/>
        <v>0.0323102333903474</v>
      </c>
      <c r="T40" s="3">
        <f t="shared" si="5"/>
        <v>0.256342131640494</v>
      </c>
      <c r="U40" s="3">
        <f t="shared" si="6"/>
        <v>0.378441890207484</v>
      </c>
      <c r="V40" s="3">
        <f t="shared" si="7"/>
        <v>0.194555232856118</v>
      </c>
      <c r="W40" s="3">
        <f t="shared" si="8"/>
        <v>0.861649488094444</v>
      </c>
      <c r="X40" s="3">
        <v>0.348922013344771</v>
      </c>
    </row>
    <row r="41" spans="1:24">
      <c r="A41" s="4">
        <v>15.4666666666667</v>
      </c>
      <c r="B41" s="3">
        <f>(A41-MIN(A$2:A$42))/(MAX(A$2:A$42)-MIN(A$2:A$42))</f>
        <v>0.415704387990762</v>
      </c>
      <c r="C41" s="4">
        <v>18.5</v>
      </c>
      <c r="D41" s="3">
        <f t="shared" ref="D41:H41" si="48">(C41-MIN(C$2:C$42))/(MAX(C$2:C$42)-MIN(C$2:C$42))</f>
        <v>0.715447154471544</v>
      </c>
      <c r="E41" s="4">
        <v>11.3666666666667</v>
      </c>
      <c r="F41" s="3">
        <f t="shared" si="48"/>
        <v>0.20360824742268</v>
      </c>
      <c r="G41" s="4">
        <v>9.13333333333333</v>
      </c>
      <c r="H41" s="3">
        <f t="shared" si="48"/>
        <v>0.185840707964602</v>
      </c>
      <c r="I41" s="3">
        <f t="shared" si="1"/>
        <v>0.380150124462397</v>
      </c>
      <c r="J41" s="3">
        <f>$AB$3/A41*100</f>
        <v>23.046724137931</v>
      </c>
      <c r="K41" s="3">
        <f>$AB$4/C41*100</f>
        <v>17.3924864864865</v>
      </c>
      <c r="L41" s="3">
        <f>$AB$5/E41*100</f>
        <v>27.1502639296188</v>
      </c>
      <c r="M41" s="3">
        <f t="shared" si="2"/>
        <v>33.3279197080292</v>
      </c>
      <c r="O41" s="3">
        <f>J41/$AC$3</f>
        <v>0.981601293103448</v>
      </c>
      <c r="P41" s="3">
        <f>K41/$AC$4</f>
        <v>0.840648648648649</v>
      </c>
      <c r="Q41" s="3">
        <f>L41/$AC$5</f>
        <v>1.26629032258064</v>
      </c>
      <c r="R41" s="3">
        <f t="shared" si="3"/>
        <v>1.29882481751825</v>
      </c>
      <c r="S41" s="3">
        <f t="shared" si="4"/>
        <v>0.40805596480051</v>
      </c>
      <c r="T41" s="3">
        <f t="shared" si="5"/>
        <v>0.601439683586025</v>
      </c>
      <c r="U41" s="3">
        <f t="shared" si="6"/>
        <v>0.257827153308946</v>
      </c>
      <c r="V41" s="3">
        <f t="shared" si="7"/>
        <v>0.241374523609586</v>
      </c>
      <c r="W41" s="3">
        <f t="shared" si="8"/>
        <v>1.50869732530507</v>
      </c>
      <c r="X41" s="3">
        <v>0.573648184435381</v>
      </c>
    </row>
    <row r="42" spans="1:24">
      <c r="A42" s="4">
        <v>14.4666666666667</v>
      </c>
      <c r="B42" s="3">
        <f>(A42-MIN(A$2:A$42))/(MAX(A$2:A$42)-MIN(A$2:A$42))</f>
        <v>0.346420323325635</v>
      </c>
      <c r="C42" s="4">
        <v>17.6</v>
      </c>
      <c r="D42" s="3">
        <f t="shared" ref="D42:H42" si="49">(C42-MIN(C$2:C$42))/(MAX(C$2:C$42)-MIN(C$2:C$42))</f>
        <v>0.642276422764227</v>
      </c>
      <c r="E42" s="4">
        <v>16.4333333333333</v>
      </c>
      <c r="F42" s="3">
        <f t="shared" si="49"/>
        <v>0.595360824742268</v>
      </c>
      <c r="G42" s="4">
        <v>17.4666666666667</v>
      </c>
      <c r="H42" s="3">
        <f t="shared" si="49"/>
        <v>0.92330383480826</v>
      </c>
      <c r="I42" s="3">
        <f t="shared" si="1"/>
        <v>0.626840351410098</v>
      </c>
      <c r="J42" s="3">
        <f>$AB$3/A42*100</f>
        <v>24.6398156682028</v>
      </c>
      <c r="K42" s="3">
        <f>$AB$4/C42*100</f>
        <v>18.281875</v>
      </c>
      <c r="L42" s="3">
        <f>$AB$5/E42*100</f>
        <v>18.7793914807302</v>
      </c>
      <c r="M42" s="3">
        <f t="shared" si="2"/>
        <v>17.4271946564886</v>
      </c>
      <c r="O42" s="3">
        <f>J42/$AC$3</f>
        <v>1.04945391705069</v>
      </c>
      <c r="P42" s="3">
        <f>K42/$AC$4</f>
        <v>0.883636363636364</v>
      </c>
      <c r="Q42" s="3">
        <f>L42/$AC$5</f>
        <v>0.875872210953347</v>
      </c>
      <c r="R42" s="3">
        <f t="shared" si="3"/>
        <v>0.679156488549618</v>
      </c>
      <c r="S42" s="3">
        <f t="shared" si="4"/>
        <v>0.363552165260055</v>
      </c>
      <c r="T42" s="3">
        <f t="shared" si="5"/>
        <v>0.567538802660754</v>
      </c>
      <c r="U42" s="3">
        <f t="shared" si="6"/>
        <v>0.521460001882018</v>
      </c>
      <c r="V42" s="3">
        <f t="shared" si="7"/>
        <v>0.627067790312774</v>
      </c>
      <c r="W42" s="3">
        <f t="shared" si="8"/>
        <v>2.0796187601156</v>
      </c>
      <c r="X42" s="3">
        <v>0.451436027725923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42"/>
  <sheetViews>
    <sheetView workbookViewId="0">
      <selection activeCell="AC1" sqref="A$1:AC$1048576"/>
    </sheetView>
  </sheetViews>
  <sheetFormatPr defaultColWidth="9" defaultRowHeight="15"/>
  <cols>
    <col min="1" max="13" width="12.625" style="3"/>
    <col min="14" max="14" width="9" style="3"/>
    <col min="15" max="23" width="12.625" style="3"/>
    <col min="24" max="24" width="11.125" style="3"/>
    <col min="25" max="27" width="9" style="3"/>
    <col min="28" max="28" width="9.375" style="3"/>
    <col min="29" max="29" width="12.625" style="3"/>
  </cols>
  <sheetData>
    <row r="1" spans="1:24">
      <c r="A1" s="3">
        <v>1</v>
      </c>
      <c r="C1" s="3">
        <v>2</v>
      </c>
      <c r="E1" s="3">
        <v>3</v>
      </c>
      <c r="G1" s="3">
        <v>4</v>
      </c>
      <c r="I1" s="3" t="s">
        <v>191</v>
      </c>
      <c r="J1" s="3" t="s">
        <v>192</v>
      </c>
      <c r="K1" s="3" t="s">
        <v>192</v>
      </c>
      <c r="L1" s="3" t="s">
        <v>192</v>
      </c>
      <c r="M1" s="3" t="s">
        <v>192</v>
      </c>
      <c r="O1" s="3" t="s">
        <v>193</v>
      </c>
      <c r="P1" s="3" t="s">
        <v>193</v>
      </c>
      <c r="Q1" s="3" t="s">
        <v>193</v>
      </c>
      <c r="R1" s="3" t="s">
        <v>193</v>
      </c>
      <c r="S1" s="3" t="s">
        <v>194</v>
      </c>
      <c r="T1" s="3" t="s">
        <v>194</v>
      </c>
      <c r="U1" s="3" t="s">
        <v>194</v>
      </c>
      <c r="V1" s="3" t="s">
        <v>194</v>
      </c>
      <c r="W1" s="3" t="s">
        <v>195</v>
      </c>
      <c r="X1" s="3" t="s">
        <v>196</v>
      </c>
    </row>
    <row r="2" spans="1:24">
      <c r="A2" s="4">
        <v>60.5333333333333</v>
      </c>
      <c r="B2" s="3">
        <f>(A2-MIN(A$2:A$42))/(MAX(A$2:A$42)-MIN(A$2:A$42))</f>
        <v>0.451090058212533</v>
      </c>
      <c r="C2" s="4">
        <v>55.7166666666667</v>
      </c>
      <c r="D2" s="3">
        <f t="shared" ref="D2:H2" si="0">(C2-MIN(C$2:C$42))/(MAX(C$2:C$42)-MIN(C$2:C$42))</f>
        <v>0.581764122893955</v>
      </c>
      <c r="E2" s="4">
        <v>48.3166666666667</v>
      </c>
      <c r="F2" s="3">
        <f t="shared" si="0"/>
        <v>0.613313178815362</v>
      </c>
      <c r="G2" s="4">
        <v>34.95</v>
      </c>
      <c r="H2" s="3">
        <f t="shared" si="0"/>
        <v>0.507206243312984</v>
      </c>
      <c r="I2" s="3">
        <f t="shared" ref="I2:I42" si="1">(B2+D2+F2+H2)/4</f>
        <v>0.538343400808708</v>
      </c>
      <c r="J2" s="3">
        <f>$AB$3/A2*100</f>
        <v>22.1141299559471</v>
      </c>
      <c r="K2" s="3">
        <f>$AB$4/C2*100</f>
        <v>21.0093508824409</v>
      </c>
      <c r="L2" s="3">
        <f>$AB$5/E2*100</f>
        <v>26.4258088996206</v>
      </c>
      <c r="M2" s="3">
        <f t="shared" ref="M2:M42" si="2">$AB$6/G2*100</f>
        <v>29.6965665236051</v>
      </c>
      <c r="O2" s="3">
        <f>J2/$AC$3</f>
        <v>1.21817676211454</v>
      </c>
      <c r="P2" s="3">
        <f>K2/$AC$4</f>
        <v>0.962207597965899</v>
      </c>
      <c r="Q2" s="3">
        <f>L2/$AC$5</f>
        <v>0.915810279406692</v>
      </c>
      <c r="R2" s="3">
        <f t="shared" ref="R2:R42" si="3">M2/$AC$6</f>
        <v>0.972111587982832</v>
      </c>
      <c r="S2" s="3">
        <f t="shared" ref="S2:S42" si="4">O2*B2</f>
        <v>0.549507426535402</v>
      </c>
      <c r="T2" s="3">
        <f t="shared" ref="T2:T42" si="5">D2*P2</f>
        <v>0.55977785927253</v>
      </c>
      <c r="U2" s="3">
        <f t="shared" ref="U2:U42" si="6">F2*Q2</f>
        <v>0.561678513654703</v>
      </c>
      <c r="V2" s="3">
        <f t="shared" ref="V2:V42" si="7">H2*R2</f>
        <v>0.493061066621792</v>
      </c>
      <c r="W2" s="3">
        <f t="shared" ref="W2:W42" si="8">SUM(S2:V2)</f>
        <v>2.16402486608443</v>
      </c>
      <c r="X2" s="3">
        <v>0.379675416214443</v>
      </c>
    </row>
    <row r="3" spans="1:29">
      <c r="A3" s="4">
        <v>73.15</v>
      </c>
      <c r="B3" s="3">
        <f>(A3-MIN(A$2:A$42))/(MAX(A$2:A$42)-MIN(A$2:A$42))</f>
        <v>0.667104211847963</v>
      </c>
      <c r="C3" s="4">
        <v>61.6266666666667</v>
      </c>
      <c r="D3" s="3">
        <f t="shared" ref="D3:H3" si="9">(C3-MIN(C$2:C$42))/(MAX(C$2:C$42)-MIN(C$2:C$42))</f>
        <v>0.716932225356408</v>
      </c>
      <c r="E3" s="4">
        <v>49.1133333333333</v>
      </c>
      <c r="F3" s="3">
        <f t="shared" si="9"/>
        <v>0.626693539357295</v>
      </c>
      <c r="G3" s="4">
        <v>46.7</v>
      </c>
      <c r="H3" s="3">
        <f t="shared" si="9"/>
        <v>0.729057838756372</v>
      </c>
      <c r="I3" s="3">
        <f t="shared" si="1"/>
        <v>0.684946953829509</v>
      </c>
      <c r="J3" s="3">
        <f>$AB$3/A3*100</f>
        <v>18.29995898838</v>
      </c>
      <c r="K3" s="3">
        <f>$AB$4/C3*100</f>
        <v>18.9945532237127</v>
      </c>
      <c r="L3" s="3">
        <f>$AB$5/E3*100</f>
        <v>25.9971562372743</v>
      </c>
      <c r="M3" s="3">
        <f t="shared" si="2"/>
        <v>22.2247323340471</v>
      </c>
      <c r="O3" s="3">
        <f>J3/$AC$3</f>
        <v>1.00806971975393</v>
      </c>
      <c r="P3" s="3">
        <f>K3/$AC$4</f>
        <v>0.869931847684985</v>
      </c>
      <c r="Q3" s="3">
        <f>L3/$AC$5</f>
        <v>0.900954934165875</v>
      </c>
      <c r="R3" s="3">
        <f t="shared" si="3"/>
        <v>0.727522483940043</v>
      </c>
      <c r="S3" s="3">
        <f t="shared" si="4"/>
        <v>0.672487555884242</v>
      </c>
      <c r="T3" s="3">
        <f t="shared" si="5"/>
        <v>0.623682175469208</v>
      </c>
      <c r="U3" s="3">
        <f t="shared" si="6"/>
        <v>0.564622636493831</v>
      </c>
      <c r="V3" s="3">
        <f t="shared" si="7"/>
        <v>0.530405969787995</v>
      </c>
      <c r="W3" s="3">
        <f t="shared" si="8"/>
        <v>2.39119833763528</v>
      </c>
      <c r="X3" s="3">
        <v>0.396730892282476</v>
      </c>
      <c r="Z3" s="3" t="s">
        <v>25</v>
      </c>
      <c r="AA3" s="3">
        <v>73.7403</v>
      </c>
      <c r="AB3" s="3">
        <v>13.38642</v>
      </c>
      <c r="AC3" s="3">
        <f t="shared" ref="AC3:AC6" si="10">AB3/AA3*100</f>
        <v>18.153465608358</v>
      </c>
    </row>
    <row r="4" spans="1:29">
      <c r="A4" s="4">
        <v>74.3233333333333</v>
      </c>
      <c r="B4" s="3">
        <f>(A4-MIN(A$2:A$42))/(MAX(A$2:A$42)-MIN(A$2:A$42))</f>
        <v>0.687193242780505</v>
      </c>
      <c r="C4" s="4">
        <v>65.25</v>
      </c>
      <c r="D4" s="3">
        <f t="shared" ref="D4:H4" si="11">(C4-MIN(C$2:C$42))/(MAX(C$2:C$42)-MIN(C$2:C$42))</f>
        <v>0.7998017839445</v>
      </c>
      <c r="E4" s="4">
        <v>65.0366666666667</v>
      </c>
      <c r="F4" s="3">
        <f t="shared" si="11"/>
        <v>0.894132795879521</v>
      </c>
      <c r="G4" s="4">
        <v>48.9733333333333</v>
      </c>
      <c r="H4" s="3">
        <f t="shared" si="11"/>
        <v>0.771980615520171</v>
      </c>
      <c r="I4" s="3">
        <f t="shared" si="1"/>
        <v>0.788277109531174</v>
      </c>
      <c r="J4" s="3">
        <f>$AB$3/A4*100</f>
        <v>18.0110597838274</v>
      </c>
      <c r="K4" s="3">
        <f>$AB$4/C4*100</f>
        <v>17.939785440613</v>
      </c>
      <c r="L4" s="3">
        <f>$AB$5/E4*100</f>
        <v>19.6321100917431</v>
      </c>
      <c r="M4" s="3">
        <f t="shared" si="2"/>
        <v>21.1930642526545</v>
      </c>
      <c r="O4" s="3">
        <f>J4/$AC$3</f>
        <v>0.99215544692111</v>
      </c>
      <c r="P4" s="3">
        <f>K4/$AC$4</f>
        <v>0.821624521072797</v>
      </c>
      <c r="Q4" s="3">
        <f>L4/$AC$5</f>
        <v>0.680368510071242</v>
      </c>
      <c r="R4" s="3">
        <f t="shared" si="3"/>
        <v>0.69375102096379</v>
      </c>
      <c r="S4" s="3">
        <f t="shared" si="4"/>
        <v>0.681802518912059</v>
      </c>
      <c r="T4" s="3">
        <f t="shared" si="5"/>
        <v>0.657136757686568</v>
      </c>
      <c r="U4" s="3">
        <f t="shared" si="6"/>
        <v>0.608339798138383</v>
      </c>
      <c r="V4" s="3">
        <f t="shared" si="7"/>
        <v>0.535562340181373</v>
      </c>
      <c r="W4" s="3">
        <f t="shared" si="8"/>
        <v>2.48284141491838</v>
      </c>
      <c r="X4" s="3">
        <v>0.64750562221439</v>
      </c>
      <c r="Z4" s="3" t="s">
        <v>27</v>
      </c>
      <c r="AA4" s="3">
        <v>53.611</v>
      </c>
      <c r="AB4" s="3">
        <v>11.70571</v>
      </c>
      <c r="AC4" s="3">
        <f t="shared" si="10"/>
        <v>21.8345302270057</v>
      </c>
    </row>
    <row r="5" spans="1:29">
      <c r="A5" s="4">
        <v>71.6133333333333</v>
      </c>
      <c r="B5" s="3">
        <f>(A5-MIN(A$2:A$42))/(MAX(A$2:A$42)-MIN(A$2:A$42))</f>
        <v>0.640794429859605</v>
      </c>
      <c r="C5" s="4">
        <v>65.0966666666666</v>
      </c>
      <c r="D5" s="3">
        <f t="shared" ref="D5:H5" si="12">(C5-MIN(C$2:C$42))/(MAX(C$2:C$42)-MIN(C$2:C$42))</f>
        <v>0.796294884501029</v>
      </c>
      <c r="E5" s="4">
        <v>56.1333333333333</v>
      </c>
      <c r="F5" s="3">
        <f t="shared" si="12"/>
        <v>0.744597469488299</v>
      </c>
      <c r="G5" s="4">
        <v>53.75</v>
      </c>
      <c r="H5" s="3">
        <f t="shared" si="12"/>
        <v>0.862168796022405</v>
      </c>
      <c r="I5" s="3">
        <f t="shared" si="1"/>
        <v>0.760963894967835</v>
      </c>
      <c r="J5" s="3">
        <f>$AB$3/A5*100</f>
        <v>18.6926363805623</v>
      </c>
      <c r="K5" s="3">
        <f>$AB$4/C5*100</f>
        <v>17.9820420912489</v>
      </c>
      <c r="L5" s="3">
        <f>$AB$5/E5*100</f>
        <v>22.7459679334917</v>
      </c>
      <c r="M5" s="3">
        <f t="shared" si="2"/>
        <v>19.3096744186047</v>
      </c>
      <c r="O5" s="3">
        <f>J5/$AC$3</f>
        <v>1.02970070750326</v>
      </c>
      <c r="P5" s="3">
        <f>K5/$AC$4</f>
        <v>0.823559834092888</v>
      </c>
      <c r="Q5" s="3">
        <f>L5/$AC$5</f>
        <v>0.788282066508314</v>
      </c>
      <c r="R5" s="3">
        <f t="shared" si="3"/>
        <v>0.632098604651163</v>
      </c>
      <c r="S5" s="3">
        <f t="shared" si="4"/>
        <v>0.659826477790583</v>
      </c>
      <c r="T5" s="3">
        <f t="shared" si="5"/>
        <v>0.655796482968683</v>
      </c>
      <c r="U5" s="3">
        <f t="shared" si="6"/>
        <v>0.586952831965097</v>
      </c>
      <c r="V5" s="3">
        <f t="shared" si="7"/>
        <v>0.544975692939535</v>
      </c>
      <c r="W5" s="3">
        <f t="shared" si="8"/>
        <v>2.4475514856639</v>
      </c>
      <c r="X5" s="3">
        <v>0.768428163035113</v>
      </c>
      <c r="Z5" s="3" t="s">
        <v>29</v>
      </c>
      <c r="AA5" s="3">
        <v>44.2489</v>
      </c>
      <c r="AB5" s="3">
        <v>12.76807</v>
      </c>
      <c r="AC5" s="3">
        <f t="shared" si="10"/>
        <v>28.8551127824646</v>
      </c>
    </row>
    <row r="6" spans="1:29">
      <c r="A6" s="4">
        <v>69.1333333333333</v>
      </c>
      <c r="B6" s="3">
        <f>(A6-MIN(A$2:A$42))/(MAX(A$2:A$42)-MIN(A$2:A$42))</f>
        <v>0.598333523570369</v>
      </c>
      <c r="C6" s="4">
        <v>42.3733333333333</v>
      </c>
      <c r="D6" s="3">
        <f t="shared" ref="D6:H6" si="13">(C6-MIN(C$2:C$42))/(MAX(C$2:C$42)-MIN(C$2:C$42))</f>
        <v>0.276587634367615</v>
      </c>
      <c r="E6" s="4">
        <v>30.2433333333333</v>
      </c>
      <c r="F6" s="3">
        <f t="shared" si="13"/>
        <v>0.309763744261561</v>
      </c>
      <c r="G6" s="4">
        <v>20.64</v>
      </c>
      <c r="H6" s="3">
        <f t="shared" si="13"/>
        <v>0.237019321543206</v>
      </c>
      <c r="I6" s="3">
        <f t="shared" si="1"/>
        <v>0.355426055935688</v>
      </c>
      <c r="J6" s="3">
        <f>$AB$3/A6*100</f>
        <v>19.3631918997107</v>
      </c>
      <c r="K6" s="3">
        <f>$AB$4/C6*100</f>
        <v>27.6251809314034</v>
      </c>
      <c r="L6" s="3">
        <f>$AB$5/E6*100</f>
        <v>42.2178000661303</v>
      </c>
      <c r="M6" s="3">
        <f t="shared" si="2"/>
        <v>50.2856104651163</v>
      </c>
      <c r="O6" s="3">
        <f>J6/$AC$3</f>
        <v>1.06663886210222</v>
      </c>
      <c r="P6" s="3">
        <f>K6/$AC$4</f>
        <v>1.26520610446822</v>
      </c>
      <c r="Q6" s="3">
        <f>L6/$AC$5</f>
        <v>1.46309599911826</v>
      </c>
      <c r="R6" s="3">
        <f t="shared" si="3"/>
        <v>1.64609011627907</v>
      </c>
      <c r="S6" s="3">
        <f t="shared" si="4"/>
        <v>0.638205788738709</v>
      </c>
      <c r="T6" s="3">
        <f t="shared" si="5"/>
        <v>0.34994036342233</v>
      </c>
      <c r="U6" s="3">
        <f t="shared" si="6"/>
        <v>0.453214094900982</v>
      </c>
      <c r="V6" s="3">
        <f t="shared" si="7"/>
        <v>0.390155162559442</v>
      </c>
      <c r="W6" s="3">
        <f t="shared" si="8"/>
        <v>1.83151540962146</v>
      </c>
      <c r="X6" s="3">
        <v>0.534090297030671</v>
      </c>
      <c r="Z6" s="3" t="s">
        <v>31</v>
      </c>
      <c r="AA6" s="3">
        <v>33.9753</v>
      </c>
      <c r="AB6" s="3">
        <v>10.37895</v>
      </c>
      <c r="AC6" s="3">
        <f t="shared" si="10"/>
        <v>30.5485161278929</v>
      </c>
    </row>
    <row r="7" spans="1:24">
      <c r="A7" s="4">
        <v>67.9866666666667</v>
      </c>
      <c r="B7" s="3">
        <f>(A7-MIN(A$2:A$42))/(MAX(A$2:A$42)-MIN(A$2:A$42))</f>
        <v>0.578701061522658</v>
      </c>
      <c r="C7" s="4">
        <v>43.3666666666667</v>
      </c>
      <c r="D7" s="3">
        <f t="shared" ref="D7:H7" si="14">(C7-MIN(C$2:C$42))/(MAX(C$2:C$42)-MIN(C$2:C$42))</f>
        <v>0.299306243805748</v>
      </c>
      <c r="E7" s="4">
        <v>41.63</v>
      </c>
      <c r="F7" s="3">
        <f t="shared" si="14"/>
        <v>0.501007725898556</v>
      </c>
      <c r="G7" s="4">
        <v>35.1</v>
      </c>
      <c r="H7" s="3">
        <f t="shared" si="14"/>
        <v>0.510038391339921</v>
      </c>
      <c r="I7" s="3">
        <f t="shared" si="1"/>
        <v>0.472263355641721</v>
      </c>
      <c r="J7" s="3">
        <f>$AB$3/A7*100</f>
        <v>19.6897725044126</v>
      </c>
      <c r="K7" s="3">
        <f>$AB$4/C7*100</f>
        <v>26.9924135280553</v>
      </c>
      <c r="L7" s="3">
        <f>$AB$5/E7*100</f>
        <v>30.6703579149652</v>
      </c>
      <c r="M7" s="3">
        <f t="shared" si="2"/>
        <v>29.5696581196581</v>
      </c>
      <c r="O7" s="3">
        <f>J7/$AC$3</f>
        <v>1.08462884879388</v>
      </c>
      <c r="P7" s="3">
        <f>K7/$AC$4</f>
        <v>1.23622598001537</v>
      </c>
      <c r="Q7" s="3">
        <f>L7/$AC$5</f>
        <v>1.0629089598847</v>
      </c>
      <c r="R7" s="3">
        <f t="shared" si="3"/>
        <v>0.967957264957265</v>
      </c>
      <c r="S7" s="3">
        <f t="shared" si="4"/>
        <v>0.627675866155117</v>
      </c>
      <c r="T7" s="3">
        <f t="shared" si="5"/>
        <v>0.370010154573481</v>
      </c>
      <c r="U7" s="3">
        <f t="shared" si="6"/>
        <v>0.532525600829032</v>
      </c>
      <c r="V7" s="3">
        <f t="shared" si="7"/>
        <v>0.493695366304593</v>
      </c>
      <c r="W7" s="3">
        <f t="shared" si="8"/>
        <v>2.02390698786222</v>
      </c>
      <c r="X7" s="3">
        <v>0.485290916650381</v>
      </c>
    </row>
    <row r="8" spans="1:24">
      <c r="A8" s="4">
        <v>89.9366666666667</v>
      </c>
      <c r="B8" s="3">
        <f>(A8-MIN(A$2:A$42))/(MAX(A$2:A$42)-MIN(A$2:A$42))</f>
        <v>0.954514324848762</v>
      </c>
      <c r="C8" s="4">
        <v>70.8766666666667</v>
      </c>
      <c r="D8" s="3">
        <f t="shared" ref="D8:H8" si="15">(C8-MIN(C$2:C$42))/(MAX(C$2:C$42)-MIN(C$2:C$42))</f>
        <v>0.928489746130975</v>
      </c>
      <c r="E8" s="4">
        <v>66.59</v>
      </c>
      <c r="F8" s="3">
        <f t="shared" si="15"/>
        <v>0.920221699697682</v>
      </c>
      <c r="G8" s="4">
        <v>54.3566666666667</v>
      </c>
      <c r="H8" s="3">
        <f t="shared" si="15"/>
        <v>0.873623261375794</v>
      </c>
      <c r="I8" s="3">
        <f t="shared" si="1"/>
        <v>0.919212258013303</v>
      </c>
      <c r="J8" s="3">
        <f>$AB$3/A8*100</f>
        <v>14.8842741188244</v>
      </c>
      <c r="K8" s="3">
        <f>$AB$4/C8*100</f>
        <v>16.5156045713211</v>
      </c>
      <c r="L8" s="3">
        <f>$AB$5/E8*100</f>
        <v>19.1741552785704</v>
      </c>
      <c r="M8" s="3">
        <f t="shared" si="2"/>
        <v>19.094162016312</v>
      </c>
      <c r="O8" s="3">
        <f>J8/$AC$3</f>
        <v>0.819913642933916</v>
      </c>
      <c r="P8" s="3">
        <f>K8/$AC$4</f>
        <v>0.756398438602267</v>
      </c>
      <c r="Q8" s="3">
        <f>L8/$AC$5</f>
        <v>0.664497672323172</v>
      </c>
      <c r="R8" s="3">
        <f t="shared" si="3"/>
        <v>0.625043846201018</v>
      </c>
      <c r="S8" s="3">
        <f t="shared" si="4"/>
        <v>0.782619317319356</v>
      </c>
      <c r="T8" s="3">
        <f t="shared" si="5"/>
        <v>0.702308194231685</v>
      </c>
      <c r="U8" s="3">
        <f t="shared" si="6"/>
        <v>0.611485177470382</v>
      </c>
      <c r="V8" s="3">
        <f t="shared" si="7"/>
        <v>0.546052843421004</v>
      </c>
      <c r="W8" s="3">
        <f t="shared" si="8"/>
        <v>2.64246553244243</v>
      </c>
      <c r="X8" s="3">
        <v>0.459405274268266</v>
      </c>
    </row>
    <row r="9" spans="1:24">
      <c r="A9" s="4">
        <v>39.0833333333333</v>
      </c>
      <c r="B9" s="3">
        <f>(A9-MIN(A$2:A$42))/(MAX(A$2:A$42)-MIN(A$2:A$42))</f>
        <v>0.0838374614770004</v>
      </c>
      <c r="C9" s="4">
        <v>35.7666666666667</v>
      </c>
      <c r="D9" s="3">
        <f t="shared" ref="D9:H9" si="16">(C9-MIN(C$2:C$42))/(MAX(C$2:C$42)-MIN(C$2:C$42))</f>
        <v>0.125486010520698</v>
      </c>
      <c r="E9" s="4">
        <v>11.8</v>
      </c>
      <c r="F9" s="3">
        <f t="shared" si="16"/>
        <v>0</v>
      </c>
      <c r="G9" s="4">
        <v>8.08666666666667</v>
      </c>
      <c r="H9" s="3">
        <f t="shared" si="16"/>
        <v>0</v>
      </c>
      <c r="I9" s="3">
        <f t="shared" si="1"/>
        <v>0.0523308679994247</v>
      </c>
      <c r="J9" s="3">
        <f>$AB$3/A9*100</f>
        <v>34.2509680170576</v>
      </c>
      <c r="K9" s="3">
        <f>$AB$4/C9*100</f>
        <v>32.7279869524697</v>
      </c>
      <c r="L9" s="3">
        <f>$AB$5/E9*100</f>
        <v>108.203983050847</v>
      </c>
      <c r="M9" s="3">
        <f t="shared" si="2"/>
        <v>128.346455070074</v>
      </c>
      <c r="O9" s="3">
        <f>J9/$AC$3</f>
        <v>1.88674541577825</v>
      </c>
      <c r="P9" s="3">
        <f>K9/$AC$4</f>
        <v>1.49890959925443</v>
      </c>
      <c r="Q9" s="3">
        <f>L9/$AC$5</f>
        <v>3.74990677966102</v>
      </c>
      <c r="R9" s="3">
        <f t="shared" si="3"/>
        <v>4.20139736191261</v>
      </c>
      <c r="S9" s="3">
        <f t="shared" si="4"/>
        <v>0.158179946112216</v>
      </c>
      <c r="T9" s="3">
        <f t="shared" si="5"/>
        <v>0.188092185741617</v>
      </c>
      <c r="U9" s="3">
        <f t="shared" si="6"/>
        <v>0</v>
      </c>
      <c r="V9" s="3">
        <f t="shared" si="7"/>
        <v>0</v>
      </c>
      <c r="W9" s="3">
        <f t="shared" si="8"/>
        <v>0.346272131853833</v>
      </c>
      <c r="X9" s="3">
        <v>0.0212454259694998</v>
      </c>
    </row>
    <row r="10" spans="1:24">
      <c r="A10" s="4">
        <v>87.41</v>
      </c>
      <c r="B10" s="3">
        <f>(A10-MIN(A$2:A$42))/(MAX(A$2:A$42)-MIN(A$2:A$42))</f>
        <v>0.911254423011072</v>
      </c>
      <c r="C10" s="4">
        <v>72.5966666666667</v>
      </c>
      <c r="D10" s="3">
        <f t="shared" ref="D10:H10" si="17">(C10-MIN(C$2:C$42))/(MAX(C$2:C$42)-MIN(C$2:C$42))</f>
        <v>0.967828009453381</v>
      </c>
      <c r="E10" s="4">
        <v>63.6766666666667</v>
      </c>
      <c r="F10" s="3">
        <f t="shared" si="17"/>
        <v>0.871291008845594</v>
      </c>
      <c r="G10" s="4">
        <v>34.7633333333333</v>
      </c>
      <c r="H10" s="3">
        <f t="shared" si="17"/>
        <v>0.503681792435018</v>
      </c>
      <c r="I10" s="3">
        <f t="shared" si="1"/>
        <v>0.813513808436266</v>
      </c>
      <c r="J10" s="3">
        <f>$AB$3/A10*100</f>
        <v>15.3145177897266</v>
      </c>
      <c r="K10" s="3">
        <f>$AB$4/C10*100</f>
        <v>16.1243078194591</v>
      </c>
      <c r="L10" s="3">
        <f>$AB$5/E10*100</f>
        <v>20.051410773177</v>
      </c>
      <c r="M10" s="3">
        <f t="shared" si="2"/>
        <v>29.8560264646658</v>
      </c>
      <c r="O10" s="3">
        <f>J10/$AC$3</f>
        <v>0.843614002974488</v>
      </c>
      <c r="P10" s="3">
        <f>K10/$AC$4</f>
        <v>0.738477432388999</v>
      </c>
      <c r="Q10" s="3">
        <f>L10/$AC$5</f>
        <v>0.694899753965346</v>
      </c>
      <c r="R10" s="3">
        <f t="shared" si="3"/>
        <v>0.977331479528239</v>
      </c>
      <c r="S10" s="3">
        <f t="shared" si="4"/>
        <v>0.768746991524578</v>
      </c>
      <c r="T10" s="3">
        <f t="shared" si="5"/>
        <v>0.714719143415289</v>
      </c>
      <c r="U10" s="3">
        <f t="shared" si="6"/>
        <v>0.605459907679021</v>
      </c>
      <c r="V10" s="3">
        <f t="shared" si="7"/>
        <v>0.492264071411951</v>
      </c>
      <c r="W10" s="3">
        <f t="shared" si="8"/>
        <v>2.58119011403084</v>
      </c>
      <c r="X10" s="3">
        <v>0.409246204500357</v>
      </c>
    </row>
    <row r="11" spans="1:24">
      <c r="A11" s="4">
        <v>87.28</v>
      </c>
      <c r="B11" s="3">
        <f>(A11-MIN(A$2:A$42))/(MAX(A$2:A$42)-MIN(A$2:A$42))</f>
        <v>0.909028649697524</v>
      </c>
      <c r="C11" s="4">
        <v>68.0966666666667</v>
      </c>
      <c r="D11" s="3">
        <f t="shared" ref="D11:H11" si="18">(C11-MIN(C$2:C$42))/(MAX(C$2:C$42)-MIN(C$2:C$42))</f>
        <v>0.86490813448197</v>
      </c>
      <c r="E11" s="4">
        <v>37.0266666666667</v>
      </c>
      <c r="F11" s="3">
        <f t="shared" si="18"/>
        <v>0.423692755570485</v>
      </c>
      <c r="G11" s="4">
        <v>24.0833333333333</v>
      </c>
      <c r="H11" s="3">
        <f t="shared" si="18"/>
        <v>0.302032852917112</v>
      </c>
      <c r="I11" s="3">
        <f t="shared" si="1"/>
        <v>0.624915598166773</v>
      </c>
      <c r="J11" s="3">
        <f>$AB$3/A11*100</f>
        <v>15.3373281393217</v>
      </c>
      <c r="K11" s="3">
        <f>$AB$4/C11*100</f>
        <v>17.1898428704293</v>
      </c>
      <c r="L11" s="3">
        <f>$AB$5/E11*100</f>
        <v>34.483444364422</v>
      </c>
      <c r="M11" s="3">
        <f t="shared" si="2"/>
        <v>43.0959861591696</v>
      </c>
      <c r="O11" s="3">
        <f>J11/$AC$3</f>
        <v>0.844870531622365</v>
      </c>
      <c r="P11" s="3">
        <f>K11/$AC$4</f>
        <v>0.78727788927505</v>
      </c>
      <c r="Q11" s="3">
        <f>L11/$AC$5</f>
        <v>1.19505491537631</v>
      </c>
      <c r="R11" s="3">
        <f t="shared" si="3"/>
        <v>1.41073910034602</v>
      </c>
      <c r="S11" s="3">
        <f t="shared" si="4"/>
        <v>0.768011518529907</v>
      </c>
      <c r="T11" s="3">
        <f t="shared" si="5"/>
        <v>0.680923050531787</v>
      </c>
      <c r="U11" s="3">
        <f t="shared" si="6"/>
        <v>0.506336110153839</v>
      </c>
      <c r="V11" s="3">
        <f t="shared" si="7"/>
        <v>0.426089555199229</v>
      </c>
      <c r="W11" s="3">
        <f t="shared" si="8"/>
        <v>2.38136023441476</v>
      </c>
      <c r="X11" s="3">
        <v>0.262882079075757</v>
      </c>
    </row>
    <row r="12" spans="1:24">
      <c r="A12" s="4">
        <v>73.6333333333333</v>
      </c>
      <c r="B12" s="3">
        <f>(A12-MIN(A$2:A$42))/(MAX(A$2:A$42)-MIN(A$2:A$42))</f>
        <v>0.675379522885515</v>
      </c>
      <c r="C12" s="4">
        <v>62.7466666666667</v>
      </c>
      <c r="D12" s="3">
        <f t="shared" ref="D12:H12" si="19">(C12-MIN(C$2:C$42))/(MAX(C$2:C$42)-MIN(C$2:C$42))</f>
        <v>0.742547838682626</v>
      </c>
      <c r="E12" s="4">
        <v>51.67</v>
      </c>
      <c r="F12" s="3">
        <f t="shared" si="19"/>
        <v>0.669633859590192</v>
      </c>
      <c r="G12" s="4">
        <v>37.6</v>
      </c>
      <c r="H12" s="3">
        <f t="shared" si="19"/>
        <v>0.557240858455535</v>
      </c>
      <c r="I12" s="3">
        <f t="shared" si="1"/>
        <v>0.661200519903467</v>
      </c>
      <c r="J12" s="3">
        <f>$AB$3/A12*100</f>
        <v>18.1798370303305</v>
      </c>
      <c r="K12" s="3">
        <f>$AB$4/C12*100</f>
        <v>18.6555089247769</v>
      </c>
      <c r="L12" s="3">
        <f>$AB$5/E12*100</f>
        <v>24.7107993032708</v>
      </c>
      <c r="M12" s="3">
        <f t="shared" si="2"/>
        <v>27.6035904255319</v>
      </c>
      <c r="O12" s="3">
        <f>J12/$AC$3</f>
        <v>1.00145269352648</v>
      </c>
      <c r="P12" s="3">
        <f>K12/$AC$4</f>
        <v>0.85440395240119</v>
      </c>
      <c r="Q12" s="3">
        <f>L12/$AC$5</f>
        <v>0.856375072575963</v>
      </c>
      <c r="R12" s="3">
        <f t="shared" si="3"/>
        <v>0.903598404255319</v>
      </c>
      <c r="S12" s="3">
        <f t="shared" si="4"/>
        <v>0.67636064234633</v>
      </c>
      <c r="T12" s="3">
        <f t="shared" si="5"/>
        <v>0.634435808217397</v>
      </c>
      <c r="U12" s="3">
        <f t="shared" si="6"/>
        <v>0.573457745105872</v>
      </c>
      <c r="V12" s="3">
        <f t="shared" si="7"/>
        <v>0.503521950486286</v>
      </c>
      <c r="W12" s="3">
        <f t="shared" si="8"/>
        <v>2.38777614615588</v>
      </c>
      <c r="X12" s="3">
        <v>0.397731572499512</v>
      </c>
    </row>
    <row r="13" spans="1:24">
      <c r="A13" s="4">
        <v>73.53</v>
      </c>
      <c r="B13" s="3">
        <f>(A13-MIN(A$2:A$42))/(MAX(A$2:A$42)-MIN(A$2:A$42))</f>
        <v>0.673610318456797</v>
      </c>
      <c r="C13" s="4">
        <v>60.4633333333333</v>
      </c>
      <c r="D13" s="3">
        <f t="shared" ref="D13:H13" si="20">(C13-MIN(C$2:C$42))/(MAX(C$2:C$42)-MIN(C$2:C$42))</f>
        <v>0.690325531752687</v>
      </c>
      <c r="E13" s="4">
        <v>58.21</v>
      </c>
      <c r="F13" s="3">
        <f t="shared" si="20"/>
        <v>0.779475982532751</v>
      </c>
      <c r="G13" s="4">
        <v>31.7566666666667</v>
      </c>
      <c r="H13" s="3">
        <f t="shared" si="20"/>
        <v>0.446912958650639</v>
      </c>
      <c r="I13" s="3">
        <f t="shared" si="1"/>
        <v>0.647581197848219</v>
      </c>
      <c r="J13" s="3">
        <f>$AB$3/A13*100</f>
        <v>18.2053855569155</v>
      </c>
      <c r="K13" s="3">
        <f>$AB$4/C13*100</f>
        <v>19.360014333756</v>
      </c>
      <c r="L13" s="3">
        <f>$AB$5/E13*100</f>
        <v>21.9344957911012</v>
      </c>
      <c r="M13" s="3">
        <f t="shared" si="2"/>
        <v>32.6827437808334</v>
      </c>
      <c r="O13" s="3">
        <f>J13/$AC$3</f>
        <v>1.00286005711954</v>
      </c>
      <c r="P13" s="3">
        <f>K13/$AC$4</f>
        <v>0.886669606924307</v>
      </c>
      <c r="Q13" s="3">
        <f>L13/$AC$5</f>
        <v>0.760159766363168</v>
      </c>
      <c r="R13" s="3">
        <f t="shared" si="3"/>
        <v>1.06986354571219</v>
      </c>
      <c r="S13" s="3">
        <f t="shared" si="4"/>
        <v>0.675536882443897</v>
      </c>
      <c r="T13" s="3">
        <f t="shared" si="5"/>
        <v>0.612090667888968</v>
      </c>
      <c r="U13" s="3">
        <f t="shared" si="6"/>
        <v>0.592526280767797</v>
      </c>
      <c r="V13" s="3">
        <f t="shared" si="7"/>
        <v>0.478135882566696</v>
      </c>
      <c r="W13" s="3">
        <f t="shared" si="8"/>
        <v>2.35828971366736</v>
      </c>
      <c r="X13" s="3">
        <v>0.364357442122377</v>
      </c>
    </row>
    <row r="14" spans="1:24">
      <c r="A14" s="4">
        <v>34.1866666666667</v>
      </c>
      <c r="B14" s="3">
        <f>(A14-MIN(A$2:A$42))/(MAX(A$2:A$42)-MIN(A$2:A$42))</f>
        <v>0</v>
      </c>
      <c r="C14" s="4">
        <v>30.28</v>
      </c>
      <c r="D14" s="3">
        <f t="shared" ref="D14:H14" si="21">(C14-MIN(C$2:C$42))/(MAX(C$2:C$42)-MIN(C$2:C$42))</f>
        <v>0</v>
      </c>
      <c r="E14" s="4">
        <v>28.99</v>
      </c>
      <c r="F14" s="3">
        <f t="shared" si="21"/>
        <v>0.288713469936177</v>
      </c>
      <c r="G14" s="4">
        <v>23.1133333333333</v>
      </c>
      <c r="H14" s="3">
        <f t="shared" si="21"/>
        <v>0.283718295676254</v>
      </c>
      <c r="I14" s="3">
        <f t="shared" si="1"/>
        <v>0.143107941403108</v>
      </c>
      <c r="J14" s="3">
        <f>$AB$3/A14*100</f>
        <v>39.156844773791</v>
      </c>
      <c r="K14" s="3">
        <f>$AB$4/C14*100</f>
        <v>38.6582232496697</v>
      </c>
      <c r="L14" s="3">
        <f>$AB$5/E14*100</f>
        <v>44.0430148327009</v>
      </c>
      <c r="M14" s="3">
        <f t="shared" si="2"/>
        <v>44.9046005191808</v>
      </c>
      <c r="O14" s="3">
        <f>J14/$AC$3</f>
        <v>2.15699005460218</v>
      </c>
      <c r="P14" s="3">
        <f>K14/$AC$4</f>
        <v>1.77050858652576</v>
      </c>
      <c r="Q14" s="3">
        <f>L14/$AC$5</f>
        <v>1.52635046567782</v>
      </c>
      <c r="R14" s="3">
        <f t="shared" si="3"/>
        <v>1.46994375540813</v>
      </c>
      <c r="S14" s="3">
        <f t="shared" si="4"/>
        <v>0</v>
      </c>
      <c r="T14" s="3">
        <f t="shared" si="5"/>
        <v>0</v>
      </c>
      <c r="U14" s="3">
        <f t="shared" si="6"/>
        <v>0.440677939284544</v>
      </c>
      <c r="V14" s="3">
        <f t="shared" si="7"/>
        <v>0.417049937024348</v>
      </c>
      <c r="W14" s="3">
        <f t="shared" si="8"/>
        <v>0.857727876308892</v>
      </c>
      <c r="X14" s="3">
        <v>0.298838050701098</v>
      </c>
    </row>
    <row r="15" spans="1:24">
      <c r="A15" s="4">
        <v>78.56</v>
      </c>
      <c r="B15" s="3">
        <f>(A15-MIN(A$2:A$42))/(MAX(A$2:A$42)-MIN(A$2:A$42))</f>
        <v>0.75973062435795</v>
      </c>
      <c r="C15" s="4">
        <v>52.8466666666667</v>
      </c>
      <c r="D15" s="3">
        <f t="shared" ref="D15:H15" si="22">(C15-MIN(C$2:C$42))/(MAX(C$2:C$42)-MIN(C$2:C$42))</f>
        <v>0.516124113745521</v>
      </c>
      <c r="E15" s="4">
        <v>50.0133333333333</v>
      </c>
      <c r="F15" s="3">
        <f t="shared" si="22"/>
        <v>0.641809427835629</v>
      </c>
      <c r="G15" s="4">
        <v>36.2833333333333</v>
      </c>
      <c r="H15" s="3">
        <f t="shared" si="22"/>
        <v>0.532380892441312</v>
      </c>
      <c r="I15" s="3">
        <f t="shared" si="1"/>
        <v>0.612511264595103</v>
      </c>
      <c r="J15" s="3">
        <f>$AB$3/A15*100</f>
        <v>17.0397403258656</v>
      </c>
      <c r="K15" s="3">
        <f>$AB$4/C15*100</f>
        <v>22.1503279929355</v>
      </c>
      <c r="L15" s="3">
        <f>$AB$5/E15*100</f>
        <v>25.5293321780858</v>
      </c>
      <c r="M15" s="3">
        <f t="shared" si="2"/>
        <v>28.6052824988516</v>
      </c>
      <c r="O15" s="3">
        <f>J15/$AC$3</f>
        <v>0.938649439918534</v>
      </c>
      <c r="P15" s="3">
        <f>K15/$AC$4</f>
        <v>1.01446322694588</v>
      </c>
      <c r="Q15" s="3">
        <f>L15/$AC$5</f>
        <v>0.884742068781658</v>
      </c>
      <c r="R15" s="3">
        <f t="shared" si="3"/>
        <v>0.936388608176389</v>
      </c>
      <c r="S15" s="3">
        <f t="shared" si="4"/>
        <v>0.713120725042548</v>
      </c>
      <c r="T15" s="3">
        <f t="shared" si="5"/>
        <v>0.523588933934864</v>
      </c>
      <c r="U15" s="3">
        <f t="shared" si="6"/>
        <v>0.567835800946866</v>
      </c>
      <c r="V15" s="3">
        <f t="shared" si="7"/>
        <v>0.498515402892824</v>
      </c>
      <c r="W15" s="3">
        <f t="shared" si="8"/>
        <v>2.3030608628171</v>
      </c>
      <c r="X15" s="3">
        <v>0.79775958954646</v>
      </c>
    </row>
    <row r="16" spans="1:24">
      <c r="A16" s="4">
        <v>77.8533333333333</v>
      </c>
      <c r="B16" s="3">
        <f>(A16-MIN(A$2:A$42))/(MAX(A$2:A$42)-MIN(A$2:A$42))</f>
        <v>0.747631548909942</v>
      </c>
      <c r="C16" s="4">
        <v>41.5066666666667</v>
      </c>
      <c r="D16" s="3">
        <f t="shared" ref="D16:H16" si="23">(C16-MIN(C$2:C$42))/(MAX(C$2:C$42)-MIN(C$2:C$42))</f>
        <v>0.256766028817565</v>
      </c>
      <c r="E16" s="4">
        <v>40.37</v>
      </c>
      <c r="F16" s="3">
        <f t="shared" si="23"/>
        <v>0.479845482028888</v>
      </c>
      <c r="G16" s="4">
        <v>36.8566666666667</v>
      </c>
      <c r="H16" s="3">
        <f t="shared" si="23"/>
        <v>0.543205991566493</v>
      </c>
      <c r="I16" s="3">
        <f t="shared" si="1"/>
        <v>0.506862262830722</v>
      </c>
      <c r="J16" s="3">
        <f>$AB$3/A16*100</f>
        <v>17.1944082890906</v>
      </c>
      <c r="K16" s="3">
        <f>$AB$4/C16*100</f>
        <v>28.2019996787665</v>
      </c>
      <c r="L16" s="3">
        <f>$AB$5/E16*100</f>
        <v>31.6276195194451</v>
      </c>
      <c r="M16" s="3">
        <f t="shared" si="2"/>
        <v>28.160305688704</v>
      </c>
      <c r="O16" s="3">
        <f>J16/$AC$3</f>
        <v>0.947169463949306</v>
      </c>
      <c r="P16" s="3">
        <f>K16/$AC$4</f>
        <v>1.29162383552843</v>
      </c>
      <c r="Q16" s="3">
        <f>L16/$AC$5</f>
        <v>1.09608372553877</v>
      </c>
      <c r="R16" s="3">
        <f t="shared" si="3"/>
        <v>0.921822374966085</v>
      </c>
      <c r="S16" s="3">
        <f t="shared" si="4"/>
        <v>0.70813377341262</v>
      </c>
      <c r="T16" s="3">
        <f t="shared" si="5"/>
        <v>0.331645122974746</v>
      </c>
      <c r="U16" s="3">
        <f t="shared" si="6"/>
        <v>0.525950823625169</v>
      </c>
      <c r="V16" s="3">
        <f t="shared" si="7"/>
        <v>0.500739437241631</v>
      </c>
      <c r="W16" s="3">
        <f t="shared" si="8"/>
        <v>2.06646915725417</v>
      </c>
      <c r="X16" s="3">
        <v>0.408054204357176</v>
      </c>
    </row>
    <row r="17" spans="1:24">
      <c r="A17" s="4">
        <v>82.5366666666667</v>
      </c>
      <c r="B17" s="3">
        <f>(A17-MIN(A$2:A$42))/(MAX(A$2:A$42)-MIN(A$2:A$42))</f>
        <v>0.827816459308299</v>
      </c>
      <c r="C17" s="4">
        <v>74.0033333333333</v>
      </c>
      <c r="D17" s="3">
        <f t="shared" ref="D17:H17" si="24">(C17-MIN(C$2:C$42))/(MAX(C$2:C$42)-MIN(C$2:C$42))</f>
        <v>1</v>
      </c>
      <c r="E17" s="4">
        <v>45.77</v>
      </c>
      <c r="F17" s="3">
        <f t="shared" si="24"/>
        <v>0.570540812898891</v>
      </c>
      <c r="G17" s="4">
        <v>37.13</v>
      </c>
      <c r="H17" s="3">
        <f t="shared" si="24"/>
        <v>0.5483667946378</v>
      </c>
      <c r="I17" s="3">
        <f t="shared" si="1"/>
        <v>0.736681016711247</v>
      </c>
      <c r="J17" s="3">
        <f>$AB$3/A17*100</f>
        <v>16.2187553006744</v>
      </c>
      <c r="K17" s="3">
        <f>$AB$4/C17*100</f>
        <v>15.8178145128598</v>
      </c>
      <c r="L17" s="3">
        <f>$AB$5/E17*100</f>
        <v>27.8961546864759</v>
      </c>
      <c r="M17" s="3">
        <f t="shared" si="2"/>
        <v>27.953002962564</v>
      </c>
      <c r="O17" s="3">
        <f>J17/$AC$3</f>
        <v>0.893424740519365</v>
      </c>
      <c r="P17" s="3">
        <f>K17/$AC$4</f>
        <v>0.724440340525202</v>
      </c>
      <c r="Q17" s="3">
        <f>L17/$AC$5</f>
        <v>0.966766440900153</v>
      </c>
      <c r="R17" s="3">
        <f t="shared" si="3"/>
        <v>0.915036358739564</v>
      </c>
      <c r="S17" s="3">
        <f t="shared" si="4"/>
        <v>0.739591705355176</v>
      </c>
      <c r="T17" s="3">
        <f t="shared" si="5"/>
        <v>0.724440340525202</v>
      </c>
      <c r="U17" s="3">
        <f t="shared" si="6"/>
        <v>0.551579711074541</v>
      </c>
      <c r="V17" s="3">
        <f t="shared" si="7"/>
        <v>0.501775555019058</v>
      </c>
      <c r="W17" s="3">
        <f t="shared" si="8"/>
        <v>2.51738731197398</v>
      </c>
      <c r="X17" s="3">
        <v>0.785003026096093</v>
      </c>
    </row>
    <row r="18" spans="1:24">
      <c r="A18" s="4">
        <v>87.5</v>
      </c>
      <c r="B18" s="3">
        <f>(A18-MIN(A$2:A$42))/(MAX(A$2:A$42)-MIN(A$2:A$42))</f>
        <v>0.912795342997375</v>
      </c>
      <c r="C18" s="4">
        <v>70.74</v>
      </c>
      <c r="D18" s="3">
        <f t="shared" ref="D18:H18" si="25">(C18-MIN(C$2:C$42))/(MAX(C$2:C$42)-MIN(C$2:C$42))</f>
        <v>0.925364031409621</v>
      </c>
      <c r="E18" s="4">
        <v>69.51</v>
      </c>
      <c r="F18" s="3">
        <f t="shared" si="25"/>
        <v>0.969264360094054</v>
      </c>
      <c r="G18" s="4">
        <v>55.6233333333333</v>
      </c>
      <c r="H18" s="3">
        <f t="shared" si="25"/>
        <v>0.897539178047706</v>
      </c>
      <c r="I18" s="3">
        <f t="shared" si="1"/>
        <v>0.926240728137189</v>
      </c>
      <c r="J18" s="3">
        <f>$AB$3/A18*100</f>
        <v>15.2987657142857</v>
      </c>
      <c r="K18" s="3">
        <f>$AB$4/C18*100</f>
        <v>16.5475120158326</v>
      </c>
      <c r="L18" s="3">
        <f>$AB$5/E18*100</f>
        <v>18.3686807653575</v>
      </c>
      <c r="M18" s="3">
        <f t="shared" si="2"/>
        <v>18.65934559837</v>
      </c>
      <c r="O18" s="3">
        <f>J18/$AC$3</f>
        <v>0.842746285714286</v>
      </c>
      <c r="P18" s="3">
        <f>K18/$AC$4</f>
        <v>0.757859768165112</v>
      </c>
      <c r="Q18" s="3">
        <f>L18/$AC$5</f>
        <v>0.636583225435189</v>
      </c>
      <c r="R18" s="3">
        <f t="shared" si="3"/>
        <v>0.610810211541919</v>
      </c>
      <c r="S18" s="3">
        <f t="shared" si="4"/>
        <v>0.769254884928335</v>
      </c>
      <c r="T18" s="3">
        <f t="shared" si="5"/>
        <v>0.701296170312429</v>
      </c>
      <c r="U18" s="3">
        <f t="shared" si="6"/>
        <v>0.617017432648048</v>
      </c>
      <c r="V18" s="3">
        <f t="shared" si="7"/>
        <v>0.548226095210479</v>
      </c>
      <c r="W18" s="3">
        <f t="shared" si="8"/>
        <v>2.63579458309929</v>
      </c>
      <c r="X18" s="3">
        <v>0.434534789614609</v>
      </c>
    </row>
    <row r="19" spans="1:29">
      <c r="A19" s="4">
        <v>74.0033333333333</v>
      </c>
      <c r="B19" s="5">
        <f>(A19-MIN(A$2:A$42))/(MAX(A$2:A$42)-MIN(A$2:A$42))</f>
        <v>0.681714416162539</v>
      </c>
      <c r="C19" s="4">
        <v>52.6533333333333</v>
      </c>
      <c r="D19" s="5">
        <f t="shared" ref="D19:H19" si="26">(C19-MIN(C$2:C$42))/(MAX(C$2:C$42)-MIN(C$2:C$42))</f>
        <v>0.511702370968972</v>
      </c>
      <c r="E19" s="4">
        <v>49.5433333333333</v>
      </c>
      <c r="F19" s="5">
        <f t="shared" si="26"/>
        <v>0.63391557496361</v>
      </c>
      <c r="G19" s="4">
        <v>26.2266666666667</v>
      </c>
      <c r="H19" s="5">
        <f t="shared" si="26"/>
        <v>0.342501101390899</v>
      </c>
      <c r="I19" s="5">
        <f t="shared" si="1"/>
        <v>0.542458365871505</v>
      </c>
      <c r="J19" s="3">
        <f>$AB$3/A19*100</f>
        <v>18.0889419395523</v>
      </c>
      <c r="K19" s="3">
        <f>$AB$4/C19*100</f>
        <v>22.2316599139023</v>
      </c>
      <c r="L19" s="3">
        <f>$AB$5/E19*100</f>
        <v>25.7715198815851</v>
      </c>
      <c r="M19" s="3">
        <f t="shared" si="2"/>
        <v>39.5740340620234</v>
      </c>
      <c r="N19" s="5"/>
      <c r="O19" s="3">
        <f>J19/$AC$3</f>
        <v>0.996445655601099</v>
      </c>
      <c r="P19" s="3">
        <f>K19/$AC$4</f>
        <v>1.01818814889846</v>
      </c>
      <c r="Q19" s="5">
        <f>L19/$AC$5</f>
        <v>0.89313530242885</v>
      </c>
      <c r="R19" s="3">
        <f t="shared" si="3"/>
        <v>1.29544865277072</v>
      </c>
      <c r="S19" s="5">
        <f t="shared" si="4"/>
        <v>0.679291368345801</v>
      </c>
      <c r="T19" s="5">
        <f t="shared" si="5"/>
        <v>0.521009289883848</v>
      </c>
      <c r="U19" s="5">
        <f t="shared" si="6"/>
        <v>0.566172378759482</v>
      </c>
      <c r="V19" s="5">
        <f t="shared" si="7"/>
        <v>0.443692590369327</v>
      </c>
      <c r="W19" s="3">
        <f t="shared" si="8"/>
        <v>2.21016562735846</v>
      </c>
      <c r="X19" s="5">
        <v>0.936229715006377</v>
      </c>
      <c r="Y19" s="5"/>
      <c r="Z19" s="5"/>
      <c r="AA19" s="5"/>
      <c r="AB19" s="5"/>
      <c r="AC19" s="5"/>
    </row>
    <row r="20" spans="1:29">
      <c r="A20" s="4">
        <v>90.9166666666667</v>
      </c>
      <c r="B20" s="6">
        <f>(A20-MIN(A$2:A$42))/(MAX(A$2:A$42)-MIN(A$2:A$42))</f>
        <v>0.971293231366283</v>
      </c>
      <c r="C20" s="4">
        <v>43.3266666666667</v>
      </c>
      <c r="D20" s="6">
        <f t="shared" ref="D20:H20" si="27">(C20-MIN(C$2:C$42))/(MAX(C$2:C$42)-MIN(C$2:C$42))</f>
        <v>0.298391400472669</v>
      </c>
      <c r="E20" s="4">
        <v>39.03</v>
      </c>
      <c r="F20" s="6">
        <f t="shared" si="27"/>
        <v>0.457339603627813</v>
      </c>
      <c r="G20" s="4">
        <v>29.4433333333333</v>
      </c>
      <c r="H20" s="6">
        <f t="shared" si="27"/>
        <v>0.40323494241299</v>
      </c>
      <c r="I20" s="6">
        <f t="shared" si="1"/>
        <v>0.532564794469939</v>
      </c>
      <c r="J20" s="3">
        <f>$AB$3/A20*100</f>
        <v>14.7238350137489</v>
      </c>
      <c r="K20" s="3">
        <f>$AB$4/C20*100</f>
        <v>27.0173334359132</v>
      </c>
      <c r="L20" s="3">
        <f>$AB$5/E20*100</f>
        <v>32.7134768127082</v>
      </c>
      <c r="M20" s="3">
        <f t="shared" si="2"/>
        <v>35.2505943620514</v>
      </c>
      <c r="N20" s="6"/>
      <c r="O20" s="3">
        <f>J20/$AC$3</f>
        <v>0.81107571035747</v>
      </c>
      <c r="P20" s="3">
        <f>K20/$AC$4</f>
        <v>1.23736728727497</v>
      </c>
      <c r="Q20" s="6">
        <f>L20/$AC$5</f>
        <v>1.13371509095568</v>
      </c>
      <c r="R20" s="3">
        <f t="shared" si="3"/>
        <v>1.15392165742103</v>
      </c>
      <c r="S20" s="6">
        <f t="shared" si="4"/>
        <v>0.78779234759581</v>
      </c>
      <c r="T20" s="6">
        <f t="shared" si="5"/>
        <v>0.369219757749044</v>
      </c>
      <c r="U20" s="6">
        <f t="shared" si="6"/>
        <v>0.518492810324539</v>
      </c>
      <c r="V20" s="6">
        <f t="shared" si="7"/>
        <v>0.465301533079273</v>
      </c>
      <c r="W20" s="3">
        <f t="shared" si="8"/>
        <v>2.14080644874867</v>
      </c>
      <c r="X20" s="6">
        <v>0.522079937818184</v>
      </c>
      <c r="Y20" s="6"/>
      <c r="Z20" s="6"/>
      <c r="AA20" s="6"/>
      <c r="AB20" s="6"/>
      <c r="AC20" s="6"/>
    </row>
    <row r="21" spans="1:24">
      <c r="A21" s="4">
        <v>40.5066666666667</v>
      </c>
      <c r="B21" s="3">
        <f>(A21-MIN(A$2:A$42))/(MAX(A$2:A$42)-MIN(A$2:A$42))</f>
        <v>0.108206825704828</v>
      </c>
      <c r="C21" s="4">
        <v>36.1233333333333</v>
      </c>
      <c r="D21" s="3">
        <f t="shared" ref="D21:H21" si="28">(C21-MIN(C$2:C$42))/(MAX(C$2:C$42)-MIN(C$2:C$42))</f>
        <v>0.133643363573988</v>
      </c>
      <c r="E21" s="4">
        <v>29.3</v>
      </c>
      <c r="F21" s="3">
        <f t="shared" si="28"/>
        <v>0.293920053745381</v>
      </c>
      <c r="G21" s="4">
        <v>28.33</v>
      </c>
      <c r="H21" s="3">
        <f t="shared" si="28"/>
        <v>0.382214110390836</v>
      </c>
      <c r="I21" s="3">
        <f t="shared" si="1"/>
        <v>0.229496088353758</v>
      </c>
      <c r="J21" s="3">
        <f>$AB$3/A21*100</f>
        <v>33.0474489795918</v>
      </c>
      <c r="K21" s="3">
        <f>$AB$4/C21*100</f>
        <v>32.4048445141644</v>
      </c>
      <c r="L21" s="3">
        <f>$AB$5/E21*100</f>
        <v>43.5770307167236</v>
      </c>
      <c r="M21" s="3">
        <f t="shared" si="2"/>
        <v>36.6358983409813</v>
      </c>
      <c r="O21" s="3">
        <f>J21/$AC$3</f>
        <v>1.82044848584595</v>
      </c>
      <c r="P21" s="3">
        <f>K21/$AC$4</f>
        <v>1.48410999354065</v>
      </c>
      <c r="Q21" s="3">
        <f>L21/$AC$5</f>
        <v>1.51020136518771</v>
      </c>
      <c r="R21" s="3">
        <f t="shared" si="3"/>
        <v>1.19926932580304</v>
      </c>
      <c r="S21" s="3">
        <f t="shared" si="4"/>
        <v>0.196984952012551</v>
      </c>
      <c r="T21" s="3">
        <f t="shared" si="5"/>
        <v>0.198341451450542</v>
      </c>
      <c r="U21" s="3">
        <f t="shared" si="6"/>
        <v>0.443878466422321</v>
      </c>
      <c r="V21" s="3">
        <f t="shared" si="7"/>
        <v>0.458377658480825</v>
      </c>
      <c r="W21" s="3">
        <f t="shared" si="8"/>
        <v>1.29758252836624</v>
      </c>
      <c r="X21" s="3">
        <v>0.169272482640991</v>
      </c>
    </row>
    <row r="22" spans="1:24">
      <c r="A22" s="4">
        <v>84.38</v>
      </c>
      <c r="B22" s="3">
        <f>(A22-MIN(A$2:A$42))/(MAX(A$2:A$42)-MIN(A$2:A$42))</f>
        <v>0.859376783472206</v>
      </c>
      <c r="C22" s="4">
        <v>73.0066666666667</v>
      </c>
      <c r="D22" s="3">
        <f t="shared" ref="D22:H22" si="29">(C22-MIN(C$2:C$42))/(MAX(C$2:C$42)-MIN(C$2:C$42))</f>
        <v>0.977205153617443</v>
      </c>
      <c r="E22" s="4">
        <v>71.34</v>
      </c>
      <c r="F22" s="3">
        <f t="shared" si="29"/>
        <v>1</v>
      </c>
      <c r="G22" s="4">
        <v>61.05</v>
      </c>
      <c r="H22" s="3">
        <f t="shared" si="29"/>
        <v>1</v>
      </c>
      <c r="I22" s="3">
        <f t="shared" si="1"/>
        <v>0.959145484272412</v>
      </c>
      <c r="J22" s="3">
        <f>$AB$3/A22*100</f>
        <v>15.8644465513155</v>
      </c>
      <c r="K22" s="3">
        <f>$AB$4/C22*100</f>
        <v>16.0337549082276</v>
      </c>
      <c r="L22" s="3">
        <f>$AB$5/E22*100</f>
        <v>17.897490888702</v>
      </c>
      <c r="M22" s="3">
        <f t="shared" si="2"/>
        <v>17.0007371007371</v>
      </c>
      <c r="O22" s="3">
        <f>J22/$AC$3</f>
        <v>0.873907324010429</v>
      </c>
      <c r="P22" s="3">
        <f>K22/$AC$4</f>
        <v>0.73433019815542</v>
      </c>
      <c r="Q22" s="3">
        <f>L22/$AC$5</f>
        <v>0.620253714606112</v>
      </c>
      <c r="R22" s="3">
        <f t="shared" si="3"/>
        <v>0.55651597051597</v>
      </c>
      <c r="S22" s="3">
        <f t="shared" si="4"/>
        <v>0.751015665160886</v>
      </c>
      <c r="T22" s="3">
        <f t="shared" si="5"/>
        <v>0.717591254094394</v>
      </c>
      <c r="U22" s="3">
        <f t="shared" si="6"/>
        <v>0.620253714606112</v>
      </c>
      <c r="V22" s="3">
        <f t="shared" si="7"/>
        <v>0.55651597051597</v>
      </c>
      <c r="W22" s="3">
        <f t="shared" si="8"/>
        <v>2.64537660437736</v>
      </c>
      <c r="X22" s="3">
        <v>0.352353711379888</v>
      </c>
    </row>
    <row r="23" spans="1:24">
      <c r="A23" s="4">
        <v>76.2633333333333</v>
      </c>
      <c r="B23" s="3">
        <f>(A23-MIN(A$2:A$42))/(MAX(A$2:A$42)-MIN(A$2:A$42))</f>
        <v>0.720408629151923</v>
      </c>
      <c r="C23" s="4">
        <v>61.73</v>
      </c>
      <c r="D23" s="3">
        <f t="shared" ref="D23:H23" si="30">(C23-MIN(C$2:C$42))/(MAX(C$2:C$42)-MIN(C$2:C$42))</f>
        <v>0.719295570633529</v>
      </c>
      <c r="E23" s="4">
        <v>47.5766666666667</v>
      </c>
      <c r="F23" s="3">
        <f t="shared" si="30"/>
        <v>0.600884559399843</v>
      </c>
      <c r="G23" s="4">
        <v>30.7833333333333</v>
      </c>
      <c r="H23" s="3">
        <f t="shared" si="30"/>
        <v>0.428535464786959</v>
      </c>
      <c r="I23" s="3">
        <f t="shared" si="1"/>
        <v>0.617281055993064</v>
      </c>
      <c r="J23" s="3">
        <f>$AB$3/A23*100</f>
        <v>17.5528912976966</v>
      </c>
      <c r="K23" s="3">
        <f>$AB$4/C23*100</f>
        <v>18.9627571683136</v>
      </c>
      <c r="L23" s="3">
        <f>$AB$5/E23*100</f>
        <v>26.8368317802844</v>
      </c>
      <c r="M23" s="3">
        <f t="shared" si="2"/>
        <v>33.7161342717921</v>
      </c>
      <c r="O23" s="3">
        <f>J23/$AC$3</f>
        <v>0.966916823287731</v>
      </c>
      <c r="P23" s="3">
        <f>K23/$AC$4</f>
        <v>0.86847561963389</v>
      </c>
      <c r="Q23" s="3">
        <f>L23/$AC$5</f>
        <v>0.930054648637287</v>
      </c>
      <c r="R23" s="3">
        <f t="shared" si="3"/>
        <v>1.10369139144559</v>
      </c>
      <c r="S23" s="3">
        <f t="shared" si="4"/>
        <v>0.696575223168647</v>
      </c>
      <c r="T23" s="3">
        <f t="shared" si="5"/>
        <v>0.624690666405866</v>
      </c>
      <c r="U23" s="3">
        <f t="shared" si="6"/>
        <v>0.558855477764192</v>
      </c>
      <c r="V23" s="3">
        <f t="shared" si="7"/>
        <v>0.472970903414501</v>
      </c>
      <c r="W23" s="3">
        <f t="shared" si="8"/>
        <v>2.35309227075321</v>
      </c>
      <c r="X23" s="3">
        <v>0.287038103505947</v>
      </c>
    </row>
    <row r="24" spans="1:24">
      <c r="A24" s="4">
        <v>91.2433333333333</v>
      </c>
      <c r="B24" s="3">
        <f>(A24-MIN(A$2:A$42))/(MAX(A$2:A$42)-MIN(A$2:A$42))</f>
        <v>0.976886200205456</v>
      </c>
      <c r="C24" s="4">
        <v>47.55</v>
      </c>
      <c r="D24" s="3">
        <f t="shared" ref="D24:H24" si="31">(C24-MIN(C$2:C$42))/(MAX(C$2:C$42)-MIN(C$2:C$42))</f>
        <v>0.394983609056949</v>
      </c>
      <c r="E24" s="4">
        <v>41.9566666666667</v>
      </c>
      <c r="F24" s="3">
        <f t="shared" si="31"/>
        <v>0.506494233568469</v>
      </c>
      <c r="G24" s="4">
        <v>31.4833333333333</v>
      </c>
      <c r="H24" s="3">
        <f t="shared" si="31"/>
        <v>0.441752155579332</v>
      </c>
      <c r="I24" s="3">
        <f t="shared" si="1"/>
        <v>0.580029049602552</v>
      </c>
      <c r="J24" s="3">
        <f>$AB$3/A24*100</f>
        <v>14.6711211778029</v>
      </c>
      <c r="K24" s="3">
        <f>$AB$4/C24*100</f>
        <v>24.6176866456362</v>
      </c>
      <c r="L24" s="3">
        <f>$AB$5/E24*100</f>
        <v>30.4315643123858</v>
      </c>
      <c r="M24" s="3">
        <f t="shared" si="2"/>
        <v>32.9664902064584</v>
      </c>
      <c r="O24" s="3">
        <f>J24/$AC$3</f>
        <v>0.808171921236255</v>
      </c>
      <c r="P24" s="3">
        <f>K24/$AC$4</f>
        <v>1.1274658254469</v>
      </c>
      <c r="Q24" s="3">
        <f>L24/$AC$5</f>
        <v>1.05463335187098</v>
      </c>
      <c r="R24" s="3">
        <f t="shared" si="3"/>
        <v>1.07915193223928</v>
      </c>
      <c r="S24" s="3">
        <f t="shared" si="4"/>
        <v>0.789491997249228</v>
      </c>
      <c r="T24" s="3">
        <f t="shared" si="5"/>
        <v>0.445330520823388</v>
      </c>
      <c r="U24" s="3">
        <f t="shared" si="6"/>
        <v>0.534165711251637</v>
      </c>
      <c r="V24" s="3">
        <f t="shared" si="7"/>
        <v>0.476717692264303</v>
      </c>
      <c r="W24" s="3">
        <f t="shared" si="8"/>
        <v>2.24570592158856</v>
      </c>
      <c r="X24" s="3">
        <v>0.611242245226164</v>
      </c>
    </row>
    <row r="25" spans="1:24">
      <c r="A25" s="4">
        <v>77.54</v>
      </c>
      <c r="B25" s="3">
        <f>(A25-MIN(A$2:A$42))/(MAX(A$2:A$42)-MIN(A$2:A$42))</f>
        <v>0.742266864513184</v>
      </c>
      <c r="C25" s="4">
        <v>44.8</v>
      </c>
      <c r="D25" s="3">
        <f t="shared" ref="D25:H25" si="32">(C25-MIN(C$2:C$42))/(MAX(C$2:C$42)-MIN(C$2:C$42))</f>
        <v>0.332088129907753</v>
      </c>
      <c r="E25" s="4">
        <v>33.36</v>
      </c>
      <c r="F25" s="3">
        <f t="shared" si="32"/>
        <v>0.36210950621431</v>
      </c>
      <c r="G25" s="4">
        <v>30.74</v>
      </c>
      <c r="H25" s="3">
        <f t="shared" si="32"/>
        <v>0.427717288690289</v>
      </c>
      <c r="I25" s="3">
        <f t="shared" si="1"/>
        <v>0.466045447331384</v>
      </c>
      <c r="J25" s="3">
        <f>$AB$3/A25*100</f>
        <v>17.263889605365</v>
      </c>
      <c r="K25" s="3">
        <f>$AB$4/C25*100</f>
        <v>26.1288169642857</v>
      </c>
      <c r="L25" s="3">
        <f>$AB$5/E25*100</f>
        <v>38.2735911270983</v>
      </c>
      <c r="M25" s="3">
        <f t="shared" si="2"/>
        <v>33.7636629798308</v>
      </c>
      <c r="O25" s="3">
        <f>J25/$AC$3</f>
        <v>0.950996904823317</v>
      </c>
      <c r="P25" s="3">
        <f>K25/$AC$4</f>
        <v>1.19667410714286</v>
      </c>
      <c r="Q25" s="3">
        <f>L25/$AC$5</f>
        <v>1.32640587529976</v>
      </c>
      <c r="R25" s="3">
        <f t="shared" si="3"/>
        <v>1.10524723487313</v>
      </c>
      <c r="S25" s="3">
        <f t="shared" si="4"/>
        <v>0.705893490704946</v>
      </c>
      <c r="T25" s="3">
        <f t="shared" si="5"/>
        <v>0.397401266350102</v>
      </c>
      <c r="U25" s="3">
        <f t="shared" si="6"/>
        <v>0.480304176544555</v>
      </c>
      <c r="V25" s="3">
        <f t="shared" si="7"/>
        <v>0.472733350632374</v>
      </c>
      <c r="W25" s="3">
        <f t="shared" si="8"/>
        <v>2.05633228423198</v>
      </c>
      <c r="X25" s="3">
        <v>0.369352614488736</v>
      </c>
    </row>
    <row r="26" spans="1:24">
      <c r="A26" s="4">
        <v>65.6133333333333</v>
      </c>
      <c r="B26" s="3">
        <f>(A26-MIN(A$2:A$42))/(MAX(A$2:A$42)-MIN(A$2:A$42))</f>
        <v>0.538066430772743</v>
      </c>
      <c r="C26" s="4">
        <v>49.8533333333333</v>
      </c>
      <c r="D26" s="3">
        <f t="shared" ref="D26:H26" si="33">(C26-MIN(C$2:C$42))/(MAX(C$2:C$42)-MIN(C$2:C$42))</f>
        <v>0.447663337653427</v>
      </c>
      <c r="E26" s="4">
        <v>46.38</v>
      </c>
      <c r="F26" s="3">
        <f t="shared" si="33"/>
        <v>0.580786026200873</v>
      </c>
      <c r="G26" s="4">
        <v>39.1466666666667</v>
      </c>
      <c r="H26" s="3">
        <f t="shared" si="33"/>
        <v>0.586443451444395</v>
      </c>
      <c r="I26" s="3">
        <f t="shared" si="1"/>
        <v>0.53823981151786</v>
      </c>
      <c r="J26" s="3">
        <f>$AB$3/A26*100</f>
        <v>20.4019813046129</v>
      </c>
      <c r="K26" s="3">
        <f>$AB$4/C26*100</f>
        <v>23.4802955335651</v>
      </c>
      <c r="L26" s="3">
        <f>$AB$5/E26*100</f>
        <v>27.5292583009918</v>
      </c>
      <c r="M26" s="3">
        <f t="shared" si="2"/>
        <v>26.5129853542234</v>
      </c>
      <c r="O26" s="3">
        <f>J26/$AC$3</f>
        <v>1.12386151188783</v>
      </c>
      <c r="P26" s="3">
        <f>K26/$AC$4</f>
        <v>1.07537443166622</v>
      </c>
      <c r="Q26" s="3">
        <f>L26/$AC$5</f>
        <v>0.954051315222079</v>
      </c>
      <c r="R26" s="3">
        <f t="shared" si="3"/>
        <v>0.86789764986376</v>
      </c>
      <c r="S26" s="3">
        <f t="shared" si="4"/>
        <v>0.604712152384342</v>
      </c>
      <c r="T26" s="3">
        <f t="shared" si="5"/>
        <v>0.481405707306857</v>
      </c>
      <c r="U26" s="3">
        <f t="shared" si="6"/>
        <v>0.554099672159548</v>
      </c>
      <c r="V26" s="3">
        <f t="shared" si="7"/>
        <v>0.508972893286583</v>
      </c>
      <c r="W26" s="3">
        <f t="shared" si="8"/>
        <v>2.14919042513733</v>
      </c>
      <c r="X26" s="3">
        <v>0.727731687532146</v>
      </c>
    </row>
    <row r="27" spans="1:24">
      <c r="A27" s="4">
        <v>68.2633333333333</v>
      </c>
      <c r="B27" s="3">
        <f>(A27-MIN(A$2:A$42))/(MAX(A$2:A$42)-MIN(A$2:A$42))</f>
        <v>0.583437963702774</v>
      </c>
      <c r="C27" s="4">
        <v>59.9933333333333</v>
      </c>
      <c r="D27" s="3">
        <f t="shared" ref="D27:H27" si="34">(C27-MIN(C$2:C$42))/(MAX(C$2:C$42)-MIN(C$2:C$42))</f>
        <v>0.679576122589007</v>
      </c>
      <c r="E27" s="4">
        <v>55.3066666666667</v>
      </c>
      <c r="F27" s="3">
        <f t="shared" si="34"/>
        <v>0.730713245997089</v>
      </c>
      <c r="G27" s="4">
        <v>40.2233333333333</v>
      </c>
      <c r="H27" s="3">
        <f t="shared" si="34"/>
        <v>0.60677198061552</v>
      </c>
      <c r="I27" s="3">
        <f t="shared" si="1"/>
        <v>0.650124828226097</v>
      </c>
      <c r="J27" s="3">
        <f>$AB$3/A27*100</f>
        <v>19.6099711899995</v>
      </c>
      <c r="K27" s="3">
        <f>$AB$4/C27*100</f>
        <v>19.5116846316257</v>
      </c>
      <c r="L27" s="3">
        <f>$AB$5/E27*100</f>
        <v>23.0859510607522</v>
      </c>
      <c r="M27" s="3">
        <f t="shared" si="2"/>
        <v>25.8033065384934</v>
      </c>
      <c r="O27" s="3">
        <f>J27/$AC$3</f>
        <v>1.08023292152937</v>
      </c>
      <c r="P27" s="3">
        <f>K27/$AC$4</f>
        <v>0.893615957328592</v>
      </c>
      <c r="Q27" s="3">
        <f>L27/$AC$5</f>
        <v>0.800064488910318</v>
      </c>
      <c r="R27" s="3">
        <f t="shared" si="3"/>
        <v>0.844666445678296</v>
      </c>
      <c r="S27" s="3">
        <f t="shared" si="4"/>
        <v>0.630248896061795</v>
      </c>
      <c r="T27" s="3">
        <f t="shared" si="5"/>
        <v>0.607280067365028</v>
      </c>
      <c r="U27" s="3">
        <f t="shared" si="6"/>
        <v>0.58461771969866</v>
      </c>
      <c r="V27" s="3">
        <f t="shared" si="7"/>
        <v>0.512519932203691</v>
      </c>
      <c r="W27" s="3">
        <f t="shared" si="8"/>
        <v>2.33466661532917</v>
      </c>
      <c r="X27" s="3">
        <v>0.364381996793551</v>
      </c>
    </row>
    <row r="28" spans="1:24">
      <c r="A28" s="4">
        <v>73.1366666666667</v>
      </c>
      <c r="B28" s="3">
        <f>(A28-MIN(A$2:A$42))/(MAX(A$2:A$42)-MIN(A$2:A$42))</f>
        <v>0.666875927405548</v>
      </c>
      <c r="C28" s="4">
        <v>48.1</v>
      </c>
      <c r="D28" s="3">
        <f t="shared" ref="D28:H28" si="35">(C28-MIN(C$2:C$42))/(MAX(C$2:C$42)-MIN(C$2:C$42))</f>
        <v>0.407562704886788</v>
      </c>
      <c r="E28" s="4">
        <v>41.3333333333333</v>
      </c>
      <c r="F28" s="3">
        <f t="shared" si="35"/>
        <v>0.49602508117792</v>
      </c>
      <c r="G28" s="4">
        <v>39.0266666666667</v>
      </c>
      <c r="H28" s="3">
        <f t="shared" si="35"/>
        <v>0.584177733022846</v>
      </c>
      <c r="I28" s="3">
        <f t="shared" si="1"/>
        <v>0.538660361623275</v>
      </c>
      <c r="J28" s="3">
        <f>$AB$3/A28*100</f>
        <v>18.3032952007657</v>
      </c>
      <c r="K28" s="3">
        <f>$AB$4/C28*100</f>
        <v>24.3361954261954</v>
      </c>
      <c r="L28" s="3">
        <f>$AB$5/E28*100</f>
        <v>30.8904919354839</v>
      </c>
      <c r="M28" s="3">
        <f t="shared" si="2"/>
        <v>26.5945080286983</v>
      </c>
      <c r="O28" s="3">
        <f>J28/$AC$3</f>
        <v>1.00825349801741</v>
      </c>
      <c r="P28" s="3">
        <f>K28/$AC$4</f>
        <v>1.1145738045738</v>
      </c>
      <c r="Q28" s="3">
        <f>L28/$AC$5</f>
        <v>1.07053790322581</v>
      </c>
      <c r="R28" s="3">
        <f t="shared" si="3"/>
        <v>0.870566279467031</v>
      </c>
      <c r="S28" s="3">
        <f t="shared" si="4"/>
        <v>0.672379986550248</v>
      </c>
      <c r="T28" s="3">
        <f t="shared" si="5"/>
        <v>0.454258714588058</v>
      </c>
      <c r="U28" s="3">
        <f t="shared" si="6"/>
        <v>0.531013650351621</v>
      </c>
      <c r="V28" s="3">
        <f t="shared" si="7"/>
        <v>0.508565435585184</v>
      </c>
      <c r="W28" s="3">
        <f t="shared" si="8"/>
        <v>2.16621778707511</v>
      </c>
      <c r="X28" s="3">
        <v>0.374191421594544</v>
      </c>
    </row>
    <row r="29" spans="1:24">
      <c r="A29" s="4">
        <v>81.78</v>
      </c>
      <c r="B29" s="3">
        <f>(A29-MIN(A$2:A$42))/(MAX(A$2:A$42)-MIN(A$2:A$42))</f>
        <v>0.814861317201233</v>
      </c>
      <c r="C29" s="4">
        <v>55.0833333333333</v>
      </c>
      <c r="D29" s="3">
        <f t="shared" ref="D29:H29" si="36">(C29-MIN(C$2:C$42))/(MAX(C$2:C$42)-MIN(C$2:C$42))</f>
        <v>0.567279103453534</v>
      </c>
      <c r="E29" s="4">
        <v>45.6966666666667</v>
      </c>
      <c r="F29" s="3">
        <f t="shared" si="36"/>
        <v>0.569309147911768</v>
      </c>
      <c r="G29" s="4">
        <v>29.5033333333333</v>
      </c>
      <c r="H29" s="3">
        <f t="shared" si="36"/>
        <v>0.404367801623765</v>
      </c>
      <c r="I29" s="3">
        <f t="shared" si="1"/>
        <v>0.588954342547575</v>
      </c>
      <c r="J29" s="3">
        <f>$AB$3/A29*100</f>
        <v>16.3688187820983</v>
      </c>
      <c r="K29" s="3">
        <f>$AB$4/C29*100</f>
        <v>21.2509107413011</v>
      </c>
      <c r="L29" s="3">
        <f>$AB$5/E29*100</f>
        <v>27.9409220220293</v>
      </c>
      <c r="M29" s="3">
        <f t="shared" si="2"/>
        <v>35.1789063382669</v>
      </c>
      <c r="O29" s="3">
        <f>J29/$AC$3</f>
        <v>0.901691122523844</v>
      </c>
      <c r="P29" s="3">
        <f>K29/$AC$4</f>
        <v>0.973270801815431</v>
      </c>
      <c r="Q29" s="3">
        <f>L29/$AC$5</f>
        <v>0.968317893354731</v>
      </c>
      <c r="R29" s="3">
        <f t="shared" si="3"/>
        <v>1.15157496328099</v>
      </c>
      <c r="S29" s="3">
        <f t="shared" si="4"/>
        <v>0.734753215808438</v>
      </c>
      <c r="T29" s="3">
        <f t="shared" si="5"/>
        <v>0.55211618787136</v>
      </c>
      <c r="U29" s="3">
        <f t="shared" si="6"/>
        <v>0.5512722347735</v>
      </c>
      <c r="V29" s="3">
        <f t="shared" si="7"/>
        <v>0.4656598363069</v>
      </c>
      <c r="W29" s="3">
        <f t="shared" si="8"/>
        <v>2.3038014747602</v>
      </c>
      <c r="X29" s="3">
        <v>0.22936417081289</v>
      </c>
    </row>
    <row r="30" spans="1:24">
      <c r="A30" s="4">
        <v>65.7666666666667</v>
      </c>
      <c r="B30" s="3">
        <f>(A30-MIN(A$2:A$42))/(MAX(A$2:A$42)-MIN(A$2:A$42))</f>
        <v>0.540691701860518</v>
      </c>
      <c r="C30" s="4">
        <v>54.17</v>
      </c>
      <c r="D30" s="3">
        <f t="shared" ref="D30:H30" si="37">(C30-MIN(C$2:C$42))/(MAX(C$2:C$42)-MIN(C$2:C$42))</f>
        <v>0.546390180681558</v>
      </c>
      <c r="E30" s="4">
        <v>42.1733333333333</v>
      </c>
      <c r="F30" s="3">
        <f t="shared" si="37"/>
        <v>0.510133243757698</v>
      </c>
      <c r="G30" s="4">
        <v>36.4166666666667</v>
      </c>
      <c r="H30" s="3">
        <f t="shared" si="37"/>
        <v>0.534898357354144</v>
      </c>
      <c r="I30" s="3">
        <f t="shared" si="1"/>
        <v>0.53302837091348</v>
      </c>
      <c r="J30" s="3">
        <f>$AB$3/A30*100</f>
        <v>20.3544145970603</v>
      </c>
      <c r="K30" s="3">
        <f>$AB$4/C30*100</f>
        <v>21.609211740816</v>
      </c>
      <c r="L30" s="3">
        <f>$AB$5/E30*100</f>
        <v>30.275221308884</v>
      </c>
      <c r="M30" s="3">
        <f t="shared" si="2"/>
        <v>28.5005491990847</v>
      </c>
      <c r="O30" s="3">
        <f>J30/$AC$3</f>
        <v>1.12124125696908</v>
      </c>
      <c r="P30" s="3">
        <f>K30/$AC$4</f>
        <v>0.989680635037844</v>
      </c>
      <c r="Q30" s="3">
        <f>L30/$AC$5</f>
        <v>1.04921514385077</v>
      </c>
      <c r="R30" s="3">
        <f t="shared" si="3"/>
        <v>0.932960183066362</v>
      </c>
      <c r="S30" s="3">
        <f t="shared" si="4"/>
        <v>0.60624584342684</v>
      </c>
      <c r="T30" s="3">
        <f t="shared" si="5"/>
        <v>0.540751780995367</v>
      </c>
      <c r="U30" s="3">
        <f t="shared" si="6"/>
        <v>0.535239524732295</v>
      </c>
      <c r="V30" s="3">
        <f t="shared" si="7"/>
        <v>0.499038869399018</v>
      </c>
      <c r="W30" s="3">
        <f t="shared" si="8"/>
        <v>2.18127601855352</v>
      </c>
      <c r="X30" s="3">
        <v>0.546158207156398</v>
      </c>
    </row>
    <row r="31" spans="1:24">
      <c r="A31" s="4">
        <v>74.84</v>
      </c>
      <c r="B31" s="3">
        <f>(A31-MIN(A$2:A$42))/(MAX(A$2:A$42)-MIN(A$2:A$42))</f>
        <v>0.696039264924095</v>
      </c>
      <c r="C31" s="4">
        <v>53.5533333333333</v>
      </c>
      <c r="D31" s="3">
        <f t="shared" ref="D31:H31" si="38">(C31-MIN(C$2:C$42))/(MAX(C$2:C$42)-MIN(C$2:C$42))</f>
        <v>0.532286345963254</v>
      </c>
      <c r="E31" s="4">
        <v>46.53</v>
      </c>
      <c r="F31" s="3">
        <f t="shared" si="38"/>
        <v>0.583305340947262</v>
      </c>
      <c r="G31" s="4">
        <v>35.7433333333333</v>
      </c>
      <c r="H31" s="3">
        <f t="shared" si="38"/>
        <v>0.522185159544339</v>
      </c>
      <c r="I31" s="3">
        <f t="shared" si="1"/>
        <v>0.583454027844738</v>
      </c>
      <c r="J31" s="3">
        <f>$AB$3/A31*100</f>
        <v>17.8867183324425</v>
      </c>
      <c r="K31" s="3">
        <f>$AB$4/C31*100</f>
        <v>21.8580418274617</v>
      </c>
      <c r="L31" s="3">
        <f>$AB$5/E31*100</f>
        <v>27.4405114979583</v>
      </c>
      <c r="M31" s="3">
        <f t="shared" si="2"/>
        <v>29.0374428797911</v>
      </c>
      <c r="O31" s="3">
        <f>J31/$AC$3</f>
        <v>0.985305986103688</v>
      </c>
      <c r="P31" s="3">
        <f>K31/$AC$4</f>
        <v>1.00107680816631</v>
      </c>
      <c r="Q31" s="3">
        <f>L31/$AC$5</f>
        <v>0.950975714592736</v>
      </c>
      <c r="R31" s="3">
        <f t="shared" si="3"/>
        <v>0.950535297957661</v>
      </c>
      <c r="S31" s="3">
        <f t="shared" si="4"/>
        <v>0.685811654292922</v>
      </c>
      <c r="T31" s="3">
        <f t="shared" si="5"/>
        <v>0.532859516247404</v>
      </c>
      <c r="U31" s="3">
        <f t="shared" si="6"/>
        <v>0.554709213433082</v>
      </c>
      <c r="V31" s="3">
        <f t="shared" si="7"/>
        <v>0.496355426216547</v>
      </c>
      <c r="W31" s="3">
        <f t="shared" si="8"/>
        <v>2.26973581018996</v>
      </c>
      <c r="X31" s="3">
        <v>0.346188985130526</v>
      </c>
    </row>
    <row r="32" spans="1:24">
      <c r="A32" s="4">
        <v>77.3633333333333</v>
      </c>
      <c r="B32" s="3">
        <f>(A32-MIN(A$2:A$42))/(MAX(A$2:A$42)-MIN(A$2:A$42))</f>
        <v>0.739242095651181</v>
      </c>
      <c r="C32" s="4">
        <v>65.7</v>
      </c>
      <c r="D32" s="3">
        <f t="shared" ref="D32:H32" si="39">(C32-MIN(C$2:C$42))/(MAX(C$2:C$42)-MIN(C$2:C$42))</f>
        <v>0.810093771441641</v>
      </c>
      <c r="E32" s="4">
        <v>57.74</v>
      </c>
      <c r="F32" s="3">
        <f t="shared" si="39"/>
        <v>0.771582129660732</v>
      </c>
      <c r="G32" s="4">
        <v>35.2133333333333</v>
      </c>
      <c r="H32" s="3">
        <f t="shared" si="39"/>
        <v>0.512178236515828</v>
      </c>
      <c r="I32" s="3">
        <f t="shared" si="1"/>
        <v>0.708274058317346</v>
      </c>
      <c r="J32" s="3">
        <f>$AB$3/A32*100</f>
        <v>17.3033133698134</v>
      </c>
      <c r="K32" s="3">
        <f>$AB$4/C32*100</f>
        <v>17.8169101978691</v>
      </c>
      <c r="L32" s="3">
        <f>$AB$5/E32*100</f>
        <v>22.1130412192587</v>
      </c>
      <c r="M32" s="3">
        <f t="shared" si="2"/>
        <v>29.4744888299886</v>
      </c>
      <c r="O32" s="3">
        <f>J32/$AC$3</f>
        <v>0.953168598388556</v>
      </c>
      <c r="P32" s="3">
        <f>K32/$AC$4</f>
        <v>0.81599695585997</v>
      </c>
      <c r="Q32" s="3">
        <f>L32/$AC$5</f>
        <v>0.766347419466574</v>
      </c>
      <c r="R32" s="3">
        <f t="shared" si="3"/>
        <v>0.964841915940932</v>
      </c>
      <c r="S32" s="3">
        <f t="shared" si="4"/>
        <v>0.704622352181656</v>
      </c>
      <c r="T32" s="3">
        <f t="shared" si="5"/>
        <v>0.661034051457501</v>
      </c>
      <c r="U32" s="3">
        <f t="shared" si="6"/>
        <v>0.591299973972026</v>
      </c>
      <c r="V32" s="3">
        <f t="shared" si="7"/>
        <v>0.49417103102318</v>
      </c>
      <c r="W32" s="3">
        <f t="shared" si="8"/>
        <v>2.45112740863436</v>
      </c>
      <c r="X32" s="3">
        <v>0.525887271217607</v>
      </c>
    </row>
    <row r="33" spans="1:24">
      <c r="A33" s="4">
        <v>68.9866666666667</v>
      </c>
      <c r="B33" s="3">
        <f>(A33-MIN(A$2:A$42))/(MAX(A$2:A$42)-MIN(A$2:A$42))</f>
        <v>0.595822394703801</v>
      </c>
      <c r="C33" s="4">
        <v>56.1</v>
      </c>
      <c r="D33" s="3">
        <f t="shared" ref="D33:H33" si="40">(C33-MIN(C$2:C$42))/(MAX(C$2:C$42)-MIN(C$2:C$42))</f>
        <v>0.59053137150263</v>
      </c>
      <c r="E33" s="4">
        <v>45.5833333333333</v>
      </c>
      <c r="F33" s="3">
        <f t="shared" si="40"/>
        <v>0.567405665658941</v>
      </c>
      <c r="G33" s="4">
        <v>35.1633333333333</v>
      </c>
      <c r="H33" s="3">
        <f t="shared" si="40"/>
        <v>0.511234187173516</v>
      </c>
      <c r="I33" s="3">
        <f t="shared" si="1"/>
        <v>0.566248404759722</v>
      </c>
      <c r="J33" s="3">
        <f>$AB$3/A33*100</f>
        <v>19.4043583301121</v>
      </c>
      <c r="K33" s="3">
        <f>$AB$4/C33*100</f>
        <v>20.8657932263815</v>
      </c>
      <c r="L33" s="3">
        <f>$AB$5/E33*100</f>
        <v>28.0103912248629</v>
      </c>
      <c r="M33" s="3">
        <f t="shared" si="2"/>
        <v>29.5163996587354</v>
      </c>
      <c r="O33" s="3">
        <f>J33/$AC$3</f>
        <v>1.06890655199072</v>
      </c>
      <c r="P33" s="3">
        <f>K33/$AC$4</f>
        <v>0.955632798573975</v>
      </c>
      <c r="Q33" s="3">
        <f>L33/$AC$5</f>
        <v>0.970725411334552</v>
      </c>
      <c r="R33" s="3">
        <f t="shared" si="3"/>
        <v>0.966213859133567</v>
      </c>
      <c r="S33" s="3">
        <f t="shared" si="4"/>
        <v>0.636878461521696</v>
      </c>
      <c r="T33" s="3">
        <f t="shared" si="5"/>
        <v>0.564331147194786</v>
      </c>
      <c r="U33" s="3">
        <f t="shared" si="6"/>
        <v>0.550795098190331</v>
      </c>
      <c r="V33" s="3">
        <f t="shared" si="7"/>
        <v>0.493961556909936</v>
      </c>
      <c r="W33" s="3">
        <f t="shared" si="8"/>
        <v>2.24596626381675</v>
      </c>
      <c r="X33" s="3">
        <v>0.515476065958558</v>
      </c>
    </row>
    <row r="34" spans="1:24">
      <c r="A34" s="4">
        <v>79.7566666666667</v>
      </c>
      <c r="B34" s="3">
        <f>(A34-MIN(A$2:A$42))/(MAX(A$2:A$42)-MIN(A$2:A$42))</f>
        <v>0.780219153064719</v>
      </c>
      <c r="C34" s="4">
        <v>36.5066666666667</v>
      </c>
      <c r="D34" s="3">
        <f t="shared" ref="D34:H34" si="41">(C34-MIN(C$2:C$42))/(MAX(C$2:C$42)-MIN(C$2:C$42))</f>
        <v>0.142410612182664</v>
      </c>
      <c r="E34" s="4">
        <v>29.5766666666667</v>
      </c>
      <c r="F34" s="3">
        <f t="shared" si="41"/>
        <v>0.298566789833165</v>
      </c>
      <c r="G34" s="4">
        <v>28.5033333333333</v>
      </c>
      <c r="H34" s="3">
        <f t="shared" si="41"/>
        <v>0.385486814777519</v>
      </c>
      <c r="I34" s="3">
        <f t="shared" si="1"/>
        <v>0.401670842464517</v>
      </c>
      <c r="J34" s="3">
        <f>$AB$3/A34*100</f>
        <v>16.7840765662223</v>
      </c>
      <c r="K34" s="3">
        <f>$AB$4/C34*100</f>
        <v>32.0645818115413</v>
      </c>
      <c r="L34" s="3">
        <f>$AB$5/E34*100</f>
        <v>43.1694015552801</v>
      </c>
      <c r="M34" s="3">
        <f t="shared" si="2"/>
        <v>36.4131095778272</v>
      </c>
      <c r="O34" s="3">
        <f>J34/$AC$3</f>
        <v>0.924565971496636</v>
      </c>
      <c r="P34" s="3">
        <f>K34/$AC$4</f>
        <v>1.46852629656684</v>
      </c>
      <c r="Q34" s="3">
        <f>L34/$AC$5</f>
        <v>1.49607460836245</v>
      </c>
      <c r="R34" s="3">
        <f t="shared" si="3"/>
        <v>1.19197637703193</v>
      </c>
      <c r="S34" s="3">
        <f t="shared" si="4"/>
        <v>0.721364079233564</v>
      </c>
      <c r="T34" s="3">
        <f t="shared" si="5"/>
        <v>0.209133728900423</v>
      </c>
      <c r="U34" s="3">
        <f t="shared" si="6"/>
        <v>0.446678193169686</v>
      </c>
      <c r="V34" s="3">
        <f t="shared" si="7"/>
        <v>0.459491176872084</v>
      </c>
      <c r="W34" s="3">
        <f t="shared" si="8"/>
        <v>1.83666717817576</v>
      </c>
      <c r="X34" s="3">
        <v>0.273028160732823</v>
      </c>
    </row>
    <row r="35" spans="1:24">
      <c r="A35" s="4">
        <v>91.1833333333333</v>
      </c>
      <c r="B35" s="3">
        <f>(A35-MIN(A$2:A$42))/(MAX(A$2:A$42)-MIN(A$2:A$42))</f>
        <v>0.975858920214588</v>
      </c>
      <c r="C35" s="4">
        <v>37.0066666666667</v>
      </c>
      <c r="D35" s="3">
        <f t="shared" ref="D35:H35" si="42">(C35-MIN(C$2:C$42))/(MAX(C$2:C$42)-MIN(C$2:C$42))</f>
        <v>0.153846153846154</v>
      </c>
      <c r="E35" s="4">
        <v>27.38</v>
      </c>
      <c r="F35" s="3">
        <f t="shared" si="42"/>
        <v>0.261672824991602</v>
      </c>
      <c r="G35" s="4">
        <v>24.4866666666667</v>
      </c>
      <c r="H35" s="3">
        <f t="shared" si="42"/>
        <v>0.309648184278432</v>
      </c>
      <c r="I35" s="3">
        <f t="shared" si="1"/>
        <v>0.425256520832694</v>
      </c>
      <c r="J35" s="3">
        <f>$AB$3/A35*100</f>
        <v>14.6807749954305</v>
      </c>
      <c r="K35" s="3">
        <f>$AB$4/C35*100</f>
        <v>31.6313547108629</v>
      </c>
      <c r="L35" s="3">
        <f>$AB$5/E35*100</f>
        <v>46.6328341855369</v>
      </c>
      <c r="M35" s="3">
        <f t="shared" si="2"/>
        <v>42.386128505309</v>
      </c>
      <c r="O35" s="3">
        <f>J35/$AC$3</f>
        <v>0.808703710473405</v>
      </c>
      <c r="P35" s="3">
        <f>K35/$AC$4</f>
        <v>1.44868492163574</v>
      </c>
      <c r="Q35" s="3">
        <f>L35/$AC$5</f>
        <v>1.61610299488678</v>
      </c>
      <c r="R35" s="3">
        <f t="shared" si="3"/>
        <v>1.38750204192758</v>
      </c>
      <c r="S35" s="3">
        <f t="shared" si="4"/>
        <v>0.789180729676108</v>
      </c>
      <c r="T35" s="3">
        <f t="shared" si="5"/>
        <v>0.222874603328576</v>
      </c>
      <c r="U35" s="3">
        <f t="shared" si="6"/>
        <v>0.422890236149412</v>
      </c>
      <c r="V35" s="3">
        <f t="shared" si="7"/>
        <v>0.429637487965491</v>
      </c>
      <c r="W35" s="3">
        <f t="shared" si="8"/>
        <v>1.86458305711959</v>
      </c>
      <c r="X35" s="3">
        <v>0.258936202923891</v>
      </c>
    </row>
    <row r="36" spans="1:24">
      <c r="A36" s="4">
        <v>92.5933333333333</v>
      </c>
      <c r="B36" s="3">
        <f>(A36-MIN(A$2:A$42))/(MAX(A$2:A$42)-MIN(A$2:A$42))</f>
        <v>1</v>
      </c>
      <c r="C36" s="4">
        <v>41.67</v>
      </c>
      <c r="D36" s="3">
        <f t="shared" ref="D36:H36" si="43">(C36-MIN(C$2:C$42))/(MAX(C$2:C$42)-MIN(C$2:C$42))</f>
        <v>0.260501639094305</v>
      </c>
      <c r="E36" s="4">
        <v>38.5466666666667</v>
      </c>
      <c r="F36" s="3">
        <f t="shared" si="43"/>
        <v>0.449221811667227</v>
      </c>
      <c r="G36" s="4">
        <v>25.0333333333333</v>
      </c>
      <c r="H36" s="3">
        <f t="shared" si="43"/>
        <v>0.319969790421046</v>
      </c>
      <c r="I36" s="3">
        <f t="shared" si="1"/>
        <v>0.507423310295644</v>
      </c>
      <c r="J36" s="3">
        <f>$AB$3/A36*100</f>
        <v>14.4572179422565</v>
      </c>
      <c r="K36" s="3">
        <f>$AB$4/C36*100</f>
        <v>28.0914566834653</v>
      </c>
      <c r="L36" s="3">
        <f>$AB$5/E36*100</f>
        <v>33.1236682808717</v>
      </c>
      <c r="M36" s="3">
        <f t="shared" si="2"/>
        <v>41.4605193075899</v>
      </c>
      <c r="O36" s="3">
        <f>J36/$AC$3</f>
        <v>0.796388868889049</v>
      </c>
      <c r="P36" s="3">
        <f>K36/$AC$4</f>
        <v>1.28656107511399</v>
      </c>
      <c r="Q36" s="3">
        <f>L36/$AC$5</f>
        <v>1.14793064683501</v>
      </c>
      <c r="R36" s="3">
        <f t="shared" si="3"/>
        <v>1.35720239680426</v>
      </c>
      <c r="S36" s="3">
        <f t="shared" si="4"/>
        <v>0.796388868889049</v>
      </c>
      <c r="T36" s="3">
        <f t="shared" si="5"/>
        <v>0.335151268862126</v>
      </c>
      <c r="U36" s="3">
        <f t="shared" si="6"/>
        <v>0.515675484839552</v>
      </c>
      <c r="V36" s="3">
        <f t="shared" si="7"/>
        <v>0.434263766464401</v>
      </c>
      <c r="W36" s="3">
        <f t="shared" si="8"/>
        <v>2.08147938905513</v>
      </c>
      <c r="X36" s="3">
        <v>0.228941290144938</v>
      </c>
    </row>
    <row r="37" spans="1:24">
      <c r="A37" s="4">
        <v>61.2366666666667</v>
      </c>
      <c r="B37" s="3">
        <f>(A37-MIN(A$2:A$42))/(MAX(A$2:A$42)-MIN(A$2:A$42))</f>
        <v>0.463132062549937</v>
      </c>
      <c r="C37" s="4">
        <v>42.7566666666667</v>
      </c>
      <c r="D37" s="3">
        <f t="shared" ref="D37:H37" si="44">(C37-MIN(C$2:C$42))/(MAX(C$2:C$42)-MIN(C$2:C$42))</f>
        <v>0.28535488297629</v>
      </c>
      <c r="E37" s="4">
        <v>37.26</v>
      </c>
      <c r="F37" s="3">
        <f t="shared" si="44"/>
        <v>0.427611689620423</v>
      </c>
      <c r="G37" s="4">
        <v>24.2866666666667</v>
      </c>
      <c r="H37" s="3">
        <f t="shared" si="44"/>
        <v>0.305871986909182</v>
      </c>
      <c r="I37" s="3">
        <f t="shared" si="1"/>
        <v>0.370492655513958</v>
      </c>
      <c r="J37" s="3">
        <f>$AB$3/A37*100</f>
        <v>21.8601382613902</v>
      </c>
      <c r="K37" s="3">
        <f>$AB$4/C37*100</f>
        <v>27.3775083807593</v>
      </c>
      <c r="L37" s="3">
        <f>$AB$5/E37*100</f>
        <v>34.2674986580784</v>
      </c>
      <c r="M37" s="3">
        <f t="shared" si="2"/>
        <v>42.7351770518803</v>
      </c>
      <c r="O37" s="3">
        <f>J37/$AC$3</f>
        <v>1.2041854009036</v>
      </c>
      <c r="P37" s="3">
        <f>K37/$AC$4</f>
        <v>1.25386294534965</v>
      </c>
      <c r="Q37" s="3">
        <f>L37/$AC$5</f>
        <v>1.18757112184648</v>
      </c>
      <c r="R37" s="3">
        <f t="shared" si="3"/>
        <v>1.39892808125172</v>
      </c>
      <c r="S37" s="3">
        <f t="shared" si="4"/>
        <v>0.557696868413007</v>
      </c>
      <c r="T37" s="3">
        <f t="shared" si="5"/>
        <v>0.357795914038557</v>
      </c>
      <c r="U37" s="3">
        <f t="shared" si="6"/>
        <v>0.507819293957197</v>
      </c>
      <c r="V37" s="3">
        <f t="shared" si="7"/>
        <v>0.427892911755513</v>
      </c>
      <c r="W37" s="3">
        <f t="shared" si="8"/>
        <v>1.85120498816427</v>
      </c>
      <c r="X37" s="3">
        <v>0.324518748304012</v>
      </c>
    </row>
    <row r="38" spans="1:24">
      <c r="A38" s="4">
        <v>63.09</v>
      </c>
      <c r="B38" s="3">
        <f>(A38-MIN(A$2:A$42))/(MAX(A$2:A$42)-MIN(A$2:A$42))</f>
        <v>0.494863600045657</v>
      </c>
      <c r="C38" s="4">
        <v>51.7466666666667</v>
      </c>
      <c r="D38" s="3">
        <f t="shared" ref="D38:H38" si="45">(C38-MIN(C$2:C$42))/(MAX(C$2:C$42)-MIN(C$2:C$42))</f>
        <v>0.490965922085843</v>
      </c>
      <c r="E38" s="4">
        <v>36.48</v>
      </c>
      <c r="F38" s="3">
        <f t="shared" si="45"/>
        <v>0.4145112529392</v>
      </c>
      <c r="G38" s="4">
        <v>30.99</v>
      </c>
      <c r="H38" s="3">
        <f t="shared" si="45"/>
        <v>0.43243753540185</v>
      </c>
      <c r="I38" s="3">
        <f t="shared" si="1"/>
        <v>0.458194577618138</v>
      </c>
      <c r="J38" s="3">
        <f>$AB$3/A38*100</f>
        <v>21.2179743223966</v>
      </c>
      <c r="K38" s="3">
        <f>$AB$4/C38*100</f>
        <v>22.6211865498583</v>
      </c>
      <c r="L38" s="3">
        <f>$AB$5/E38*100</f>
        <v>35.0001918859649</v>
      </c>
      <c r="M38" s="3">
        <f t="shared" si="2"/>
        <v>33.4912875121007</v>
      </c>
      <c r="O38" s="3">
        <f>J38/$AC$3</f>
        <v>1.16881122206372</v>
      </c>
      <c r="P38" s="3">
        <f>K38/$AC$4</f>
        <v>1.03602808554496</v>
      </c>
      <c r="Q38" s="3">
        <f>L38/$AC$5</f>
        <v>1.21296326754386</v>
      </c>
      <c r="R38" s="3">
        <f t="shared" si="3"/>
        <v>1.09633107454017</v>
      </c>
      <c r="S38" s="3">
        <f t="shared" si="4"/>
        <v>0.578402129124216</v>
      </c>
      <c r="T38" s="3">
        <f t="shared" si="5"/>
        <v>0.508654484326413</v>
      </c>
      <c r="U38" s="3">
        <f t="shared" si="6"/>
        <v>0.502786923798832</v>
      </c>
      <c r="V38" s="3">
        <f t="shared" si="7"/>
        <v>0.474094707858615</v>
      </c>
      <c r="W38" s="3">
        <f t="shared" si="8"/>
        <v>2.06393824510808</v>
      </c>
      <c r="X38" s="3">
        <v>0.435523935218539</v>
      </c>
    </row>
    <row r="39" spans="1:24">
      <c r="A39" s="4">
        <v>82.7233333333333</v>
      </c>
      <c r="B39" s="3">
        <f>(A39-MIN(A$2:A$42))/(MAX(A$2:A$42)-MIN(A$2:A$42))</f>
        <v>0.831012441502112</v>
      </c>
      <c r="C39" s="4">
        <v>55.8533333333333</v>
      </c>
      <c r="D39" s="3">
        <f t="shared" ref="D39:H39" si="46">(C39-MIN(C$2:C$42))/(MAX(C$2:C$42)-MIN(C$2:C$42))</f>
        <v>0.584889837615308</v>
      </c>
      <c r="E39" s="4">
        <v>35.2233333333333</v>
      </c>
      <c r="F39" s="3">
        <f t="shared" si="46"/>
        <v>0.393404993841675</v>
      </c>
      <c r="G39" s="4">
        <v>24.0933333333333</v>
      </c>
      <c r="H39" s="3">
        <f t="shared" si="46"/>
        <v>0.302221662785575</v>
      </c>
      <c r="I39" s="3">
        <f t="shared" si="1"/>
        <v>0.527882233936168</v>
      </c>
      <c r="J39" s="3">
        <f>$AB$3/A39*100</f>
        <v>16.1821573921102</v>
      </c>
      <c r="K39" s="3">
        <f>$AB$4/C39*100</f>
        <v>20.9579434232514</v>
      </c>
      <c r="L39" s="3">
        <f>$AB$5/E39*100</f>
        <v>36.2488975111195</v>
      </c>
      <c r="M39" s="3">
        <f t="shared" si="2"/>
        <v>43.0780990592142</v>
      </c>
      <c r="O39" s="3">
        <f>J39/$AC$3</f>
        <v>0.891408711770157</v>
      </c>
      <c r="P39" s="3">
        <f>K39/$AC$4</f>
        <v>0.959853186918119</v>
      </c>
      <c r="Q39" s="3">
        <f>L39/$AC$5</f>
        <v>1.25623828901296</v>
      </c>
      <c r="R39" s="3">
        <f t="shared" si="3"/>
        <v>1.41015356945213</v>
      </c>
      <c r="S39" s="3">
        <f t="shared" si="4"/>
        <v>0.740771729944371</v>
      </c>
      <c r="T39" s="3">
        <f t="shared" si="5"/>
        <v>0.561408374631075</v>
      </c>
      <c r="U39" s="3">
        <f t="shared" si="6"/>
        <v>0.494210416352822</v>
      </c>
      <c r="V39" s="3">
        <f t="shared" si="7"/>
        <v>0.426178956542837</v>
      </c>
      <c r="W39" s="3">
        <f t="shared" si="8"/>
        <v>2.2225694774711</v>
      </c>
      <c r="X39" s="3">
        <v>0.322304609576158</v>
      </c>
    </row>
    <row r="40" spans="1:24">
      <c r="A40" s="4">
        <v>73.73</v>
      </c>
      <c r="B40" s="3">
        <f>(A40-MIN(A$2:A$42))/(MAX(A$2:A$42)-MIN(A$2:A$42))</f>
        <v>0.677034585093026</v>
      </c>
      <c r="C40" s="4">
        <v>41.77</v>
      </c>
      <c r="D40" s="3">
        <f t="shared" ref="D40:H40" si="47">(C40-MIN(C$2:C$42))/(MAX(C$2:C$42)-MIN(C$2:C$42))</f>
        <v>0.262788747427003</v>
      </c>
      <c r="E40" s="4">
        <v>25.47</v>
      </c>
      <c r="F40" s="3">
        <f t="shared" si="47"/>
        <v>0.229593550554249</v>
      </c>
      <c r="G40" s="4">
        <v>23.72</v>
      </c>
      <c r="H40" s="3">
        <f t="shared" si="47"/>
        <v>0.295172761029643</v>
      </c>
      <c r="I40" s="3">
        <f t="shared" si="1"/>
        <v>0.36614741102598</v>
      </c>
      <c r="J40" s="3">
        <f>$AB$3/A40*100</f>
        <v>18.15600162756</v>
      </c>
      <c r="K40" s="3">
        <f>$AB$4/C40*100</f>
        <v>28.0242039741441</v>
      </c>
      <c r="L40" s="3">
        <f>$AB$5/E40*100</f>
        <v>50.1298390263055</v>
      </c>
      <c r="M40" s="3">
        <f t="shared" si="2"/>
        <v>43.7561129848229</v>
      </c>
      <c r="O40" s="3">
        <f>J40/$AC$3</f>
        <v>1.0001396989014</v>
      </c>
      <c r="P40" s="3">
        <f>K40/$AC$4</f>
        <v>1.28348096720134</v>
      </c>
      <c r="Q40" s="3">
        <f>L40/$AC$5</f>
        <v>1.73729485669415</v>
      </c>
      <c r="R40" s="3">
        <f t="shared" si="3"/>
        <v>1.43234822934233</v>
      </c>
      <c r="S40" s="3">
        <f t="shared" si="4"/>
        <v>0.677129166080771</v>
      </c>
      <c r="T40" s="3">
        <f t="shared" si="5"/>
        <v>0.337284355717239</v>
      </c>
      <c r="U40" s="3">
        <f t="shared" si="6"/>
        <v>0.398871694508045</v>
      </c>
      <c r="V40" s="3">
        <f t="shared" si="7"/>
        <v>0.422790181610895</v>
      </c>
      <c r="W40" s="3">
        <f t="shared" si="8"/>
        <v>1.83607539791695</v>
      </c>
      <c r="X40" s="3">
        <v>0.348922013344771</v>
      </c>
    </row>
    <row r="41" spans="1:24">
      <c r="A41" s="4">
        <v>62.48</v>
      </c>
      <c r="B41" s="3">
        <f>(A41-MIN(A$2:A$42))/(MAX(A$2:A$42)-MIN(A$2:A$42))</f>
        <v>0.484419586805159</v>
      </c>
      <c r="C41" s="4">
        <v>53.69</v>
      </c>
      <c r="D41" s="3">
        <f t="shared" ref="D41:H41" si="48">(C41-MIN(C$2:C$42))/(MAX(C$2:C$42)-MIN(C$2:C$42))</f>
        <v>0.535412060684608</v>
      </c>
      <c r="E41" s="4">
        <v>41.9466666666667</v>
      </c>
      <c r="F41" s="3">
        <f t="shared" si="48"/>
        <v>0.506326279252043</v>
      </c>
      <c r="G41" s="4">
        <v>38.3966666666667</v>
      </c>
      <c r="H41" s="3">
        <f t="shared" si="48"/>
        <v>0.572282711309711</v>
      </c>
      <c r="I41" s="3">
        <f t="shared" si="1"/>
        <v>0.52461015951288</v>
      </c>
      <c r="J41" s="3">
        <f>$AB$3/A41*100</f>
        <v>21.4251280409731</v>
      </c>
      <c r="K41" s="3">
        <f>$AB$4/C41*100</f>
        <v>21.8024026820637</v>
      </c>
      <c r="L41" s="3">
        <f>$AB$5/E41*100</f>
        <v>30.43881913541</v>
      </c>
      <c r="M41" s="3">
        <f t="shared" si="2"/>
        <v>27.0308620539977</v>
      </c>
      <c r="O41" s="3">
        <f>J41/$AC$3</f>
        <v>1.18022247119078</v>
      </c>
      <c r="P41" s="3">
        <f>K41/$AC$4</f>
        <v>0.998528590054014</v>
      </c>
      <c r="Q41" s="3">
        <f>L41/$AC$5</f>
        <v>1.05488477431659</v>
      </c>
      <c r="R41" s="3">
        <f t="shared" si="3"/>
        <v>0.88485024741731</v>
      </c>
      <c r="S41" s="3">
        <f t="shared" si="4"/>
        <v>0.571722881832402</v>
      </c>
      <c r="T41" s="3">
        <f t="shared" si="5"/>
        <v>0.534624250053315</v>
      </c>
      <c r="U41" s="3">
        <f t="shared" si="6"/>
        <v>0.534115882819352</v>
      </c>
      <c r="V41" s="3">
        <f t="shared" si="7"/>
        <v>0.506384498695047</v>
      </c>
      <c r="W41" s="3">
        <f t="shared" si="8"/>
        <v>2.14684751340012</v>
      </c>
      <c r="X41" s="3">
        <v>0.573648184435381</v>
      </c>
    </row>
    <row r="42" spans="1:24">
      <c r="A42" s="4">
        <v>77.7066666666667</v>
      </c>
      <c r="B42" s="3">
        <f>(A42-MIN(A$2:A$42))/(MAX(A$2:A$42)-MIN(A$2:A$42))</f>
        <v>0.745120420043374</v>
      </c>
      <c r="C42" s="4">
        <v>61.9533333333333</v>
      </c>
      <c r="D42" s="3">
        <f t="shared" ref="D42:H42" si="49">(C42-MIN(C$2:C$42))/(MAX(C$2:C$42)-MIN(C$2:C$42))</f>
        <v>0.724403445909888</v>
      </c>
      <c r="E42" s="4">
        <v>35.37</v>
      </c>
      <c r="F42" s="3">
        <f t="shared" si="49"/>
        <v>0.395868323815922</v>
      </c>
      <c r="G42" s="4">
        <v>25.2166666666667</v>
      </c>
      <c r="H42" s="3">
        <f t="shared" si="49"/>
        <v>0.323431304676191</v>
      </c>
      <c r="I42" s="3">
        <f t="shared" si="1"/>
        <v>0.547205873611344</v>
      </c>
      <c r="J42" s="3">
        <f>$AB$3/A42*100</f>
        <v>17.2268617021277</v>
      </c>
      <c r="K42" s="3">
        <f>$AB$4/C42*100</f>
        <v>18.8943990100075</v>
      </c>
      <c r="L42" s="3">
        <f>$AB$5/E42*100</f>
        <v>36.0985863726322</v>
      </c>
      <c r="M42" s="3">
        <f t="shared" si="2"/>
        <v>41.1590879048249</v>
      </c>
      <c r="O42" s="3">
        <f>J42/$AC$3</f>
        <v>0.948957189430336</v>
      </c>
      <c r="P42" s="3">
        <f>K42/$AC$4</f>
        <v>0.865344883245454</v>
      </c>
      <c r="Q42" s="3">
        <f>L42/$AC$5</f>
        <v>1.25102912072378</v>
      </c>
      <c r="R42" s="3">
        <f t="shared" si="3"/>
        <v>1.34733509583609</v>
      </c>
      <c r="S42" s="3">
        <f t="shared" si="4"/>
        <v>0.707087379591512</v>
      </c>
      <c r="T42" s="3">
        <f t="shared" si="5"/>
        <v>0.626858815323496</v>
      </c>
      <c r="U42" s="3">
        <f t="shared" si="6"/>
        <v>0.495242801065828</v>
      </c>
      <c r="V42" s="3">
        <f t="shared" si="7"/>
        <v>0.435770347882287</v>
      </c>
      <c r="W42" s="3">
        <f t="shared" si="8"/>
        <v>2.26495934386312</v>
      </c>
      <c r="X42" s="3">
        <v>0.451436027725923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Raw data</vt:lpstr>
      <vt:lpstr>ANOVA results</vt:lpstr>
      <vt:lpstr>Principal component analysis re</vt:lpstr>
      <vt:lpstr>Data analysed by the affiliatio</vt:lpstr>
      <vt:lpstr>Data for the process of calcula</vt:lpstr>
      <vt:lpstr>Germination potential</vt:lpstr>
      <vt:lpstr>SOD</vt:lpstr>
      <vt:lpstr>Plant hight</vt:lpstr>
      <vt:lpstr>Germ length</vt:lpstr>
      <vt:lpstr>Chloroplyll SPAD</vt:lpstr>
      <vt:lpstr>PRO</vt:lpstr>
      <vt:lpstr>Total affiliation function valu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26016</dc:creator>
  <cp:lastModifiedBy>威猛仔</cp:lastModifiedBy>
  <dcterms:created xsi:type="dcterms:W3CDTF">2023-10-29T15:13:00Z</dcterms:created>
  <dcterms:modified xsi:type="dcterms:W3CDTF">2023-11-23T11:23:35Z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764026E0242B40C3BE07B5B11B213975_13</vt:lpwstr>
  </property>
  <property fmtid="{D5CDD505-2E9C-101B-9397-08002B2CF9AE}" pid="3" name="KSOProductBuildVer">
    <vt:lpwstr>2052-12.1.0.15712</vt:lpwstr>
  </property>
</Properties>
</file>