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a-my.sharepoint.com/personal/gianniantonio_domina_unipa_it/Documents/Lavori/Hieracium/Conservazione/ConservazioneLucidum/revisioni/"/>
    </mc:Choice>
  </mc:AlternateContent>
  <xr:revisionPtr revIDLastSave="0" documentId="8_{C70227CA-6403-491D-B0B9-15C8D0D59F3E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Table 3" sheetId="1" r:id="rId1"/>
    <sheet name="Table 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2" l="1"/>
  <c r="AA9" i="2" s="1"/>
  <c r="Z8" i="2"/>
  <c r="AA8" i="2" s="1"/>
  <c r="Z7" i="2"/>
  <c r="AA7" i="2" s="1"/>
  <c r="Z6" i="2"/>
  <c r="AA6" i="2" s="1"/>
  <c r="Z5" i="2"/>
  <c r="AA5" i="2" s="1"/>
  <c r="Z4" i="2"/>
  <c r="AA4" i="2" s="1"/>
  <c r="Z3" i="2"/>
  <c r="AA3" i="2" s="1"/>
  <c r="Z2" i="2"/>
  <c r="AA2" i="2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Z4" i="1"/>
  <c r="AA4" i="1" s="1"/>
  <c r="Z3" i="1"/>
  <c r="AA3" i="1" s="1"/>
  <c r="AE3" i="1" l="1"/>
  <c r="AE4" i="1"/>
  <c r="AE8" i="1"/>
  <c r="AE9" i="1"/>
  <c r="AE10" i="1"/>
  <c r="AE3" i="2"/>
  <c r="AE4" i="2"/>
  <c r="AE5" i="2"/>
  <c r="AE7" i="2"/>
  <c r="AE9" i="2"/>
  <c r="AE2" i="2"/>
  <c r="AE8" i="2"/>
  <c r="AE6" i="2"/>
  <c r="AE5" i="1"/>
  <c r="AE6" i="1"/>
  <c r="AE7" i="1"/>
</calcChain>
</file>

<file path=xl/sharedStrings.xml><?xml version="1.0" encoding="utf-8"?>
<sst xmlns="http://schemas.openxmlformats.org/spreadsheetml/2006/main" count="95" uniqueCount="20">
  <si>
    <t>days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</si>
  <si>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</si>
  <si>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 + GA</t>
    </r>
    <r>
      <rPr>
        <vertAlign val="subscript"/>
        <sz val="11"/>
        <color theme="1"/>
        <rFont val="Calibri"/>
        <family val="2"/>
        <scheme val="minor"/>
      </rPr>
      <t>3</t>
    </r>
  </si>
  <si>
    <t>15°C</t>
  </si>
  <si>
    <t>20°C</t>
  </si>
  <si>
    <t>25°C</t>
  </si>
  <si>
    <t>30/15°C</t>
  </si>
  <si>
    <t>TOT</t>
  </si>
  <si>
    <t>G</t>
  </si>
  <si>
    <t>T1</t>
  </si>
  <si>
    <t>DAYS</t>
  </si>
  <si>
    <t>Tmax</t>
  </si>
  <si>
    <t>T50</t>
  </si>
  <si>
    <t>Temp</t>
  </si>
  <si>
    <t>No. seeds germinated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</si>
  <si>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0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</si>
  <si>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0 + GA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</si>
  <si>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MTG</t>
  </si>
  <si>
    <t>H20</t>
  </si>
  <si>
    <t>H20 + GA3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</si>
</sst>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workbookViewId="0">
      <selection activeCell="AE15" sqref="AE15:AE22"/>
    </sheetView>
  </sheetViews>
  <sheetFormatPr defaultRowHeight="15" x14ac:dyDescent="0.25"/>
  <cols>
    <col min="2" max="2" width="9.42578125" customWidth="1"/>
    <col min="3" max="3" width="15.28515625" customWidth="1"/>
    <col min="4" max="31" width="9.140625" style="2"/>
  </cols>
  <sheetData>
    <row r="1" spans="1:31" x14ac:dyDescent="0.25">
      <c r="A1">
        <v>2020</v>
      </c>
    </row>
    <row r="2" spans="1:31" s="5" customFormat="1" ht="18.75" customHeight="1" x14ac:dyDescent="0.25">
      <c r="C2" s="5" t="s">
        <v>10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>
        <v>21</v>
      </c>
      <c r="Y2" s="6">
        <v>22</v>
      </c>
      <c r="Z2" s="6" t="s">
        <v>7</v>
      </c>
      <c r="AA2" s="6" t="s">
        <v>8</v>
      </c>
      <c r="AB2" s="6" t="s">
        <v>9</v>
      </c>
      <c r="AC2" s="6" t="s">
        <v>12</v>
      </c>
      <c r="AD2" s="6" t="s">
        <v>11</v>
      </c>
      <c r="AE2" s="6" t="s">
        <v>17</v>
      </c>
    </row>
    <row r="3" spans="1:31" ht="18.75" customHeight="1" x14ac:dyDescent="0.35">
      <c r="A3" t="s">
        <v>3</v>
      </c>
      <c r="B3" t="s">
        <v>1</v>
      </c>
      <c r="C3" s="1" t="s">
        <v>14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>
        <v>3</v>
      </c>
      <c r="J3" s="2">
        <v>2</v>
      </c>
      <c r="K3" s="2">
        <v>3</v>
      </c>
      <c r="L3" s="2">
        <v>4</v>
      </c>
      <c r="M3" s="2">
        <v>3</v>
      </c>
      <c r="N3" s="2">
        <v>2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f t="shared" ref="Z3:Z10" si="0">SUM(D3:Y3)</f>
        <v>19</v>
      </c>
      <c r="AA3" s="2">
        <f t="shared" ref="AA3:AA10" si="1">Z3/20*100</f>
        <v>95</v>
      </c>
      <c r="AB3" s="2">
        <v>5</v>
      </c>
      <c r="AC3" s="2">
        <v>8.1999999999999993</v>
      </c>
      <c r="AD3" s="2">
        <v>15</v>
      </c>
      <c r="AE3" s="8">
        <f t="shared" ref="AE3:AE10" si="2">(H3*H$2+I3*I$2+J3*J$2+K3*K$2+L3*L$2+M3*M$2+N3*N$2+O3*O$2+P3*P$2+Q3*Q$2+R3*R$2+S3*S$2+T3*T$2+U3*U$2+V3*V$2+W3*W$2+X3*X$2+Y3*Y$2)/Z3</f>
        <v>8.6315789473684212</v>
      </c>
    </row>
    <row r="4" spans="1:31" ht="18.75" customHeight="1" x14ac:dyDescent="0.35">
      <c r="A4" t="s">
        <v>3</v>
      </c>
      <c r="B4" t="s">
        <v>2</v>
      </c>
      <c r="C4" s="1" t="s">
        <v>14</v>
      </c>
      <c r="D4" s="2">
        <v>0</v>
      </c>
      <c r="E4" s="2">
        <v>0</v>
      </c>
      <c r="F4" s="2">
        <v>0</v>
      </c>
      <c r="G4" s="2">
        <v>0</v>
      </c>
      <c r="H4" s="2">
        <v>2</v>
      </c>
      <c r="I4" s="2">
        <v>3</v>
      </c>
      <c r="J4" s="2">
        <v>2</v>
      </c>
      <c r="K4" s="2">
        <v>2</v>
      </c>
      <c r="L4" s="2">
        <v>5</v>
      </c>
      <c r="M4" s="2">
        <v>2</v>
      </c>
      <c r="N4" s="2">
        <v>2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f t="shared" si="0"/>
        <v>19</v>
      </c>
      <c r="AA4" s="2">
        <f t="shared" si="1"/>
        <v>95</v>
      </c>
      <c r="AB4" s="2">
        <v>5</v>
      </c>
      <c r="AC4" s="2">
        <v>8.1</v>
      </c>
      <c r="AD4" s="2">
        <v>15</v>
      </c>
      <c r="AE4" s="8">
        <f t="shared" si="2"/>
        <v>8.4210526315789469</v>
      </c>
    </row>
    <row r="5" spans="1:31" ht="18.75" customHeight="1" x14ac:dyDescent="0.35">
      <c r="A5" t="s">
        <v>4</v>
      </c>
      <c r="B5" t="s">
        <v>1</v>
      </c>
      <c r="C5" s="1" t="s">
        <v>14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2</v>
      </c>
      <c r="J5" s="2">
        <v>0</v>
      </c>
      <c r="K5" s="2">
        <v>2</v>
      </c>
      <c r="L5" s="2">
        <v>2</v>
      </c>
      <c r="M5" s="2">
        <v>3</v>
      </c>
      <c r="N5" s="2">
        <v>3</v>
      </c>
      <c r="O5" s="2">
        <v>0</v>
      </c>
      <c r="P5" s="2">
        <v>3</v>
      </c>
      <c r="Q5" s="2">
        <v>0</v>
      </c>
      <c r="R5" s="2">
        <v>2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f t="shared" si="0"/>
        <v>18</v>
      </c>
      <c r="AA5" s="2">
        <f t="shared" si="1"/>
        <v>90</v>
      </c>
      <c r="AB5" s="2">
        <v>6</v>
      </c>
      <c r="AC5" s="2">
        <v>10</v>
      </c>
      <c r="AD5" s="2">
        <v>16</v>
      </c>
      <c r="AE5" s="8">
        <f t="shared" si="2"/>
        <v>10.777777777777779</v>
      </c>
    </row>
    <row r="6" spans="1:31" ht="18.75" customHeight="1" x14ac:dyDescent="0.35">
      <c r="A6" t="s">
        <v>4</v>
      </c>
      <c r="B6" t="s">
        <v>2</v>
      </c>
      <c r="C6" s="1" t="s">
        <v>14</v>
      </c>
      <c r="D6" s="2">
        <v>0</v>
      </c>
      <c r="E6" s="2">
        <v>0</v>
      </c>
      <c r="F6" s="2">
        <v>0</v>
      </c>
      <c r="G6" s="2">
        <v>0</v>
      </c>
      <c r="H6" s="2">
        <v>2</v>
      </c>
      <c r="I6" s="2">
        <v>0</v>
      </c>
      <c r="J6" s="2">
        <v>3</v>
      </c>
      <c r="K6" s="2">
        <v>2</v>
      </c>
      <c r="L6" s="2">
        <v>0</v>
      </c>
      <c r="M6" s="2">
        <v>0</v>
      </c>
      <c r="N6" s="2">
        <v>2</v>
      </c>
      <c r="O6" s="2">
        <v>5</v>
      </c>
      <c r="P6" s="2">
        <v>3</v>
      </c>
      <c r="Q6" s="2">
        <v>1</v>
      </c>
      <c r="R6" s="2">
        <v>0</v>
      </c>
      <c r="S6" s="2">
        <v>1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f t="shared" si="0"/>
        <v>19</v>
      </c>
      <c r="AA6" s="2">
        <f t="shared" si="1"/>
        <v>95</v>
      </c>
      <c r="AB6" s="2">
        <v>5</v>
      </c>
      <c r="AC6" s="2">
        <v>8.1</v>
      </c>
      <c r="AD6" s="2">
        <v>16</v>
      </c>
      <c r="AE6" s="8">
        <f t="shared" si="2"/>
        <v>10.421052631578947</v>
      </c>
    </row>
    <row r="7" spans="1:31" ht="18.75" customHeight="1" x14ac:dyDescent="0.35">
      <c r="A7" t="s">
        <v>5</v>
      </c>
      <c r="B7" t="s">
        <v>1</v>
      </c>
      <c r="C7" s="1" t="s">
        <v>14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2</v>
      </c>
      <c r="M7" s="2">
        <v>2</v>
      </c>
      <c r="N7" s="2">
        <v>2</v>
      </c>
      <c r="O7" s="2">
        <v>4</v>
      </c>
      <c r="P7" s="2">
        <v>0</v>
      </c>
      <c r="Q7" s="2">
        <v>3</v>
      </c>
      <c r="R7" s="2">
        <v>0</v>
      </c>
      <c r="S7" s="2">
        <v>0</v>
      </c>
      <c r="T7" s="2">
        <v>1</v>
      </c>
      <c r="U7" s="2">
        <v>0</v>
      </c>
      <c r="V7" s="2">
        <v>0</v>
      </c>
      <c r="W7" s="2">
        <v>0</v>
      </c>
      <c r="X7" s="2">
        <v>1</v>
      </c>
      <c r="Y7" s="2">
        <v>0</v>
      </c>
      <c r="Z7" s="2">
        <f t="shared" si="0"/>
        <v>16</v>
      </c>
      <c r="AA7" s="2">
        <f t="shared" si="1"/>
        <v>80</v>
      </c>
      <c r="AB7" s="2">
        <v>7</v>
      </c>
      <c r="AC7" s="2">
        <v>11.2</v>
      </c>
      <c r="AD7" s="2">
        <v>21</v>
      </c>
      <c r="AE7" s="8">
        <f t="shared" si="2"/>
        <v>12.1875</v>
      </c>
    </row>
    <row r="8" spans="1:31" ht="18.75" customHeight="1" x14ac:dyDescent="0.35">
      <c r="A8" t="s">
        <v>5</v>
      </c>
      <c r="B8" t="s">
        <v>2</v>
      </c>
      <c r="C8" s="1" t="s">
        <v>14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2</v>
      </c>
      <c r="L8" s="2">
        <v>2</v>
      </c>
      <c r="M8" s="2">
        <v>2</v>
      </c>
      <c r="N8" s="2">
        <v>0</v>
      </c>
      <c r="O8" s="2">
        <v>5</v>
      </c>
      <c r="P8" s="2">
        <v>2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0</v>
      </c>
      <c r="Z8" s="2">
        <f t="shared" si="0"/>
        <v>16</v>
      </c>
      <c r="AA8" s="2">
        <f t="shared" si="1"/>
        <v>80</v>
      </c>
      <c r="AB8" s="2">
        <v>6</v>
      </c>
      <c r="AC8" s="2">
        <v>10.4</v>
      </c>
      <c r="AD8" s="2">
        <v>20</v>
      </c>
      <c r="AE8" s="8">
        <f t="shared" si="2"/>
        <v>11.375</v>
      </c>
    </row>
    <row r="9" spans="1:31" ht="18.75" customHeight="1" x14ac:dyDescent="0.35">
      <c r="A9" t="s">
        <v>6</v>
      </c>
      <c r="B9" t="s">
        <v>1</v>
      </c>
      <c r="C9" s="1" t="s">
        <v>14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2</v>
      </c>
      <c r="M9" s="2">
        <v>0</v>
      </c>
      <c r="N9" s="2">
        <v>2</v>
      </c>
      <c r="O9" s="2">
        <v>1</v>
      </c>
      <c r="P9" s="2">
        <v>2</v>
      </c>
      <c r="Q9" s="2">
        <v>0</v>
      </c>
      <c r="R9" s="2">
        <v>0</v>
      </c>
      <c r="S9" s="2">
        <v>3</v>
      </c>
      <c r="T9" s="2">
        <v>0</v>
      </c>
      <c r="U9" s="2">
        <v>0</v>
      </c>
      <c r="V9" s="2">
        <v>2</v>
      </c>
      <c r="W9" s="2">
        <v>0</v>
      </c>
      <c r="X9" s="2">
        <v>0</v>
      </c>
      <c r="Y9" s="2">
        <v>1</v>
      </c>
      <c r="Z9" s="2">
        <f t="shared" si="0"/>
        <v>14</v>
      </c>
      <c r="AA9" s="2">
        <f t="shared" si="1"/>
        <v>70</v>
      </c>
      <c r="AB9" s="2">
        <v>7</v>
      </c>
      <c r="AC9" s="2">
        <v>12.5</v>
      </c>
      <c r="AD9" s="2">
        <v>22</v>
      </c>
      <c r="AE9" s="8">
        <f t="shared" si="2"/>
        <v>13.785714285714286</v>
      </c>
    </row>
    <row r="10" spans="1:31" ht="18.75" customHeight="1" x14ac:dyDescent="0.35">
      <c r="A10" t="s">
        <v>6</v>
      </c>
      <c r="B10" t="s">
        <v>2</v>
      </c>
      <c r="C10" s="1" t="s">
        <v>14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2</v>
      </c>
      <c r="L10" s="2">
        <v>2</v>
      </c>
      <c r="M10" s="2">
        <v>1</v>
      </c>
      <c r="N10" s="2">
        <v>0</v>
      </c>
      <c r="O10" s="2">
        <v>4</v>
      </c>
      <c r="P10" s="2">
        <v>0</v>
      </c>
      <c r="Q10" s="2">
        <v>3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1</v>
      </c>
      <c r="X10" s="2">
        <v>0</v>
      </c>
      <c r="Y10" s="2">
        <v>0</v>
      </c>
      <c r="Z10" s="2">
        <f t="shared" si="0"/>
        <v>15</v>
      </c>
      <c r="AA10" s="2">
        <f t="shared" si="1"/>
        <v>75</v>
      </c>
      <c r="AB10" s="2">
        <v>6</v>
      </c>
      <c r="AC10" s="2">
        <v>10.7</v>
      </c>
      <c r="AD10" s="2">
        <v>20</v>
      </c>
      <c r="AE10" s="8">
        <f t="shared" si="2"/>
        <v>11.733333333333333</v>
      </c>
    </row>
    <row r="13" spans="1:31" x14ac:dyDescent="0.25">
      <c r="A13">
        <v>2021</v>
      </c>
    </row>
    <row r="14" spans="1:31" x14ac:dyDescent="0.25">
      <c r="A14" t="s">
        <v>13</v>
      </c>
      <c r="C14" t="s">
        <v>0</v>
      </c>
      <c r="D14" s="2">
        <v>1</v>
      </c>
      <c r="E14" s="2">
        <v>2</v>
      </c>
      <c r="F14" s="2">
        <v>3</v>
      </c>
      <c r="G14" s="2">
        <v>4</v>
      </c>
      <c r="H14" s="2">
        <v>5</v>
      </c>
      <c r="I14" s="2">
        <v>6</v>
      </c>
      <c r="J14" s="2">
        <v>7</v>
      </c>
      <c r="K14" s="2">
        <v>8</v>
      </c>
      <c r="L14" s="2">
        <v>9</v>
      </c>
      <c r="M14" s="2">
        <v>10</v>
      </c>
      <c r="N14" s="2">
        <v>11</v>
      </c>
      <c r="O14" s="2">
        <v>12</v>
      </c>
      <c r="P14" s="2">
        <v>13</v>
      </c>
      <c r="Q14" s="2">
        <v>14</v>
      </c>
      <c r="R14" s="2">
        <v>15</v>
      </c>
      <c r="S14" s="2">
        <v>16</v>
      </c>
      <c r="T14" s="2">
        <v>17</v>
      </c>
      <c r="U14" s="2">
        <v>18</v>
      </c>
      <c r="V14" s="2">
        <v>19</v>
      </c>
      <c r="W14" s="2">
        <v>20</v>
      </c>
      <c r="X14" s="2">
        <v>21</v>
      </c>
      <c r="Y14" s="2">
        <v>22</v>
      </c>
      <c r="Z14" s="2" t="s">
        <v>7</v>
      </c>
      <c r="AA14" s="2" t="s">
        <v>8</v>
      </c>
      <c r="AB14" s="2" t="s">
        <v>9</v>
      </c>
      <c r="AC14" s="2" t="s">
        <v>12</v>
      </c>
      <c r="AD14" s="2" t="s">
        <v>11</v>
      </c>
      <c r="AE14" s="2" t="s">
        <v>17</v>
      </c>
    </row>
    <row r="15" spans="1:31" x14ac:dyDescent="0.25">
      <c r="A15" t="s">
        <v>3</v>
      </c>
      <c r="B15" t="s">
        <v>18</v>
      </c>
      <c r="C15" t="s">
        <v>14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2</v>
      </c>
      <c r="K15" s="2">
        <v>2</v>
      </c>
      <c r="L15" s="2">
        <v>3</v>
      </c>
      <c r="M15" s="2">
        <v>4</v>
      </c>
      <c r="N15" s="2">
        <v>0</v>
      </c>
      <c r="O15" s="2">
        <v>2</v>
      </c>
      <c r="P15" s="2">
        <v>0</v>
      </c>
      <c r="Q15" s="2">
        <v>3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18</v>
      </c>
      <c r="AA15" s="2">
        <v>90</v>
      </c>
      <c r="AB15" s="2">
        <v>5</v>
      </c>
      <c r="AC15" s="2">
        <v>9.1999999999999993</v>
      </c>
      <c r="AD15" s="2">
        <v>15</v>
      </c>
      <c r="AE15" s="8">
        <v>10.166666666666666</v>
      </c>
    </row>
    <row r="16" spans="1:31" x14ac:dyDescent="0.25">
      <c r="A16" t="s">
        <v>3</v>
      </c>
      <c r="B16" t="s">
        <v>19</v>
      </c>
      <c r="C16" t="s">
        <v>14</v>
      </c>
      <c r="D16" s="2">
        <v>0</v>
      </c>
      <c r="E16" s="2">
        <v>0</v>
      </c>
      <c r="F16" s="2">
        <v>0</v>
      </c>
      <c r="G16" s="2">
        <v>0</v>
      </c>
      <c r="H16" s="2">
        <v>2</v>
      </c>
      <c r="I16" s="2">
        <v>0</v>
      </c>
      <c r="J16" s="2">
        <v>2</v>
      </c>
      <c r="K16" s="2">
        <v>2</v>
      </c>
      <c r="L16" s="2">
        <v>2</v>
      </c>
      <c r="M16" s="2">
        <v>5</v>
      </c>
      <c r="N16" s="2">
        <v>0</v>
      </c>
      <c r="O16" s="2">
        <v>3</v>
      </c>
      <c r="P16" s="2">
        <v>0</v>
      </c>
      <c r="Q16" s="2">
        <v>1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18</v>
      </c>
      <c r="AA16" s="2">
        <v>90</v>
      </c>
      <c r="AB16" s="2">
        <v>5</v>
      </c>
      <c r="AC16" s="2">
        <v>9.1999999999999993</v>
      </c>
      <c r="AD16" s="2">
        <v>15</v>
      </c>
      <c r="AE16" s="8">
        <v>9.6111111111111107</v>
      </c>
    </row>
    <row r="17" spans="1:31" x14ac:dyDescent="0.25">
      <c r="A17" t="s">
        <v>4</v>
      </c>
      <c r="B17" t="s">
        <v>18</v>
      </c>
      <c r="C17" t="s">
        <v>14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2</v>
      </c>
      <c r="L17" s="2">
        <v>0</v>
      </c>
      <c r="M17" s="2">
        <v>3</v>
      </c>
      <c r="N17" s="2">
        <v>4</v>
      </c>
      <c r="O17" s="2">
        <v>3</v>
      </c>
      <c r="P17" s="2">
        <v>0</v>
      </c>
      <c r="Q17" s="2">
        <v>0</v>
      </c>
      <c r="R17" s="2">
        <v>0</v>
      </c>
      <c r="S17" s="2">
        <v>2</v>
      </c>
      <c r="T17" s="2">
        <v>1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2">
        <v>17</v>
      </c>
      <c r="AA17" s="2">
        <v>85</v>
      </c>
      <c r="AB17" s="2">
        <v>6</v>
      </c>
      <c r="AC17" s="2">
        <v>10.6</v>
      </c>
      <c r="AD17" s="2">
        <v>18</v>
      </c>
      <c r="AE17" s="8">
        <v>11.705882352941176</v>
      </c>
    </row>
    <row r="18" spans="1:31" x14ac:dyDescent="0.25">
      <c r="A18" t="s">
        <v>4</v>
      </c>
      <c r="B18" t="s">
        <v>19</v>
      </c>
      <c r="C18" t="s">
        <v>14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2</v>
      </c>
      <c r="K18" s="2">
        <v>0</v>
      </c>
      <c r="L18" s="2">
        <v>3</v>
      </c>
      <c r="M18" s="2">
        <v>0</v>
      </c>
      <c r="N18" s="2">
        <v>5</v>
      </c>
      <c r="O18" s="2">
        <v>2</v>
      </c>
      <c r="P18" s="2">
        <v>1</v>
      </c>
      <c r="Q18" s="2">
        <v>2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17</v>
      </c>
      <c r="AA18" s="2">
        <v>85</v>
      </c>
      <c r="AB18" s="2">
        <v>5</v>
      </c>
      <c r="AC18" s="2">
        <v>10</v>
      </c>
      <c r="AD18" s="2">
        <v>16</v>
      </c>
      <c r="AE18" s="8">
        <v>10.705882352941176</v>
      </c>
    </row>
    <row r="19" spans="1:31" x14ac:dyDescent="0.25">
      <c r="A19" t="s">
        <v>5</v>
      </c>
      <c r="B19" t="s">
        <v>18</v>
      </c>
      <c r="C19" t="s">
        <v>14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2</v>
      </c>
      <c r="M19" s="2">
        <v>2</v>
      </c>
      <c r="N19" s="2">
        <v>2</v>
      </c>
      <c r="O19" s="2">
        <v>4</v>
      </c>
      <c r="P19" s="2">
        <v>0</v>
      </c>
      <c r="Q19" s="2">
        <v>2</v>
      </c>
      <c r="R19" s="2">
        <v>0</v>
      </c>
      <c r="S19" s="2">
        <v>0</v>
      </c>
      <c r="T19" s="2">
        <v>2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16</v>
      </c>
      <c r="AA19" s="2">
        <v>80</v>
      </c>
      <c r="AB19" s="2">
        <v>6</v>
      </c>
      <c r="AC19" s="2">
        <v>11.2</v>
      </c>
      <c r="AD19" s="2">
        <v>20</v>
      </c>
      <c r="AE19" s="8">
        <v>12.25</v>
      </c>
    </row>
    <row r="20" spans="1:31" x14ac:dyDescent="0.25">
      <c r="A20" t="s">
        <v>5</v>
      </c>
      <c r="B20" t="s">
        <v>19</v>
      </c>
      <c r="C20" t="s">
        <v>14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1</v>
      </c>
      <c r="L20" s="2">
        <v>2</v>
      </c>
      <c r="M20" s="2">
        <v>3</v>
      </c>
      <c r="N20" s="2">
        <v>5</v>
      </c>
      <c r="O20" s="2">
        <v>2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16</v>
      </c>
      <c r="AA20" s="2">
        <v>80</v>
      </c>
      <c r="AB20" s="2">
        <v>6</v>
      </c>
      <c r="AC20" s="2">
        <v>10.199999999999999</v>
      </c>
      <c r="AD20" s="2">
        <v>19</v>
      </c>
      <c r="AE20" s="8">
        <v>11.125</v>
      </c>
    </row>
    <row r="21" spans="1:31" x14ac:dyDescent="0.25">
      <c r="A21" t="s">
        <v>6</v>
      </c>
      <c r="B21" t="s">
        <v>18</v>
      </c>
      <c r="C21" t="s">
        <v>14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0</v>
      </c>
      <c r="L21" s="2">
        <v>0</v>
      </c>
      <c r="M21" s="2">
        <v>2</v>
      </c>
      <c r="N21" s="2">
        <v>1</v>
      </c>
      <c r="O21" s="2">
        <v>1</v>
      </c>
      <c r="P21" s="2">
        <v>3</v>
      </c>
      <c r="Q21" s="2">
        <v>0</v>
      </c>
      <c r="R21" s="2">
        <v>2</v>
      </c>
      <c r="S21" s="2">
        <v>0</v>
      </c>
      <c r="T21" s="2">
        <v>0</v>
      </c>
      <c r="U21" s="2">
        <v>2</v>
      </c>
      <c r="V21" s="2">
        <v>0</v>
      </c>
      <c r="W21" s="2">
        <v>0</v>
      </c>
      <c r="X21" s="2">
        <v>1</v>
      </c>
      <c r="Y21" s="2">
        <v>0</v>
      </c>
      <c r="Z21" s="2">
        <v>14</v>
      </c>
      <c r="AA21" s="2">
        <v>70</v>
      </c>
      <c r="AB21" s="2">
        <v>7</v>
      </c>
      <c r="AC21" s="2">
        <v>12.3</v>
      </c>
      <c r="AD21" s="2">
        <v>21</v>
      </c>
      <c r="AE21" s="8">
        <v>13.071428571428571</v>
      </c>
    </row>
    <row r="22" spans="1:31" x14ac:dyDescent="0.25">
      <c r="A22" t="s">
        <v>6</v>
      </c>
      <c r="B22" t="s">
        <v>19</v>
      </c>
      <c r="C22" t="s">
        <v>14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0</v>
      </c>
      <c r="M22" s="2">
        <v>2</v>
      </c>
      <c r="N22" s="2">
        <v>2</v>
      </c>
      <c r="O22" s="2">
        <v>3</v>
      </c>
      <c r="P22" s="2">
        <v>0</v>
      </c>
      <c r="Q22" s="2">
        <v>2</v>
      </c>
      <c r="R22" s="2">
        <v>0</v>
      </c>
      <c r="S22" s="2">
        <v>2</v>
      </c>
      <c r="T22" s="2">
        <v>0</v>
      </c>
      <c r="U22" s="2">
        <v>1</v>
      </c>
      <c r="V22" s="2">
        <v>1</v>
      </c>
      <c r="W22" s="2">
        <v>0</v>
      </c>
      <c r="X22" s="2">
        <v>0</v>
      </c>
      <c r="Y22" s="2">
        <v>0</v>
      </c>
      <c r="Z22" s="2">
        <v>15</v>
      </c>
      <c r="AA22" s="2">
        <v>75</v>
      </c>
      <c r="AB22" s="2">
        <v>7</v>
      </c>
      <c r="AC22" s="2">
        <v>11.5</v>
      </c>
      <c r="AD22" s="2">
        <v>19</v>
      </c>
      <c r="AE22" s="8">
        <v>12.6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"/>
  <sheetViews>
    <sheetView workbookViewId="0">
      <selection activeCell="AE2" sqref="AE2:AE9"/>
    </sheetView>
  </sheetViews>
  <sheetFormatPr defaultRowHeight="15" x14ac:dyDescent="0.25"/>
  <cols>
    <col min="2" max="2" width="11.28515625" customWidth="1"/>
    <col min="3" max="3" width="15.7109375" customWidth="1"/>
    <col min="4" max="30" width="9.140625" style="2"/>
  </cols>
  <sheetData>
    <row r="1" spans="1:32" x14ac:dyDescent="0.25">
      <c r="A1" s="5" t="s">
        <v>13</v>
      </c>
      <c r="B1" s="5"/>
      <c r="C1" s="5" t="s">
        <v>0</v>
      </c>
      <c r="D1" s="6">
        <v>1</v>
      </c>
      <c r="E1" s="6">
        <v>2</v>
      </c>
      <c r="F1" s="6">
        <v>3</v>
      </c>
      <c r="G1" s="6">
        <v>4</v>
      </c>
      <c r="H1" s="6">
        <v>5</v>
      </c>
      <c r="I1" s="6">
        <v>6</v>
      </c>
      <c r="J1" s="6">
        <v>7</v>
      </c>
      <c r="K1" s="6">
        <v>8</v>
      </c>
      <c r="L1" s="6">
        <v>9</v>
      </c>
      <c r="M1" s="6">
        <v>10</v>
      </c>
      <c r="N1" s="6">
        <v>11</v>
      </c>
      <c r="O1" s="6">
        <v>12</v>
      </c>
      <c r="P1" s="6">
        <v>13</v>
      </c>
      <c r="Q1" s="6">
        <v>14</v>
      </c>
      <c r="R1" s="6">
        <v>15</v>
      </c>
      <c r="S1" s="6">
        <v>16</v>
      </c>
      <c r="T1" s="6">
        <v>17</v>
      </c>
      <c r="U1" s="6">
        <v>18</v>
      </c>
      <c r="V1" s="6">
        <v>19</v>
      </c>
      <c r="W1" s="6">
        <v>20</v>
      </c>
      <c r="X1" s="6">
        <v>21</v>
      </c>
      <c r="Y1" s="6">
        <v>22</v>
      </c>
      <c r="Z1" s="6" t="s">
        <v>7</v>
      </c>
      <c r="AA1" s="6" t="s">
        <v>8</v>
      </c>
      <c r="AB1" s="6" t="s">
        <v>9</v>
      </c>
      <c r="AC1" s="6" t="s">
        <v>12</v>
      </c>
      <c r="AD1" s="6" t="s">
        <v>11</v>
      </c>
      <c r="AE1" s="6" t="s">
        <v>17</v>
      </c>
    </row>
    <row r="2" spans="1:32" ht="31.5" x14ac:dyDescent="0.35">
      <c r="A2" s="5" t="s">
        <v>3</v>
      </c>
      <c r="B2" s="5" t="s">
        <v>15</v>
      </c>
      <c r="C2" s="1" t="s">
        <v>14</v>
      </c>
      <c r="D2" s="2">
        <v>0</v>
      </c>
      <c r="E2" s="2">
        <v>0</v>
      </c>
      <c r="F2" s="2">
        <v>0</v>
      </c>
      <c r="G2" s="2">
        <v>0</v>
      </c>
      <c r="H2" s="2">
        <v>1</v>
      </c>
      <c r="I2" s="2">
        <v>0</v>
      </c>
      <c r="J2" s="2">
        <v>2</v>
      </c>
      <c r="K2" s="2">
        <v>2</v>
      </c>
      <c r="L2" s="2">
        <v>3</v>
      </c>
      <c r="M2" s="2">
        <v>4</v>
      </c>
      <c r="N2" s="2">
        <v>0</v>
      </c>
      <c r="O2" s="2">
        <v>2</v>
      </c>
      <c r="P2" s="2">
        <v>0</v>
      </c>
      <c r="Q2" s="2">
        <v>3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f t="shared" ref="Z2:Z9" si="0">SUM(D2:Y2)</f>
        <v>18</v>
      </c>
      <c r="AA2" s="2">
        <f t="shared" ref="AA2:AA9" si="1">Z2/20*100</f>
        <v>90</v>
      </c>
      <c r="AB2" s="2">
        <v>5</v>
      </c>
      <c r="AC2" s="2">
        <v>9.1999999999999993</v>
      </c>
      <c r="AD2" s="2">
        <v>15</v>
      </c>
      <c r="AE2" s="8">
        <f>(E2*E$1+F2*F$1+G2*G$1+H2*H$1+I2*I$1+J2*J$1+K2*K$1+L2*L$1+M2*M$1+N2*N$1+O2*O$1+P2*P$1+Q2*Q$1+R2*R$1+S2*S$1+T2*T$1+U2*U$1+V2*V$1)/Z2</f>
        <v>10.166666666666666</v>
      </c>
    </row>
    <row r="3" spans="1:32" ht="31.5" x14ac:dyDescent="0.35">
      <c r="A3" s="5" t="s">
        <v>3</v>
      </c>
      <c r="B3" s="5" t="s">
        <v>16</v>
      </c>
      <c r="C3" s="1" t="s">
        <v>14</v>
      </c>
      <c r="D3" s="2">
        <v>0</v>
      </c>
      <c r="E3" s="2">
        <v>0</v>
      </c>
      <c r="F3" s="2">
        <v>0</v>
      </c>
      <c r="G3" s="2">
        <v>0</v>
      </c>
      <c r="H3" s="2">
        <v>2</v>
      </c>
      <c r="I3" s="2">
        <v>0</v>
      </c>
      <c r="J3" s="2">
        <v>2</v>
      </c>
      <c r="K3" s="2">
        <v>2</v>
      </c>
      <c r="L3" s="2">
        <v>2</v>
      </c>
      <c r="M3" s="2">
        <v>5</v>
      </c>
      <c r="N3" s="2">
        <v>0</v>
      </c>
      <c r="O3" s="2">
        <v>3</v>
      </c>
      <c r="P3" s="2">
        <v>0</v>
      </c>
      <c r="Q3" s="2">
        <v>1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f t="shared" si="0"/>
        <v>18</v>
      </c>
      <c r="AA3" s="2">
        <f t="shared" si="1"/>
        <v>90</v>
      </c>
      <c r="AB3" s="2">
        <v>5</v>
      </c>
      <c r="AC3" s="2">
        <v>9.1999999999999993</v>
      </c>
      <c r="AD3" s="2">
        <v>15</v>
      </c>
      <c r="AE3" s="8">
        <f>(E3*E$1+F3*F$1+G3*G$1+H3*H$1+I3*I$1+J3*J$1+K3*K$1+L3*L$1+M3*M$1+N3*N$1+O3*O$1+P3*P$1+Q3*Q$1+R3*R$1+S3*S$1+T3*T$1+U3*U$1+V3*V$1)/Z3</f>
        <v>9.6111111111111107</v>
      </c>
    </row>
    <row r="4" spans="1:32" ht="31.5" x14ac:dyDescent="0.35">
      <c r="A4" s="5" t="s">
        <v>4</v>
      </c>
      <c r="B4" s="5" t="s">
        <v>15</v>
      </c>
      <c r="C4" s="1" t="s">
        <v>14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0</v>
      </c>
      <c r="K4" s="2">
        <v>2</v>
      </c>
      <c r="L4" s="2">
        <v>0</v>
      </c>
      <c r="M4" s="2">
        <v>3</v>
      </c>
      <c r="N4" s="2">
        <v>4</v>
      </c>
      <c r="O4" s="2">
        <v>3</v>
      </c>
      <c r="P4" s="2">
        <v>0</v>
      </c>
      <c r="Q4" s="2">
        <v>0</v>
      </c>
      <c r="R4" s="2">
        <v>0</v>
      </c>
      <c r="S4" s="2">
        <v>2</v>
      </c>
      <c r="T4" s="2">
        <v>1</v>
      </c>
      <c r="U4" s="2">
        <v>1</v>
      </c>
      <c r="V4" s="2">
        <v>0</v>
      </c>
      <c r="W4" s="2">
        <v>0</v>
      </c>
      <c r="X4" s="2">
        <v>0</v>
      </c>
      <c r="Y4" s="2">
        <v>0</v>
      </c>
      <c r="Z4" s="2">
        <f t="shared" si="0"/>
        <v>17</v>
      </c>
      <c r="AA4" s="2">
        <f t="shared" si="1"/>
        <v>85</v>
      </c>
      <c r="AB4" s="2">
        <v>6</v>
      </c>
      <c r="AC4" s="2">
        <v>10.6</v>
      </c>
      <c r="AD4" s="2">
        <v>18</v>
      </c>
      <c r="AE4" s="8">
        <f>(E4*E$1+F4*F$1+G4*G$1+H4*H$1+I4*I$1+J4*J$1+K4*K$1+L4*L$1+M4*M$1+N4*N$1+O4*O$1+P4*P$1+Q4*Q$1+R4*R$1+S4*S$1+T4*T$1+U4*U$1+V4*V$1)/Z4</f>
        <v>11.705882352941176</v>
      </c>
    </row>
    <row r="5" spans="1:32" ht="31.5" x14ac:dyDescent="0.35">
      <c r="A5" s="5" t="s">
        <v>4</v>
      </c>
      <c r="B5" s="5" t="s">
        <v>16</v>
      </c>
      <c r="C5" s="1" t="s">
        <v>14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2</v>
      </c>
      <c r="K5" s="2">
        <v>0</v>
      </c>
      <c r="L5" s="2">
        <v>3</v>
      </c>
      <c r="M5" s="2">
        <v>0</v>
      </c>
      <c r="N5" s="2">
        <v>5</v>
      </c>
      <c r="O5" s="2">
        <v>2</v>
      </c>
      <c r="P5" s="2">
        <v>1</v>
      </c>
      <c r="Q5" s="2">
        <v>2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f t="shared" si="0"/>
        <v>17</v>
      </c>
      <c r="AA5" s="2">
        <f t="shared" si="1"/>
        <v>85</v>
      </c>
      <c r="AB5" s="2">
        <v>5</v>
      </c>
      <c r="AC5" s="2">
        <v>10</v>
      </c>
      <c r="AD5" s="2">
        <v>16</v>
      </c>
      <c r="AE5" s="8">
        <f>(E5*E$1+F5*F$1+G5*G$1+H5*H$1+I5*I$1+J5*J$1+K5*K$1+L5*L$1+M5*M$1+N5*N$1+O5*O$1+P5*P$1+Q5*Q$1+R5*R$1+S5*S$1+T5*T$1+U5*U$1+V5*V$1)/Z5</f>
        <v>10.705882352941176</v>
      </c>
    </row>
    <row r="6" spans="1:32" ht="31.5" x14ac:dyDescent="0.35">
      <c r="A6" s="5" t="s">
        <v>5</v>
      </c>
      <c r="B6" s="5" t="s">
        <v>15</v>
      </c>
      <c r="C6" s="1" t="s">
        <v>14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2</v>
      </c>
      <c r="M6" s="2">
        <v>2</v>
      </c>
      <c r="N6" s="2">
        <v>2</v>
      </c>
      <c r="O6" s="2">
        <v>4</v>
      </c>
      <c r="P6" s="2">
        <v>0</v>
      </c>
      <c r="Q6" s="2">
        <v>2</v>
      </c>
      <c r="R6" s="2">
        <v>0</v>
      </c>
      <c r="S6" s="2">
        <v>0</v>
      </c>
      <c r="T6" s="7">
        <v>2</v>
      </c>
      <c r="U6" s="4">
        <v>0</v>
      </c>
      <c r="V6" s="4">
        <v>0</v>
      </c>
      <c r="W6" s="4">
        <v>1</v>
      </c>
      <c r="X6" s="4">
        <v>0</v>
      </c>
      <c r="Y6" s="4">
        <v>0</v>
      </c>
      <c r="Z6" s="4">
        <f t="shared" si="0"/>
        <v>16</v>
      </c>
      <c r="AA6" s="4">
        <f t="shared" si="1"/>
        <v>80</v>
      </c>
      <c r="AB6" s="4">
        <v>6</v>
      </c>
      <c r="AC6" s="4">
        <v>11.2</v>
      </c>
      <c r="AD6" s="4">
        <v>20</v>
      </c>
      <c r="AE6" s="8">
        <f>(E6*E$1+F6*F$1+G6*G$1+H6*H$1+I6*I$1+J6*J$1+K6*K$1+L6*L$1+M6*M$1+N6*N$1+O6*O$1+P6*P$1+Q6*Q$1+R6*R$1+S6*S$1+T6*T$1+U6*U$1+V6*V$1+W6*W$1)/Z6</f>
        <v>12.25</v>
      </c>
      <c r="AF6" s="3"/>
    </row>
    <row r="7" spans="1:32" ht="31.5" x14ac:dyDescent="0.35">
      <c r="A7" s="5" t="s">
        <v>5</v>
      </c>
      <c r="B7" s="5" t="s">
        <v>16</v>
      </c>
      <c r="C7" s="1" t="s">
        <v>14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1</v>
      </c>
      <c r="L7" s="2">
        <v>2</v>
      </c>
      <c r="M7" s="2">
        <v>3</v>
      </c>
      <c r="N7" s="2">
        <v>5</v>
      </c>
      <c r="O7" s="2">
        <v>2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1</v>
      </c>
      <c r="W7" s="2">
        <v>0</v>
      </c>
      <c r="X7" s="2">
        <v>0</v>
      </c>
      <c r="Y7" s="2">
        <v>0</v>
      </c>
      <c r="Z7" s="2">
        <f t="shared" si="0"/>
        <v>16</v>
      </c>
      <c r="AA7" s="2">
        <f t="shared" si="1"/>
        <v>80</v>
      </c>
      <c r="AB7" s="2">
        <v>6</v>
      </c>
      <c r="AC7" s="2">
        <v>10.199999999999999</v>
      </c>
      <c r="AD7" s="2">
        <v>19</v>
      </c>
      <c r="AE7" s="8">
        <f>(E7*E$1+F7*F$1+G7*G$1+H7*H$1+I7*I$1+J7*J$1+K7*K$1+L7*L$1+M7*M$1+N7*N$1+O7*O$1+P7*P$1+Q7*Q$1+R7*R$1+S7*S$1+T7*T$1+U7*U$1+V7*V$1)/Z7</f>
        <v>11.125</v>
      </c>
    </row>
    <row r="8" spans="1:32" ht="31.5" x14ac:dyDescent="0.35">
      <c r="A8" s="5" t="s">
        <v>6</v>
      </c>
      <c r="B8" s="5" t="s">
        <v>15</v>
      </c>
      <c r="C8" s="1" t="s">
        <v>14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2</v>
      </c>
      <c r="K8" s="2">
        <v>0</v>
      </c>
      <c r="L8" s="2">
        <v>0</v>
      </c>
      <c r="M8" s="2">
        <v>2</v>
      </c>
      <c r="N8" s="2">
        <v>1</v>
      </c>
      <c r="O8" s="2">
        <v>1</v>
      </c>
      <c r="P8" s="2">
        <v>3</v>
      </c>
      <c r="Q8" s="2">
        <v>0</v>
      </c>
      <c r="R8" s="2">
        <v>2</v>
      </c>
      <c r="S8" s="2">
        <v>0</v>
      </c>
      <c r="T8" s="2">
        <v>0</v>
      </c>
      <c r="U8" s="2">
        <v>2</v>
      </c>
      <c r="V8" s="2">
        <v>0</v>
      </c>
      <c r="W8" s="2">
        <v>0</v>
      </c>
      <c r="X8" s="2">
        <v>1</v>
      </c>
      <c r="Y8" s="2">
        <v>0</v>
      </c>
      <c r="Z8" s="2">
        <f t="shared" si="0"/>
        <v>14</v>
      </c>
      <c r="AA8" s="2">
        <f t="shared" si="1"/>
        <v>70</v>
      </c>
      <c r="AB8" s="2">
        <v>7</v>
      </c>
      <c r="AC8" s="2">
        <v>12.3</v>
      </c>
      <c r="AD8" s="2">
        <v>21</v>
      </c>
      <c r="AE8" s="8">
        <f>(E8*E$1+F8*F$1+G8*G$1+H8*H$1+I8*I$1+J8*J$1+K8*K$1+L8*L$1+M8*M$1+N8*N$1+O8*O$1+P8*P$1+Q8*Q$1+R8*R$1+S8*S$1+T8*T$1+U8*U$1+V8*V$1+X8*X$1)/Z8</f>
        <v>13.071428571428571</v>
      </c>
      <c r="AF8" s="3"/>
    </row>
    <row r="9" spans="1:32" ht="31.5" x14ac:dyDescent="0.35">
      <c r="A9" s="5" t="s">
        <v>6</v>
      </c>
      <c r="B9" s="5" t="s">
        <v>16</v>
      </c>
      <c r="C9" s="1" t="s">
        <v>14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</v>
      </c>
      <c r="K9" s="2">
        <v>0</v>
      </c>
      <c r="L9" s="2">
        <v>0</v>
      </c>
      <c r="M9" s="2">
        <v>2</v>
      </c>
      <c r="N9" s="2">
        <v>2</v>
      </c>
      <c r="O9" s="2">
        <v>3</v>
      </c>
      <c r="P9" s="2">
        <v>0</v>
      </c>
      <c r="Q9" s="2">
        <v>2</v>
      </c>
      <c r="R9" s="2">
        <v>0</v>
      </c>
      <c r="S9" s="2">
        <v>2</v>
      </c>
      <c r="T9" s="2">
        <v>0</v>
      </c>
      <c r="U9" s="2">
        <v>1</v>
      </c>
      <c r="V9" s="2">
        <v>1</v>
      </c>
      <c r="W9" s="2">
        <v>0</v>
      </c>
      <c r="X9" s="2">
        <v>0</v>
      </c>
      <c r="Y9" s="2">
        <v>0</v>
      </c>
      <c r="Z9" s="2">
        <f t="shared" si="0"/>
        <v>15</v>
      </c>
      <c r="AA9" s="2">
        <f t="shared" si="1"/>
        <v>75</v>
      </c>
      <c r="AB9" s="2">
        <v>7</v>
      </c>
      <c r="AC9" s="2">
        <v>11.5</v>
      </c>
      <c r="AD9" s="2">
        <v>19</v>
      </c>
      <c r="AE9" s="8">
        <f>(E9*E$1+F9*F$1+G9*G$1+H9*H$1+I9*I$1+J9*J$1+K9*K$1+L9*L$1+M9*M$1+N9*N$1+O9*O$1+P9*P$1+Q9*Q$1+R9*R$1+S9*S$1+T9*T$1+U9*U$1+V9*V$1)/Z9</f>
        <v>12.6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3</vt:lpstr>
      <vt:lpstr>Table 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Di Gristina</dc:creator>
  <cp:lastModifiedBy>GIANNIANTONIO DOMINA</cp:lastModifiedBy>
  <dcterms:created xsi:type="dcterms:W3CDTF">2023-08-22T12:54:17Z</dcterms:created>
  <dcterms:modified xsi:type="dcterms:W3CDTF">2023-11-06T11:24:14Z</dcterms:modified>
</cp:coreProperties>
</file>