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ZO\Azoramide-Raw data\peerJ-88251-R1-Raw data\Fig 5D\"/>
    </mc:Choice>
  </mc:AlternateContent>
  <xr:revisionPtr revIDLastSave="0" documentId="13_ncr:1_{166E3BCB-8AFE-406B-BCF5-78B385DDAAD1}" xr6:coauthVersionLast="47" xr6:coauthVersionMax="47" xr10:uidLastSave="{00000000-0000-0000-0000-000000000000}"/>
  <bookViews>
    <workbookView xWindow="-103" yWindow="-103" windowWidth="18720" windowHeight="12103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4" i="1" l="1"/>
  <c r="L48" i="1"/>
  <c r="L46" i="1"/>
  <c r="L44" i="1"/>
  <c r="L42" i="1"/>
  <c r="M42" i="1" s="1"/>
  <c r="L29" i="1"/>
  <c r="L27" i="1"/>
  <c r="L25" i="1"/>
  <c r="L23" i="1"/>
  <c r="M23" i="1" s="1"/>
  <c r="L10" i="1"/>
  <c r="L8" i="1"/>
  <c r="L6" i="1"/>
  <c r="M4" i="1"/>
  <c r="M27" i="1" l="1"/>
  <c r="M46" i="1"/>
  <c r="M29" i="1"/>
  <c r="M48" i="1"/>
  <c r="M25" i="1"/>
  <c r="M44" i="1"/>
  <c r="M8" i="1"/>
  <c r="M10" i="1"/>
  <c r="M6" i="1"/>
</calcChain>
</file>

<file path=xl/sharedStrings.xml><?xml version="1.0" encoding="utf-8"?>
<sst xmlns="http://schemas.openxmlformats.org/spreadsheetml/2006/main" count="225" uniqueCount="29">
  <si>
    <t>P-JNK-2</t>
  </si>
  <si>
    <t>Band No.</t>
  </si>
  <si>
    <t>Band Label</t>
  </si>
  <si>
    <t>Relative Front</t>
  </si>
  <si>
    <t>Volume(Int)</t>
  </si>
  <si>
    <t>Abs. Quant.</t>
  </si>
  <si>
    <t>Rel. Quant.</t>
  </si>
  <si>
    <t>Band %</t>
  </si>
  <si>
    <t>Lane %</t>
  </si>
  <si>
    <t>GAPDH</t>
  </si>
  <si>
    <t>P-JNK</t>
  </si>
  <si>
    <t>GAPDH-2</t>
  </si>
  <si>
    <t>P-JNK-32</t>
  </si>
  <si>
    <t>GAPDH2</t>
  </si>
  <si>
    <t>23.10.12 left</t>
    <phoneticPr fontId="1" type="noConversion"/>
  </si>
  <si>
    <t>23.10.14 left</t>
    <phoneticPr fontId="1" type="noConversion"/>
  </si>
  <si>
    <t>23.10.17 left</t>
    <phoneticPr fontId="1" type="noConversion"/>
  </si>
  <si>
    <t>Con.</t>
    <phoneticPr fontId="1" type="noConversion"/>
  </si>
  <si>
    <t>Cd20</t>
    <phoneticPr fontId="1" type="noConversion"/>
  </si>
  <si>
    <t>Azo20</t>
    <phoneticPr fontId="1" type="noConversion"/>
  </si>
  <si>
    <t>Azo20+Cd20</t>
    <phoneticPr fontId="1" type="noConversion"/>
  </si>
  <si>
    <t>Lane 1</t>
    <phoneticPr fontId="1" type="noConversion"/>
  </si>
  <si>
    <t>Lane 2</t>
  </si>
  <si>
    <t>Lane 3</t>
  </si>
  <si>
    <t>Lane 4</t>
  </si>
  <si>
    <t>molecular weight(KDa)</t>
    <phoneticPr fontId="1" type="noConversion"/>
  </si>
  <si>
    <t>Not Applicable</t>
  </si>
  <si>
    <t>p-JNK Volume(Int)/GAPDH Volume(Int)</t>
    <phoneticPr fontId="1" type="noConversion"/>
  </si>
  <si>
    <t>Relavtive fold change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</si>
</sst>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5"/>
  <sheetViews>
    <sheetView tabSelected="1" topLeftCell="A25" workbookViewId="0">
      <selection activeCell="K13" sqref="K13"/>
    </sheetView>
  </sheetViews>
  <sheetFormatPr defaultRowHeight="14.15" x14ac:dyDescent="0.3"/>
  <cols>
    <col min="1" max="5" width="9.23046875" style="1"/>
    <col min="6" max="6" width="9.4609375" style="1" bestFit="1" customWidth="1"/>
    <col min="7" max="16384" width="9.23046875" style="1"/>
  </cols>
  <sheetData>
    <row r="1" spans="1:13" x14ac:dyDescent="0.3">
      <c r="A1" s="1" t="s">
        <v>14</v>
      </c>
    </row>
    <row r="2" spans="1:13" x14ac:dyDescent="0.3">
      <c r="A2" s="1" t="s">
        <v>10</v>
      </c>
    </row>
    <row r="3" spans="1:13" x14ac:dyDescent="0.3">
      <c r="B3" s="1" t="s">
        <v>1</v>
      </c>
      <c r="C3" s="1" t="s">
        <v>2</v>
      </c>
      <c r="D3" s="1" t="s">
        <v>25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  <c r="L3" s="1" t="s">
        <v>27</v>
      </c>
      <c r="M3" s="1" t="s">
        <v>28</v>
      </c>
    </row>
    <row r="4" spans="1:13" x14ac:dyDescent="0.3">
      <c r="A4" s="1" t="s">
        <v>21</v>
      </c>
      <c r="B4" s="2" t="s">
        <v>17</v>
      </c>
      <c r="D4" s="1" t="s">
        <v>26</v>
      </c>
      <c r="E4" s="1">
        <v>0.55506599999999995</v>
      </c>
      <c r="F4" s="1">
        <v>3282025</v>
      </c>
      <c r="G4" s="1" t="s">
        <v>26</v>
      </c>
      <c r="H4" s="1" t="s">
        <v>26</v>
      </c>
      <c r="I4" s="1">
        <v>48.382734999999997</v>
      </c>
      <c r="J4" s="1">
        <v>20.999129</v>
      </c>
      <c r="L4" s="1">
        <f>(F4+F5)/F15</f>
        <v>1.5000566180883468</v>
      </c>
      <c r="M4" s="1">
        <f>L4/$L$4</f>
        <v>1</v>
      </c>
    </row>
    <row r="5" spans="1:13" x14ac:dyDescent="0.3">
      <c r="B5" s="2"/>
      <c r="D5" s="1" t="s">
        <v>26</v>
      </c>
      <c r="E5" s="1">
        <v>0.62114499999999995</v>
      </c>
      <c r="F5" s="1">
        <v>3341550</v>
      </c>
      <c r="G5" s="1" t="s">
        <v>26</v>
      </c>
      <c r="H5" s="1" t="s">
        <v>26</v>
      </c>
      <c r="I5" s="1">
        <v>51.617265000000003</v>
      </c>
      <c r="J5" s="1">
        <v>22.402984</v>
      </c>
    </row>
    <row r="6" spans="1:13" x14ac:dyDescent="0.3">
      <c r="A6" s="1" t="s">
        <v>22</v>
      </c>
      <c r="B6" s="2" t="s">
        <v>18</v>
      </c>
      <c r="D6" s="1" t="s">
        <v>26</v>
      </c>
      <c r="E6" s="1">
        <v>0.54185000000000005</v>
      </c>
      <c r="F6" s="1">
        <v>4477225</v>
      </c>
      <c r="G6" s="1" t="s">
        <v>26</v>
      </c>
      <c r="H6" s="1" t="s">
        <v>26</v>
      </c>
      <c r="I6" s="1">
        <v>27.914570999999999</v>
      </c>
      <c r="J6" s="1">
        <v>18.757076000000001</v>
      </c>
      <c r="L6" s="1">
        <f>(F6+F7)/F16</f>
        <v>4.2840644442694327</v>
      </c>
      <c r="M6" s="1">
        <f t="shared" ref="M6:M10" si="0">L6/$L$4</f>
        <v>2.8559351644533195</v>
      </c>
    </row>
    <row r="7" spans="1:13" x14ac:dyDescent="0.3">
      <c r="B7" s="2"/>
      <c r="D7" s="1" t="s">
        <v>26</v>
      </c>
      <c r="E7" s="1">
        <v>0.60792999999999997</v>
      </c>
      <c r="F7" s="1">
        <v>14561800</v>
      </c>
      <c r="G7" s="1" t="s">
        <v>26</v>
      </c>
      <c r="H7" s="1" t="s">
        <v>26</v>
      </c>
      <c r="I7" s="1">
        <v>72.085429000000005</v>
      </c>
      <c r="J7" s="1">
        <v>48.437494999999998</v>
      </c>
    </row>
    <row r="8" spans="1:13" x14ac:dyDescent="0.3">
      <c r="A8" s="1" t="s">
        <v>23</v>
      </c>
      <c r="B8" s="2" t="s">
        <v>19</v>
      </c>
      <c r="D8" s="1" t="s">
        <v>26</v>
      </c>
      <c r="E8" s="1">
        <v>0.55947100000000005</v>
      </c>
      <c r="F8" s="1">
        <v>3131800</v>
      </c>
      <c r="G8" s="1" t="s">
        <v>26</v>
      </c>
      <c r="H8" s="1" t="s">
        <v>26</v>
      </c>
      <c r="I8" s="1">
        <v>55.526448000000002</v>
      </c>
      <c r="J8" s="1">
        <v>23.149546000000001</v>
      </c>
      <c r="L8" s="1">
        <f>(F8+F9)/F17</f>
        <v>1.2118601555113933</v>
      </c>
      <c r="M8" s="1">
        <f t="shared" si="0"/>
        <v>0.80787627673398921</v>
      </c>
    </row>
    <row r="9" spans="1:13" x14ac:dyDescent="0.3">
      <c r="B9" s="2"/>
      <c r="D9" s="1" t="s">
        <v>26</v>
      </c>
      <c r="E9" s="1">
        <v>0.63436099999999995</v>
      </c>
      <c r="F9" s="1">
        <v>3149150</v>
      </c>
      <c r="G9" s="1" t="s">
        <v>26</v>
      </c>
      <c r="H9" s="1" t="s">
        <v>26</v>
      </c>
      <c r="I9" s="1">
        <v>44.473551999999998</v>
      </c>
      <c r="J9" s="1">
        <v>18.541481000000001</v>
      </c>
    </row>
    <row r="10" spans="1:13" x14ac:dyDescent="0.3">
      <c r="A10" s="1" t="s">
        <v>24</v>
      </c>
      <c r="B10" s="2" t="s">
        <v>20</v>
      </c>
      <c r="D10" s="1" t="s">
        <v>26</v>
      </c>
      <c r="E10" s="1">
        <v>0.53303999999999996</v>
      </c>
      <c r="F10" s="1">
        <v>1920825</v>
      </c>
      <c r="G10" s="1" t="s">
        <v>26</v>
      </c>
      <c r="H10" s="1" t="s">
        <v>26</v>
      </c>
      <c r="I10" s="1">
        <v>25.272290999999999</v>
      </c>
      <c r="J10" s="1">
        <v>14.021893</v>
      </c>
      <c r="L10" s="1">
        <f>(F10+F11)/F18</f>
        <v>2.8679231293929237</v>
      </c>
      <c r="M10" s="1">
        <f t="shared" si="0"/>
        <v>1.9118765883968891</v>
      </c>
    </row>
    <row r="11" spans="1:13" x14ac:dyDescent="0.3">
      <c r="B11" s="2"/>
      <c r="D11" s="1" t="s">
        <v>26</v>
      </c>
      <c r="E11" s="1">
        <v>0.61673999999999995</v>
      </c>
      <c r="F11" s="1">
        <v>7749525</v>
      </c>
      <c r="G11" s="1" t="s">
        <v>26</v>
      </c>
      <c r="H11" s="1" t="s">
        <v>26</v>
      </c>
      <c r="I11" s="1">
        <v>74.727709000000004</v>
      </c>
      <c r="J11" s="1">
        <v>41.461376000000001</v>
      </c>
    </row>
    <row r="13" spans="1:13" x14ac:dyDescent="0.3">
      <c r="A13" s="1" t="s">
        <v>11</v>
      </c>
    </row>
    <row r="14" spans="1:13" x14ac:dyDescent="0.3">
      <c r="B14" s="1" t="s">
        <v>1</v>
      </c>
      <c r="C14" s="1" t="s">
        <v>2</v>
      </c>
      <c r="D14" s="1" t="s">
        <v>25</v>
      </c>
      <c r="E14" s="1" t="s">
        <v>3</v>
      </c>
      <c r="F14" s="1" t="s">
        <v>4</v>
      </c>
      <c r="G14" s="1" t="s">
        <v>5</v>
      </c>
      <c r="H14" s="1" t="s">
        <v>6</v>
      </c>
      <c r="I14" s="1" t="s">
        <v>7</v>
      </c>
      <c r="J14" s="1" t="s">
        <v>8</v>
      </c>
    </row>
    <row r="15" spans="1:13" x14ac:dyDescent="0.3">
      <c r="A15" s="1" t="s">
        <v>21</v>
      </c>
      <c r="B15" s="1" t="s">
        <v>17</v>
      </c>
      <c r="D15" s="1" t="s">
        <v>26</v>
      </c>
      <c r="E15" s="1">
        <v>0.32599099999999998</v>
      </c>
      <c r="F15" s="1">
        <v>4415550</v>
      </c>
      <c r="G15" s="1" t="s">
        <v>26</v>
      </c>
      <c r="H15" s="1" t="s">
        <v>26</v>
      </c>
      <c r="I15" s="1">
        <v>100</v>
      </c>
      <c r="J15" s="1">
        <v>31.172702999999998</v>
      </c>
    </row>
    <row r="16" spans="1:13" x14ac:dyDescent="0.3">
      <c r="A16" s="1" t="s">
        <v>22</v>
      </c>
      <c r="B16" s="1" t="s">
        <v>18</v>
      </c>
      <c r="D16" s="1" t="s">
        <v>26</v>
      </c>
      <c r="E16" s="1">
        <v>0.32599099999999998</v>
      </c>
      <c r="F16" s="1">
        <v>4444150</v>
      </c>
      <c r="G16" s="1" t="s">
        <v>26</v>
      </c>
      <c r="H16" s="1" t="s">
        <v>26</v>
      </c>
      <c r="I16" s="1">
        <v>100</v>
      </c>
      <c r="J16" s="1">
        <v>25.407774</v>
      </c>
    </row>
    <row r="17" spans="1:13" x14ac:dyDescent="0.3">
      <c r="A17" s="1" t="s">
        <v>23</v>
      </c>
      <c r="B17" s="1" t="s">
        <v>19</v>
      </c>
      <c r="D17" s="1" t="s">
        <v>26</v>
      </c>
      <c r="E17" s="1">
        <v>0.33480199999999999</v>
      </c>
      <c r="F17" s="1">
        <v>5182900</v>
      </c>
      <c r="G17" s="1" t="s">
        <v>26</v>
      </c>
      <c r="H17" s="1" t="s">
        <v>26</v>
      </c>
      <c r="I17" s="1">
        <v>100</v>
      </c>
      <c r="J17" s="1">
        <v>24.050432000000001</v>
      </c>
    </row>
    <row r="18" spans="1:13" x14ac:dyDescent="0.3">
      <c r="A18" s="1" t="s">
        <v>24</v>
      </c>
      <c r="B18" s="1" t="s">
        <v>20</v>
      </c>
      <c r="D18" s="1" t="s">
        <v>26</v>
      </c>
      <c r="E18" s="1">
        <v>0.33039600000000002</v>
      </c>
      <c r="F18" s="1">
        <v>3371900</v>
      </c>
      <c r="G18" s="1" t="s">
        <v>26</v>
      </c>
      <c r="H18" s="1" t="s">
        <v>26</v>
      </c>
      <c r="I18" s="1">
        <v>100</v>
      </c>
      <c r="J18" s="1">
        <v>20.023842999999999</v>
      </c>
    </row>
    <row r="20" spans="1:13" x14ac:dyDescent="0.3">
      <c r="A20" s="1" t="s">
        <v>15</v>
      </c>
    </row>
    <row r="21" spans="1:13" x14ac:dyDescent="0.3">
      <c r="A21" s="1" t="s">
        <v>12</v>
      </c>
    </row>
    <row r="22" spans="1:13" x14ac:dyDescent="0.3">
      <c r="B22" s="1" t="s">
        <v>1</v>
      </c>
      <c r="C22" s="1" t="s">
        <v>2</v>
      </c>
      <c r="D22" s="1" t="s">
        <v>25</v>
      </c>
      <c r="E22" s="1" t="s">
        <v>3</v>
      </c>
      <c r="F22" s="1" t="s">
        <v>4</v>
      </c>
      <c r="G22" s="1" t="s">
        <v>5</v>
      </c>
      <c r="H22" s="1" t="s">
        <v>6</v>
      </c>
      <c r="I22" s="1" t="s">
        <v>7</v>
      </c>
      <c r="J22" s="1" t="s">
        <v>8</v>
      </c>
      <c r="L22" s="1" t="s">
        <v>27</v>
      </c>
      <c r="M22" s="1" t="s">
        <v>28</v>
      </c>
    </row>
    <row r="23" spans="1:13" x14ac:dyDescent="0.3">
      <c r="A23" s="1" t="s">
        <v>21</v>
      </c>
      <c r="B23" s="2" t="s">
        <v>17</v>
      </c>
      <c r="D23" s="1" t="s">
        <v>26</v>
      </c>
      <c r="E23" s="1">
        <v>0.56578899999999999</v>
      </c>
      <c r="F23" s="1">
        <v>1313800</v>
      </c>
      <c r="G23" s="1" t="s">
        <v>26</v>
      </c>
      <c r="H23" s="1" t="s">
        <v>26</v>
      </c>
      <c r="I23" s="1">
        <v>39.907355000000003</v>
      </c>
      <c r="J23" s="1">
        <v>14.399584000000001</v>
      </c>
      <c r="L23" s="1">
        <f>(F23+F24)/F34</f>
        <v>0.33820023899124002</v>
      </c>
      <c r="M23" s="1">
        <f>L23/$L$23</f>
        <v>1</v>
      </c>
    </row>
    <row r="24" spans="1:13" x14ac:dyDescent="0.3">
      <c r="B24" s="2"/>
      <c r="D24" s="1" t="s">
        <v>26</v>
      </c>
      <c r="E24" s="1">
        <v>0.609649</v>
      </c>
      <c r="F24" s="1">
        <v>1978325</v>
      </c>
      <c r="G24" s="1" t="s">
        <v>26</v>
      </c>
      <c r="H24" s="1" t="s">
        <v>26</v>
      </c>
      <c r="I24" s="1">
        <v>60.092644999999997</v>
      </c>
      <c r="J24" s="1">
        <v>21.682946999999999</v>
      </c>
    </row>
    <row r="25" spans="1:13" x14ac:dyDescent="0.3">
      <c r="A25" s="1" t="s">
        <v>22</v>
      </c>
      <c r="B25" s="2" t="s">
        <v>18</v>
      </c>
      <c r="D25" s="1" t="s">
        <v>26</v>
      </c>
      <c r="E25" s="1">
        <v>0.55263200000000001</v>
      </c>
      <c r="F25" s="1">
        <v>6326850</v>
      </c>
      <c r="G25" s="1" t="s">
        <v>26</v>
      </c>
      <c r="H25" s="1" t="s">
        <v>26</v>
      </c>
      <c r="I25" s="1">
        <v>49.220674000000002</v>
      </c>
      <c r="J25" s="1">
        <v>19.993552999999999</v>
      </c>
      <c r="L25" s="1">
        <f>(F25+F26)/F35</f>
        <v>1.0916112540657139</v>
      </c>
      <c r="M25" s="1">
        <f t="shared" ref="M25:M29" si="1">L25/$L$23</f>
        <v>3.2277069268835987</v>
      </c>
    </row>
    <row r="26" spans="1:13" x14ac:dyDescent="0.3">
      <c r="B26" s="2"/>
      <c r="D26" s="1" t="s">
        <v>26</v>
      </c>
      <c r="E26" s="1">
        <v>0.609649</v>
      </c>
      <c r="F26" s="1">
        <v>6527200</v>
      </c>
      <c r="G26" s="1" t="s">
        <v>26</v>
      </c>
      <c r="H26" s="1" t="s">
        <v>26</v>
      </c>
      <c r="I26" s="1">
        <v>50.779325999999998</v>
      </c>
      <c r="J26" s="1">
        <v>20.626681999999999</v>
      </c>
    </row>
    <row r="27" spans="1:13" x14ac:dyDescent="0.3">
      <c r="A27" s="1" t="s">
        <v>23</v>
      </c>
      <c r="B27" s="2" t="s">
        <v>19</v>
      </c>
      <c r="D27" s="1" t="s">
        <v>26</v>
      </c>
      <c r="E27" s="1">
        <v>0.55701800000000001</v>
      </c>
      <c r="F27" s="1">
        <v>1380575</v>
      </c>
      <c r="G27" s="1" t="s">
        <v>26</v>
      </c>
      <c r="H27" s="1" t="s">
        <v>26</v>
      </c>
      <c r="I27" s="1">
        <v>42.645218999999997</v>
      </c>
      <c r="J27" s="1">
        <v>15.455683000000001</v>
      </c>
      <c r="L27" s="1">
        <f>(F27+F28)/F36</f>
        <v>0.24417628602389349</v>
      </c>
      <c r="M27" s="1">
        <f t="shared" si="1"/>
        <v>0.72198732547382405</v>
      </c>
    </row>
    <row r="28" spans="1:13" x14ac:dyDescent="0.3">
      <c r="B28" s="2"/>
      <c r="D28" s="1" t="s">
        <v>26</v>
      </c>
      <c r="E28" s="1">
        <v>0.609649</v>
      </c>
      <c r="F28" s="1">
        <v>1856775</v>
      </c>
      <c r="G28" s="1" t="s">
        <v>26</v>
      </c>
      <c r="H28" s="1" t="s">
        <v>26</v>
      </c>
      <c r="I28" s="1">
        <v>57.354781000000003</v>
      </c>
      <c r="J28" s="1">
        <v>20.786791999999998</v>
      </c>
    </row>
    <row r="29" spans="1:13" x14ac:dyDescent="0.3">
      <c r="A29" s="1" t="s">
        <v>24</v>
      </c>
      <c r="B29" s="2" t="s">
        <v>20</v>
      </c>
      <c r="D29" s="1" t="s">
        <v>26</v>
      </c>
      <c r="E29" s="1">
        <v>0.54386000000000001</v>
      </c>
      <c r="F29" s="1">
        <v>3032316</v>
      </c>
      <c r="G29" s="1" t="s">
        <v>26</v>
      </c>
      <c r="H29" s="1" t="s">
        <v>26</v>
      </c>
      <c r="I29" s="1">
        <v>39.824590000000001</v>
      </c>
      <c r="J29" s="1">
        <v>22.285443000000001</v>
      </c>
      <c r="L29" s="1">
        <f>(F29+F30)/F37</f>
        <v>0.57775508832068456</v>
      </c>
      <c r="M29" s="1">
        <f t="shared" si="1"/>
        <v>1.7083225311844012</v>
      </c>
    </row>
    <row r="30" spans="1:13" x14ac:dyDescent="0.3">
      <c r="B30" s="2"/>
      <c r="D30" s="1" t="s">
        <v>26</v>
      </c>
      <c r="E30" s="1">
        <v>0.605263</v>
      </c>
      <c r="F30" s="1">
        <v>4581864</v>
      </c>
      <c r="G30" s="1" t="s">
        <v>26</v>
      </c>
      <c r="H30" s="1" t="s">
        <v>26</v>
      </c>
      <c r="I30" s="1">
        <v>60.175409999999999</v>
      </c>
      <c r="J30" s="1">
        <v>33.673558</v>
      </c>
    </row>
    <row r="32" spans="1:13" x14ac:dyDescent="0.3">
      <c r="A32" s="1" t="s">
        <v>9</v>
      </c>
    </row>
    <row r="33" spans="1:13" x14ac:dyDescent="0.3">
      <c r="B33" s="1" t="s">
        <v>1</v>
      </c>
      <c r="C33" s="1" t="s">
        <v>2</v>
      </c>
      <c r="D33" s="1" t="s">
        <v>25</v>
      </c>
      <c r="E33" s="1" t="s">
        <v>3</v>
      </c>
      <c r="F33" s="1" t="s">
        <v>4</v>
      </c>
      <c r="G33" s="1" t="s">
        <v>5</v>
      </c>
      <c r="H33" s="1" t="s">
        <v>6</v>
      </c>
      <c r="I33" s="1" t="s">
        <v>7</v>
      </c>
      <c r="J33" s="1" t="s">
        <v>8</v>
      </c>
    </row>
    <row r="34" spans="1:13" x14ac:dyDescent="0.3">
      <c r="A34" s="1" t="s">
        <v>21</v>
      </c>
      <c r="B34" s="1" t="s">
        <v>17</v>
      </c>
      <c r="D34" s="1" t="s">
        <v>26</v>
      </c>
      <c r="E34" s="1">
        <v>0.51541899999999996</v>
      </c>
      <c r="F34" s="1">
        <v>9734248</v>
      </c>
      <c r="G34" s="1" t="s">
        <v>26</v>
      </c>
      <c r="H34" s="1" t="s">
        <v>26</v>
      </c>
      <c r="I34" s="1">
        <v>100</v>
      </c>
      <c r="J34" s="1">
        <v>74.952977000000004</v>
      </c>
    </row>
    <row r="35" spans="1:13" x14ac:dyDescent="0.3">
      <c r="A35" s="1" t="s">
        <v>22</v>
      </c>
      <c r="B35" s="1" t="s">
        <v>18</v>
      </c>
      <c r="D35" s="1" t="s">
        <v>26</v>
      </c>
      <c r="E35" s="1">
        <v>0.51541899999999996</v>
      </c>
      <c r="F35" s="1">
        <v>11775300</v>
      </c>
      <c r="G35" s="1" t="s">
        <v>26</v>
      </c>
      <c r="H35" s="1" t="s">
        <v>26</v>
      </c>
      <c r="I35" s="1">
        <v>100</v>
      </c>
      <c r="J35" s="1">
        <v>66.193459000000004</v>
      </c>
    </row>
    <row r="36" spans="1:13" x14ac:dyDescent="0.3">
      <c r="A36" s="1" t="s">
        <v>23</v>
      </c>
      <c r="B36" s="1" t="s">
        <v>19</v>
      </c>
      <c r="D36" s="1" t="s">
        <v>26</v>
      </c>
      <c r="E36" s="1">
        <v>0.51982399999999995</v>
      </c>
      <c r="F36" s="1">
        <v>13258249</v>
      </c>
      <c r="G36" s="1" t="s">
        <v>26</v>
      </c>
      <c r="H36" s="1" t="s">
        <v>26</v>
      </c>
      <c r="I36" s="1">
        <v>100</v>
      </c>
      <c r="J36" s="1">
        <v>67.358699000000001</v>
      </c>
    </row>
    <row r="37" spans="1:13" x14ac:dyDescent="0.3">
      <c r="A37" s="1" t="s">
        <v>24</v>
      </c>
      <c r="B37" s="1" t="s">
        <v>20</v>
      </c>
      <c r="D37" s="1" t="s">
        <v>26</v>
      </c>
      <c r="E37" s="1">
        <v>0.51982399999999995</v>
      </c>
      <c r="F37" s="1">
        <v>13178906</v>
      </c>
      <c r="G37" s="1" t="s">
        <v>26</v>
      </c>
      <c r="H37" s="1" t="s">
        <v>26</v>
      </c>
      <c r="I37" s="1">
        <v>100</v>
      </c>
      <c r="J37" s="1">
        <v>69.773540999999994</v>
      </c>
    </row>
    <row r="39" spans="1:13" x14ac:dyDescent="0.3">
      <c r="A39" s="1" t="s">
        <v>16</v>
      </c>
    </row>
    <row r="40" spans="1:13" x14ac:dyDescent="0.3">
      <c r="A40" s="1" t="s">
        <v>0</v>
      </c>
    </row>
    <row r="41" spans="1:13" x14ac:dyDescent="0.3">
      <c r="B41" s="1" t="s">
        <v>1</v>
      </c>
      <c r="C41" s="1" t="s">
        <v>2</v>
      </c>
      <c r="D41" s="1" t="s">
        <v>25</v>
      </c>
      <c r="E41" s="1" t="s">
        <v>3</v>
      </c>
      <c r="F41" s="1" t="s">
        <v>4</v>
      </c>
      <c r="G41" s="1" t="s">
        <v>5</v>
      </c>
      <c r="H41" s="1" t="s">
        <v>6</v>
      </c>
      <c r="I41" s="1" t="s">
        <v>7</v>
      </c>
      <c r="J41" s="1" t="s">
        <v>8</v>
      </c>
      <c r="L41" s="1" t="s">
        <v>27</v>
      </c>
      <c r="M41" s="1" t="s">
        <v>28</v>
      </c>
    </row>
    <row r="42" spans="1:13" x14ac:dyDescent="0.3">
      <c r="A42" s="1" t="s">
        <v>21</v>
      </c>
      <c r="B42" s="2" t="s">
        <v>17</v>
      </c>
      <c r="D42" s="1" t="s">
        <v>26</v>
      </c>
      <c r="E42" s="1">
        <v>0.114537</v>
      </c>
      <c r="F42" s="1">
        <v>3354504</v>
      </c>
      <c r="G42" s="1" t="s">
        <v>26</v>
      </c>
      <c r="H42" s="1" t="s">
        <v>26</v>
      </c>
      <c r="I42" s="1">
        <v>74.011257999999998</v>
      </c>
      <c r="J42" s="1">
        <v>23.876479</v>
      </c>
      <c r="L42" s="1">
        <f>(F42+F43)/F52</f>
        <v>0.43999097190369058</v>
      </c>
      <c r="M42" s="1">
        <f>L42/$L$42</f>
        <v>1</v>
      </c>
    </row>
    <row r="43" spans="1:13" x14ac:dyDescent="0.3">
      <c r="B43" s="2"/>
      <c r="D43" s="1" t="s">
        <v>26</v>
      </c>
      <c r="E43" s="1">
        <v>0.17621100000000001</v>
      </c>
      <c r="F43" s="1">
        <v>1177920</v>
      </c>
      <c r="G43" s="1" t="s">
        <v>26</v>
      </c>
      <c r="H43" s="1" t="s">
        <v>26</v>
      </c>
      <c r="I43" s="1">
        <v>25.988741999999998</v>
      </c>
      <c r="J43" s="1">
        <v>8.3841260000000002</v>
      </c>
    </row>
    <row r="44" spans="1:13" x14ac:dyDescent="0.3">
      <c r="A44" s="1" t="s">
        <v>22</v>
      </c>
      <c r="B44" s="2" t="s">
        <v>18</v>
      </c>
      <c r="D44" s="1" t="s">
        <v>26</v>
      </c>
      <c r="E44" s="1">
        <v>0.11013199999999999</v>
      </c>
      <c r="F44" s="1">
        <v>6404016</v>
      </c>
      <c r="G44" s="1" t="s">
        <v>26</v>
      </c>
      <c r="H44" s="1" t="s">
        <v>26</v>
      </c>
      <c r="I44" s="1">
        <v>48.580547000000003</v>
      </c>
      <c r="J44" s="1">
        <v>26.648410999999999</v>
      </c>
      <c r="L44" s="1">
        <f>(F44+F45)/F53</f>
        <v>1.3793150208917782</v>
      </c>
      <c r="M44" s="1">
        <f t="shared" ref="M44:M48" si="2">L44/$L$42</f>
        <v>3.1348711882063247</v>
      </c>
    </row>
    <row r="45" spans="1:13" x14ac:dyDescent="0.3">
      <c r="B45" s="2"/>
      <c r="D45" s="1" t="s">
        <v>26</v>
      </c>
      <c r="E45" s="1">
        <v>0.17621100000000001</v>
      </c>
      <c r="F45" s="1">
        <v>6778248</v>
      </c>
      <c r="G45" s="1" t="s">
        <v>26</v>
      </c>
      <c r="H45" s="1" t="s">
        <v>26</v>
      </c>
      <c r="I45" s="1">
        <v>51.419452999999997</v>
      </c>
      <c r="J45" s="1">
        <v>28.205666000000001</v>
      </c>
    </row>
    <row r="46" spans="1:13" x14ac:dyDescent="0.3">
      <c r="A46" s="1" t="s">
        <v>23</v>
      </c>
      <c r="B46" s="2" t="s">
        <v>19</v>
      </c>
      <c r="D46" s="1" t="s">
        <v>26</v>
      </c>
      <c r="E46" s="1">
        <v>0.105727</v>
      </c>
      <c r="F46" s="1">
        <v>2449176</v>
      </c>
      <c r="G46" s="1" t="s">
        <v>26</v>
      </c>
      <c r="H46" s="1" t="s">
        <v>26</v>
      </c>
      <c r="I46" s="1">
        <v>79.853672000000003</v>
      </c>
      <c r="J46" s="1">
        <v>13.749306000000001</v>
      </c>
      <c r="L46" s="1">
        <f>(F46+F47)/F54</f>
        <v>0.36499730275575892</v>
      </c>
      <c r="M46" s="1">
        <f t="shared" si="2"/>
        <v>0.82955634561441183</v>
      </c>
    </row>
    <row r="47" spans="1:13" x14ac:dyDescent="0.3">
      <c r="B47" s="2"/>
      <c r="D47" s="1" t="s">
        <v>26</v>
      </c>
      <c r="E47" s="1">
        <v>0.20264299999999999</v>
      </c>
      <c r="F47" s="1">
        <v>617904</v>
      </c>
      <c r="G47" s="1" t="s">
        <v>26</v>
      </c>
      <c r="H47" s="1" t="s">
        <v>26</v>
      </c>
      <c r="I47" s="1">
        <v>20.146328</v>
      </c>
      <c r="J47" s="1">
        <v>3.46882</v>
      </c>
    </row>
    <row r="48" spans="1:13" x14ac:dyDescent="0.3">
      <c r="A48" s="1" t="s">
        <v>24</v>
      </c>
      <c r="B48" s="2" t="s">
        <v>20</v>
      </c>
      <c r="D48" s="1" t="s">
        <v>26</v>
      </c>
      <c r="E48" s="1">
        <v>0.101322</v>
      </c>
      <c r="F48" s="1">
        <v>3894048</v>
      </c>
      <c r="G48" s="1" t="s">
        <v>26</v>
      </c>
      <c r="H48" s="1" t="s">
        <v>26</v>
      </c>
      <c r="I48" s="1">
        <v>64.126155999999995</v>
      </c>
      <c r="J48" s="1">
        <v>21.502320999999998</v>
      </c>
      <c r="L48" s="1">
        <f>(F48+F49)/F55</f>
        <v>0.80912447579953684</v>
      </c>
      <c r="M48" s="1">
        <f t="shared" si="2"/>
        <v>1.838956995637278</v>
      </c>
    </row>
    <row r="49" spans="1:10" x14ac:dyDescent="0.3">
      <c r="B49" s="2"/>
      <c r="D49" s="1" t="s">
        <v>26</v>
      </c>
      <c r="E49" s="1">
        <v>0.19383300000000001</v>
      </c>
      <c r="F49" s="1">
        <v>2178432</v>
      </c>
      <c r="G49" s="1" t="s">
        <v>26</v>
      </c>
      <c r="H49" s="1" t="s">
        <v>26</v>
      </c>
      <c r="I49" s="1">
        <v>35.873843999999998</v>
      </c>
      <c r="J49" s="1">
        <v>12.028959</v>
      </c>
    </row>
    <row r="50" spans="1:10" x14ac:dyDescent="0.3">
      <c r="A50" s="1" t="s">
        <v>13</v>
      </c>
    </row>
    <row r="51" spans="1:10" x14ac:dyDescent="0.3">
      <c r="B51" s="1" t="s">
        <v>1</v>
      </c>
      <c r="C51" s="1" t="s">
        <v>2</v>
      </c>
      <c r="D51" s="1" t="s">
        <v>25</v>
      </c>
      <c r="E51" s="1" t="s">
        <v>3</v>
      </c>
      <c r="F51" s="1" t="s">
        <v>4</v>
      </c>
      <c r="G51" s="1" t="s">
        <v>5</v>
      </c>
      <c r="H51" s="1" t="s">
        <v>6</v>
      </c>
      <c r="I51" s="1" t="s">
        <v>7</v>
      </c>
      <c r="J51" s="1" t="s">
        <v>8</v>
      </c>
    </row>
    <row r="52" spans="1:10" x14ac:dyDescent="0.3">
      <c r="A52" s="1" t="s">
        <v>21</v>
      </c>
      <c r="B52" s="1" t="s">
        <v>17</v>
      </c>
      <c r="D52" s="1" t="s">
        <v>26</v>
      </c>
      <c r="E52" s="1">
        <v>0.35682799999999998</v>
      </c>
      <c r="F52" s="1">
        <v>10301175</v>
      </c>
      <c r="G52" s="1" t="s">
        <v>26</v>
      </c>
      <c r="H52" s="1" t="s">
        <v>26</v>
      </c>
      <c r="I52" s="1">
        <v>100</v>
      </c>
      <c r="J52" s="1">
        <v>72.722126000000003</v>
      </c>
    </row>
    <row r="53" spans="1:10" x14ac:dyDescent="0.3">
      <c r="A53" s="1" t="s">
        <v>22</v>
      </c>
      <c r="B53" s="1" t="s">
        <v>18</v>
      </c>
      <c r="D53" s="1" t="s">
        <v>26</v>
      </c>
      <c r="E53" s="1">
        <v>0.36123300000000003</v>
      </c>
      <c r="F53" s="1">
        <v>9557109</v>
      </c>
      <c r="G53" s="1" t="s">
        <v>26</v>
      </c>
      <c r="H53" s="1" t="s">
        <v>26</v>
      </c>
      <c r="I53" s="1">
        <v>100</v>
      </c>
      <c r="J53" s="1">
        <v>65.632943999999995</v>
      </c>
    </row>
    <row r="54" spans="1:10" x14ac:dyDescent="0.3">
      <c r="A54" s="1" t="s">
        <v>23</v>
      </c>
      <c r="B54" s="1" t="s">
        <v>19</v>
      </c>
      <c r="D54" s="1" t="s">
        <v>26</v>
      </c>
      <c r="E54" s="1">
        <v>0.35682799999999998</v>
      </c>
      <c r="F54" s="1">
        <v>8403021</v>
      </c>
      <c r="G54" s="1" t="s">
        <v>26</v>
      </c>
      <c r="H54" s="1" t="s">
        <v>26</v>
      </c>
      <c r="I54" s="1">
        <v>100</v>
      </c>
      <c r="J54" s="1">
        <v>62.044567999999998</v>
      </c>
    </row>
    <row r="55" spans="1:10" x14ac:dyDescent="0.3">
      <c r="A55" s="1" t="s">
        <v>24</v>
      </c>
      <c r="B55" s="1" t="s">
        <v>20</v>
      </c>
      <c r="D55" s="1" t="s">
        <v>26</v>
      </c>
      <c r="E55" s="1">
        <v>0.35682799999999998</v>
      </c>
      <c r="F55" s="1">
        <v>7505001</v>
      </c>
      <c r="G55" s="1" t="s">
        <v>26</v>
      </c>
      <c r="H55" s="1" t="s">
        <v>26</v>
      </c>
      <c r="I55" s="1">
        <v>100</v>
      </c>
      <c r="J55" s="1">
        <v>60.725217000000001</v>
      </c>
    </row>
  </sheetData>
  <mergeCells count="12">
    <mergeCell ref="B48:B49"/>
    <mergeCell ref="B4:B5"/>
    <mergeCell ref="B6:B7"/>
    <mergeCell ref="B8:B9"/>
    <mergeCell ref="B10:B11"/>
    <mergeCell ref="B23:B24"/>
    <mergeCell ref="B25:B26"/>
    <mergeCell ref="B27:B28"/>
    <mergeCell ref="B29:B30"/>
    <mergeCell ref="B42:B43"/>
    <mergeCell ref="B44:B45"/>
    <mergeCell ref="B46:B47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1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1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李 杰</cp:lastModifiedBy>
  <dcterms:created xsi:type="dcterms:W3CDTF">2023-10-11T05:52:25Z</dcterms:created>
  <dcterms:modified xsi:type="dcterms:W3CDTF">2023-11-04T11:22:35Z</dcterms:modified>
</cp:coreProperties>
</file>