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sys\Desktop\PEER J\"/>
    </mc:Choice>
  </mc:AlternateContent>
  <bookViews>
    <workbookView xWindow="-105" yWindow="555" windowWidth="23250" windowHeight="11910"/>
  </bookViews>
  <sheets>
    <sheet name="with tes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0" i="1" l="1"/>
  <c r="T99" i="1"/>
  <c r="T98" i="1"/>
  <c r="T97" i="1"/>
  <c r="T96" i="1"/>
  <c r="T95" i="1"/>
  <c r="T94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N93" i="1"/>
  <c r="M93" i="1"/>
  <c r="T82" i="1"/>
  <c r="T81" i="1"/>
  <c r="T80" i="1"/>
  <c r="T79" i="1"/>
  <c r="T78" i="1"/>
  <c r="T77" i="1"/>
  <c r="T76" i="1"/>
  <c r="M76" i="1"/>
  <c r="M77" i="1"/>
  <c r="M78" i="1"/>
  <c r="M79" i="1"/>
  <c r="M80" i="1"/>
  <c r="M81" i="1"/>
  <c r="M82" i="1"/>
  <c r="N76" i="1"/>
  <c r="N77" i="1"/>
  <c r="N78" i="1"/>
  <c r="N79" i="1"/>
  <c r="N80" i="1"/>
  <c r="N81" i="1"/>
  <c r="N82" i="1"/>
  <c r="N75" i="1"/>
  <c r="M75" i="1"/>
  <c r="T64" i="1"/>
  <c r="T63" i="1"/>
  <c r="T62" i="1"/>
  <c r="T61" i="1"/>
  <c r="T60" i="1"/>
  <c r="T59" i="1"/>
  <c r="T58" i="1"/>
  <c r="M58" i="1"/>
  <c r="M59" i="1"/>
  <c r="M60" i="1"/>
  <c r="M61" i="1"/>
  <c r="M62" i="1"/>
  <c r="M63" i="1"/>
  <c r="M64" i="1"/>
  <c r="N58" i="1"/>
  <c r="N59" i="1"/>
  <c r="N60" i="1"/>
  <c r="N61" i="1"/>
  <c r="N62" i="1"/>
  <c r="N63" i="1"/>
  <c r="N64" i="1"/>
  <c r="N57" i="1"/>
  <c r="M57" i="1"/>
  <c r="T46" i="1"/>
  <c r="T45" i="1"/>
  <c r="T44" i="1"/>
  <c r="T43" i="1"/>
  <c r="T42" i="1"/>
  <c r="T41" i="1"/>
  <c r="T40" i="1"/>
  <c r="M40" i="1"/>
  <c r="M41" i="1"/>
  <c r="M42" i="1"/>
  <c r="M43" i="1"/>
  <c r="M44" i="1"/>
  <c r="M45" i="1"/>
  <c r="M46" i="1"/>
  <c r="N41" i="1"/>
  <c r="N42" i="1"/>
  <c r="N43" i="1"/>
  <c r="N44" i="1"/>
  <c r="N45" i="1"/>
  <c r="N46" i="1"/>
  <c r="N40" i="1"/>
  <c r="N39" i="1"/>
  <c r="M39" i="1"/>
  <c r="T23" i="1"/>
  <c r="M23" i="1"/>
  <c r="T29" i="1"/>
  <c r="T28" i="1"/>
  <c r="T27" i="1"/>
  <c r="T26" i="1"/>
  <c r="T25" i="1"/>
  <c r="T24" i="1"/>
  <c r="N24" i="1"/>
  <c r="N25" i="1"/>
  <c r="N26" i="1"/>
  <c r="N27" i="1"/>
  <c r="N28" i="1"/>
  <c r="N29" i="1"/>
  <c r="N23" i="1"/>
  <c r="N8" i="1"/>
  <c r="N9" i="1"/>
  <c r="N10" i="1"/>
  <c r="N11" i="1"/>
  <c r="N12" i="1"/>
  <c r="N13" i="1"/>
  <c r="N7" i="1"/>
  <c r="M24" i="1"/>
  <c r="M25" i="1"/>
  <c r="M26" i="1"/>
  <c r="M27" i="1"/>
  <c r="M28" i="1"/>
  <c r="M29" i="1"/>
  <c r="M22" i="1"/>
  <c r="T13" i="1"/>
  <c r="T12" i="1"/>
  <c r="T11" i="1"/>
  <c r="T10" i="1"/>
  <c r="T9" i="1"/>
  <c r="T8" i="1"/>
  <c r="T7" i="1"/>
  <c r="M7" i="1"/>
  <c r="M8" i="1"/>
  <c r="M9" i="1"/>
  <c r="M10" i="1"/>
  <c r="M11" i="1"/>
  <c r="M12" i="1"/>
  <c r="M13" i="1"/>
  <c r="M6" i="1"/>
  <c r="N22" i="1" l="1"/>
  <c r="N6" i="1"/>
</calcChain>
</file>

<file path=xl/sharedStrings.xml><?xml version="1.0" encoding="utf-8"?>
<sst xmlns="http://schemas.openxmlformats.org/spreadsheetml/2006/main" count="137" uniqueCount="20">
  <si>
    <t xml:space="preserve">Experiment 1 </t>
  </si>
  <si>
    <t xml:space="preserve">Experiment 2 </t>
  </si>
  <si>
    <t xml:space="preserve">Experiment 3 </t>
  </si>
  <si>
    <t>Avarage</t>
  </si>
  <si>
    <t>%biofilm</t>
  </si>
  <si>
    <t>AVERAGE</t>
  </si>
  <si>
    <t>SD</t>
  </si>
  <si>
    <t>T-TEST</t>
  </si>
  <si>
    <t>ug/mL</t>
  </si>
  <si>
    <t>Staphylococcus aureus</t>
  </si>
  <si>
    <t>MRSA</t>
  </si>
  <si>
    <t>Enterococcus faecalis</t>
  </si>
  <si>
    <t>Acintobacter baumannii</t>
  </si>
  <si>
    <t xml:space="preserve">Salmonella typhiumurim </t>
  </si>
  <si>
    <t>Escherichia coli</t>
  </si>
  <si>
    <t>*</t>
  </si>
  <si>
    <t>**</t>
  </si>
  <si>
    <t>***</t>
  </si>
  <si>
    <t>****</t>
  </si>
  <si>
    <t>CNICIN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</si>
</sst>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/>
    <xf numFmtId="0" fontId="0" fillId="0" borderId="0" xfId="0" applyFill="1"/>
    <xf numFmtId="0" fontId="2" fillId="5" borderId="0" xfId="0" applyFont="1" applyFill="1" applyAlignment="1">
      <alignment horizontal="center"/>
    </xf>
    <xf numFmtId="0" fontId="0" fillId="5" borderId="0" xfId="0" applyFill="1"/>
    <xf numFmtId="0" fontId="0" fillId="2" borderId="0" xfId="0" applyFill="1"/>
    <xf numFmtId="0" fontId="2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tabSelected="1" topLeftCell="A85" zoomScaleNormal="100" workbookViewId="0">
      <selection activeCell="A39" sqref="A39:A46"/>
    </sheetView>
  </sheetViews>
  <sheetFormatPr defaultRowHeight="15" x14ac:dyDescent="0.25"/>
  <cols>
    <col min="20" max="20" width="12" bestFit="1" customWidth="1"/>
  </cols>
  <sheetData>
    <row r="1" spans="1:25" ht="18.75" x14ac:dyDescent="0.3">
      <c r="A1" s="28" t="s">
        <v>19</v>
      </c>
      <c r="B1" s="29"/>
      <c r="C1" s="29"/>
      <c r="D1" s="29"/>
      <c r="E1" s="29"/>
      <c r="F1" s="29"/>
      <c r="G1" s="29"/>
      <c r="H1" s="29"/>
      <c r="R1" s="1"/>
      <c r="S1" s="2"/>
      <c r="T1" s="3"/>
    </row>
    <row r="2" spans="1:25" x14ac:dyDescent="0.25">
      <c r="B2" s="26" t="s">
        <v>0</v>
      </c>
      <c r="C2" s="27"/>
      <c r="D2" s="4"/>
      <c r="F2" s="26" t="s">
        <v>1</v>
      </c>
      <c r="G2" s="27"/>
      <c r="J2" s="26" t="s">
        <v>2</v>
      </c>
      <c r="K2" s="27"/>
      <c r="R2" s="1"/>
    </row>
    <row r="3" spans="1:25" x14ac:dyDescent="0.25">
      <c r="R3" s="1"/>
    </row>
    <row r="4" spans="1:25" x14ac:dyDescent="0.25">
      <c r="B4" s="23" t="s">
        <v>9</v>
      </c>
      <c r="C4" s="23"/>
      <c r="D4" s="23"/>
      <c r="E4" s="23"/>
      <c r="F4" s="8"/>
      <c r="G4" s="8"/>
      <c r="H4" s="9"/>
      <c r="I4" s="9"/>
      <c r="J4" s="8"/>
      <c r="K4" s="8"/>
      <c r="L4" s="9"/>
      <c r="P4" s="3"/>
      <c r="Q4" s="3"/>
      <c r="R4" s="3"/>
      <c r="S4" s="3"/>
      <c r="T4" s="3"/>
    </row>
    <row r="5" spans="1:25" x14ac:dyDescent="0.25">
      <c r="A5" s="5" t="s">
        <v>8</v>
      </c>
      <c r="B5" s="5" t="s">
        <v>3</v>
      </c>
      <c r="C5" s="5" t="s">
        <v>4</v>
      </c>
      <c r="D5" s="5"/>
      <c r="E5" s="5" t="s">
        <v>8</v>
      </c>
      <c r="F5" s="5" t="s">
        <v>3</v>
      </c>
      <c r="G5" s="5" t="s">
        <v>4</v>
      </c>
      <c r="H5" s="5"/>
      <c r="I5" s="5" t="s">
        <v>8</v>
      </c>
      <c r="J5" s="5" t="s">
        <v>3</v>
      </c>
      <c r="K5" s="5" t="s">
        <v>4</v>
      </c>
      <c r="M5" s="6" t="s">
        <v>5</v>
      </c>
      <c r="N5" s="6" t="s">
        <v>6</v>
      </c>
      <c r="P5" s="5" t="s">
        <v>8</v>
      </c>
      <c r="Q5" s="5">
        <v>1</v>
      </c>
      <c r="R5" s="5">
        <v>2</v>
      </c>
      <c r="S5" s="5">
        <v>3</v>
      </c>
      <c r="T5" s="3" t="s">
        <v>7</v>
      </c>
    </row>
    <row r="6" spans="1:25" x14ac:dyDescent="0.25">
      <c r="A6" s="5">
        <v>0</v>
      </c>
      <c r="B6" s="19">
        <v>0.26866666666666666</v>
      </c>
      <c r="C6" s="19">
        <v>100</v>
      </c>
      <c r="E6" s="5">
        <v>0</v>
      </c>
      <c r="F6" s="1">
        <v>0.24233333333333329</v>
      </c>
      <c r="G6" s="16">
        <v>100</v>
      </c>
      <c r="I6" s="5">
        <v>0</v>
      </c>
      <c r="J6" s="19">
        <v>0.20533333333333334</v>
      </c>
      <c r="K6" s="19">
        <v>100</v>
      </c>
      <c r="M6" s="7">
        <f>(C6+G6+K6)/3</f>
        <v>100</v>
      </c>
      <c r="N6" s="7">
        <f>STDEV(M6,G6)</f>
        <v>0</v>
      </c>
      <c r="P6" s="5">
        <v>0</v>
      </c>
      <c r="Q6">
        <v>0.26866666666666666</v>
      </c>
      <c r="R6">
        <v>0.24233333333333329</v>
      </c>
      <c r="S6">
        <v>0.20533333333333301</v>
      </c>
    </row>
    <row r="7" spans="1:25" x14ac:dyDescent="0.25">
      <c r="A7" s="5">
        <v>7.8125</v>
      </c>
      <c r="B7" s="19">
        <v>0.25899999999999995</v>
      </c>
      <c r="C7" s="19">
        <v>96.401985111662512</v>
      </c>
      <c r="E7" s="5">
        <v>7.8125</v>
      </c>
      <c r="F7" s="15">
        <v>0.21233333333333335</v>
      </c>
      <c r="G7" s="16">
        <v>87.620357634112807</v>
      </c>
      <c r="I7" s="5">
        <v>7.8125</v>
      </c>
      <c r="J7" s="19">
        <v>0.19466666666666668</v>
      </c>
      <c r="K7" s="19">
        <v>94.805194805194816</v>
      </c>
      <c r="M7" s="7">
        <f t="shared" ref="M7:M13" si="0">(C7+G7+K7)/3</f>
        <v>92.94251251699005</v>
      </c>
      <c r="N7" s="7">
        <f>STDEV(C7,G7,K7)</f>
        <v>4.6777595351522532</v>
      </c>
      <c r="P7" s="5">
        <v>7.8125</v>
      </c>
      <c r="Q7">
        <v>0.25899999999999995</v>
      </c>
      <c r="R7">
        <v>0.21233333333333335</v>
      </c>
      <c r="S7">
        <v>0.19466666666666668</v>
      </c>
      <c r="T7">
        <f>TTEST(Q6:S6,Q7:S7,2,2)</f>
        <v>0.56195351425537332</v>
      </c>
      <c r="W7">
        <v>100</v>
      </c>
      <c r="X7">
        <v>100</v>
      </c>
      <c r="Y7">
        <v>100</v>
      </c>
    </row>
    <row r="8" spans="1:25" x14ac:dyDescent="0.25">
      <c r="A8" s="5">
        <v>15.63</v>
      </c>
      <c r="B8" s="19">
        <v>0.23900000000000002</v>
      </c>
      <c r="C8" s="19">
        <v>88.957816377171227</v>
      </c>
      <c r="E8" s="5">
        <v>15.63</v>
      </c>
      <c r="F8" s="15">
        <v>0.19266666666666668</v>
      </c>
      <c r="G8" s="16">
        <v>79.504814305364533</v>
      </c>
      <c r="I8" s="5">
        <v>15.63</v>
      </c>
      <c r="J8" s="19">
        <v>0.17766666666666664</v>
      </c>
      <c r="K8" s="19">
        <v>86.525974025974008</v>
      </c>
      <c r="M8" s="7">
        <f t="shared" si="0"/>
        <v>84.996201569503242</v>
      </c>
      <c r="N8" s="7">
        <f t="shared" ref="N8:N13" si="1">STDEV(C8,G8,K8)</f>
        <v>4.9086622280238261</v>
      </c>
      <c r="P8" s="5">
        <v>15.63</v>
      </c>
      <c r="Q8">
        <v>0.23900000000000002</v>
      </c>
      <c r="R8">
        <v>0.19266666666666668</v>
      </c>
      <c r="S8">
        <v>0.17766666666666664</v>
      </c>
      <c r="T8">
        <f>TTEST(Q6:S6,Q8:S8,2,2)</f>
        <v>0.24266687919979291</v>
      </c>
      <c r="W8">
        <v>96.401985111662512</v>
      </c>
      <c r="X8">
        <v>87.620357634112807</v>
      </c>
      <c r="Y8">
        <v>94.805194805194816</v>
      </c>
    </row>
    <row r="9" spans="1:25" x14ac:dyDescent="0.25">
      <c r="A9" s="5">
        <v>31.25</v>
      </c>
      <c r="B9" s="19">
        <v>0.155</v>
      </c>
      <c r="C9" s="19">
        <v>57.692307692307686</v>
      </c>
      <c r="E9" s="5">
        <v>31.25</v>
      </c>
      <c r="F9" s="15">
        <v>0.14533333333333334</v>
      </c>
      <c r="G9" s="16">
        <v>59.97248968363138</v>
      </c>
      <c r="I9" s="5">
        <v>31.25</v>
      </c>
      <c r="J9" s="19">
        <v>0.16833333333333333</v>
      </c>
      <c r="K9" s="19">
        <v>81.980519480519476</v>
      </c>
      <c r="M9" s="7">
        <f t="shared" si="0"/>
        <v>66.548438952152836</v>
      </c>
      <c r="N9" s="7">
        <f t="shared" si="1"/>
        <v>13.413114461372647</v>
      </c>
      <c r="P9" s="5">
        <v>31.25</v>
      </c>
      <c r="Q9">
        <v>0.155</v>
      </c>
      <c r="R9">
        <v>0.14533333333333334</v>
      </c>
      <c r="S9">
        <v>0.16833333333333333</v>
      </c>
      <c r="T9">
        <f>TTEST(Q6:S6,Q9:S9,2,2)</f>
        <v>1.3428076416033011E-2</v>
      </c>
      <c r="U9" t="s">
        <v>15</v>
      </c>
      <c r="W9">
        <v>88.957816377171227</v>
      </c>
      <c r="X9">
        <v>79.504814305364533</v>
      </c>
      <c r="Y9">
        <v>86.525974025974008</v>
      </c>
    </row>
    <row r="10" spans="1:25" x14ac:dyDescent="0.25">
      <c r="A10" s="5">
        <v>62.5</v>
      </c>
      <c r="B10" s="19">
        <v>0.12233333333333334</v>
      </c>
      <c r="C10" s="19">
        <v>45.533498759305211</v>
      </c>
      <c r="E10" s="5">
        <v>62.5</v>
      </c>
      <c r="F10" s="15">
        <v>0.13666666666666666</v>
      </c>
      <c r="G10" s="16">
        <v>56.3961485557084</v>
      </c>
      <c r="I10" s="5">
        <v>62.5</v>
      </c>
      <c r="J10" s="19">
        <v>0.15933333333333335</v>
      </c>
      <c r="K10" s="19">
        <v>77.597402597402606</v>
      </c>
      <c r="M10" s="7">
        <f t="shared" si="0"/>
        <v>59.842349970805401</v>
      </c>
      <c r="N10" s="7">
        <f t="shared" si="1"/>
        <v>16.307382085416155</v>
      </c>
      <c r="P10" s="5">
        <v>62.5</v>
      </c>
      <c r="Q10">
        <v>0.12233333333333334</v>
      </c>
      <c r="R10">
        <v>0.13666666666666666</v>
      </c>
      <c r="S10">
        <v>0.15933333333333335</v>
      </c>
      <c r="T10">
        <f>TTEST(Q6:S6,Q10:S10,2,2)</f>
        <v>9.554835929534853E-3</v>
      </c>
      <c r="U10" t="s">
        <v>17</v>
      </c>
      <c r="W10">
        <v>57.692307692307686</v>
      </c>
      <c r="X10">
        <v>59.97248968363138</v>
      </c>
      <c r="Y10">
        <v>81.980519480519476</v>
      </c>
    </row>
    <row r="11" spans="1:25" x14ac:dyDescent="0.25">
      <c r="A11" s="5">
        <v>125</v>
      </c>
      <c r="B11" s="19">
        <v>0.10366666666666668</v>
      </c>
      <c r="C11" s="19">
        <v>38.585607940446657</v>
      </c>
      <c r="E11" s="5">
        <v>125</v>
      </c>
      <c r="F11" s="16">
        <v>0.11433333333333333</v>
      </c>
      <c r="G11" s="16">
        <v>47.180192572214587</v>
      </c>
      <c r="I11" s="5">
        <v>125</v>
      </c>
      <c r="J11" s="19">
        <v>0.156</v>
      </c>
      <c r="K11" s="19">
        <v>75.974025974025977</v>
      </c>
      <c r="M11" s="7">
        <f t="shared" si="0"/>
        <v>53.913275495562402</v>
      </c>
      <c r="N11" s="7">
        <f t="shared" si="1"/>
        <v>19.582498691508434</v>
      </c>
      <c r="P11" s="5">
        <v>125</v>
      </c>
      <c r="Q11">
        <v>0.10366666666666668</v>
      </c>
      <c r="R11">
        <v>0.11433333333333333</v>
      </c>
      <c r="S11">
        <v>0.156</v>
      </c>
      <c r="T11">
        <f>TTEST(Q6:S6,Q11:S11,2,2)</f>
        <v>9.3877180852946322E-3</v>
      </c>
      <c r="U11" t="s">
        <v>17</v>
      </c>
      <c r="W11">
        <v>45.533498759305211</v>
      </c>
      <c r="X11">
        <v>56.3961485557084</v>
      </c>
      <c r="Y11">
        <v>77.597402597402606</v>
      </c>
    </row>
    <row r="12" spans="1:25" x14ac:dyDescent="0.25">
      <c r="A12" s="5">
        <v>250</v>
      </c>
      <c r="B12" s="19">
        <v>0.10333333333333333</v>
      </c>
      <c r="C12" s="19">
        <v>38.461538461538467</v>
      </c>
      <c r="E12" s="5">
        <v>250</v>
      </c>
      <c r="F12" s="16">
        <v>0.11166666666666665</v>
      </c>
      <c r="G12" s="16">
        <v>46.079779917469054</v>
      </c>
      <c r="I12" s="5">
        <v>250</v>
      </c>
      <c r="J12" s="19">
        <v>0.12766666666666668</v>
      </c>
      <c r="K12" s="20">
        <v>62.175324675324681</v>
      </c>
      <c r="M12" s="7">
        <f t="shared" si="0"/>
        <v>48.905547684777396</v>
      </c>
      <c r="N12" s="7">
        <f t="shared" si="1"/>
        <v>12.106801260215633</v>
      </c>
      <c r="P12" s="5">
        <v>250</v>
      </c>
      <c r="Q12">
        <v>0.10333333333333333</v>
      </c>
      <c r="R12">
        <v>0.11166666666666665</v>
      </c>
      <c r="S12">
        <v>0.12766666666666668</v>
      </c>
      <c r="T12">
        <f>TTEST(Q6:S6,Q12:S12,2,2)</f>
        <v>3.2064790754542899E-3</v>
      </c>
      <c r="U12" t="s">
        <v>17</v>
      </c>
      <c r="W12">
        <v>38.585607940446657</v>
      </c>
      <c r="X12">
        <v>47.180192572214587</v>
      </c>
      <c r="Y12">
        <v>75.974025974025977</v>
      </c>
    </row>
    <row r="13" spans="1:25" x14ac:dyDescent="0.25">
      <c r="A13" s="5">
        <v>500</v>
      </c>
      <c r="B13" s="19">
        <v>9.5000000000000015E-2</v>
      </c>
      <c r="C13" s="19">
        <v>35.359801488833753</v>
      </c>
      <c r="E13" s="5">
        <v>500</v>
      </c>
      <c r="F13" s="16">
        <v>0.108</v>
      </c>
      <c r="G13" s="16">
        <v>44.566712517193956</v>
      </c>
      <c r="I13" s="5">
        <v>500</v>
      </c>
      <c r="J13" s="19">
        <v>0.122</v>
      </c>
      <c r="K13" s="19">
        <v>59.415584415584412</v>
      </c>
      <c r="M13" s="7">
        <f t="shared" si="0"/>
        <v>46.447366140537376</v>
      </c>
      <c r="N13" s="7">
        <f t="shared" si="1"/>
        <v>12.137661084120927</v>
      </c>
      <c r="P13" s="5">
        <v>500</v>
      </c>
      <c r="Q13">
        <v>9.5000000000000015E-2</v>
      </c>
      <c r="R13">
        <v>0.108</v>
      </c>
      <c r="S13">
        <v>0.122</v>
      </c>
      <c r="T13">
        <f>TTEST(Q6:S6,Q13:S13,2,2)</f>
        <v>2.8298026582339857E-3</v>
      </c>
      <c r="U13" t="s">
        <v>17</v>
      </c>
      <c r="W13">
        <v>38.461538461538467</v>
      </c>
      <c r="X13">
        <v>46.079779917469054</v>
      </c>
      <c r="Y13">
        <v>62.175324675324681</v>
      </c>
    </row>
    <row r="14" spans="1:25" x14ac:dyDescent="0.25">
      <c r="A14" s="14"/>
      <c r="B14" s="18"/>
      <c r="C14" s="18"/>
      <c r="D14" s="10"/>
      <c r="E14" s="14"/>
      <c r="F14" s="18"/>
      <c r="G14" s="18"/>
      <c r="H14" s="10"/>
      <c r="I14" s="14"/>
      <c r="J14" s="10"/>
      <c r="K14" s="10"/>
      <c r="L14" s="10"/>
      <c r="M14" s="17"/>
      <c r="N14" s="17"/>
      <c r="O14" s="10"/>
      <c r="P14" s="14"/>
      <c r="T14" s="10"/>
      <c r="U14" s="10"/>
      <c r="W14">
        <v>35.359801488833753</v>
      </c>
      <c r="X14">
        <v>44.566712517193956</v>
      </c>
      <c r="Y14">
        <v>59.415584415584412</v>
      </c>
    </row>
    <row r="15" spans="1:25" x14ac:dyDescent="0.25">
      <c r="A15" s="14"/>
      <c r="B15" s="18"/>
      <c r="C15" s="18"/>
      <c r="D15" s="10"/>
      <c r="E15" s="14"/>
      <c r="F15" s="18"/>
      <c r="G15" s="18"/>
      <c r="H15" s="10"/>
      <c r="I15" s="14"/>
      <c r="J15" s="10"/>
      <c r="K15" s="10"/>
      <c r="L15" s="10"/>
      <c r="M15" s="17"/>
      <c r="N15" s="17"/>
      <c r="O15" s="10"/>
      <c r="P15" s="14"/>
      <c r="Q15" s="10"/>
      <c r="R15" s="10"/>
      <c r="S15" s="10"/>
      <c r="T15" s="10"/>
      <c r="U15" s="10"/>
    </row>
    <row r="16" spans="1:25" x14ac:dyDescent="0.25">
      <c r="A16" s="14"/>
      <c r="B16" s="18"/>
      <c r="C16" s="18"/>
      <c r="D16" s="10"/>
      <c r="E16" s="14"/>
      <c r="F16" s="18"/>
      <c r="G16" s="18"/>
      <c r="H16" s="10"/>
      <c r="I16" s="14"/>
      <c r="J16" s="10"/>
      <c r="K16" s="10"/>
      <c r="L16" s="10"/>
      <c r="M16" s="17"/>
      <c r="N16" s="17"/>
      <c r="O16" s="10"/>
      <c r="P16" s="14"/>
      <c r="Q16" s="10"/>
      <c r="R16" s="10"/>
      <c r="S16" s="10"/>
      <c r="T16" s="10"/>
      <c r="U16" s="10"/>
    </row>
    <row r="17" spans="1:2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5" x14ac:dyDescent="0.25">
      <c r="B18" s="26" t="s">
        <v>0</v>
      </c>
      <c r="C18" s="27"/>
      <c r="D18" s="4"/>
      <c r="F18" s="26" t="s">
        <v>1</v>
      </c>
      <c r="G18" s="27"/>
      <c r="J18" s="26" t="s">
        <v>2</v>
      </c>
      <c r="K18" s="27"/>
      <c r="R18" s="1"/>
    </row>
    <row r="19" spans="1:25" x14ac:dyDescent="0.25">
      <c r="R19" s="1"/>
    </row>
    <row r="20" spans="1:25" x14ac:dyDescent="0.25">
      <c r="B20" s="24" t="s">
        <v>10</v>
      </c>
      <c r="C20" s="24"/>
      <c r="D20" s="24"/>
      <c r="E20" s="24"/>
      <c r="F20" s="8"/>
      <c r="G20" s="8"/>
      <c r="H20" s="9"/>
      <c r="I20" s="9"/>
      <c r="J20" s="8"/>
      <c r="K20" s="8"/>
      <c r="L20" s="9"/>
      <c r="M20" s="10"/>
      <c r="N20" s="10"/>
      <c r="P20" s="3"/>
      <c r="Q20" s="3"/>
      <c r="R20" s="3"/>
      <c r="S20" s="3"/>
      <c r="T20" s="3"/>
    </row>
    <row r="21" spans="1:25" x14ac:dyDescent="0.25">
      <c r="A21" s="5" t="s">
        <v>8</v>
      </c>
      <c r="B21" s="5" t="s">
        <v>3</v>
      </c>
      <c r="C21" s="5" t="s">
        <v>4</v>
      </c>
      <c r="D21" s="5"/>
      <c r="E21" s="5" t="s">
        <v>8</v>
      </c>
      <c r="F21" s="5" t="s">
        <v>3</v>
      </c>
      <c r="G21" s="5" t="s">
        <v>4</v>
      </c>
      <c r="H21" s="5"/>
      <c r="I21" s="5" t="s">
        <v>8</v>
      </c>
      <c r="J21" s="5" t="s">
        <v>3</v>
      </c>
      <c r="K21" s="5" t="s">
        <v>4</v>
      </c>
      <c r="M21" s="6" t="s">
        <v>5</v>
      </c>
      <c r="N21" s="6" t="s">
        <v>6</v>
      </c>
      <c r="P21" s="5" t="s">
        <v>8</v>
      </c>
      <c r="Q21" s="5">
        <v>1</v>
      </c>
      <c r="R21" s="5">
        <v>2</v>
      </c>
      <c r="S21" s="5">
        <v>3</v>
      </c>
      <c r="T21" s="3" t="s">
        <v>7</v>
      </c>
    </row>
    <row r="22" spans="1:25" x14ac:dyDescent="0.25">
      <c r="A22" s="5">
        <v>0</v>
      </c>
      <c r="B22" s="1">
        <v>0.217</v>
      </c>
      <c r="C22">
        <v>100</v>
      </c>
      <c r="E22" s="5">
        <v>0</v>
      </c>
      <c r="F22" s="21">
        <v>0.23633333333333331</v>
      </c>
      <c r="G22" s="19">
        <v>100</v>
      </c>
      <c r="I22" s="5">
        <v>0</v>
      </c>
      <c r="J22" s="19">
        <v>0.26300000000000001</v>
      </c>
      <c r="K22" s="19">
        <v>100</v>
      </c>
      <c r="M22" s="13">
        <f>(C22+G22+K22)/3</f>
        <v>100</v>
      </c>
      <c r="N22" s="13">
        <f>STDEV(C22,G22)</f>
        <v>0</v>
      </c>
      <c r="P22" s="5">
        <v>0</v>
      </c>
      <c r="Q22">
        <v>0.217</v>
      </c>
      <c r="R22">
        <v>0.23633333333333331</v>
      </c>
      <c r="S22">
        <v>0.26300000000000001</v>
      </c>
      <c r="W22">
        <v>100</v>
      </c>
      <c r="X22">
        <v>100</v>
      </c>
      <c r="Y22">
        <v>100</v>
      </c>
    </row>
    <row r="23" spans="1:25" x14ac:dyDescent="0.25">
      <c r="A23" s="5">
        <v>1.95</v>
      </c>
      <c r="B23">
        <v>0.20699999999999999</v>
      </c>
      <c r="C23">
        <v>95.391705069124427</v>
      </c>
      <c r="E23" s="5">
        <v>1.95</v>
      </c>
      <c r="F23" s="19">
        <v>0.20133333333333334</v>
      </c>
      <c r="G23" s="19">
        <v>85.190409026798321</v>
      </c>
      <c r="I23" s="5">
        <v>1.95</v>
      </c>
      <c r="J23" s="19">
        <v>0.25600000000000001</v>
      </c>
      <c r="K23" s="19">
        <v>97.338403041825089</v>
      </c>
      <c r="M23" s="13">
        <f>(C23+G23+K23)/3</f>
        <v>92.640172379249279</v>
      </c>
      <c r="N23" s="13">
        <f>STDEV(C23,G23,K23)</f>
        <v>6.5246945334529052</v>
      </c>
      <c r="P23" s="5">
        <v>1.95</v>
      </c>
      <c r="Q23">
        <v>0.20699999999999999</v>
      </c>
      <c r="R23">
        <v>0.20133333333333334</v>
      </c>
      <c r="S23">
        <v>0.25600000000000001</v>
      </c>
      <c r="T23">
        <f>TTEST(Q22:S22,Q23:S23,2,2)</f>
        <v>0.47270241228577303</v>
      </c>
      <c r="W23">
        <v>95.391705069124427</v>
      </c>
      <c r="X23">
        <v>85.190409026798321</v>
      </c>
      <c r="Y23">
        <v>97.338403041825089</v>
      </c>
    </row>
    <row r="24" spans="1:25" x14ac:dyDescent="0.25">
      <c r="A24" s="5">
        <v>3.91</v>
      </c>
      <c r="B24">
        <v>0.18333333333333335</v>
      </c>
      <c r="C24">
        <v>84.485407066052232</v>
      </c>
      <c r="E24" s="5">
        <v>3.91</v>
      </c>
      <c r="F24" s="19">
        <v>0.19800000000000004</v>
      </c>
      <c r="G24" s="19">
        <v>83.779971791255321</v>
      </c>
      <c r="I24" s="5">
        <v>3.91</v>
      </c>
      <c r="J24" s="19">
        <v>0.25166666666666665</v>
      </c>
      <c r="K24" s="19">
        <v>95.690747782002532</v>
      </c>
      <c r="M24" s="13">
        <f t="shared" ref="M24:M29" si="2">(C24+G24+K24)/3</f>
        <v>87.985375546436686</v>
      </c>
      <c r="N24" s="13">
        <f t="shared" ref="N24:N29" si="3">STDEV(C24,G24,K24)</f>
        <v>6.6823634066252033</v>
      </c>
      <c r="P24" s="5">
        <v>3.91</v>
      </c>
      <c r="Q24">
        <v>0.18333333333333335</v>
      </c>
      <c r="R24">
        <v>0.19800000000000004</v>
      </c>
      <c r="S24">
        <v>0.25166666666666665</v>
      </c>
      <c r="T24">
        <f>TTEST(Q22:S22,Q24:S24,2,2)</f>
        <v>0.32336466635759381</v>
      </c>
      <c r="W24">
        <v>84.485407066052232</v>
      </c>
      <c r="X24">
        <v>83.779971791255321</v>
      </c>
      <c r="Y24">
        <v>95.690747782002532</v>
      </c>
    </row>
    <row r="25" spans="1:25" x14ac:dyDescent="0.25">
      <c r="A25" s="5">
        <v>7.8125</v>
      </c>
      <c r="B25">
        <v>0.16633333333333333</v>
      </c>
      <c r="C25">
        <v>76.651305683563749</v>
      </c>
      <c r="E25" s="5">
        <v>7.8125</v>
      </c>
      <c r="F25" s="19">
        <v>0.18133333333333335</v>
      </c>
      <c r="G25" s="19">
        <v>76.727785613540206</v>
      </c>
      <c r="I25" s="5">
        <v>7.8125</v>
      </c>
      <c r="J25" s="19">
        <v>0.24233333333333337</v>
      </c>
      <c r="K25" s="19">
        <v>92.141951837769341</v>
      </c>
      <c r="M25" s="13">
        <f t="shared" si="2"/>
        <v>81.840347711624432</v>
      </c>
      <c r="N25" s="13">
        <f t="shared" si="3"/>
        <v>8.9215328264697131</v>
      </c>
      <c r="P25" s="5">
        <v>7.8125</v>
      </c>
      <c r="Q25">
        <v>0.16633333333333333</v>
      </c>
      <c r="R25">
        <v>0.18133333333333335</v>
      </c>
      <c r="S25">
        <v>0.24233333333333337</v>
      </c>
      <c r="T25">
        <f>TTEST(Q22:S22,Q25:S25,2,2)</f>
        <v>0.19113226576179243</v>
      </c>
      <c r="W25">
        <v>76.651305683563749</v>
      </c>
      <c r="X25">
        <v>76.727785613540206</v>
      </c>
      <c r="Y25">
        <v>92.141951837769341</v>
      </c>
    </row>
    <row r="26" spans="1:25" x14ac:dyDescent="0.25">
      <c r="A26" s="5">
        <v>15.63</v>
      </c>
      <c r="B26">
        <v>0.14966666666666667</v>
      </c>
      <c r="C26">
        <v>68.970814132104451</v>
      </c>
      <c r="E26" s="5">
        <v>15.63</v>
      </c>
      <c r="F26" s="19">
        <v>0.16766666666666666</v>
      </c>
      <c r="G26" s="19">
        <v>70.94499294781383</v>
      </c>
      <c r="I26" s="5">
        <v>15.63</v>
      </c>
      <c r="J26" s="19">
        <v>0.23433333333333337</v>
      </c>
      <c r="K26" s="19">
        <v>89.100126742712305</v>
      </c>
      <c r="M26" s="13">
        <f t="shared" si="2"/>
        <v>76.338644607543529</v>
      </c>
      <c r="N26" s="13">
        <f t="shared" si="3"/>
        <v>11.095761137198899</v>
      </c>
      <c r="P26" s="5">
        <v>15.63</v>
      </c>
      <c r="Q26">
        <v>0.14966666666666667</v>
      </c>
      <c r="R26">
        <v>0.16766666666666666</v>
      </c>
      <c r="S26">
        <v>0.23433333333333337</v>
      </c>
      <c r="T26">
        <f>TTEST(Q22:S22,Q26:S26,2,2)</f>
        <v>0.13133534137750269</v>
      </c>
      <c r="W26">
        <v>68.970814132104451</v>
      </c>
      <c r="X26">
        <v>70.94499294781383</v>
      </c>
      <c r="Y26">
        <v>89.100126742712305</v>
      </c>
    </row>
    <row r="27" spans="1:25" x14ac:dyDescent="0.25">
      <c r="A27" s="5">
        <v>31.25</v>
      </c>
      <c r="B27">
        <v>0.13633333333333333</v>
      </c>
      <c r="C27">
        <v>62.826420890937015</v>
      </c>
      <c r="E27" s="5">
        <v>31.25</v>
      </c>
      <c r="F27" s="19">
        <v>0.16700000000000001</v>
      </c>
      <c r="G27" s="19">
        <v>70.662905500705236</v>
      </c>
      <c r="I27" s="5">
        <v>31.25</v>
      </c>
      <c r="J27" s="19">
        <v>0.19633333333333336</v>
      </c>
      <c r="K27" s="19">
        <v>74.651457541191391</v>
      </c>
      <c r="M27" s="13">
        <f t="shared" si="2"/>
        <v>69.380261310944547</v>
      </c>
      <c r="N27" s="13">
        <f t="shared" si="3"/>
        <v>6.0159583636449767</v>
      </c>
      <c r="P27" s="5">
        <v>31.25</v>
      </c>
      <c r="Q27">
        <v>0.13633333333333333</v>
      </c>
      <c r="R27">
        <v>0.16700000000000001</v>
      </c>
      <c r="S27">
        <v>0.19633333333333336</v>
      </c>
      <c r="T27">
        <f>TTEST(Q22:S22,Q27:S27,2,2)</f>
        <v>2.9827205115494828E-2</v>
      </c>
      <c r="U27" t="s">
        <v>15</v>
      </c>
      <c r="W27">
        <v>62.826420890937015</v>
      </c>
      <c r="X27">
        <v>70.662905500705236</v>
      </c>
      <c r="Y27">
        <v>74.651457541191391</v>
      </c>
    </row>
    <row r="28" spans="1:25" x14ac:dyDescent="0.25">
      <c r="A28" s="5">
        <v>62.5</v>
      </c>
      <c r="B28">
        <v>0.13100000000000001</v>
      </c>
      <c r="C28">
        <v>60.36866359447005</v>
      </c>
      <c r="E28" s="5">
        <v>62.5</v>
      </c>
      <c r="F28" s="19">
        <v>0.14433333333333334</v>
      </c>
      <c r="G28" s="19">
        <v>61.071932299012701</v>
      </c>
      <c r="I28" s="5">
        <v>62.5</v>
      </c>
      <c r="J28" s="19">
        <v>0.17433333333333334</v>
      </c>
      <c r="K28" s="19">
        <v>66.286438529784547</v>
      </c>
      <c r="M28" s="13">
        <f t="shared" si="2"/>
        <v>62.575678141089099</v>
      </c>
      <c r="N28" s="13">
        <f t="shared" si="3"/>
        <v>3.2327934846554407</v>
      </c>
      <c r="P28" s="5">
        <v>62.5</v>
      </c>
      <c r="Q28">
        <v>0.13100000000000001</v>
      </c>
      <c r="R28">
        <v>0.14433333333333334</v>
      </c>
      <c r="S28">
        <v>0.17433333333333334</v>
      </c>
      <c r="T28">
        <f>TTEST(Q22:S22,Q28:S28,2,2)</f>
        <v>8.607952513399169E-3</v>
      </c>
      <c r="U28" t="s">
        <v>17</v>
      </c>
      <c r="W28">
        <v>60.36866359447005</v>
      </c>
      <c r="X28">
        <v>61.071932299012701</v>
      </c>
      <c r="Y28">
        <v>66.286438529784547</v>
      </c>
    </row>
    <row r="29" spans="1:25" x14ac:dyDescent="0.25">
      <c r="A29" s="5">
        <v>125</v>
      </c>
      <c r="B29">
        <v>0.11533333333333334</v>
      </c>
      <c r="C29">
        <v>53.149001536098318</v>
      </c>
      <c r="E29" s="5">
        <v>125</v>
      </c>
      <c r="F29" s="19">
        <v>0.11899999999999999</v>
      </c>
      <c r="G29" s="19">
        <v>50.352609308885754</v>
      </c>
      <c r="I29" s="5">
        <v>125</v>
      </c>
      <c r="J29" s="19">
        <v>0.16533333333333333</v>
      </c>
      <c r="K29" s="19">
        <v>62.864385297845374</v>
      </c>
      <c r="M29" s="13">
        <f t="shared" si="2"/>
        <v>55.455332047609808</v>
      </c>
      <c r="N29" s="13">
        <f t="shared" si="3"/>
        <v>6.5670012121761703</v>
      </c>
      <c r="P29" s="5">
        <v>125</v>
      </c>
      <c r="Q29">
        <v>0.11533333333333334</v>
      </c>
      <c r="R29">
        <v>0.11899999999999999</v>
      </c>
      <c r="S29">
        <v>0.16533333333333333</v>
      </c>
      <c r="T29">
        <f>TTEST(Q22:S22,Q29:S29,2,2)</f>
        <v>7.2261291206658284E-3</v>
      </c>
      <c r="U29" t="s">
        <v>17</v>
      </c>
      <c r="W29">
        <v>53.149001536098318</v>
      </c>
      <c r="X29">
        <v>50.352609308885754</v>
      </c>
      <c r="Y29">
        <v>62.864385297845374</v>
      </c>
    </row>
    <row r="30" spans="1:25" x14ac:dyDescent="0.25">
      <c r="A30" s="14"/>
      <c r="B30" s="10"/>
      <c r="C30" s="10"/>
      <c r="D30" s="10"/>
      <c r="E30" s="14"/>
      <c r="F30" s="10"/>
      <c r="G30" s="10"/>
      <c r="H30" s="10"/>
      <c r="I30" s="14"/>
      <c r="J30" s="10"/>
      <c r="K30" s="10"/>
      <c r="L30" s="10"/>
      <c r="M30" s="10"/>
      <c r="N30" s="10"/>
      <c r="O30" s="10"/>
      <c r="P30" s="14"/>
      <c r="Q30" s="10"/>
      <c r="R30" s="10"/>
      <c r="S30" s="10"/>
      <c r="T30" s="10"/>
      <c r="U30" s="10"/>
    </row>
    <row r="31" spans="1:25" x14ac:dyDescent="0.25">
      <c r="A31" s="14"/>
      <c r="B31" s="10"/>
      <c r="C31" s="10"/>
      <c r="D31" s="10"/>
      <c r="E31" s="14"/>
      <c r="F31" s="10"/>
      <c r="G31" s="10"/>
      <c r="H31" s="10"/>
      <c r="I31" s="14"/>
      <c r="J31" s="10"/>
      <c r="K31" s="10"/>
      <c r="L31" s="10"/>
      <c r="M31" s="10"/>
      <c r="N31" s="10"/>
      <c r="O31" s="10"/>
      <c r="P31" s="14"/>
      <c r="Q31" s="10"/>
      <c r="R31" s="10"/>
      <c r="S31" s="10"/>
      <c r="T31" s="10"/>
      <c r="U31" s="10"/>
    </row>
    <row r="32" spans="1:25" x14ac:dyDescent="0.25">
      <c r="A32" s="14"/>
      <c r="B32" s="10"/>
      <c r="C32" s="10"/>
      <c r="D32" s="10"/>
      <c r="E32" s="14"/>
      <c r="F32" s="10"/>
      <c r="G32" s="10"/>
      <c r="H32" s="10"/>
      <c r="I32" s="14"/>
      <c r="J32" s="10"/>
      <c r="K32" s="10"/>
      <c r="L32" s="10"/>
      <c r="M32" s="10"/>
      <c r="N32" s="10"/>
      <c r="O32" s="10"/>
      <c r="P32" s="14"/>
      <c r="Q32" s="10"/>
      <c r="R32" s="10"/>
      <c r="S32" s="10"/>
      <c r="T32" s="10"/>
      <c r="U32" s="10"/>
    </row>
    <row r="33" spans="1:2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5" spans="1:25" x14ac:dyDescent="0.25">
      <c r="B35" s="26" t="s">
        <v>0</v>
      </c>
      <c r="C35" s="27"/>
      <c r="D35" s="4"/>
      <c r="F35" s="26" t="s">
        <v>1</v>
      </c>
      <c r="G35" s="27"/>
      <c r="J35" s="26" t="s">
        <v>2</v>
      </c>
      <c r="K35" s="27"/>
      <c r="R35" s="1"/>
    </row>
    <row r="36" spans="1:25" x14ac:dyDescent="0.25">
      <c r="R36" s="1"/>
    </row>
    <row r="37" spans="1:25" x14ac:dyDescent="0.25">
      <c r="B37" s="23" t="s">
        <v>11</v>
      </c>
      <c r="C37" s="23"/>
      <c r="D37" s="23"/>
      <c r="E37" s="23"/>
      <c r="F37" s="8"/>
      <c r="G37" s="8"/>
      <c r="H37" s="9"/>
      <c r="I37" s="9"/>
      <c r="J37" s="8"/>
      <c r="K37" s="8"/>
      <c r="L37" s="9"/>
      <c r="M37" s="10"/>
      <c r="N37" s="10"/>
      <c r="P37" s="3"/>
      <c r="Q37" s="3"/>
      <c r="R37" s="3"/>
      <c r="S37" s="3"/>
      <c r="T37" s="3"/>
    </row>
    <row r="38" spans="1:25" x14ac:dyDescent="0.25">
      <c r="A38" s="5" t="s">
        <v>8</v>
      </c>
      <c r="B38" s="5" t="s">
        <v>3</v>
      </c>
      <c r="C38" s="5" t="s">
        <v>4</v>
      </c>
      <c r="D38" s="5"/>
      <c r="E38" s="5" t="s">
        <v>8</v>
      </c>
      <c r="F38" s="5" t="s">
        <v>3</v>
      </c>
      <c r="G38" s="5" t="s">
        <v>4</v>
      </c>
      <c r="H38" s="5"/>
      <c r="I38" s="5" t="s">
        <v>8</v>
      </c>
      <c r="J38" s="5" t="s">
        <v>3</v>
      </c>
      <c r="K38" s="5" t="s">
        <v>4</v>
      </c>
      <c r="M38" s="6" t="s">
        <v>5</v>
      </c>
      <c r="N38" s="6" t="s">
        <v>6</v>
      </c>
      <c r="P38" s="5" t="s">
        <v>8</v>
      </c>
      <c r="Q38" s="5">
        <v>1</v>
      </c>
      <c r="R38" s="5">
        <v>2</v>
      </c>
      <c r="S38" s="5">
        <v>3</v>
      </c>
      <c r="T38" s="3" t="s">
        <v>7</v>
      </c>
      <c r="W38">
        <v>100</v>
      </c>
      <c r="X38">
        <v>100</v>
      </c>
      <c r="Y38">
        <v>100</v>
      </c>
    </row>
    <row r="39" spans="1:25" x14ac:dyDescent="0.25">
      <c r="A39" s="5">
        <v>0</v>
      </c>
      <c r="B39" s="1">
        <v>0.17100000000000001</v>
      </c>
      <c r="C39">
        <v>100</v>
      </c>
      <c r="E39" s="5">
        <v>0</v>
      </c>
      <c r="F39" s="1">
        <v>0.17966666666666664</v>
      </c>
      <c r="G39">
        <v>100</v>
      </c>
      <c r="I39" s="5">
        <v>0</v>
      </c>
      <c r="J39" s="19">
        <v>0.16833333333333333</v>
      </c>
      <c r="K39" s="19">
        <v>100</v>
      </c>
      <c r="M39" s="13">
        <f>(C39+G39+K39)/3</f>
        <v>100</v>
      </c>
      <c r="N39" s="13">
        <f>STDEV(C39,G39)</f>
        <v>0</v>
      </c>
      <c r="P39" s="5">
        <v>0</v>
      </c>
      <c r="Q39">
        <v>0.17100000000000001</v>
      </c>
      <c r="R39">
        <v>0.17966666666666664</v>
      </c>
      <c r="S39">
        <v>0.16833333333333333</v>
      </c>
      <c r="W39">
        <v>98.440545808966846</v>
      </c>
      <c r="X39">
        <v>96.846011131725447</v>
      </c>
      <c r="Y39">
        <v>99.801980198019805</v>
      </c>
    </row>
    <row r="40" spans="1:25" x14ac:dyDescent="0.25">
      <c r="A40" s="5">
        <v>15.63</v>
      </c>
      <c r="B40">
        <v>0.16833333333333333</v>
      </c>
      <c r="C40">
        <v>98.440545808966846</v>
      </c>
      <c r="E40" s="5">
        <v>15.63</v>
      </c>
      <c r="F40">
        <v>0.17400000000000002</v>
      </c>
      <c r="G40">
        <v>96.846011131725447</v>
      </c>
      <c r="I40" s="5">
        <v>15.63</v>
      </c>
      <c r="J40" s="19">
        <v>0.16800000000000001</v>
      </c>
      <c r="K40" s="19">
        <v>99.801980198019805</v>
      </c>
      <c r="M40" s="13">
        <f t="shared" ref="M40:M46" si="4">(C40+G40+K40)/3</f>
        <v>98.362845712904047</v>
      </c>
      <c r="N40" s="13">
        <f>STDEV(C40,G40,K40)</f>
        <v>1.4795155487247886</v>
      </c>
      <c r="P40" s="5">
        <v>15.63</v>
      </c>
      <c r="Q40">
        <v>0.16833333333333333</v>
      </c>
      <c r="R40">
        <v>0.17400000000000002</v>
      </c>
      <c r="S40">
        <v>0.16800000000000001</v>
      </c>
      <c r="T40">
        <f>TTEST(Q39:S39,Q40:S40,2,2)</f>
        <v>0.50369358390397423</v>
      </c>
      <c r="W40">
        <v>96.296296296296276</v>
      </c>
      <c r="X40">
        <v>90.538033395176257</v>
      </c>
      <c r="Y40">
        <v>96.633663366336634</v>
      </c>
    </row>
    <row r="41" spans="1:25" x14ac:dyDescent="0.25">
      <c r="A41" s="5">
        <v>31.25</v>
      </c>
      <c r="B41">
        <v>0.16466666666666666</v>
      </c>
      <c r="C41">
        <v>96.296296296296276</v>
      </c>
      <c r="E41" s="5">
        <v>31.25</v>
      </c>
      <c r="F41">
        <v>0.16266666666666665</v>
      </c>
      <c r="G41">
        <v>90.538033395176257</v>
      </c>
      <c r="I41" s="5">
        <v>31.25</v>
      </c>
      <c r="J41" s="19">
        <v>0.16266666666666665</v>
      </c>
      <c r="K41" s="19">
        <v>96.633663366336634</v>
      </c>
      <c r="M41" s="13">
        <f t="shared" si="4"/>
        <v>94.489331019269727</v>
      </c>
      <c r="N41" s="13">
        <f t="shared" ref="N41:N46" si="5">STDEV(C41,G41,K41)</f>
        <v>3.426079219838897</v>
      </c>
      <c r="P41" s="5">
        <v>31.25</v>
      </c>
      <c r="Q41">
        <v>0.16466666666666666</v>
      </c>
      <c r="R41">
        <v>0.16266666666666665</v>
      </c>
      <c r="S41">
        <v>0.16266666666666665</v>
      </c>
      <c r="T41">
        <f>TTEST(Q39:S39,Q41:S41,2,2)</f>
        <v>5.0153060129369077E-2</v>
      </c>
      <c r="U41" t="s">
        <v>15</v>
      </c>
      <c r="W41">
        <v>95.516569200779728</v>
      </c>
      <c r="X41">
        <v>87.755102040816354</v>
      </c>
      <c r="Y41">
        <v>92.277227722772281</v>
      </c>
    </row>
    <row r="42" spans="1:25" x14ac:dyDescent="0.25">
      <c r="A42" s="5">
        <v>62.5</v>
      </c>
      <c r="B42">
        <v>0.16333333333333333</v>
      </c>
      <c r="C42">
        <v>95.516569200779728</v>
      </c>
      <c r="E42" s="5">
        <v>62.5</v>
      </c>
      <c r="F42">
        <v>0.1576666666666667</v>
      </c>
      <c r="G42">
        <v>87.755102040816354</v>
      </c>
      <c r="I42" s="5">
        <v>62.5</v>
      </c>
      <c r="J42" s="19">
        <v>0.15533333333333335</v>
      </c>
      <c r="K42" s="19">
        <v>92.277227722772281</v>
      </c>
      <c r="M42" s="13">
        <f t="shared" si="4"/>
        <v>91.849632988122792</v>
      </c>
      <c r="N42" s="13">
        <f t="shared" si="5"/>
        <v>3.8983613303056526</v>
      </c>
      <c r="P42" s="5">
        <v>62.5</v>
      </c>
      <c r="Q42">
        <v>0.16333333333333333</v>
      </c>
      <c r="R42">
        <v>0.1576666666666667</v>
      </c>
      <c r="S42">
        <v>0.15533333333333335</v>
      </c>
      <c r="T42">
        <f>TTEST(Q39:S39,Q42:S42,2,2)</f>
        <v>2.6907123957667048E-2</v>
      </c>
      <c r="U42" t="s">
        <v>15</v>
      </c>
      <c r="W42">
        <v>94.152046783625735</v>
      </c>
      <c r="X42">
        <v>86.270871985157711</v>
      </c>
      <c r="Y42">
        <v>90.891089108910904</v>
      </c>
    </row>
    <row r="43" spans="1:25" x14ac:dyDescent="0.25">
      <c r="A43" s="5">
        <v>125</v>
      </c>
      <c r="B43">
        <v>0.161</v>
      </c>
      <c r="C43">
        <v>94.152046783625735</v>
      </c>
      <c r="E43" s="5">
        <v>125</v>
      </c>
      <c r="F43">
        <v>0.155</v>
      </c>
      <c r="G43">
        <v>86.270871985157711</v>
      </c>
      <c r="I43" s="5">
        <v>125</v>
      </c>
      <c r="J43" s="19">
        <v>0.15300000000000002</v>
      </c>
      <c r="K43" s="19">
        <v>90.891089108910904</v>
      </c>
      <c r="M43" s="13">
        <f t="shared" si="4"/>
        <v>90.438002625898136</v>
      </c>
      <c r="N43" s="13">
        <f t="shared" si="5"/>
        <v>3.9600750714877293</v>
      </c>
      <c r="P43" s="5">
        <v>125</v>
      </c>
      <c r="Q43">
        <v>0.161</v>
      </c>
      <c r="R43">
        <v>0.155</v>
      </c>
      <c r="S43">
        <v>0.15300000000000002</v>
      </c>
      <c r="T43">
        <f>TTEST(Q39:S39,Q43:S43,2,2)</f>
        <v>1.6316452259687E-2</v>
      </c>
      <c r="U43" t="s">
        <v>15</v>
      </c>
      <c r="W43">
        <v>93.177387914229996</v>
      </c>
      <c r="X43">
        <v>86.456400742115051</v>
      </c>
      <c r="Y43">
        <v>83.168316831683171</v>
      </c>
    </row>
    <row r="44" spans="1:25" x14ac:dyDescent="0.25">
      <c r="A44" s="5">
        <v>250</v>
      </c>
      <c r="B44">
        <v>0.15933333333333333</v>
      </c>
      <c r="C44">
        <v>93.177387914229996</v>
      </c>
      <c r="E44" s="5">
        <v>250</v>
      </c>
      <c r="F44">
        <v>0.15533333333333335</v>
      </c>
      <c r="G44">
        <v>86.456400742115051</v>
      </c>
      <c r="I44" s="5">
        <v>250</v>
      </c>
      <c r="J44" s="19">
        <v>0.14000000000000001</v>
      </c>
      <c r="K44" s="19">
        <v>83.168316831683171</v>
      </c>
      <c r="M44" s="13">
        <f t="shared" si="4"/>
        <v>87.600701829342754</v>
      </c>
      <c r="N44" s="13">
        <f t="shared" si="5"/>
        <v>5.1017099797559657</v>
      </c>
      <c r="P44" s="5">
        <v>250</v>
      </c>
      <c r="Q44">
        <v>0.15933333333333333</v>
      </c>
      <c r="R44">
        <v>0.15533333333333335</v>
      </c>
      <c r="S44">
        <v>0.14000000000000001</v>
      </c>
      <c r="T44">
        <f>TTEST(Q39:S39,Q44:S44,2,2)</f>
        <v>3.4597663129024868E-2</v>
      </c>
      <c r="U44" t="s">
        <v>15</v>
      </c>
      <c r="W44">
        <v>85.964912280701753</v>
      </c>
      <c r="X44">
        <v>83.673469387755119</v>
      </c>
      <c r="Y44">
        <v>80.396039603960403</v>
      </c>
    </row>
    <row r="45" spans="1:25" x14ac:dyDescent="0.25">
      <c r="A45" s="5">
        <v>500</v>
      </c>
      <c r="B45">
        <v>0.14700000000000002</v>
      </c>
      <c r="C45">
        <v>85.964912280701753</v>
      </c>
      <c r="E45" s="5">
        <v>500</v>
      </c>
      <c r="F45">
        <v>0.15033333333333335</v>
      </c>
      <c r="G45">
        <v>83.673469387755119</v>
      </c>
      <c r="I45" s="5">
        <v>500</v>
      </c>
      <c r="J45" s="19">
        <v>0.13533333333333333</v>
      </c>
      <c r="K45" s="19">
        <v>80.396039603960403</v>
      </c>
      <c r="M45" s="13">
        <f t="shared" si="4"/>
        <v>83.344807090805759</v>
      </c>
      <c r="N45" s="13">
        <f t="shared" si="5"/>
        <v>2.7989462126872167</v>
      </c>
      <c r="P45" s="5">
        <v>500</v>
      </c>
      <c r="Q45">
        <v>0.14700000000000002</v>
      </c>
      <c r="R45">
        <v>0.15033333333333335</v>
      </c>
      <c r="S45">
        <v>0.13533333333333333</v>
      </c>
      <c r="T45">
        <f>TTEST(Q39:S39,Q45:S45,2,2)</f>
        <v>7.1952065355034107E-3</v>
      </c>
      <c r="U45" t="s">
        <v>17</v>
      </c>
      <c r="W45">
        <v>84.990253411306043</v>
      </c>
      <c r="X45">
        <v>81.076066790352527</v>
      </c>
      <c r="Y45">
        <v>74.851485148514854</v>
      </c>
    </row>
    <row r="46" spans="1:25" x14ac:dyDescent="0.25">
      <c r="A46" s="5">
        <v>1000</v>
      </c>
      <c r="B46">
        <v>0.14533333333333334</v>
      </c>
      <c r="C46">
        <v>84.990253411306043</v>
      </c>
      <c r="E46" s="5">
        <v>1000</v>
      </c>
      <c r="F46">
        <v>0.14566666666666669</v>
      </c>
      <c r="G46">
        <v>81.076066790352527</v>
      </c>
      <c r="I46" s="5">
        <v>1000</v>
      </c>
      <c r="J46" s="19">
        <v>0.126</v>
      </c>
      <c r="K46" s="19">
        <v>74.851485148514854</v>
      </c>
      <c r="M46" s="13">
        <f t="shared" si="4"/>
        <v>80.305935116724484</v>
      </c>
      <c r="N46" s="13">
        <f t="shared" si="5"/>
        <v>5.1130697792705044</v>
      </c>
      <c r="P46" s="5">
        <v>1000</v>
      </c>
      <c r="Q46">
        <v>0.14533333333333334</v>
      </c>
      <c r="R46">
        <v>0.14566666666666669</v>
      </c>
      <c r="S46">
        <v>0.126</v>
      </c>
      <c r="T46">
        <f>TTEST(Q39:S39,Q46:S46,2,2)</f>
        <v>9.8189800987909092E-3</v>
      </c>
      <c r="U46" t="s">
        <v>17</v>
      </c>
    </row>
    <row r="47" spans="1:25" x14ac:dyDescent="0.25">
      <c r="A47" s="14"/>
      <c r="B47" s="10"/>
      <c r="C47" s="10"/>
      <c r="D47" s="10"/>
      <c r="E47" s="14"/>
      <c r="F47" s="10"/>
      <c r="G47" s="10"/>
      <c r="H47" s="10"/>
      <c r="I47" s="14"/>
      <c r="J47" s="10"/>
      <c r="K47" s="10"/>
      <c r="L47" s="10"/>
      <c r="M47" s="10"/>
      <c r="N47" s="10"/>
      <c r="O47" s="10"/>
      <c r="P47" s="14"/>
      <c r="Q47" s="10"/>
      <c r="R47" s="10"/>
      <c r="S47" s="10"/>
      <c r="T47" s="10"/>
      <c r="U47" s="10"/>
    </row>
    <row r="48" spans="1:25" x14ac:dyDescent="0.25">
      <c r="A48" s="14"/>
      <c r="B48" s="10"/>
      <c r="C48" s="10"/>
      <c r="D48" s="10"/>
      <c r="E48" s="14"/>
      <c r="F48" s="10"/>
      <c r="G48" s="10"/>
      <c r="H48" s="10"/>
      <c r="I48" s="14"/>
      <c r="J48" s="10"/>
      <c r="K48" s="10"/>
      <c r="L48" s="10"/>
      <c r="M48" s="10"/>
      <c r="N48" s="10"/>
      <c r="O48" s="10"/>
      <c r="P48" s="14"/>
      <c r="Q48" s="10"/>
      <c r="R48" s="10"/>
      <c r="S48" s="10"/>
      <c r="T48" s="10"/>
      <c r="U48" s="10"/>
    </row>
    <row r="49" spans="1:25" x14ac:dyDescent="0.25">
      <c r="A49" s="14"/>
      <c r="B49" s="10"/>
      <c r="C49" s="10"/>
      <c r="D49" s="10"/>
      <c r="E49" s="14"/>
      <c r="F49" s="10"/>
      <c r="G49" s="10"/>
      <c r="H49" s="10"/>
      <c r="I49" s="14"/>
      <c r="J49" s="10"/>
      <c r="K49" s="10"/>
      <c r="L49" s="10"/>
      <c r="M49" s="10"/>
      <c r="N49" s="10"/>
      <c r="O49" s="10"/>
      <c r="P49" s="14"/>
      <c r="Q49" s="10"/>
      <c r="R49" s="10"/>
      <c r="S49" s="10"/>
      <c r="T49" s="10"/>
      <c r="U49" s="10"/>
    </row>
    <row r="50" spans="1:2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3" spans="1:25" x14ac:dyDescent="0.25">
      <c r="B53" s="26" t="s">
        <v>0</v>
      </c>
      <c r="C53" s="27"/>
      <c r="D53" s="4"/>
      <c r="F53" s="26" t="s">
        <v>1</v>
      </c>
      <c r="G53" s="27"/>
      <c r="J53" s="26" t="s">
        <v>2</v>
      </c>
      <c r="K53" s="27"/>
      <c r="R53" s="1"/>
    </row>
    <row r="54" spans="1:25" x14ac:dyDescent="0.25">
      <c r="R54" s="1"/>
    </row>
    <row r="55" spans="1:25" x14ac:dyDescent="0.25">
      <c r="B55" s="25" t="s">
        <v>12</v>
      </c>
      <c r="C55" s="25"/>
      <c r="D55" s="25"/>
      <c r="E55" s="25"/>
      <c r="F55" s="11"/>
      <c r="G55" s="11"/>
      <c r="H55" s="12"/>
      <c r="I55" s="12"/>
      <c r="J55" s="11"/>
      <c r="K55" s="11"/>
      <c r="L55" s="12"/>
      <c r="M55" s="10"/>
      <c r="N55" s="10"/>
      <c r="P55" s="3"/>
      <c r="Q55" s="3"/>
      <c r="R55" s="3"/>
      <c r="S55" s="3"/>
      <c r="T55" s="3"/>
    </row>
    <row r="56" spans="1:25" x14ac:dyDescent="0.25">
      <c r="A56" s="5" t="s">
        <v>8</v>
      </c>
      <c r="B56" s="5" t="s">
        <v>3</v>
      </c>
      <c r="C56" s="5" t="s">
        <v>4</v>
      </c>
      <c r="D56" s="5"/>
      <c r="E56" s="5" t="s">
        <v>8</v>
      </c>
      <c r="F56" s="5" t="s">
        <v>3</v>
      </c>
      <c r="G56" s="5" t="s">
        <v>4</v>
      </c>
      <c r="H56" s="5"/>
      <c r="I56" s="5" t="s">
        <v>8</v>
      </c>
      <c r="J56" s="5" t="s">
        <v>3</v>
      </c>
      <c r="K56" s="5" t="s">
        <v>4</v>
      </c>
      <c r="M56" s="6" t="s">
        <v>5</v>
      </c>
      <c r="N56" s="6" t="s">
        <v>6</v>
      </c>
      <c r="P56" s="5" t="s">
        <v>8</v>
      </c>
      <c r="Q56" s="5">
        <v>1</v>
      </c>
      <c r="R56" s="5">
        <v>2</v>
      </c>
      <c r="S56" s="5">
        <v>3</v>
      </c>
      <c r="T56" s="3" t="s">
        <v>7</v>
      </c>
      <c r="W56">
        <v>100</v>
      </c>
      <c r="X56">
        <v>100</v>
      </c>
      <c r="Y56">
        <v>100</v>
      </c>
    </row>
    <row r="57" spans="1:25" x14ac:dyDescent="0.25">
      <c r="A57" s="5">
        <v>0</v>
      </c>
      <c r="B57" s="1">
        <v>0.43833333333333341</v>
      </c>
      <c r="C57">
        <v>100</v>
      </c>
      <c r="E57" s="5">
        <v>0</v>
      </c>
      <c r="F57" s="19">
        <v>0.41599999999999998</v>
      </c>
      <c r="G57" s="19">
        <v>100</v>
      </c>
      <c r="I57" s="5">
        <v>0</v>
      </c>
      <c r="J57" s="19">
        <v>0.42</v>
      </c>
      <c r="K57" s="19">
        <v>100</v>
      </c>
      <c r="M57" s="13">
        <f t="shared" ref="M57:M64" si="6">(C57+G57+K57)/3</f>
        <v>100</v>
      </c>
      <c r="N57" s="13">
        <f>STDEV(C57,G57,K57)</f>
        <v>0</v>
      </c>
      <c r="P57" s="5">
        <v>0</v>
      </c>
      <c r="Q57">
        <v>0.43833333333333341</v>
      </c>
      <c r="R57">
        <v>0.41599999999999998</v>
      </c>
      <c r="S57">
        <v>0.42</v>
      </c>
      <c r="W57">
        <v>95.817490494296536</v>
      </c>
      <c r="X57">
        <v>85.176282051282058</v>
      </c>
      <c r="Y57">
        <v>84.603174603174608</v>
      </c>
    </row>
    <row r="58" spans="1:25" x14ac:dyDescent="0.25">
      <c r="A58" s="5">
        <v>1.95</v>
      </c>
      <c r="B58">
        <v>0.41999999999999993</v>
      </c>
      <c r="C58">
        <v>95.817490494296536</v>
      </c>
      <c r="E58" s="5">
        <v>1.95</v>
      </c>
      <c r="F58" s="19">
        <v>0.35433333333333333</v>
      </c>
      <c r="G58" s="19">
        <v>85.176282051282058</v>
      </c>
      <c r="I58" s="5">
        <v>1.95</v>
      </c>
      <c r="J58" s="19">
        <v>0.35533333333333333</v>
      </c>
      <c r="K58" s="19">
        <v>84.603174603174608</v>
      </c>
      <c r="M58" s="13">
        <f t="shared" si="6"/>
        <v>88.532315716251063</v>
      </c>
      <c r="N58" s="13">
        <f t="shared" ref="N58:N64" si="7">STDEV(C58,G58,K58)</f>
        <v>6.3156505363083095</v>
      </c>
      <c r="P58" s="5">
        <v>1.95</v>
      </c>
      <c r="Q58">
        <v>0.41999999999999993</v>
      </c>
      <c r="R58">
        <v>0.35433333333333333</v>
      </c>
      <c r="S58">
        <v>0.35533333333333333</v>
      </c>
      <c r="T58">
        <f>TTEST(Q57:S57,Q58:S58,2,2)</f>
        <v>0.10176613383304293</v>
      </c>
      <c r="W58">
        <v>77.262357414448658</v>
      </c>
      <c r="X58">
        <v>67.628205128205138</v>
      </c>
      <c r="Y58">
        <v>78.333333333333343</v>
      </c>
    </row>
    <row r="59" spans="1:25" x14ac:dyDescent="0.25">
      <c r="A59" s="5">
        <v>3.91</v>
      </c>
      <c r="B59">
        <v>0.33866666666666667</v>
      </c>
      <c r="C59">
        <v>77.262357414448658</v>
      </c>
      <c r="E59" s="5">
        <v>3.91</v>
      </c>
      <c r="F59" s="19">
        <v>0.28133333333333338</v>
      </c>
      <c r="G59" s="19">
        <v>67.628205128205138</v>
      </c>
      <c r="I59" s="5">
        <v>3.91</v>
      </c>
      <c r="J59" s="19">
        <v>0.32900000000000001</v>
      </c>
      <c r="K59" s="19">
        <v>78.333333333333343</v>
      </c>
      <c r="M59" s="13">
        <f t="shared" si="6"/>
        <v>74.407965291995723</v>
      </c>
      <c r="N59" s="13">
        <f t="shared" si="7"/>
        <v>5.8958127737911523</v>
      </c>
      <c r="P59" s="5">
        <v>3.91</v>
      </c>
      <c r="Q59">
        <v>0.33866666666666667</v>
      </c>
      <c r="R59">
        <v>0.28133333333333338</v>
      </c>
      <c r="S59">
        <v>0.32900000000000001</v>
      </c>
      <c r="T59">
        <f>TTEST(Q57:S57,Q59:S59,2,2)</f>
        <v>4.6663622867558737E-3</v>
      </c>
      <c r="U59" t="s">
        <v>17</v>
      </c>
      <c r="W59">
        <v>55.209125475285163</v>
      </c>
      <c r="X59">
        <v>57.692307692307701</v>
      </c>
      <c r="Y59">
        <v>66.349206349206355</v>
      </c>
    </row>
    <row r="60" spans="1:25" x14ac:dyDescent="0.25">
      <c r="A60" s="5">
        <v>7.8125</v>
      </c>
      <c r="B60">
        <v>0.24199999999999999</v>
      </c>
      <c r="C60">
        <v>55.209125475285163</v>
      </c>
      <c r="E60" s="5">
        <v>7.8125</v>
      </c>
      <c r="F60" s="22">
        <v>0.24</v>
      </c>
      <c r="G60" s="19">
        <v>57.692307692307701</v>
      </c>
      <c r="I60" s="5">
        <v>7.8125</v>
      </c>
      <c r="J60" s="19">
        <v>0.27866666666666667</v>
      </c>
      <c r="K60" s="19">
        <v>66.349206349206355</v>
      </c>
      <c r="M60" s="13">
        <f t="shared" si="6"/>
        <v>59.750213172266406</v>
      </c>
      <c r="N60" s="13">
        <f t="shared" si="7"/>
        <v>5.8482118371951302</v>
      </c>
      <c r="P60" s="5">
        <v>7.8125</v>
      </c>
      <c r="Q60">
        <v>0.24199999999999999</v>
      </c>
      <c r="R60">
        <v>0.24</v>
      </c>
      <c r="S60">
        <v>0.27866666666666667</v>
      </c>
      <c r="T60">
        <f>TTEST(Q57:S57,Q60:S60,2,2)</f>
        <v>2.8084151932890138E-4</v>
      </c>
      <c r="U60" t="s">
        <v>17</v>
      </c>
      <c r="W60">
        <v>41.596958174904927</v>
      </c>
      <c r="X60">
        <v>39.743589743589745</v>
      </c>
      <c r="Y60">
        <v>55.396825396825399</v>
      </c>
    </row>
    <row r="61" spans="1:25" x14ac:dyDescent="0.25">
      <c r="A61" s="5">
        <v>15.63</v>
      </c>
      <c r="B61">
        <v>0.18233333333333332</v>
      </c>
      <c r="C61">
        <v>41.596958174904927</v>
      </c>
      <c r="E61" s="5">
        <v>15.63</v>
      </c>
      <c r="F61" s="22">
        <v>0.16533333333333333</v>
      </c>
      <c r="G61" s="19">
        <v>39.743589743589745</v>
      </c>
      <c r="I61" s="5">
        <v>15.63</v>
      </c>
      <c r="J61" s="19">
        <v>0.23266666666666666</v>
      </c>
      <c r="K61" s="19">
        <v>55.396825396825399</v>
      </c>
      <c r="M61" s="13">
        <f t="shared" si="6"/>
        <v>45.579124438440026</v>
      </c>
      <c r="N61" s="13">
        <f t="shared" si="7"/>
        <v>8.5527295477385294</v>
      </c>
      <c r="P61" s="5">
        <v>15.63</v>
      </c>
      <c r="Q61">
        <v>0.18233333333333332</v>
      </c>
      <c r="R61">
        <v>0.16533333333333333</v>
      </c>
      <c r="S61">
        <v>0.23266666666666666</v>
      </c>
      <c r="T61">
        <f>TTEST(Q57:S57,Q61:S61,2,2)</f>
        <v>4.1186989348042586E-4</v>
      </c>
      <c r="U61" t="s">
        <v>17</v>
      </c>
      <c r="W61">
        <v>39.771863117870708</v>
      </c>
      <c r="X61">
        <v>37.259615384615387</v>
      </c>
      <c r="Y61">
        <v>47.142857142857139</v>
      </c>
    </row>
    <row r="62" spans="1:25" x14ac:dyDescent="0.25">
      <c r="A62" s="5">
        <v>31.25</v>
      </c>
      <c r="B62">
        <v>0.17433333333333331</v>
      </c>
      <c r="C62">
        <v>39.771863117870708</v>
      </c>
      <c r="E62" s="5">
        <v>31.25</v>
      </c>
      <c r="F62" s="22">
        <v>0.155</v>
      </c>
      <c r="G62" s="19">
        <v>37.259615384615387</v>
      </c>
      <c r="I62" s="5">
        <v>31.25</v>
      </c>
      <c r="J62" s="19">
        <v>0.19799999999999998</v>
      </c>
      <c r="K62" s="19">
        <v>47.142857142857139</v>
      </c>
      <c r="M62" s="13">
        <f t="shared" si="6"/>
        <v>41.391445215114409</v>
      </c>
      <c r="N62" s="13">
        <f t="shared" si="7"/>
        <v>5.1368182311862505</v>
      </c>
      <c r="P62" s="5">
        <v>31.25</v>
      </c>
      <c r="Q62">
        <v>0.17433333333333331</v>
      </c>
      <c r="R62">
        <v>0.155</v>
      </c>
      <c r="S62">
        <v>0.19799999999999998</v>
      </c>
      <c r="T62">
        <f>TTEST(Q57:S57,Q62:S62,2,2)</f>
        <v>6.2252496297614875E-5</v>
      </c>
      <c r="U62" t="s">
        <v>18</v>
      </c>
      <c r="W62">
        <v>30.950570342205324</v>
      </c>
      <c r="X62">
        <v>33.894230769230766</v>
      </c>
      <c r="Y62">
        <v>33.968253968253968</v>
      </c>
    </row>
    <row r="63" spans="1:25" x14ac:dyDescent="0.25">
      <c r="A63" s="5">
        <v>62.5</v>
      </c>
      <c r="B63">
        <v>0.13566666666666669</v>
      </c>
      <c r="C63">
        <v>30.950570342205324</v>
      </c>
      <c r="E63" s="5">
        <v>62.5</v>
      </c>
      <c r="F63" s="22">
        <v>0.14099999999999999</v>
      </c>
      <c r="G63" s="20">
        <v>33.894230769230766</v>
      </c>
      <c r="I63" s="5">
        <v>62.5</v>
      </c>
      <c r="J63" s="19">
        <v>0.14266666666666666</v>
      </c>
      <c r="K63" s="19">
        <v>33.968253968253968</v>
      </c>
      <c r="M63" s="13">
        <f t="shared" si="6"/>
        <v>32.937685026563351</v>
      </c>
      <c r="N63" s="13">
        <f t="shared" si="7"/>
        <v>1.7212897591898606</v>
      </c>
      <c r="P63" s="5">
        <v>62.5</v>
      </c>
      <c r="Q63">
        <v>0.13566666666666669</v>
      </c>
      <c r="R63">
        <v>0.14099999999999999</v>
      </c>
      <c r="S63">
        <v>0.14266666666666666</v>
      </c>
      <c r="T63">
        <f>TTEST(Q57:S57,Q63:S63,2,2)</f>
        <v>2.4231940103222982E-6</v>
      </c>
      <c r="U63" t="s">
        <v>18</v>
      </c>
      <c r="W63">
        <v>29.885931558935358</v>
      </c>
      <c r="X63">
        <v>30.929487179487186</v>
      </c>
      <c r="Y63">
        <v>29.920634920634924</v>
      </c>
    </row>
    <row r="64" spans="1:25" x14ac:dyDescent="0.25">
      <c r="A64" s="5">
        <v>125</v>
      </c>
      <c r="B64">
        <v>0.13100000000000001</v>
      </c>
      <c r="C64">
        <v>29.885931558935358</v>
      </c>
      <c r="E64" s="5">
        <v>125</v>
      </c>
      <c r="F64" s="22">
        <v>0.12866666666666668</v>
      </c>
      <c r="G64" s="19">
        <v>30.929487179487186</v>
      </c>
      <c r="I64" s="5">
        <v>125</v>
      </c>
      <c r="J64" s="19">
        <v>0.12566666666666668</v>
      </c>
      <c r="K64" s="19">
        <v>29.920634920634924</v>
      </c>
      <c r="M64" s="13">
        <f t="shared" si="6"/>
        <v>30.245351219685819</v>
      </c>
      <c r="N64" s="13">
        <f t="shared" si="7"/>
        <v>0.59273315197339194</v>
      </c>
      <c r="P64" s="5">
        <v>125</v>
      </c>
      <c r="Q64">
        <v>0.13100000000000001</v>
      </c>
      <c r="R64">
        <v>0.12866666666666668</v>
      </c>
      <c r="S64">
        <v>0.12566666666666668</v>
      </c>
      <c r="T64">
        <f>TTEST(Q57:S57,Q64:S64,2,2)</f>
        <v>1.9112079335335413E-6</v>
      </c>
      <c r="U64" t="s">
        <v>18</v>
      </c>
    </row>
    <row r="65" spans="1:25" x14ac:dyDescent="0.25">
      <c r="A65" s="14"/>
      <c r="B65" s="10"/>
      <c r="C65" s="10"/>
      <c r="D65" s="10"/>
      <c r="E65" s="14"/>
      <c r="F65" s="10"/>
      <c r="G65" s="10"/>
      <c r="H65" s="10"/>
      <c r="I65" s="14"/>
      <c r="J65" s="10"/>
      <c r="K65" s="10"/>
      <c r="L65" s="10"/>
      <c r="M65" s="10"/>
      <c r="N65" s="10"/>
      <c r="O65" s="10"/>
      <c r="P65" s="14"/>
      <c r="Q65" s="10"/>
      <c r="R65" s="10"/>
      <c r="S65" s="10"/>
      <c r="T65" s="10"/>
      <c r="U65" s="10"/>
    </row>
    <row r="66" spans="1:25" x14ac:dyDescent="0.25">
      <c r="A66" s="14"/>
      <c r="B66" s="10"/>
      <c r="C66" s="10"/>
      <c r="D66" s="10"/>
      <c r="E66" s="14"/>
      <c r="F66" s="10"/>
      <c r="G66" s="10"/>
      <c r="H66" s="10"/>
      <c r="I66" s="14"/>
      <c r="J66" s="10"/>
      <c r="K66" s="10"/>
      <c r="L66" s="10"/>
      <c r="M66" s="10"/>
      <c r="N66" s="10"/>
      <c r="O66" s="10"/>
      <c r="P66" s="14"/>
      <c r="Q66" s="10"/>
      <c r="R66" s="10"/>
      <c r="S66" s="10"/>
      <c r="T66" s="10"/>
      <c r="U66" s="10"/>
    </row>
    <row r="67" spans="1:25" x14ac:dyDescent="0.25">
      <c r="A67" s="14"/>
      <c r="B67" s="10"/>
      <c r="C67" s="10"/>
      <c r="D67" s="10"/>
      <c r="E67" s="14"/>
      <c r="F67" s="10"/>
      <c r="G67" s="10"/>
      <c r="H67" s="10"/>
      <c r="I67" s="14"/>
      <c r="J67" s="10"/>
      <c r="K67" s="10"/>
      <c r="L67" s="10"/>
      <c r="M67" s="10"/>
      <c r="N67" s="10"/>
      <c r="O67" s="10"/>
      <c r="P67" s="14"/>
      <c r="Q67" s="10"/>
      <c r="R67" s="10"/>
      <c r="S67" s="10"/>
      <c r="T67" s="10"/>
      <c r="U67" s="10"/>
    </row>
    <row r="68" spans="1:2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1" spans="1:25" x14ac:dyDescent="0.25">
      <c r="B71" s="26" t="s">
        <v>0</v>
      </c>
      <c r="C71" s="27"/>
      <c r="D71" s="4"/>
      <c r="F71" s="26" t="s">
        <v>1</v>
      </c>
      <c r="G71" s="27"/>
      <c r="J71" s="26" t="s">
        <v>2</v>
      </c>
      <c r="K71" s="27"/>
      <c r="R71" s="1"/>
    </row>
    <row r="72" spans="1:25" x14ac:dyDescent="0.25">
      <c r="R72" s="1"/>
    </row>
    <row r="73" spans="1:25" x14ac:dyDescent="0.25">
      <c r="B73" s="25" t="s">
        <v>13</v>
      </c>
      <c r="C73" s="25"/>
      <c r="D73" s="25"/>
      <c r="E73" s="25"/>
      <c r="F73" s="11"/>
      <c r="G73" s="11"/>
      <c r="H73" s="12"/>
      <c r="I73" s="12"/>
      <c r="J73" s="11"/>
      <c r="K73" s="11"/>
      <c r="L73" s="12"/>
      <c r="M73" s="10"/>
      <c r="N73" s="10"/>
      <c r="P73" s="3"/>
      <c r="Q73" s="3"/>
      <c r="R73" s="3"/>
      <c r="S73" s="3"/>
      <c r="T73" s="3"/>
    </row>
    <row r="74" spans="1:25" x14ac:dyDescent="0.25">
      <c r="A74" s="5" t="s">
        <v>8</v>
      </c>
      <c r="B74" s="5" t="s">
        <v>3</v>
      </c>
      <c r="C74" s="5" t="s">
        <v>4</v>
      </c>
      <c r="D74" s="5"/>
      <c r="E74" s="5" t="s">
        <v>8</v>
      </c>
      <c r="F74" s="5" t="s">
        <v>3</v>
      </c>
      <c r="G74" s="5" t="s">
        <v>4</v>
      </c>
      <c r="H74" s="5"/>
      <c r="I74" s="5" t="s">
        <v>8</v>
      </c>
      <c r="J74" s="5" t="s">
        <v>3</v>
      </c>
      <c r="K74" s="5" t="s">
        <v>4</v>
      </c>
      <c r="M74" s="6" t="s">
        <v>5</v>
      </c>
      <c r="N74" s="6" t="s">
        <v>6</v>
      </c>
      <c r="P74" s="5" t="s">
        <v>8</v>
      </c>
      <c r="Q74" s="5">
        <v>1</v>
      </c>
      <c r="R74" s="5">
        <v>2</v>
      </c>
      <c r="S74" s="5">
        <v>3</v>
      </c>
      <c r="T74" s="3" t="s">
        <v>7</v>
      </c>
    </row>
    <row r="75" spans="1:25" x14ac:dyDescent="0.25">
      <c r="A75" s="5">
        <v>0</v>
      </c>
      <c r="B75" s="1">
        <v>0.27699999999999997</v>
      </c>
      <c r="C75">
        <v>100</v>
      </c>
      <c r="E75" s="5">
        <v>0</v>
      </c>
      <c r="F75" s="1">
        <v>0.27433333333333332</v>
      </c>
      <c r="G75">
        <v>100</v>
      </c>
      <c r="I75" s="5">
        <v>0</v>
      </c>
      <c r="J75">
        <v>0.28933333333333333</v>
      </c>
      <c r="K75">
        <v>100</v>
      </c>
      <c r="M75" s="13">
        <f t="shared" ref="M75:M82" si="8">(C75+G75+K75)/3</f>
        <v>100</v>
      </c>
      <c r="N75" s="13">
        <f t="shared" ref="N75:N82" si="9">STDEV(C75,G75,K75)</f>
        <v>0</v>
      </c>
      <c r="P75" s="5">
        <v>0</v>
      </c>
      <c r="Q75">
        <v>0.27699999999999997</v>
      </c>
      <c r="R75">
        <v>0.27433333333333332</v>
      </c>
      <c r="S75">
        <v>0.28933333333333333</v>
      </c>
      <c r="W75">
        <v>100</v>
      </c>
      <c r="X75">
        <v>100</v>
      </c>
      <c r="Y75">
        <v>100</v>
      </c>
    </row>
    <row r="76" spans="1:25" x14ac:dyDescent="0.25">
      <c r="A76" s="5">
        <v>1.95</v>
      </c>
      <c r="B76">
        <v>0.22900000000000001</v>
      </c>
      <c r="C76">
        <v>82.671480144404342</v>
      </c>
      <c r="E76" s="5">
        <v>1.95</v>
      </c>
      <c r="F76">
        <v>0.23366666666666669</v>
      </c>
      <c r="G76">
        <v>85.176184690157982</v>
      </c>
      <c r="I76" s="5">
        <v>1.95</v>
      </c>
      <c r="J76">
        <v>0.25999999999999995</v>
      </c>
      <c r="K76">
        <v>89.861751152073722</v>
      </c>
      <c r="M76" s="13">
        <f t="shared" si="8"/>
        <v>85.903138662212015</v>
      </c>
      <c r="N76" s="13">
        <f t="shared" si="9"/>
        <v>3.6498418937053376</v>
      </c>
      <c r="P76" s="5">
        <v>1.95</v>
      </c>
      <c r="Q76">
        <v>0.22900000000000001</v>
      </c>
      <c r="R76">
        <v>0.23366666666666669</v>
      </c>
      <c r="S76">
        <v>0.25999999999999995</v>
      </c>
      <c r="T76">
        <f>TTEST(Q75:S75,Q76:S76,2,2)</f>
        <v>2.1272104288361272E-2</v>
      </c>
      <c r="U76" t="s">
        <v>15</v>
      </c>
      <c r="W76">
        <v>82.671480144404342</v>
      </c>
      <c r="X76">
        <v>85.176184690157982</v>
      </c>
      <c r="Y76">
        <v>89.861751152073722</v>
      </c>
    </row>
    <row r="77" spans="1:25" x14ac:dyDescent="0.25">
      <c r="A77" s="5">
        <v>3.91</v>
      </c>
      <c r="B77">
        <v>0.219</v>
      </c>
      <c r="C77">
        <v>79.06137184115525</v>
      </c>
      <c r="E77" s="5">
        <v>3.91</v>
      </c>
      <c r="F77">
        <v>0.222</v>
      </c>
      <c r="G77">
        <v>80.923450789793449</v>
      </c>
      <c r="I77" s="5">
        <v>3.91</v>
      </c>
      <c r="J77">
        <v>0.24899999999999997</v>
      </c>
      <c r="K77">
        <v>86.059907834101367</v>
      </c>
      <c r="M77" s="13">
        <f t="shared" si="8"/>
        <v>82.014910155016693</v>
      </c>
      <c r="N77" s="13">
        <f t="shared" si="9"/>
        <v>3.6246846994725912</v>
      </c>
      <c r="P77" s="5">
        <v>3.91</v>
      </c>
      <c r="Q77">
        <v>0.219</v>
      </c>
      <c r="R77">
        <v>0.222</v>
      </c>
      <c r="S77">
        <v>0.24899999999999997</v>
      </c>
      <c r="T77">
        <f>TTEST(Q75:S75,Q77:S77,2,2)</f>
        <v>9.0488775503330086E-3</v>
      </c>
      <c r="U77" t="s">
        <v>17</v>
      </c>
      <c r="W77">
        <v>79.06137184115525</v>
      </c>
      <c r="X77">
        <v>80.923450789793449</v>
      </c>
      <c r="Y77">
        <v>86.059907834101367</v>
      </c>
    </row>
    <row r="78" spans="1:25" x14ac:dyDescent="0.25">
      <c r="A78" s="5">
        <v>7.8125</v>
      </c>
      <c r="B78">
        <v>0.19066666666666668</v>
      </c>
      <c r="C78">
        <v>68.832731648616146</v>
      </c>
      <c r="E78" s="5">
        <v>7.8125</v>
      </c>
      <c r="F78">
        <v>0.20933333333333334</v>
      </c>
      <c r="G78">
        <v>76.30619684082626</v>
      </c>
      <c r="I78" s="5">
        <v>7.8125</v>
      </c>
      <c r="J78">
        <v>0.21033333333333334</v>
      </c>
      <c r="K78">
        <v>72.695852534562206</v>
      </c>
      <c r="M78" s="13">
        <f t="shared" si="8"/>
        <v>72.6115936746682</v>
      </c>
      <c r="N78" s="13">
        <f t="shared" si="9"/>
        <v>3.7374450044645493</v>
      </c>
      <c r="P78" s="5">
        <v>7.8125</v>
      </c>
      <c r="Q78">
        <v>0.19066666666666668</v>
      </c>
      <c r="R78">
        <v>0.20933333333333334</v>
      </c>
      <c r="S78">
        <v>0.21033333333333334</v>
      </c>
      <c r="T78">
        <f>TTEST(Q75:S75,Q78:S78,2,2)</f>
        <v>6.2441570704768431E-4</v>
      </c>
      <c r="U78" t="s">
        <v>18</v>
      </c>
      <c r="W78">
        <v>68.832731648616146</v>
      </c>
      <c r="X78">
        <v>76.30619684082626</v>
      </c>
      <c r="Y78">
        <v>72.695852534562206</v>
      </c>
    </row>
    <row r="79" spans="1:25" x14ac:dyDescent="0.25">
      <c r="A79" s="5">
        <v>15.63</v>
      </c>
      <c r="B79">
        <v>0.16</v>
      </c>
      <c r="C79">
        <v>57.76173285198557</v>
      </c>
      <c r="E79" s="5">
        <v>15.63</v>
      </c>
      <c r="F79">
        <v>0.16133333333333333</v>
      </c>
      <c r="G79">
        <v>58.809234507897933</v>
      </c>
      <c r="I79" s="5">
        <v>15.63</v>
      </c>
      <c r="J79">
        <v>0.17333333333333334</v>
      </c>
      <c r="K79">
        <v>59.907834101382498</v>
      </c>
      <c r="M79" s="13">
        <f t="shared" si="8"/>
        <v>58.826267153755332</v>
      </c>
      <c r="N79" s="13">
        <f t="shared" si="9"/>
        <v>1.0731520052790477</v>
      </c>
      <c r="P79" s="5">
        <v>15.63</v>
      </c>
      <c r="Q79">
        <v>0.16</v>
      </c>
      <c r="R79">
        <v>0.16133333333333333</v>
      </c>
      <c r="S79">
        <v>0.17333333333333334</v>
      </c>
      <c r="T79">
        <f>TTEST(Q75:S75,Q79:S79,2,2)</f>
        <v>5.1412666644486428E-5</v>
      </c>
      <c r="U79" t="s">
        <v>18</v>
      </c>
      <c r="W79">
        <v>57.76173285198557</v>
      </c>
      <c r="X79">
        <v>58.809234507897933</v>
      </c>
      <c r="Y79">
        <v>59.907834101382498</v>
      </c>
    </row>
    <row r="80" spans="1:25" x14ac:dyDescent="0.25">
      <c r="A80" s="5">
        <v>31.25</v>
      </c>
      <c r="B80">
        <v>0.14800000000000002</v>
      </c>
      <c r="C80">
        <v>53.429602888086656</v>
      </c>
      <c r="E80" s="5">
        <v>31.25</v>
      </c>
      <c r="F80">
        <v>0.1429</v>
      </c>
      <c r="G80">
        <v>52.089914945321993</v>
      </c>
      <c r="I80" s="5">
        <v>31.25</v>
      </c>
      <c r="J80">
        <v>0.14566666666666667</v>
      </c>
      <c r="K80">
        <v>50.345622119815673</v>
      </c>
      <c r="M80" s="13">
        <f t="shared" si="8"/>
        <v>51.955046651074781</v>
      </c>
      <c r="N80" s="13">
        <f t="shared" si="9"/>
        <v>1.546407590954334</v>
      </c>
      <c r="P80" s="5">
        <v>31.25</v>
      </c>
      <c r="Q80">
        <v>0.14800000000000002</v>
      </c>
      <c r="R80">
        <v>0.1429</v>
      </c>
      <c r="S80">
        <v>0.14566666666666667</v>
      </c>
      <c r="T80">
        <f>TTEST(Q75:S75,Q80:S80,2,2)</f>
        <v>9.9943058293497814E-6</v>
      </c>
      <c r="U80" t="s">
        <v>18</v>
      </c>
      <c r="W80">
        <v>53.429602888086656</v>
      </c>
      <c r="X80">
        <v>52.089914945321993</v>
      </c>
      <c r="Y80">
        <v>50.345622119815673</v>
      </c>
    </row>
    <row r="81" spans="1:25" x14ac:dyDescent="0.25">
      <c r="A81" s="5">
        <v>62.5</v>
      </c>
      <c r="B81">
        <v>0.12166666666666666</v>
      </c>
      <c r="C81">
        <v>43.922984356197354</v>
      </c>
      <c r="E81" s="5">
        <v>62.5</v>
      </c>
      <c r="F81">
        <v>0.11133333333333333</v>
      </c>
      <c r="G81">
        <v>40.583232077764272</v>
      </c>
      <c r="I81" s="5">
        <v>62.5</v>
      </c>
      <c r="J81">
        <v>0.13300000000000001</v>
      </c>
      <c r="K81">
        <v>45.967741935483872</v>
      </c>
      <c r="M81" s="13">
        <f t="shared" si="8"/>
        <v>43.491319456481826</v>
      </c>
      <c r="N81" s="13">
        <f t="shared" si="9"/>
        <v>2.7180852711430328</v>
      </c>
      <c r="P81" s="5">
        <v>62.5</v>
      </c>
      <c r="Q81">
        <v>0.12166666666666666</v>
      </c>
      <c r="R81">
        <v>0.11133333333333333</v>
      </c>
      <c r="S81">
        <v>0.13300000000000001</v>
      </c>
      <c r="T81">
        <f>TTEST(Q75:S75,Q81:S81,2,2)</f>
        <v>3.4477783764892751E-5</v>
      </c>
      <c r="U81" t="s">
        <v>18</v>
      </c>
      <c r="W81">
        <v>43.922984356197354</v>
      </c>
      <c r="X81">
        <v>40.583232077764272</v>
      </c>
      <c r="Y81">
        <v>45.967741935483872</v>
      </c>
    </row>
    <row r="82" spans="1:25" x14ac:dyDescent="0.25">
      <c r="A82" s="5">
        <v>125</v>
      </c>
      <c r="B82">
        <v>9.9999999999999992E-2</v>
      </c>
      <c r="C82">
        <v>36.101083032490976</v>
      </c>
      <c r="E82" s="5">
        <v>125</v>
      </c>
      <c r="F82">
        <v>0.10100000000000002</v>
      </c>
      <c r="G82">
        <v>36.816524908869994</v>
      </c>
      <c r="I82" s="5">
        <v>125</v>
      </c>
      <c r="J82">
        <v>0.12366666666666666</v>
      </c>
      <c r="K82">
        <v>42.741935483870968</v>
      </c>
      <c r="M82" s="13">
        <f t="shared" si="8"/>
        <v>38.553181141743977</v>
      </c>
      <c r="N82" s="13">
        <f t="shared" si="9"/>
        <v>3.6451627499516341</v>
      </c>
      <c r="P82" s="5">
        <v>125</v>
      </c>
      <c r="Q82">
        <v>9.9999999999999992E-2</v>
      </c>
      <c r="R82">
        <v>0.10100000000000002</v>
      </c>
      <c r="S82">
        <v>0.12366666666666666</v>
      </c>
      <c r="T82">
        <f>TTEST(Q75:S75,Q82:S82,2,2)</f>
        <v>4.4236146038308577E-5</v>
      </c>
      <c r="U82" t="s">
        <v>18</v>
      </c>
      <c r="W82">
        <v>36.101083032490976</v>
      </c>
      <c r="X82">
        <v>36.816524908869994</v>
      </c>
      <c r="Y82">
        <v>42.741935483870968</v>
      </c>
    </row>
    <row r="83" spans="1:25" x14ac:dyDescent="0.25">
      <c r="A83" s="14"/>
      <c r="B83" s="10"/>
      <c r="C83" s="10"/>
      <c r="D83" s="10"/>
      <c r="E83" s="14"/>
      <c r="F83" s="10"/>
      <c r="G83" s="10"/>
      <c r="H83" s="10"/>
      <c r="I83" s="14"/>
      <c r="J83" s="10"/>
      <c r="K83" s="10"/>
      <c r="L83" s="10"/>
      <c r="M83" s="10"/>
      <c r="N83" s="10"/>
      <c r="O83" s="10"/>
      <c r="P83" s="14"/>
      <c r="Q83" s="10"/>
      <c r="R83" s="10"/>
      <c r="S83" s="10"/>
      <c r="T83" s="10"/>
      <c r="U83" s="10"/>
    </row>
    <row r="84" spans="1:25" x14ac:dyDescent="0.25">
      <c r="A84" s="14"/>
      <c r="B84" s="10"/>
      <c r="C84" s="10"/>
      <c r="D84" s="10"/>
      <c r="E84" s="14"/>
      <c r="F84" s="10"/>
      <c r="G84" s="10"/>
      <c r="H84" s="10"/>
      <c r="I84" s="14"/>
      <c r="J84" s="10"/>
      <c r="K84" s="10"/>
      <c r="L84" s="10"/>
      <c r="M84" s="10"/>
      <c r="N84" s="10"/>
      <c r="O84" s="10"/>
      <c r="P84" s="14"/>
      <c r="Q84" s="10"/>
      <c r="R84" s="10"/>
      <c r="S84" s="10"/>
      <c r="T84" s="10"/>
      <c r="U84" s="10"/>
    </row>
    <row r="85" spans="1:25" x14ac:dyDescent="0.25">
      <c r="A85" s="14"/>
      <c r="B85" s="10"/>
      <c r="C85" s="10"/>
      <c r="D85" s="10"/>
      <c r="E85" s="14"/>
      <c r="F85" s="10"/>
      <c r="G85" s="10"/>
      <c r="H85" s="10"/>
      <c r="I85" s="14"/>
      <c r="J85" s="10"/>
      <c r="K85" s="10"/>
      <c r="L85" s="10"/>
      <c r="M85" s="10"/>
      <c r="N85" s="10"/>
      <c r="O85" s="10"/>
      <c r="P85" s="14"/>
      <c r="Q85" s="10"/>
      <c r="R85" s="10"/>
      <c r="S85" s="10"/>
      <c r="T85" s="10"/>
      <c r="U85" s="10"/>
    </row>
    <row r="89" spans="1:25" x14ac:dyDescent="0.25">
      <c r="B89" s="26" t="s">
        <v>0</v>
      </c>
      <c r="C89" s="27"/>
      <c r="D89" s="4"/>
      <c r="F89" s="26" t="s">
        <v>1</v>
      </c>
      <c r="G89" s="27"/>
      <c r="J89" s="26" t="s">
        <v>2</v>
      </c>
      <c r="K89" s="27"/>
      <c r="R89" s="1"/>
    </row>
    <row r="90" spans="1:25" x14ac:dyDescent="0.25">
      <c r="R90" s="1"/>
    </row>
    <row r="91" spans="1:25" x14ac:dyDescent="0.25">
      <c r="B91" s="25" t="s">
        <v>14</v>
      </c>
      <c r="C91" s="25"/>
      <c r="D91" s="25"/>
      <c r="E91" s="25"/>
      <c r="F91" s="11"/>
      <c r="G91" s="11"/>
      <c r="H91" s="12"/>
      <c r="I91" s="12"/>
      <c r="J91" s="11"/>
      <c r="K91" s="11"/>
      <c r="L91" s="12"/>
      <c r="M91" s="10"/>
      <c r="N91" s="10"/>
      <c r="P91" s="3"/>
      <c r="Q91" s="3"/>
      <c r="R91" s="3"/>
      <c r="S91" s="3"/>
      <c r="T91" s="3"/>
    </row>
    <row r="92" spans="1:25" x14ac:dyDescent="0.25">
      <c r="A92" s="5" t="s">
        <v>8</v>
      </c>
      <c r="B92" s="5" t="s">
        <v>3</v>
      </c>
      <c r="C92" s="5" t="s">
        <v>4</v>
      </c>
      <c r="D92" s="5"/>
      <c r="E92" s="5" t="s">
        <v>8</v>
      </c>
      <c r="F92" s="5" t="s">
        <v>3</v>
      </c>
      <c r="G92" s="5" t="s">
        <v>4</v>
      </c>
      <c r="H92" s="5"/>
      <c r="I92" s="5" t="s">
        <v>8</v>
      </c>
      <c r="J92" s="5" t="s">
        <v>3</v>
      </c>
      <c r="K92" s="5" t="s">
        <v>4</v>
      </c>
      <c r="M92" s="6" t="s">
        <v>5</v>
      </c>
      <c r="N92" s="6" t="s">
        <v>6</v>
      </c>
      <c r="P92" s="5" t="s">
        <v>8</v>
      </c>
      <c r="Q92" s="5">
        <v>1</v>
      </c>
      <c r="R92" s="5">
        <v>2</v>
      </c>
      <c r="S92" s="5">
        <v>3</v>
      </c>
      <c r="T92" s="3" t="s">
        <v>7</v>
      </c>
    </row>
    <row r="93" spans="1:25" x14ac:dyDescent="0.25">
      <c r="A93" s="5">
        <v>0</v>
      </c>
      <c r="B93" s="1">
        <v>0.17933333333333334</v>
      </c>
      <c r="C93">
        <v>100</v>
      </c>
      <c r="E93" s="5">
        <v>0</v>
      </c>
      <c r="F93" s="1">
        <v>0.18733333333333335</v>
      </c>
      <c r="G93">
        <v>100</v>
      </c>
      <c r="I93" s="5">
        <v>0</v>
      </c>
      <c r="J93">
        <v>0.17966666666666667</v>
      </c>
      <c r="K93">
        <v>100</v>
      </c>
      <c r="M93" s="13">
        <f t="shared" ref="M93" si="10">(C93+G93+K93)/3</f>
        <v>100</v>
      </c>
      <c r="N93" s="13">
        <f t="shared" ref="N93" si="11">STDEV(C93,G93,K93)</f>
        <v>0</v>
      </c>
      <c r="P93" s="5">
        <v>0</v>
      </c>
      <c r="Q93">
        <v>0.17933333333333334</v>
      </c>
      <c r="R93">
        <v>0.18733333333333335</v>
      </c>
      <c r="S93">
        <v>0.17966666666666667</v>
      </c>
    </row>
    <row r="94" spans="1:25" x14ac:dyDescent="0.25">
      <c r="A94" s="5">
        <v>1.95</v>
      </c>
      <c r="B94">
        <v>0.17666666666666667</v>
      </c>
      <c r="C94">
        <v>98.513011152416354</v>
      </c>
      <c r="E94" s="5">
        <v>1.95</v>
      </c>
      <c r="F94">
        <v>0.17366666666666666</v>
      </c>
      <c r="G94">
        <v>92.70462633451956</v>
      </c>
      <c r="I94" s="5">
        <v>1.95</v>
      </c>
      <c r="J94">
        <v>0.16433333333333333</v>
      </c>
      <c r="K94">
        <v>91.465677179962896</v>
      </c>
      <c r="M94" s="13">
        <f t="shared" ref="M94:M100" si="12">(C94+G94+K94)/3</f>
        <v>94.227771555632941</v>
      </c>
      <c r="N94" s="13">
        <f t="shared" ref="N94:N100" si="13">STDEV(C94,G94,K94)</f>
        <v>3.7624735950268868</v>
      </c>
      <c r="P94" s="5">
        <v>1.95</v>
      </c>
      <c r="Q94">
        <v>0.17666666666666667</v>
      </c>
      <c r="R94">
        <v>0.17366666666666666</v>
      </c>
      <c r="S94">
        <v>0.16433333333333333</v>
      </c>
      <c r="T94">
        <f>TTEST($Q$93:S93,Q94:S94,2,2)</f>
        <v>8.0720297307161432E-2</v>
      </c>
      <c r="U94" t="s">
        <v>15</v>
      </c>
      <c r="W94">
        <v>100</v>
      </c>
      <c r="X94">
        <v>100</v>
      </c>
      <c r="Y94">
        <v>100</v>
      </c>
    </row>
    <row r="95" spans="1:25" x14ac:dyDescent="0.25">
      <c r="A95" s="5">
        <v>3.91</v>
      </c>
      <c r="B95">
        <v>0.16500000000000001</v>
      </c>
      <c r="C95">
        <v>92.007434944237914</v>
      </c>
      <c r="E95" s="5">
        <v>3.91</v>
      </c>
      <c r="F95">
        <v>0.17233333333333334</v>
      </c>
      <c r="G95">
        <v>91.992882562277572</v>
      </c>
      <c r="I95" s="5">
        <v>3.91</v>
      </c>
      <c r="J95">
        <v>0.16400000000000001</v>
      </c>
      <c r="K95">
        <v>91.280148423005571</v>
      </c>
      <c r="M95" s="13">
        <f t="shared" si="12"/>
        <v>91.760155309840357</v>
      </c>
      <c r="N95" s="13">
        <f t="shared" si="13"/>
        <v>0.41576183267802991</v>
      </c>
      <c r="P95" s="5">
        <v>3.91</v>
      </c>
      <c r="Q95">
        <v>0.16500000000000001</v>
      </c>
      <c r="R95">
        <v>0.17233333333333334</v>
      </c>
      <c r="S95">
        <v>0.16400000000000001</v>
      </c>
      <c r="T95">
        <f>TTEST($Q$93:S93,Q95:S95,2,2)</f>
        <v>1.5496406304614758E-2</v>
      </c>
      <c r="U95" t="s">
        <v>16</v>
      </c>
      <c r="W95">
        <v>98.513011152416354</v>
      </c>
      <c r="X95">
        <v>92.70462633451956</v>
      </c>
      <c r="Y95">
        <v>91.465677179962896</v>
      </c>
    </row>
    <row r="96" spans="1:25" x14ac:dyDescent="0.25">
      <c r="A96" s="5">
        <v>7.8125</v>
      </c>
      <c r="B96">
        <v>0.155</v>
      </c>
      <c r="C96">
        <v>86.431226765799252</v>
      </c>
      <c r="E96" s="5">
        <v>7.8125</v>
      </c>
      <c r="F96">
        <v>0.16866666666666666</v>
      </c>
      <c r="G96">
        <v>90.035587188612084</v>
      </c>
      <c r="I96" s="5">
        <v>7.8125</v>
      </c>
      <c r="J96">
        <v>0.16400000000000001</v>
      </c>
      <c r="K96">
        <v>91.280148423005571</v>
      </c>
      <c r="M96" s="13">
        <f t="shared" si="12"/>
        <v>89.248987459138974</v>
      </c>
      <c r="N96" s="13">
        <f t="shared" si="13"/>
        <v>2.5183456196949021</v>
      </c>
      <c r="P96" s="5">
        <v>7.8125</v>
      </c>
      <c r="Q96">
        <v>0.155</v>
      </c>
      <c r="R96">
        <v>0.16866666666666666</v>
      </c>
      <c r="S96">
        <v>0.16400000000000001</v>
      </c>
      <c r="T96">
        <f>TTEST($Q$93:S93,Q96:S96,2,2)</f>
        <v>1.503295787418652E-2</v>
      </c>
      <c r="U96" t="s">
        <v>16</v>
      </c>
      <c r="W96">
        <v>92.007434944237914</v>
      </c>
      <c r="X96">
        <v>91.992882562277572</v>
      </c>
      <c r="Y96">
        <v>91.280148423005571</v>
      </c>
    </row>
    <row r="97" spans="1:25" x14ac:dyDescent="0.25">
      <c r="A97" s="5">
        <v>15.63</v>
      </c>
      <c r="B97">
        <v>0.14600000000000002</v>
      </c>
      <c r="C97">
        <v>81.412639405204473</v>
      </c>
      <c r="E97" s="5">
        <v>15.63</v>
      </c>
      <c r="F97">
        <v>0.16600000000000001</v>
      </c>
      <c r="G97">
        <v>88.612099644128108</v>
      </c>
      <c r="I97" s="5">
        <v>15.63</v>
      </c>
      <c r="J97">
        <v>0.15633333333333332</v>
      </c>
      <c r="K97">
        <v>87.012987012987011</v>
      </c>
      <c r="M97" s="13">
        <f t="shared" si="12"/>
        <v>85.679242020773202</v>
      </c>
      <c r="N97" s="13">
        <f t="shared" si="13"/>
        <v>3.780504425490355</v>
      </c>
      <c r="P97" s="5">
        <v>15.63</v>
      </c>
      <c r="Q97">
        <v>0.14600000000000002</v>
      </c>
      <c r="R97">
        <v>0.16600000000000001</v>
      </c>
      <c r="S97">
        <v>0.15633333333333332</v>
      </c>
      <c r="T97">
        <f>TTEST($Q$93:S93,Q97:S97,2,2)</f>
        <v>1.4827457492988673E-2</v>
      </c>
      <c r="U97" t="s">
        <v>16</v>
      </c>
      <c r="W97">
        <v>86.431226765799252</v>
      </c>
      <c r="X97">
        <v>90.035587188612084</v>
      </c>
      <c r="Y97">
        <v>91.280148423005571</v>
      </c>
    </row>
    <row r="98" spans="1:25" x14ac:dyDescent="0.25">
      <c r="A98" s="5">
        <v>31.25</v>
      </c>
      <c r="B98">
        <v>0.12466666666666666</v>
      </c>
      <c r="C98">
        <v>69.516728624535304</v>
      </c>
      <c r="E98" s="5">
        <v>31.25</v>
      </c>
      <c r="F98">
        <v>0.14133333333333334</v>
      </c>
      <c r="G98">
        <v>75.444839857651232</v>
      </c>
      <c r="I98" s="5">
        <v>31.25</v>
      </c>
      <c r="J98">
        <v>0.14100000000000001</v>
      </c>
      <c r="K98">
        <v>78.478664192949907</v>
      </c>
      <c r="M98" s="13">
        <f t="shared" si="12"/>
        <v>74.480077558378809</v>
      </c>
      <c r="N98" s="13">
        <f t="shared" si="13"/>
        <v>4.558195586378095</v>
      </c>
      <c r="P98" s="5">
        <v>31.25</v>
      </c>
      <c r="Q98">
        <v>0.12466666666666666</v>
      </c>
      <c r="R98">
        <v>0.14133333333333334</v>
      </c>
      <c r="S98">
        <v>0.14100000000000001</v>
      </c>
      <c r="T98">
        <f>TTEST($Q$93:S93,Q98:S98,2,2)</f>
        <v>1.5872223234415731E-3</v>
      </c>
      <c r="U98" t="s">
        <v>17</v>
      </c>
      <c r="W98">
        <v>81.412639405204473</v>
      </c>
      <c r="X98">
        <v>88.612099644128108</v>
      </c>
      <c r="Y98">
        <v>87.012987012987011</v>
      </c>
    </row>
    <row r="99" spans="1:25" x14ac:dyDescent="0.25">
      <c r="A99" s="5">
        <v>62.5</v>
      </c>
      <c r="B99">
        <v>0.10866666666666668</v>
      </c>
      <c r="C99">
        <v>60.594795539033463</v>
      </c>
      <c r="E99" s="5">
        <v>62.5</v>
      </c>
      <c r="F99">
        <v>0.104</v>
      </c>
      <c r="G99">
        <v>55.516014234875435</v>
      </c>
      <c r="I99" s="5">
        <v>62.5</v>
      </c>
      <c r="J99">
        <v>0.10299999999999999</v>
      </c>
      <c r="K99">
        <v>57.328385899814471</v>
      </c>
      <c r="M99" s="13">
        <f t="shared" si="12"/>
        <v>57.813065224574451</v>
      </c>
      <c r="N99" s="13">
        <f t="shared" si="13"/>
        <v>2.5738473963608697</v>
      </c>
      <c r="P99" s="5">
        <v>62.5</v>
      </c>
      <c r="Q99">
        <v>0.10866666666666668</v>
      </c>
      <c r="R99">
        <v>0.104</v>
      </c>
      <c r="S99">
        <v>0.10299999999999999</v>
      </c>
      <c r="T99">
        <f>TTEST($Q$93:S93,Q99:S99,2,2)</f>
        <v>1.6560953032683092E-5</v>
      </c>
      <c r="U99" t="s">
        <v>18</v>
      </c>
      <c r="W99">
        <v>69.516728624535304</v>
      </c>
      <c r="X99">
        <v>75.444839857651232</v>
      </c>
      <c r="Y99">
        <v>78.478664192949907</v>
      </c>
    </row>
    <row r="100" spans="1:25" x14ac:dyDescent="0.25">
      <c r="A100" s="5">
        <v>125</v>
      </c>
      <c r="B100">
        <v>0.106</v>
      </c>
      <c r="C100">
        <v>59.107806691449802</v>
      </c>
      <c r="E100" s="5">
        <v>125</v>
      </c>
      <c r="F100">
        <v>9.1666666666666674E-2</v>
      </c>
      <c r="G100">
        <v>48.932384341637011</v>
      </c>
      <c r="I100" s="5">
        <v>125</v>
      </c>
      <c r="J100">
        <v>9.8666666666666666E-2</v>
      </c>
      <c r="K100">
        <v>54.916512059369204</v>
      </c>
      <c r="M100" s="13">
        <f t="shared" si="12"/>
        <v>54.318901030818672</v>
      </c>
      <c r="N100" s="13">
        <f t="shared" si="13"/>
        <v>5.1139670712032679</v>
      </c>
      <c r="P100" s="5">
        <v>125</v>
      </c>
      <c r="Q100">
        <v>0.106</v>
      </c>
      <c r="R100">
        <v>9.1666666666666674E-2</v>
      </c>
      <c r="S100">
        <v>9.8666666666666666E-2</v>
      </c>
      <c r="T100">
        <f>TTEST($Q$93:S93,Q100:S100,2,2)</f>
        <v>6.9757276965642495E-5</v>
      </c>
      <c r="U100" t="s">
        <v>18</v>
      </c>
      <c r="W100">
        <v>60.594795539033463</v>
      </c>
      <c r="X100">
        <v>55.516014234875435</v>
      </c>
      <c r="Y100">
        <v>57.328385899814471</v>
      </c>
    </row>
    <row r="101" spans="1:25" x14ac:dyDescent="0.25">
      <c r="A101" s="14"/>
      <c r="B101" s="10"/>
      <c r="C101" s="10"/>
      <c r="D101" s="10"/>
      <c r="E101" s="14"/>
      <c r="F101" s="10"/>
      <c r="G101" s="10"/>
      <c r="H101" s="10"/>
      <c r="I101" s="14"/>
      <c r="J101" s="10"/>
      <c r="K101" s="10"/>
      <c r="L101" s="10"/>
      <c r="M101" s="10"/>
      <c r="N101" s="10"/>
      <c r="O101" s="10"/>
      <c r="P101" s="14"/>
      <c r="Q101" s="10"/>
      <c r="R101" s="10"/>
      <c r="S101" s="10"/>
      <c r="T101" s="10"/>
      <c r="U101" s="10"/>
      <c r="V101" s="10"/>
      <c r="W101">
        <v>59.107806691449802</v>
      </c>
      <c r="X101">
        <v>48.932384341637011</v>
      </c>
      <c r="Y101">
        <v>54.916512059369204</v>
      </c>
    </row>
    <row r="102" spans="1:25" x14ac:dyDescent="0.25">
      <c r="A102" s="14"/>
      <c r="B102" s="10"/>
      <c r="C102" s="10"/>
      <c r="D102" s="10"/>
      <c r="E102" s="14"/>
      <c r="F102" s="10"/>
      <c r="G102" s="10"/>
      <c r="H102" s="10"/>
      <c r="I102" s="14"/>
      <c r="J102" s="10"/>
      <c r="K102" s="10"/>
      <c r="L102" s="10"/>
      <c r="M102" s="10"/>
      <c r="N102" s="10"/>
      <c r="O102" s="10"/>
      <c r="P102" s="14"/>
      <c r="Q102" s="10"/>
      <c r="R102" s="10"/>
      <c r="S102" s="10"/>
      <c r="T102" s="10"/>
      <c r="U102" s="10"/>
      <c r="V102" s="10"/>
    </row>
    <row r="103" spans="1:25" x14ac:dyDescent="0.25">
      <c r="A103" s="14"/>
      <c r="B103" s="10"/>
      <c r="C103" s="10"/>
      <c r="D103" s="10"/>
      <c r="E103" s="14"/>
      <c r="F103" s="10"/>
      <c r="G103" s="10"/>
      <c r="H103" s="10"/>
      <c r="I103" s="14"/>
      <c r="J103" s="10"/>
      <c r="K103" s="10"/>
      <c r="L103" s="10"/>
      <c r="M103" s="10"/>
      <c r="N103" s="10"/>
      <c r="O103" s="10"/>
      <c r="P103" s="14"/>
      <c r="Q103" s="10"/>
      <c r="R103" s="10"/>
      <c r="S103" s="10"/>
      <c r="T103" s="10"/>
      <c r="U103" s="10"/>
      <c r="V103" s="10"/>
    </row>
    <row r="104" spans="1:2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</sheetData>
  <mergeCells count="25">
    <mergeCell ref="B53:C53"/>
    <mergeCell ref="F53:G53"/>
    <mergeCell ref="J53:K53"/>
    <mergeCell ref="B91:E91"/>
    <mergeCell ref="B55:E55"/>
    <mergeCell ref="B71:C71"/>
    <mergeCell ref="F71:G71"/>
    <mergeCell ref="J71:K71"/>
    <mergeCell ref="B73:E73"/>
    <mergeCell ref="B89:C89"/>
    <mergeCell ref="F89:G89"/>
    <mergeCell ref="J89:K89"/>
    <mergeCell ref="B20:E20"/>
    <mergeCell ref="B35:C35"/>
    <mergeCell ref="F35:G35"/>
    <mergeCell ref="J35:K35"/>
    <mergeCell ref="B37:E37"/>
    <mergeCell ref="B2:C2"/>
    <mergeCell ref="F2:G2"/>
    <mergeCell ref="J2:K2"/>
    <mergeCell ref="A1:H1"/>
    <mergeCell ref="B18:C18"/>
    <mergeCell ref="F18:G18"/>
    <mergeCell ref="J18:K18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</dc:creator>
  <cp:lastModifiedBy>Msys</cp:lastModifiedBy>
  <dcterms:created xsi:type="dcterms:W3CDTF">2021-06-30T07:53:35Z</dcterms:created>
  <dcterms:modified xsi:type="dcterms:W3CDTF">2023-10-16T06:58:31Z</dcterms:modified>
</cp:coreProperties>
</file>