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eerJ final edit 07112023\Analyze\Re-analized\"/>
    </mc:Choice>
  </mc:AlternateContent>
  <xr:revisionPtr revIDLastSave="0" documentId="8_{B04A6BED-0241-4E31-BFB5-A84241D021F8}" xr6:coauthVersionLast="47" xr6:coauthVersionMax="47" xr10:uidLastSave="{00000000-0000-0000-0000-000000000000}"/>
  <bookViews>
    <workbookView xWindow="-120" yWindow="-120" windowWidth="29040" windowHeight="15840" firstSheet="1" activeTab="8" xr2:uid="{FCE16D23-F6FC-49F6-B519-578C409084AB}"/>
  </bookViews>
  <sheets>
    <sheet name="privot m-cmt" sheetId="14" r:id="rId1"/>
    <sheet name="Malignant CMT" sheetId="1" r:id="rId2"/>
    <sheet name="privot B-cmt" sheetId="10" r:id="rId3"/>
    <sheet name="Benign CMT" sheetId="8" r:id="rId4"/>
    <sheet name="privot b-fmt" sheetId="16" r:id="rId5"/>
    <sheet name="Benign FMT" sheetId="15" r:id="rId6"/>
    <sheet name="privot m-fmt" sheetId="19" r:id="rId7"/>
    <sheet name="Malignant FMT" sheetId="17" r:id="rId8"/>
    <sheet name="CMT number per year" sheetId="2" r:id="rId9"/>
    <sheet name="FMT number per year" sheetId="4" r:id="rId10"/>
    <sheet name="Risk factor cmt" sheetId="5" r:id="rId11"/>
    <sheet name="Risk factor fmt" sheetId="6" r:id="rId12"/>
    <sheet name="CMT classification" sheetId="11" r:id="rId13"/>
    <sheet name="FMT classification" sheetId="20" r:id="rId14"/>
    <sheet name="CMT age" sheetId="21" r:id="rId15"/>
    <sheet name="FMT age" sheetId="22" r:id="rId16"/>
  </sheets>
  <definedNames>
    <definedName name="_xlnm._FilterDatabase" localSheetId="3" hidden="1">'Benign CMT'!$A$1:$J$59</definedName>
    <definedName name="_xlnm._FilterDatabase" localSheetId="1" hidden="1">'Malignant CMT'!$A$1:$J$344</definedName>
    <definedName name="_xlnm._FilterDatabase" localSheetId="7" hidden="1">'Malignant FMT'!$A$2:$J$2</definedName>
    <definedName name="_ftn1" localSheetId="12">'CMT classification'!$A$16</definedName>
    <definedName name="_ftn1" localSheetId="13">'FMT classification'!$A$13</definedName>
    <definedName name="_ftnref1" localSheetId="12">'CMT classification'!$A$3</definedName>
    <definedName name="_ftnref1" localSheetId="13">'FMT classification'!$A$3</definedName>
  </definedNames>
  <calcPr calcId="191029"/>
  <pivotCaches>
    <pivotCache cacheId="19" r:id="rId17"/>
    <pivotCache cacheId="20" r:id="rId18"/>
    <pivotCache cacheId="21" r:id="rId19"/>
    <pivotCache cacheId="22" r:id="rId2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0" l="1"/>
  <c r="C13" i="20"/>
  <c r="C14" i="20"/>
  <c r="C15" i="20"/>
  <c r="C16" i="20"/>
  <c r="C17" i="20"/>
  <c r="C18" i="20"/>
  <c r="C19" i="20"/>
  <c r="C20" i="20"/>
  <c r="C21" i="20"/>
  <c r="C22" i="20"/>
  <c r="C23" i="20"/>
  <c r="C11" i="20"/>
  <c r="C8" i="20"/>
  <c r="C7" i="20"/>
  <c r="C6" i="20"/>
  <c r="C5" i="20"/>
  <c r="C11" i="11"/>
  <c r="C3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14" i="11"/>
  <c r="C10" i="11"/>
  <c r="C9" i="11"/>
  <c r="C8" i="11"/>
  <c r="C7" i="11"/>
  <c r="C6" i="11"/>
  <c r="C5" i="11"/>
  <c r="C4" i="11"/>
  <c r="D17" i="6" l="1"/>
  <c r="E16" i="6" s="1"/>
  <c r="B17" i="6"/>
  <c r="C16" i="6" s="1"/>
  <c r="D13" i="6"/>
  <c r="E11" i="6" s="1"/>
  <c r="B13" i="6"/>
  <c r="C11" i="6" s="1"/>
  <c r="D8" i="6"/>
  <c r="E7" i="6" s="1"/>
  <c r="B8" i="6"/>
  <c r="C7" i="6" s="1"/>
  <c r="D18" i="5"/>
  <c r="B18" i="5"/>
  <c r="C17" i="5" s="1"/>
  <c r="D14" i="5"/>
  <c r="E11" i="5" s="1"/>
  <c r="B14" i="5"/>
  <c r="D9" i="5"/>
  <c r="E7" i="5" s="1"/>
  <c r="B9" i="5"/>
  <c r="C7" i="5" s="1"/>
  <c r="E17" i="5"/>
  <c r="E16" i="5"/>
  <c r="C16" i="5"/>
  <c r="C12" i="5"/>
  <c r="C11" i="5"/>
  <c r="C6" i="5"/>
  <c r="E6" i="6" l="1"/>
  <c r="C6" i="6"/>
  <c r="C10" i="6"/>
  <c r="E10" i="6"/>
  <c r="E13" i="6" s="1"/>
  <c r="E15" i="6"/>
  <c r="E17" i="6" s="1"/>
  <c r="C15" i="6"/>
  <c r="C17" i="6" s="1"/>
  <c r="C18" i="5"/>
  <c r="E18" i="5"/>
  <c r="E12" i="5"/>
  <c r="E6" i="5"/>
  <c r="E14" i="5"/>
  <c r="C11" i="4"/>
  <c r="B11" i="4"/>
  <c r="D10" i="4"/>
  <c r="H10" i="4" s="1"/>
  <c r="D9" i="4"/>
  <c r="I9" i="4" s="1"/>
  <c r="I8" i="4"/>
  <c r="D8" i="4"/>
  <c r="H8" i="4" s="1"/>
  <c r="D7" i="4"/>
  <c r="I7" i="4" s="1"/>
  <c r="D6" i="4"/>
  <c r="I6" i="4" s="1"/>
  <c r="D5" i="4"/>
  <c r="I5" i="4" s="1"/>
  <c r="D4" i="4"/>
  <c r="H4" i="4" s="1"/>
  <c r="H3" i="4"/>
  <c r="D3" i="4"/>
  <c r="I3" i="4" s="1"/>
  <c r="D11" i="4" l="1"/>
  <c r="I4" i="4"/>
  <c r="H7" i="4"/>
  <c r="H6" i="4"/>
  <c r="H5" i="4"/>
  <c r="H9" i="4"/>
  <c r="I10" i="4"/>
  <c r="I4" i="2" l="1"/>
  <c r="I5" i="2"/>
  <c r="I6" i="2"/>
  <c r="I7" i="2"/>
  <c r="I8" i="2"/>
  <c r="I9" i="2"/>
  <c r="I10" i="2"/>
  <c r="I3" i="2"/>
  <c r="H4" i="2"/>
  <c r="H5" i="2"/>
  <c r="H6" i="2"/>
  <c r="H7" i="2"/>
  <c r="H8" i="2"/>
  <c r="H9" i="2"/>
  <c r="H10" i="2"/>
  <c r="H3" i="2"/>
  <c r="D4" i="2"/>
  <c r="D5" i="2"/>
  <c r="D6" i="2"/>
  <c r="D7" i="2"/>
  <c r="D8" i="2"/>
  <c r="D9" i="2"/>
  <c r="D10" i="2"/>
  <c r="D3" i="2"/>
  <c r="D11" i="2"/>
</calcChain>
</file>

<file path=xl/sharedStrings.xml><?xml version="1.0" encoding="utf-8"?>
<sst xmlns="http://schemas.openxmlformats.org/spreadsheetml/2006/main" count="3289" uniqueCount="279">
  <si>
    <t>Female</t>
  </si>
  <si>
    <t>Poodle</t>
  </si>
  <si>
    <t>Simple carcinoma (Anaplastic type)</t>
  </si>
  <si>
    <t>&gt;8years</t>
  </si>
  <si>
    <t>Purebred</t>
  </si>
  <si>
    <t>Mixed</t>
  </si>
  <si>
    <t>Simple carcinoma(Solid type)</t>
  </si>
  <si>
    <t>Mixed breed</t>
  </si>
  <si>
    <t>Bangkaew</t>
  </si>
  <si>
    <t>Simple carinoma (Solid type)</t>
  </si>
  <si>
    <t>Shitzu</t>
  </si>
  <si>
    <t>Simple carcinoma (Solid type)</t>
  </si>
  <si>
    <t>Malignant</t>
  </si>
  <si>
    <r>
      <t>≤</t>
    </r>
    <r>
      <rPr>
        <sz val="11"/>
        <color theme="1"/>
        <rFont val="Tahoma"/>
        <family val="2"/>
        <charset val="222"/>
      </rPr>
      <t>8years</t>
    </r>
  </si>
  <si>
    <t>Tubulopapillary carcinoma</t>
  </si>
  <si>
    <t>Dalmecian</t>
  </si>
  <si>
    <r>
      <rPr>
        <sz val="11"/>
        <color theme="1"/>
        <rFont val="Tahoma"/>
        <family val="2"/>
      </rPr>
      <t>≤</t>
    </r>
    <r>
      <rPr>
        <sz val="11"/>
        <color theme="1"/>
        <rFont val="Tahoma"/>
        <family val="2"/>
        <charset val="222"/>
      </rPr>
      <t>8years</t>
    </r>
  </si>
  <si>
    <t>Solid carcinoma</t>
  </si>
  <si>
    <t>Complex tubular adenocarcinoma</t>
  </si>
  <si>
    <t>Malignant mixed tumor</t>
  </si>
  <si>
    <t>Complex carcinoma</t>
  </si>
  <si>
    <t>Complex solid carcinoma</t>
  </si>
  <si>
    <t>Cocker</t>
  </si>
  <si>
    <t>Male</t>
  </si>
  <si>
    <t>Miniature</t>
  </si>
  <si>
    <t>Mucinous carcinoma</t>
  </si>
  <si>
    <t>Rottweiler</t>
  </si>
  <si>
    <t>Simple carcinoma (Solid carcinoma)</t>
  </si>
  <si>
    <t>Carcinosarcoma</t>
  </si>
  <si>
    <t>GR</t>
  </si>
  <si>
    <t>Fibrosarcoma</t>
  </si>
  <si>
    <t>mixed</t>
  </si>
  <si>
    <t>Simple carcinoma (Tubulopapillary carcinoma)</t>
  </si>
  <si>
    <t>complex carcinoma</t>
  </si>
  <si>
    <t>malignant mixed mammary glant tumor</t>
  </si>
  <si>
    <t>Mucinous adenocarcinoma</t>
  </si>
  <si>
    <t>Pekingese</t>
  </si>
  <si>
    <t>Mixed mammary gland tumor</t>
  </si>
  <si>
    <t>Anaplastic carcinoma</t>
  </si>
  <si>
    <t>LR</t>
  </si>
  <si>
    <t>Chihuahua</t>
  </si>
  <si>
    <t>Beagle</t>
  </si>
  <si>
    <t>fibrosarcoma</t>
  </si>
  <si>
    <t>pug</t>
  </si>
  <si>
    <t>Solid carcinoma (Complex type)</t>
  </si>
  <si>
    <t>Osteosarcoma</t>
  </si>
  <si>
    <t>Squamous cell carcinoma</t>
  </si>
  <si>
    <t>Cystadenocarcinoma</t>
  </si>
  <si>
    <t>Simple carcinoma (Anaplastic type) with sclerosis</t>
  </si>
  <si>
    <t>Simple carcinoma(Tubulopapillary type)</t>
  </si>
  <si>
    <t>Pomeranian</t>
  </si>
  <si>
    <t>Carcinoma in Situ</t>
  </si>
  <si>
    <t>Complex adenocarcinoma</t>
  </si>
  <si>
    <t>Pug</t>
  </si>
  <si>
    <t>Bull dog</t>
  </si>
  <si>
    <t>Yorkshire Terrier</t>
  </si>
  <si>
    <t>Myxosarcoma</t>
  </si>
  <si>
    <t>French bulldog</t>
  </si>
  <si>
    <t>Simple carcinoma(Solid carcinoma)</t>
  </si>
  <si>
    <t>Simple carcinoma ( Tubulopapillary type)</t>
  </si>
  <si>
    <t>Spindle cell carcinoma</t>
  </si>
  <si>
    <t>Simple carcinoma (cystic-papillary type)</t>
  </si>
  <si>
    <t>Cysadenocarcinoma</t>
  </si>
  <si>
    <t>Pit Bull</t>
  </si>
  <si>
    <t>Lipid-rich mammary carcinoma with lymph node metastasis</t>
  </si>
  <si>
    <t>Malignant mixed mammary gland tumor</t>
  </si>
  <si>
    <t>Spitz</t>
  </si>
  <si>
    <t>Solid carcinoma with metastasis in the lymph node</t>
  </si>
  <si>
    <t>Simple tubular adenocarcinoma</t>
  </si>
  <si>
    <t>Siberian Husky</t>
  </si>
  <si>
    <t>Benign mixed mammary gland tumor, Osteosarcoma</t>
  </si>
  <si>
    <t>Simple carcinoma ( Solid type)</t>
  </si>
  <si>
    <t>Complex carcinoma, Mixed mammary gland tumor</t>
  </si>
  <si>
    <t>Simple carcinoma (anaplastic type)</t>
  </si>
  <si>
    <t>Simple carcinoma ( Solid type) with cyst</t>
  </si>
  <si>
    <t>Complex carcinoma was highly suspected</t>
  </si>
  <si>
    <t>Chow Chow</t>
  </si>
  <si>
    <t>Yorkshire</t>
  </si>
  <si>
    <t>Simple carcinoma ( Anaplastic type) with inguinal lymph node metastasis</t>
  </si>
  <si>
    <t>Simple carcinoma (anaplastic carcinoma)</t>
  </si>
  <si>
    <t>Cocker Spaniel</t>
  </si>
  <si>
    <t>Noninfiltrating(in Situ) carcinomas</t>
  </si>
  <si>
    <t xml:space="preserve">Simple carcinoma ( Anaplastic type) </t>
  </si>
  <si>
    <t>female</t>
  </si>
  <si>
    <t>shitzu</t>
  </si>
  <si>
    <t>Simple carcinoma (Solid pattern, tubulopapillary pattern)</t>
  </si>
  <si>
    <t>Simple carcinoma (tubulopapillary type)</t>
  </si>
  <si>
    <t>Siberian</t>
  </si>
  <si>
    <t>Squamous cell carcinoma (SCC)</t>
  </si>
  <si>
    <t>Labrador Retriever</t>
  </si>
  <si>
    <t>Papillary cystic adenocarcinoma with suppurative mastitis</t>
  </si>
  <si>
    <t>Simple tubular adenocarcinoma Grade 2</t>
  </si>
  <si>
    <t>Solid carcinoma and anaplastic carcinoma Grade 3</t>
  </si>
  <si>
    <t>Extraskeletal osteosarcoma</t>
  </si>
  <si>
    <t>Papillary cystic adenocarcinoma grade 2</t>
  </si>
  <si>
    <t>Complex mammary carcinoma</t>
  </si>
  <si>
    <t>Simple carcinoma (tubulopapillary pattern)</t>
  </si>
  <si>
    <t>Golden Retrever</t>
  </si>
  <si>
    <t>Compex carcinoma</t>
  </si>
  <si>
    <t>Mammary mixed tumor</t>
  </si>
  <si>
    <t>Mammary mixed tumor and complex mammary carcinoma</t>
  </si>
  <si>
    <t>Simple carcinoma (Tubulopapillary type)</t>
  </si>
  <si>
    <t>Simple mammary carcinoma (Tubular type)</t>
  </si>
  <si>
    <t>Simple mammary carcinoma (Papillary type)</t>
  </si>
  <si>
    <t>Solid mammary carcinoma</t>
  </si>
  <si>
    <t>American Pitbull</t>
  </si>
  <si>
    <t>Daschund</t>
  </si>
  <si>
    <t>Simple carcinoma (tubular type)</t>
  </si>
  <si>
    <t xml:space="preserve">Beagle </t>
  </si>
  <si>
    <t>Tubular carcinoma</t>
  </si>
  <si>
    <t>Solid mammary gland carcinoma</t>
  </si>
  <si>
    <t>Cocker spaniel</t>
  </si>
  <si>
    <t>Alaskan Malamute</t>
  </si>
  <si>
    <t>Mammary mixed tumor grade 2</t>
  </si>
  <si>
    <t>Comedocarcinoma</t>
  </si>
  <si>
    <t>Simple mammary carcinoma (Cystic papillary type)</t>
  </si>
  <si>
    <t>Papillary adenocarcinoma</t>
  </si>
  <si>
    <t>Simple papillary and ductal adenocarcinoma, grade 1</t>
  </si>
  <si>
    <t>Simple tubular adenocarcinoma, grade 1</t>
  </si>
  <si>
    <t xml:space="preserve">Siberian </t>
  </si>
  <si>
    <t>Solid carcinoma, grade 3</t>
  </si>
  <si>
    <t>Simple tubular adenocarcinoma, grade 2</t>
  </si>
  <si>
    <t>Invasive tubular adenocarcinoma, grade 2</t>
  </si>
  <si>
    <t>French Bulldog</t>
  </si>
  <si>
    <t>No</t>
  </si>
  <si>
    <t>Year</t>
  </si>
  <si>
    <t>Sex</t>
  </si>
  <si>
    <t>Breed</t>
  </si>
  <si>
    <t>Age</t>
  </si>
  <si>
    <t>Classification</t>
  </si>
  <si>
    <t>Age catagorized</t>
  </si>
  <si>
    <t>Breed catagorized</t>
  </si>
  <si>
    <t>Type of tumor</t>
  </si>
  <si>
    <t>Re-classification</t>
  </si>
  <si>
    <t>CMT</t>
  </si>
  <si>
    <t>Other tumor</t>
  </si>
  <si>
    <t>CMT(%)</t>
  </si>
  <si>
    <t>Other tumor (%)</t>
  </si>
  <si>
    <t>Carcinoma solid</t>
  </si>
  <si>
    <t>Carcinoma anaplastic</t>
  </si>
  <si>
    <t>Carcinoma simple:Tubulo-papillary carcinoma</t>
  </si>
  <si>
    <t>Carcinoma complex</t>
  </si>
  <si>
    <t>FMT(%)</t>
  </si>
  <si>
    <t>FMT</t>
  </si>
  <si>
    <t>Factors</t>
  </si>
  <si>
    <t xml:space="preserve">CMTs </t>
  </si>
  <si>
    <t xml:space="preserve">Other tumors </t>
  </si>
  <si>
    <t>Odds Ratio</t>
  </si>
  <si>
    <t>95% CI</t>
  </si>
  <si>
    <t>P-value</t>
  </si>
  <si>
    <t>n</t>
  </si>
  <si>
    <t>%</t>
  </si>
  <si>
    <t>&lt;0.0001*</t>
  </si>
  <si>
    <t xml:space="preserve">Total </t>
  </si>
  <si>
    <t>2. Age</t>
  </si>
  <si>
    <t>Total</t>
  </si>
  <si>
    <t>0.0001*</t>
  </si>
  <si>
    <t xml:space="preserve">     Female (n=825)</t>
  </si>
  <si>
    <t xml:space="preserve">     Male (n = 531)</t>
  </si>
  <si>
    <t xml:space="preserve">    &gt;8 years (n=835)</t>
  </si>
  <si>
    <t xml:space="preserve">    ≤ 8 years (n=481)</t>
  </si>
  <si>
    <t>No data (n=35)</t>
  </si>
  <si>
    <t>No data (n=75)</t>
  </si>
  <si>
    <t>1. Sex (n=1,356)</t>
  </si>
  <si>
    <t xml:space="preserve">    Mixed breed (n=635)</t>
  </si>
  <si>
    <t xml:space="preserve">    Purebred (n=753)</t>
  </si>
  <si>
    <t>0.9440 - 1.522</t>
  </si>
  <si>
    <t>1.286 - 2.166</t>
  </si>
  <si>
    <t>23.86 - 85.98</t>
  </si>
  <si>
    <t>3. Breed (n=1,391)</t>
  </si>
  <si>
    <t xml:space="preserve">                                                            </t>
  </si>
  <si>
    <t xml:space="preserve">    Purebred (n=15)</t>
  </si>
  <si>
    <t xml:space="preserve">    Mixed breed (n=70)</t>
  </si>
  <si>
    <t>3. Breed (n=85)</t>
  </si>
  <si>
    <t>No data (n=7)</t>
  </si>
  <si>
    <t xml:space="preserve">    ≤ 8 years (n=41)</t>
  </si>
  <si>
    <t xml:space="preserve">    &gt;8 years (n=37)</t>
  </si>
  <si>
    <t xml:space="preserve">     Female (n=60)</t>
  </si>
  <si>
    <t xml:space="preserve">     Male (n = 25)</t>
  </si>
  <si>
    <t>1. Sex (n=85)</t>
  </si>
  <si>
    <t>3.896 to 272.8</t>
  </si>
  <si>
    <t>0.8659 to 5.749</t>
  </si>
  <si>
    <t>0.7316 to 6.339</t>
  </si>
  <si>
    <t xml:space="preserve">FMTs </t>
  </si>
  <si>
    <t>Carcinoma simple:Tubular carcinoma</t>
  </si>
  <si>
    <t>Lipid-rich carcinoma</t>
  </si>
  <si>
    <t>Carcinoma simple:Cystic-papillary carcinoma</t>
  </si>
  <si>
    <t>Two type of tumors</t>
  </si>
  <si>
    <t>Benign mixed tumor</t>
  </si>
  <si>
    <t>Benign</t>
  </si>
  <si>
    <t>Benign mixed mammary gland tumor</t>
  </si>
  <si>
    <t>Mammary gland cystadenoma</t>
  </si>
  <si>
    <t>Mammary gland adenoma</t>
  </si>
  <si>
    <t>Low-cellularity fibroadenoma</t>
  </si>
  <si>
    <t>Fibroma</t>
  </si>
  <si>
    <t>Complex adenoma</t>
  </si>
  <si>
    <t>Split</t>
  </si>
  <si>
    <t>Cystadenoma</t>
  </si>
  <si>
    <t>Benign mixed mammary tumor</t>
  </si>
  <si>
    <t>Basal cell adenoma</t>
  </si>
  <si>
    <t>Tubulopapillary cystadenoma</t>
  </si>
  <si>
    <t>German Sheperd</t>
  </si>
  <si>
    <t>Dachshund</t>
  </si>
  <si>
    <t>Simple adenoma</t>
  </si>
  <si>
    <t>German sheperd</t>
  </si>
  <si>
    <t>Simple adenoma with cyst</t>
  </si>
  <si>
    <t>Jack Russell</t>
  </si>
  <si>
    <t>Simple papillary cystic adenoma</t>
  </si>
  <si>
    <t>Fibroadenoma</t>
  </si>
  <si>
    <t>Simple mammary adenoma</t>
  </si>
  <si>
    <t>Adenoma</t>
  </si>
  <si>
    <t>Adenoma simple</t>
  </si>
  <si>
    <t>ป้ายชื่อแถว</t>
  </si>
  <si>
    <t>ผลรวมทั้งหมด</t>
  </si>
  <si>
    <t>นับจำนวน ของ No</t>
  </si>
  <si>
    <t>1. Benign</t>
  </si>
  <si>
    <t>1.1 Adenoma</t>
  </si>
  <si>
    <t xml:space="preserve">     - Complex adenoma</t>
  </si>
  <si>
    <t xml:space="preserve">     - Basal cell adenoma</t>
  </si>
  <si>
    <t>1.2 Fibroadenoma/Fibroma</t>
  </si>
  <si>
    <t>1.3 Benign mixed tumor</t>
  </si>
  <si>
    <t>2. Malignant</t>
  </si>
  <si>
    <t>2.1 Carcinoma in situ</t>
  </si>
  <si>
    <t>2.2 Carcinoma: Simple</t>
  </si>
  <si>
    <t xml:space="preserve">      - Tubular carcinoma</t>
  </si>
  <si>
    <t xml:space="preserve">      - Tubulo-papillary carcinoma</t>
  </si>
  <si>
    <t xml:space="preserve">      - Cystic-papillary carcinoma</t>
  </si>
  <si>
    <t>2.3 Carcinoma: Solid</t>
  </si>
  <si>
    <t>2.4 Comedocarcinoma</t>
  </si>
  <si>
    <t>2.5 Carcinoma: Anaplastic</t>
  </si>
  <si>
    <t>2.6 Carcinoma: Complex</t>
  </si>
  <si>
    <t>2.7 Special type of carcinoma</t>
  </si>
  <si>
    <t xml:space="preserve">     - Spindle cell carcinoma</t>
  </si>
  <si>
    <t xml:space="preserve">     - Squamous cell carcinoma</t>
  </si>
  <si>
    <t xml:space="preserve">     - Mucinous carcinoma</t>
  </si>
  <si>
    <t xml:space="preserve">     - Lipid-rich carcinoma</t>
  </si>
  <si>
    <t xml:space="preserve">2.8 Sarcoma </t>
  </si>
  <si>
    <t xml:space="preserve">     - Fibrosarcoma</t>
  </si>
  <si>
    <t xml:space="preserve">     - Osteosarcoma</t>
  </si>
  <si>
    <t xml:space="preserve">     - Myxosarcoma</t>
  </si>
  <si>
    <t>2.9 Carcinosarcoma</t>
  </si>
  <si>
    <t>Simple adenocarcinoma (Tubulopapillary type)</t>
  </si>
  <si>
    <t xml:space="preserve">     - Adenoma simple</t>
  </si>
  <si>
    <t xml:space="preserve">     - Cystadenoma</t>
  </si>
  <si>
    <t>2.10 Others (more than one type of tumors)</t>
  </si>
  <si>
    <t>American shorthair</t>
  </si>
  <si>
    <t>8 mo</t>
  </si>
  <si>
    <t>DSH</t>
  </si>
  <si>
    <t>Persian</t>
  </si>
  <si>
    <t>Simple papillary adenoma</t>
  </si>
  <si>
    <t>Intraductal papillary adenoma</t>
  </si>
  <si>
    <t>Intraductal adenoma</t>
  </si>
  <si>
    <t>CMT classification</t>
  </si>
  <si>
    <t>Siamese</t>
  </si>
  <si>
    <t>Simple tubular carcinoam grade 2</t>
  </si>
  <si>
    <t>Simple tubulo-papillary adenocarcinoma</t>
  </si>
  <si>
    <t>Cribiform carcinoma</t>
  </si>
  <si>
    <t>Carcinoma Solid</t>
  </si>
  <si>
    <t>Carcinoma Simple: Tubulo-papillary carcinoma</t>
  </si>
  <si>
    <t>Carcinoma Simple: Tubular carcinoma</t>
  </si>
  <si>
    <t>Carcinoma Simple: Cystic-papillary carcinoma</t>
  </si>
  <si>
    <t>Carcinoma Simple: Cribiform carcinoma</t>
  </si>
  <si>
    <t>Intraductal papillary carcinoma</t>
  </si>
  <si>
    <t>Ductal carcinoma</t>
  </si>
  <si>
    <t>Sarcoma:Osteosarcoma</t>
  </si>
  <si>
    <t>≤8years</t>
  </si>
  <si>
    <t xml:space="preserve">     - Intraductal adenoma</t>
  </si>
  <si>
    <t>2.1 Carcinoma: Simple</t>
  </si>
  <si>
    <t xml:space="preserve">      - Cribriform carcinoma</t>
  </si>
  <si>
    <t>2.2 Carcinoma: Solid</t>
  </si>
  <si>
    <t>2.3 Comedocarcinoma</t>
  </si>
  <si>
    <t>2.4 Ductal carcinoma</t>
  </si>
  <si>
    <t>2.5 Intraductal papillary carcinoma</t>
  </si>
  <si>
    <t>2.6 Sarcoma</t>
  </si>
  <si>
    <t xml:space="preserve">      - Osteosarcoma</t>
  </si>
  <si>
    <t>2.7 Carcinosarcoma</t>
  </si>
  <si>
    <t>FMT classification</t>
  </si>
  <si>
    <t xml:space="preserve">2. Malignant     </t>
  </si>
  <si>
    <t>Number of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</si>
</sst>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imes"/>
      <family val="1"/>
    </font>
    <font>
      <sz val="11"/>
      <color theme="1"/>
      <name val="Tahoma"/>
      <family val="2"/>
      <scheme val="major"/>
    </font>
    <font>
      <sz val="11"/>
      <color theme="1"/>
      <name val="Tahoma"/>
      <family val="2"/>
    </font>
    <font>
      <sz val="11"/>
      <color theme="1"/>
      <name val="Tahoma"/>
      <family val="2"/>
      <charset val="222"/>
    </font>
    <font>
      <sz val="12"/>
      <color theme="1"/>
      <name val="Times"/>
      <family val="1"/>
    </font>
    <font>
      <sz val="12"/>
      <name val="Times"/>
      <family val="1"/>
    </font>
    <font>
      <sz val="10"/>
      <name val="Arial"/>
      <family val="2"/>
    </font>
    <font>
      <sz val="11"/>
      <name val="Times"/>
      <family val="1"/>
    </font>
    <font>
      <b/>
      <sz val="11"/>
      <color theme="1"/>
      <name val="Times"/>
      <family val="1"/>
    </font>
    <font>
      <sz val="10"/>
      <name val="Arial"/>
      <family val="2"/>
    </font>
    <font>
      <sz val="10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4" xfId="0" applyFont="1" applyBorder="1"/>
    <xf numFmtId="0" fontId="3" fillId="0" borderId="5" xfId="0" applyFont="1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3" fontId="0" fillId="0" borderId="0" xfId="0" applyNumberFormat="1"/>
    <xf numFmtId="187" fontId="1" fillId="0" borderId="1" xfId="0" applyNumberFormat="1" applyFont="1" applyBorder="1"/>
    <xf numFmtId="3" fontId="1" fillId="0" borderId="1" xfId="0" applyNumberFormat="1" applyFont="1" applyBorder="1"/>
    <xf numFmtId="0" fontId="8" fillId="0" borderId="0" xfId="0" applyFont="1"/>
    <xf numFmtId="0" fontId="1" fillId="0" borderId="5" xfId="0" applyFont="1" applyBorder="1"/>
    <xf numFmtId="0" fontId="8" fillId="0" borderId="1" xfId="0" applyFont="1" applyBorder="1"/>
    <xf numFmtId="0" fontId="1" fillId="0" borderId="9" xfId="0" applyFont="1" applyBorder="1"/>
    <xf numFmtId="0" fontId="1" fillId="2" borderId="2" xfId="0" applyFont="1" applyFill="1" applyBorder="1"/>
    <xf numFmtId="0" fontId="0" fillId="0" borderId="0" xfId="0" pivotButton="1"/>
    <xf numFmtId="2" fontId="0" fillId="0" borderId="0" xfId="0" applyNumberFormat="1"/>
    <xf numFmtId="0" fontId="1" fillId="3" borderId="1" xfId="0" applyFont="1" applyFill="1" applyBorder="1"/>
    <xf numFmtId="0" fontId="1" fillId="3" borderId="2" xfId="0" applyFont="1" applyFill="1" applyBorder="1"/>
    <xf numFmtId="0" fontId="2" fillId="3" borderId="1" xfId="0" applyFont="1" applyFill="1" applyBorder="1"/>
    <xf numFmtId="0" fontId="2" fillId="3" borderId="4" xfId="0" applyFont="1" applyFill="1" applyBorder="1"/>
    <xf numFmtId="0" fontId="1" fillId="0" borderId="3" xfId="0" applyFont="1" applyBorder="1"/>
    <xf numFmtId="2" fontId="1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258.163625231478" createdVersion="8" refreshedVersion="8" minRefreshableVersion="3" recordCount="58" xr:uid="{FD446B91-89F0-4117-8A73-8396A8783F10}">
  <cacheSource type="worksheet">
    <worksheetSource ref="A1:J59" sheet="Benign CMT"/>
  </cacheSource>
  <cacheFields count="10">
    <cacheField name="No" numFmtId="0">
      <sharedItems containsSemiMixedTypes="0" containsString="0" containsNumber="1" containsInteger="1" minValue="1" maxValue="58"/>
    </cacheField>
    <cacheField name="Year" numFmtId="0">
      <sharedItems containsSemiMixedTypes="0" containsString="0" containsNumber="1" containsInteger="1" minValue="2012" maxValue="2019"/>
    </cacheField>
    <cacheField name="Sex" numFmtId="0">
      <sharedItems/>
    </cacheField>
    <cacheField name="Breed" numFmtId="0">
      <sharedItems/>
    </cacheField>
    <cacheField name="Age" numFmtId="0">
      <sharedItems containsSemiMixedTypes="0" containsString="0" containsNumber="1" containsInteger="1" minValue="1" maxValue="15"/>
    </cacheField>
    <cacheField name="Classification" numFmtId="0">
      <sharedItems/>
    </cacheField>
    <cacheField name="Re-classification" numFmtId="0">
      <sharedItems count="7">
        <s v="Benign mixed tumor"/>
        <s v="Cystadenoma"/>
        <s v="Adenoma simple"/>
        <s v="Fibroadenoma"/>
        <s v="Fibroma"/>
        <s v="Complex adenoma"/>
        <s v="Basal cell adenoma"/>
      </sharedItems>
    </cacheField>
    <cacheField name="Age catagorized" numFmtId="0">
      <sharedItems/>
    </cacheField>
    <cacheField name="Breed catagorized" numFmtId="0">
      <sharedItems/>
    </cacheField>
    <cacheField name="Type of tum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258.192900231479" createdVersion="8" refreshedVersion="8" minRefreshableVersion="3" recordCount="343" xr:uid="{46BC93C8-05CB-40DB-919F-19BC61BB7F2A}">
  <cacheSource type="worksheet">
    <worksheetSource ref="A1:J344" sheet="Malignant CMT"/>
  </cacheSource>
  <cacheFields count="10">
    <cacheField name="No" numFmtId="0">
      <sharedItems containsSemiMixedTypes="0" containsString="0" containsNumber="1" containsInteger="1" minValue="1" maxValue="343"/>
    </cacheField>
    <cacheField name="Year" numFmtId="0">
      <sharedItems containsSemiMixedTypes="0" containsString="0" containsNumber="1" containsInteger="1" minValue="2012" maxValue="2019"/>
    </cacheField>
    <cacheField name="Sex" numFmtId="0">
      <sharedItems/>
    </cacheField>
    <cacheField name="Breed" numFmtId="0">
      <sharedItems/>
    </cacheField>
    <cacheField name="Age" numFmtId="0">
      <sharedItems containsSemiMixedTypes="0" containsString="0" containsNumber="1" containsInteger="1" minValue="3" maxValue="17"/>
    </cacheField>
    <cacheField name="Classification" numFmtId="0">
      <sharedItems/>
    </cacheField>
    <cacheField name="Re-classification" numFmtId="0">
      <sharedItems count="17">
        <s v="Carcinoma solid"/>
        <s v="Carcinoma anaplastic"/>
        <s v="Carcinoma simple:Tubulo-papillary carcinoma"/>
        <s v="Carcinoma complex"/>
        <s v="Carcinosarcoma"/>
        <s v="Mucinous carcinoma"/>
        <s v="Fibrosarcoma"/>
        <s v="Osteosarcoma"/>
        <s v="Squamous cell carcinoma"/>
        <s v="Carcinoma simple:Cystic-papillary carcinoma"/>
        <s v="Carcinoma in Situ"/>
        <s v="Myxosarcoma"/>
        <s v="Spindle cell carcinoma"/>
        <s v="Lipid-rich carcinoma"/>
        <s v="Carcinoma simple:Tubular carcinoma"/>
        <s v="Two type of tumors"/>
        <s v="Comedocarcinoma"/>
      </sharedItems>
    </cacheField>
    <cacheField name="Age catagorized" numFmtId="0">
      <sharedItems/>
    </cacheField>
    <cacheField name="Breed catagorized" numFmtId="0">
      <sharedItems/>
    </cacheField>
    <cacheField name="Type of tum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258.221183333335" createdVersion="8" refreshedVersion="8" minRefreshableVersion="3" recordCount="6" xr:uid="{2C70EAC4-EE28-49E9-BABB-027295D21DEE}">
  <cacheSource type="worksheet">
    <worksheetSource ref="A2:J8" sheet="Benign FMT"/>
  </cacheSource>
  <cacheFields count="10">
    <cacheField name="No" numFmtId="0">
      <sharedItems containsSemiMixedTypes="0" containsString="0" containsNumber="1" containsInteger="1" minValue="1" maxValue="6"/>
    </cacheField>
    <cacheField name="Year" numFmtId="0">
      <sharedItems containsSemiMixedTypes="0" containsString="0" containsNumber="1" containsInteger="1" minValue="2014" maxValue="2019"/>
    </cacheField>
    <cacheField name="Sex" numFmtId="0">
      <sharedItems/>
    </cacheField>
    <cacheField name="Breed" numFmtId="0">
      <sharedItems/>
    </cacheField>
    <cacheField name="Age" numFmtId="0">
      <sharedItems containsMixedTypes="1" containsNumber="1" containsInteger="1" minValue="7" maxValue="13"/>
    </cacheField>
    <cacheField name="Classification" numFmtId="0">
      <sharedItems/>
    </cacheField>
    <cacheField name="Re-classification" numFmtId="0">
      <sharedItems count="3">
        <s v="Adenoma"/>
        <s v="Cystadenoma"/>
        <s v="Intraductal adenoma"/>
      </sharedItems>
    </cacheField>
    <cacheField name="Age catagorized" numFmtId="0">
      <sharedItems/>
    </cacheField>
    <cacheField name="Breed catagorized" numFmtId="0">
      <sharedItems/>
    </cacheField>
    <cacheField name="Type of tum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258.235905439811" createdVersion="8" refreshedVersion="8" minRefreshableVersion="3" recordCount="30" xr:uid="{B396423E-767C-4909-BC33-4CC660E9A866}">
  <cacheSource type="worksheet">
    <worksheetSource ref="A2:J32" sheet="Malignant FMT"/>
  </cacheSource>
  <cacheFields count="10">
    <cacheField name="No" numFmtId="0">
      <sharedItems containsSemiMixedTypes="0" containsString="0" containsNumber="1" containsInteger="1" minValue="1" maxValue="30"/>
    </cacheField>
    <cacheField name="Year" numFmtId="0">
      <sharedItems containsSemiMixedTypes="0" containsString="0" containsNumber="1" containsInteger="1" minValue="2012" maxValue="2019"/>
    </cacheField>
    <cacheField name="Sex" numFmtId="0">
      <sharedItems/>
    </cacheField>
    <cacheField name="Breed" numFmtId="0">
      <sharedItems/>
    </cacheField>
    <cacheField name="Age" numFmtId="0">
      <sharedItems containsSemiMixedTypes="0" containsString="0" containsNumber="1" containsInteger="1" minValue="1" maxValue="16"/>
    </cacheField>
    <cacheField name="Classification" numFmtId="0">
      <sharedItems/>
    </cacheField>
    <cacheField name="Re-classification" numFmtId="0">
      <sharedItems count="10">
        <s v="Carcinoma Solid"/>
        <s v="Intraductal papillary carcinoma"/>
        <s v="Carcinosarcoma"/>
        <s v="Carcinoma Simple: Cystic-papillary carcinoma"/>
        <s v="Carcinoma Simple: Tubulo-papillary carcinoma"/>
        <s v="Sarcoma:Osteosarcoma"/>
        <s v="Carcinoma Simple: Tubular carcinoma"/>
        <s v="Ductal carcinoma"/>
        <s v="Carcinoma Simple: Cribiform carcinoma"/>
        <s v="Comedocarcinoma"/>
      </sharedItems>
    </cacheField>
    <cacheField name="Age catagorized" numFmtId="0">
      <sharedItems/>
    </cacheField>
    <cacheField name="Breed catagorized" numFmtId="0">
      <sharedItems/>
    </cacheField>
    <cacheField name="Type of tum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">
  <r>
    <n v="1"/>
    <n v="2012"/>
    <s v="Male"/>
    <s v="Mixed"/>
    <n v="5"/>
    <s v="Benign mixed tumor"/>
    <x v="0"/>
    <s v="≤8years"/>
    <s v="Mixed breed"/>
    <s v="Benign"/>
  </r>
  <r>
    <n v="2"/>
    <n v="2012"/>
    <s v="Female"/>
    <s v="Mixed"/>
    <n v="12"/>
    <s v="Benign mixed mammary gland tumor"/>
    <x v="0"/>
    <s v="&gt;8years"/>
    <s v="Mixed breed"/>
    <s v="Benign"/>
  </r>
  <r>
    <n v="3"/>
    <n v="2012"/>
    <s v="Female"/>
    <s v="Mixed"/>
    <n v="7"/>
    <s v="Mammary gland cystadenoma"/>
    <x v="1"/>
    <s v="≤8years"/>
    <s v="Mixed breed"/>
    <s v="Benign"/>
  </r>
  <r>
    <n v="4"/>
    <n v="2013"/>
    <s v="Female"/>
    <s v="Beagle"/>
    <n v="5"/>
    <s v="Mammary gland adenoma"/>
    <x v="2"/>
    <s v="≤8years"/>
    <s v="Purebred"/>
    <s v="Benign"/>
  </r>
  <r>
    <n v="5"/>
    <n v="2013"/>
    <s v="Female"/>
    <s v="Mixed"/>
    <n v="9"/>
    <s v="Low-cellularity fibroadenoma"/>
    <x v="3"/>
    <s v="&gt;8years"/>
    <s v="Mixed breed"/>
    <s v="Benign"/>
  </r>
  <r>
    <n v="6"/>
    <n v="2013"/>
    <s v="Female"/>
    <s v="shitzu"/>
    <n v="11"/>
    <s v="Benign mixed tumor"/>
    <x v="0"/>
    <s v="&gt;8years"/>
    <s v="Purebred"/>
    <s v="Benign"/>
  </r>
  <r>
    <n v="7"/>
    <n v="2013"/>
    <s v="Female"/>
    <s v="Poodle"/>
    <n v="7"/>
    <s v="Benign mixed tumor"/>
    <x v="0"/>
    <s v="≤8years"/>
    <s v="Purebred"/>
    <s v="Benign"/>
  </r>
  <r>
    <n v="8"/>
    <n v="2013"/>
    <s v="Female"/>
    <s v="LR"/>
    <n v="4"/>
    <s v="Benign mixed tumor"/>
    <x v="0"/>
    <s v="≤8years"/>
    <s v="Purebred"/>
    <s v="Benign"/>
  </r>
  <r>
    <n v="9"/>
    <n v="2014"/>
    <s v="Female"/>
    <s v="Cocker"/>
    <n v="6"/>
    <s v="Benign mixed tumor"/>
    <x v="0"/>
    <s v="≤8years"/>
    <s v="Purebred"/>
    <s v="Benign"/>
  </r>
  <r>
    <n v="10"/>
    <n v="2014"/>
    <s v="Female"/>
    <s v="GR"/>
    <n v="5"/>
    <s v="Fibroma"/>
    <x v="4"/>
    <s v="≤8years"/>
    <s v="Purebred"/>
    <s v="Benign"/>
  </r>
  <r>
    <n v="11"/>
    <n v="2014"/>
    <s v="Female"/>
    <s v="Poodle"/>
    <n v="12"/>
    <s v="Complex adenoma"/>
    <x v="5"/>
    <s v="&gt;8years"/>
    <s v="Purebred"/>
    <s v="Benign"/>
  </r>
  <r>
    <n v="12"/>
    <n v="2014"/>
    <s v="Female"/>
    <s v="shitzu"/>
    <n v="9"/>
    <s v="Benign mixed tumor"/>
    <x v="0"/>
    <s v="&gt;8years"/>
    <s v="Purebred"/>
    <s v="Benign"/>
  </r>
  <r>
    <n v="13"/>
    <n v="2014"/>
    <s v="Female"/>
    <s v="Poodle"/>
    <n v="10"/>
    <s v="Benign mixed tumor"/>
    <x v="0"/>
    <s v="&gt;8years"/>
    <s v="Purebred"/>
    <s v="Benign"/>
  </r>
  <r>
    <n v="14"/>
    <n v="2014"/>
    <s v="Female"/>
    <s v="Poodle"/>
    <n v="7"/>
    <s v="Complex adenoma"/>
    <x v="5"/>
    <s v="≤8years"/>
    <s v="Purebred"/>
    <s v="Benign"/>
  </r>
  <r>
    <n v="15"/>
    <n v="2014"/>
    <s v="Female"/>
    <s v="Split"/>
    <n v="15"/>
    <s v="Complex adenoma"/>
    <x v="5"/>
    <s v="&gt;8years"/>
    <s v="Purebred"/>
    <s v="Benign"/>
  </r>
  <r>
    <n v="16"/>
    <n v="2014"/>
    <s v="Female"/>
    <s v="Mixed"/>
    <n v="10"/>
    <s v="Cystadenoma"/>
    <x v="1"/>
    <s v="&gt;8years"/>
    <s v="Mixed breed"/>
    <s v="Benign"/>
  </r>
  <r>
    <n v="17"/>
    <n v="2015"/>
    <s v="Female"/>
    <s v="Pug"/>
    <n v="2"/>
    <s v="Mammary gland cystadenoma"/>
    <x v="1"/>
    <s v="≤8years"/>
    <s v="Purebred"/>
    <s v="Benign"/>
  </r>
  <r>
    <n v="18"/>
    <n v="2015"/>
    <s v="Female"/>
    <s v="Poodle"/>
    <n v="7"/>
    <s v="Benign mixed mammary gland tumor"/>
    <x v="0"/>
    <s v="≤8years"/>
    <s v="Purebred"/>
    <s v="Benign"/>
  </r>
  <r>
    <n v="19"/>
    <n v="2015"/>
    <s v="Female"/>
    <s v="Poodle"/>
    <n v="11"/>
    <s v="Mammary gland adenoma"/>
    <x v="2"/>
    <s v="&gt;8years"/>
    <s v="Purebred"/>
    <s v="Benign"/>
  </r>
  <r>
    <n v="20"/>
    <n v="2015"/>
    <s v="Female"/>
    <s v="shitzu"/>
    <n v="11"/>
    <s v="Complex adenoma"/>
    <x v="5"/>
    <s v="&gt;8years"/>
    <s v="Purebred"/>
    <s v="Benign"/>
  </r>
  <r>
    <n v="21"/>
    <n v="2015"/>
    <s v="Female"/>
    <s v="Mixed"/>
    <n v="11"/>
    <s v="Benign mixed mammary gland tumor"/>
    <x v="0"/>
    <s v="&gt;8years"/>
    <s v="Mixed breed"/>
    <s v="Benign"/>
  </r>
  <r>
    <n v="22"/>
    <n v="2015"/>
    <s v="Female"/>
    <s v="Miniature"/>
    <n v="11"/>
    <s v="Benign mixed mammary tumor"/>
    <x v="0"/>
    <s v="&gt;8years"/>
    <s v="Purebred"/>
    <s v="Benign"/>
  </r>
  <r>
    <n v="23"/>
    <n v="2015"/>
    <s v="Female"/>
    <s v="shitzu"/>
    <n v="5"/>
    <s v="Complex adenoma"/>
    <x v="5"/>
    <s v="≤8years"/>
    <s v="Purebred"/>
    <s v="Benign"/>
  </r>
  <r>
    <n v="24"/>
    <n v="2015"/>
    <s v="Female"/>
    <s v="Poodle"/>
    <n v="11"/>
    <s v="Benign mixed mammary tumor"/>
    <x v="0"/>
    <s v="&gt;8years"/>
    <s v="Purebred"/>
    <s v="Benign"/>
  </r>
  <r>
    <n v="25"/>
    <n v="2015"/>
    <s v="Female"/>
    <s v="Mixed"/>
    <n v="13"/>
    <s v="Basal cell adenoma"/>
    <x v="6"/>
    <s v="&gt;8years"/>
    <s v="Mixed breed"/>
    <s v="Benign"/>
  </r>
  <r>
    <n v="26"/>
    <n v="2015"/>
    <s v="Female"/>
    <s v="Mixed"/>
    <n v="7"/>
    <s v="Benign mixed mammary gland tumor"/>
    <x v="0"/>
    <s v="≤8years"/>
    <s v="Mixed breed"/>
    <s v="Benign"/>
  </r>
  <r>
    <n v="27"/>
    <n v="2015"/>
    <s v="Female"/>
    <s v="Poodle"/>
    <n v="8"/>
    <s v="Benign mixed mammary gland tumor"/>
    <x v="0"/>
    <s v="≤8years"/>
    <s v="Purebred"/>
    <s v="Benign"/>
  </r>
  <r>
    <n v="28"/>
    <n v="2015"/>
    <s v="Female"/>
    <s v="Mixed"/>
    <n v="5"/>
    <s v="Tubulopapillary cystadenoma"/>
    <x v="1"/>
    <s v="≤8years"/>
    <s v="Mixed breed"/>
    <s v="Benign"/>
  </r>
  <r>
    <n v="29"/>
    <n v="2015"/>
    <s v="Female"/>
    <s v="Mixed"/>
    <n v="9"/>
    <s v="Benign mixed mammary gland tumor"/>
    <x v="0"/>
    <s v="&gt;8years"/>
    <s v="Mixed breed"/>
    <s v="Benign"/>
  </r>
  <r>
    <n v="30"/>
    <n v="2015"/>
    <s v="Female"/>
    <s v="GR"/>
    <n v="12"/>
    <s v="Benign mixed mammary tumor"/>
    <x v="0"/>
    <s v="&gt;8years"/>
    <s v="Purebred"/>
    <s v="Benign"/>
  </r>
  <r>
    <n v="31"/>
    <n v="2015"/>
    <s v="Female"/>
    <s v="Mixed"/>
    <n v="10"/>
    <s v="Benign mixed mammary tumor"/>
    <x v="0"/>
    <s v="&gt;8years"/>
    <s v="Mixed breed"/>
    <s v="Benign"/>
  </r>
  <r>
    <n v="32"/>
    <n v="2016"/>
    <s v="Female"/>
    <s v="German Sheperd"/>
    <n v="9"/>
    <s v="Benign mixed mammary gland tumor"/>
    <x v="0"/>
    <s v="&gt;8years"/>
    <s v="Purebred"/>
    <s v="Benign"/>
  </r>
  <r>
    <n v="33"/>
    <n v="2016"/>
    <s v="Female"/>
    <s v="shitzu"/>
    <n v="11"/>
    <s v="Benign mixed mammary gland tumor"/>
    <x v="0"/>
    <s v="&gt;8years"/>
    <s v="Purebred"/>
    <s v="Benign"/>
  </r>
  <r>
    <n v="34"/>
    <n v="2016"/>
    <s v="Female"/>
    <s v="LR"/>
    <n v="10"/>
    <s v="Benign mixed mammary gland tumor"/>
    <x v="0"/>
    <s v="&gt;8years"/>
    <s v="Purebred"/>
    <s v="Benign"/>
  </r>
  <r>
    <n v="35"/>
    <n v="2016"/>
    <s v="Female"/>
    <s v="Poodle"/>
    <n v="15"/>
    <s v="Benign mixed mammary gland tumor"/>
    <x v="0"/>
    <s v="&gt;8years"/>
    <s v="Purebred"/>
    <s v="Benign"/>
  </r>
  <r>
    <n v="36"/>
    <n v="2016"/>
    <s v="Female"/>
    <s v="Mixed"/>
    <n v="9"/>
    <s v="Benign mixed mammary gland tumor"/>
    <x v="0"/>
    <s v="&gt;8years"/>
    <s v="Mixed breed"/>
    <s v="Benign"/>
  </r>
  <r>
    <n v="37"/>
    <n v="2016"/>
    <s v="Female"/>
    <s v="Mixed"/>
    <n v="9"/>
    <s v="Benign mixed mammary gland tumor"/>
    <x v="0"/>
    <s v="&gt;8years"/>
    <s v="Mixed breed"/>
    <s v="Benign"/>
  </r>
  <r>
    <n v="38"/>
    <n v="2016"/>
    <s v="Female"/>
    <s v="Dachshund"/>
    <n v="11"/>
    <s v="Simple adenoma"/>
    <x v="2"/>
    <s v="&gt;8years"/>
    <s v="Purebred"/>
    <s v="Benign"/>
  </r>
  <r>
    <n v="39"/>
    <n v="2016"/>
    <s v="Female"/>
    <s v="German Sheperd"/>
    <n v="11"/>
    <s v="Benign mixed mammary gland tumor"/>
    <x v="0"/>
    <s v="&gt;8years"/>
    <s v="Purebred"/>
    <s v="Benign"/>
  </r>
  <r>
    <n v="40"/>
    <n v="2016"/>
    <s v="Female"/>
    <s v="GR"/>
    <n v="8"/>
    <s v="Benign mixed mammary gland tumor"/>
    <x v="0"/>
    <s v="≤8years"/>
    <s v="Purebred"/>
    <s v="Benign"/>
  </r>
  <r>
    <n v="41"/>
    <n v="2017"/>
    <s v="Female"/>
    <s v="Poodle"/>
    <n v="11"/>
    <s v="Benign mixed mammary gland tumor"/>
    <x v="0"/>
    <s v="&gt;8years"/>
    <s v="Purebred"/>
    <s v="Benign"/>
  </r>
  <r>
    <n v="42"/>
    <n v="2017"/>
    <s v="Female"/>
    <s v="Mixed"/>
    <n v="12"/>
    <s v="Benign mixed mammary gland tumor"/>
    <x v="0"/>
    <s v="&gt;8years"/>
    <s v="Mixed breed"/>
    <s v="Benign"/>
  </r>
  <r>
    <n v="43"/>
    <n v="2017"/>
    <s v="Female"/>
    <s v="German Sheperd"/>
    <n v="12"/>
    <s v="Simple adenoma with cyst"/>
    <x v="1"/>
    <s v="&gt;8years"/>
    <s v="Purebred"/>
    <s v="Benign"/>
  </r>
  <r>
    <n v="44"/>
    <n v="2017"/>
    <s v="Female"/>
    <s v="Jack Russell"/>
    <n v="9"/>
    <s v="Benign mixed mammary gland tumor"/>
    <x v="0"/>
    <s v="&gt;8years"/>
    <s v="Purebred"/>
    <s v="Benign"/>
  </r>
  <r>
    <n v="45"/>
    <n v="2017"/>
    <s v="Female"/>
    <s v="Mixed"/>
    <n v="7"/>
    <s v="Benign mixed mammary gland tumor"/>
    <x v="0"/>
    <s v="≤8years"/>
    <s v="Mixed breed"/>
    <s v="Benign"/>
  </r>
  <r>
    <n v="46"/>
    <n v="2017"/>
    <s v="Female"/>
    <s v="Mixed"/>
    <n v="6"/>
    <s v="Benign mixed mammary gland tumor"/>
    <x v="0"/>
    <s v="≤8years"/>
    <s v="Mixed breed"/>
    <s v="Benign"/>
  </r>
  <r>
    <n v="47"/>
    <n v="2018"/>
    <s v="Female"/>
    <s v="Poodle"/>
    <n v="9"/>
    <s v="Benign mixed mammary gland tumor"/>
    <x v="0"/>
    <s v="&gt;8years"/>
    <s v="Purebred"/>
    <s v="Benign"/>
  </r>
  <r>
    <n v="48"/>
    <n v="2018"/>
    <s v="Female"/>
    <s v="Mixed"/>
    <n v="11"/>
    <s v="Simple papillary cystic adenoma"/>
    <x v="1"/>
    <s v="&gt;8years"/>
    <s v="Mixed breed"/>
    <s v="Benign"/>
  </r>
  <r>
    <n v="49"/>
    <n v="2018"/>
    <s v="Female"/>
    <s v="Mixed"/>
    <n v="10"/>
    <s v="Complex adenoma"/>
    <x v="5"/>
    <s v="&gt;8years"/>
    <s v="Mixed breed"/>
    <s v="Benign"/>
  </r>
  <r>
    <n v="50"/>
    <n v="2018"/>
    <s v="Female"/>
    <s v="Mixed"/>
    <n v="13"/>
    <s v="Fibroadenoma"/>
    <x v="3"/>
    <s v="&gt;8years"/>
    <s v="Mixed breed"/>
    <s v="Benign"/>
  </r>
  <r>
    <n v="51"/>
    <n v="2018"/>
    <s v="Female"/>
    <s v="Golden Retrever"/>
    <n v="9"/>
    <s v="Simple mammary adenoma"/>
    <x v="2"/>
    <s v="&gt;8years"/>
    <s v="Purebred"/>
    <s v="Benign"/>
  </r>
  <r>
    <n v="52"/>
    <n v="2019"/>
    <s v="Male"/>
    <s v="Mixed"/>
    <n v="1"/>
    <s v="Complex adenoma"/>
    <x v="5"/>
    <s v="≤8years"/>
    <s v="Mixed breed"/>
    <s v="Benign"/>
  </r>
  <r>
    <n v="53"/>
    <n v="2019"/>
    <s v="Female"/>
    <s v="Dachshund"/>
    <n v="11"/>
    <s v="Benign mixed tumor"/>
    <x v="0"/>
    <s v="&gt;8years"/>
    <s v="Purebred"/>
    <s v="Benign"/>
  </r>
  <r>
    <n v="54"/>
    <n v="2019"/>
    <s v="Female"/>
    <s v="Poodle"/>
    <n v="12"/>
    <s v="Fibroadenoma"/>
    <x v="3"/>
    <s v="&gt;8years"/>
    <s v="Purebred"/>
    <s v="Benign"/>
  </r>
  <r>
    <n v="55"/>
    <n v="2019"/>
    <s v="Female"/>
    <s v="Poodle"/>
    <n v="10"/>
    <s v="Complex adenoma"/>
    <x v="5"/>
    <s v="&gt;8years"/>
    <s v="Purebred"/>
    <s v="Benign"/>
  </r>
  <r>
    <n v="56"/>
    <n v="2019"/>
    <s v="Female"/>
    <s v="Mixed"/>
    <n v="5"/>
    <s v="Benign mixed mammary tumor"/>
    <x v="0"/>
    <s v="≤8years"/>
    <s v="Mixed breed"/>
    <s v="Benign"/>
  </r>
  <r>
    <n v="57"/>
    <n v="2019"/>
    <s v="Female"/>
    <s v="Mixed"/>
    <n v="12"/>
    <s v="Benign mixed mammary tumor"/>
    <x v="0"/>
    <s v="&gt;8years"/>
    <s v="Mixed breed"/>
    <s v="Benign"/>
  </r>
  <r>
    <n v="58"/>
    <n v="2019"/>
    <s v="Female"/>
    <s v="Pomeranian"/>
    <n v="6"/>
    <s v="Benign mixed tumor"/>
    <x v="0"/>
    <s v="≤8years"/>
    <s v="Purebred"/>
    <s v="Benign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3">
  <r>
    <n v="1"/>
    <n v="2012"/>
    <s v="Female"/>
    <s v="Shitzu"/>
    <n v="9"/>
    <s v="Simple carcinoma (Solid type)"/>
    <x v="0"/>
    <s v="&gt;8years"/>
    <s v="Purebred"/>
    <s v="Malignant"/>
  </r>
  <r>
    <n v="2"/>
    <n v="2012"/>
    <s v="Female"/>
    <s v="Mixed"/>
    <n v="4"/>
    <s v="Simple carcinoma (Anaplastic type)"/>
    <x v="1"/>
    <s v="≤8years"/>
    <s v="Mixed breed"/>
    <s v="Malignant"/>
  </r>
  <r>
    <n v="3"/>
    <n v="2012"/>
    <s v="Female"/>
    <s v="Poodle"/>
    <n v="11"/>
    <s v="Simple carcinoma (Solid type)"/>
    <x v="0"/>
    <s v="&gt;8years"/>
    <s v="Purebred"/>
    <s v="Malignant"/>
  </r>
  <r>
    <n v="4"/>
    <n v="2012"/>
    <s v="Female"/>
    <s v="Poodle"/>
    <n v="9"/>
    <s v="Tubulopapillary carcinoma"/>
    <x v="2"/>
    <s v="&gt;8years"/>
    <s v="Purebred"/>
    <s v="Malignant"/>
  </r>
  <r>
    <n v="5"/>
    <n v="2012"/>
    <s v="Female"/>
    <s v="Dalmecian"/>
    <n v="13"/>
    <s v="Tubulopapillary carcinoma"/>
    <x v="2"/>
    <s v="&gt;8years"/>
    <s v="Purebred"/>
    <s v="Malignant"/>
  </r>
  <r>
    <n v="6"/>
    <n v="2012"/>
    <s v="Female"/>
    <s v="Poodle"/>
    <n v="8"/>
    <s v="Simple carcinoma (Anaplastic type)"/>
    <x v="1"/>
    <s v="≤8years"/>
    <s v="Purebred"/>
    <s v="Malignant"/>
  </r>
  <r>
    <n v="7"/>
    <n v="2012"/>
    <s v="Female"/>
    <s v="Poodle"/>
    <n v="10"/>
    <s v="Solid carcinoma"/>
    <x v="0"/>
    <s v="&gt;8years"/>
    <s v="Purebred"/>
    <s v="Malignant"/>
  </r>
  <r>
    <n v="8"/>
    <n v="2012"/>
    <s v="Female"/>
    <s v="Mixed"/>
    <n v="10"/>
    <s v="Complex tubular adenocarcinoma"/>
    <x v="3"/>
    <s v="&gt;8years"/>
    <s v="Mixed breed"/>
    <s v="Malignant"/>
  </r>
  <r>
    <n v="9"/>
    <n v="2012"/>
    <s v="Female"/>
    <s v="Shitzu"/>
    <n v="10"/>
    <s v="Malignant mixed tumor"/>
    <x v="4"/>
    <s v="&gt;8years"/>
    <s v="Purebred"/>
    <s v="Malignant"/>
  </r>
  <r>
    <n v="10"/>
    <n v="2012"/>
    <s v="Female"/>
    <s v="Mixed"/>
    <n v="9"/>
    <s v="Complex carcinoma"/>
    <x v="3"/>
    <s v="&gt;8years"/>
    <s v="Mixed breed"/>
    <s v="Malignant"/>
  </r>
  <r>
    <n v="11"/>
    <n v="2012"/>
    <s v="Female"/>
    <s v="Poodle"/>
    <n v="11"/>
    <s v="Complex carcinoma"/>
    <x v="3"/>
    <s v="&gt;8years"/>
    <s v="Purebred"/>
    <s v="Malignant"/>
  </r>
  <r>
    <n v="12"/>
    <n v="2012"/>
    <s v="Female"/>
    <s v="Mixed"/>
    <n v="8"/>
    <s v="Malignant mixed tumor"/>
    <x v="4"/>
    <s v="≤8years"/>
    <s v="Mixed breed"/>
    <s v="Malignant"/>
  </r>
  <r>
    <n v="13"/>
    <n v="2012"/>
    <s v="Female"/>
    <s v="Mixed"/>
    <n v="12"/>
    <s v="Tubulopapillary carcinoma"/>
    <x v="2"/>
    <s v="&gt;8years"/>
    <s v="Mixed breed"/>
    <s v="Malignant"/>
  </r>
  <r>
    <n v="14"/>
    <n v="2012"/>
    <s v="Female"/>
    <s v="Mixed"/>
    <n v="8"/>
    <s v="Malignant mixed tumor"/>
    <x v="4"/>
    <s v="≤8years"/>
    <s v="Mixed breed"/>
    <s v="Malignant"/>
  </r>
  <r>
    <n v="15"/>
    <n v="2012"/>
    <s v="Female"/>
    <s v="Mixed"/>
    <n v="10"/>
    <s v="Tubulopapillary carcinoma"/>
    <x v="2"/>
    <s v="&gt;8years"/>
    <s v="Mixed breed"/>
    <s v="Malignant"/>
  </r>
  <r>
    <n v="16"/>
    <n v="2012"/>
    <s v="Female"/>
    <s v="Mixed"/>
    <n v="6"/>
    <s v="Solid carcinoma"/>
    <x v="0"/>
    <s v="≤8years"/>
    <s v="Mixed breed"/>
    <s v="Malignant"/>
  </r>
  <r>
    <n v="17"/>
    <n v="2012"/>
    <s v="Female"/>
    <s v="Mixed"/>
    <n v="15"/>
    <s v="Solid carcinoma"/>
    <x v="0"/>
    <s v="&gt;8years"/>
    <s v="Mixed breed"/>
    <s v="Malignant"/>
  </r>
  <r>
    <n v="18"/>
    <n v="2012"/>
    <s v="Female"/>
    <s v="Mixed"/>
    <n v="14"/>
    <s v="Solid carcinoma"/>
    <x v="0"/>
    <s v="&gt;8years"/>
    <s v="Mixed breed"/>
    <s v="Malignant"/>
  </r>
  <r>
    <n v="19"/>
    <n v="2012"/>
    <s v="Female"/>
    <s v="Mixed"/>
    <n v="5"/>
    <s v="Complex solid carcinoma"/>
    <x v="3"/>
    <s v="≤8years"/>
    <s v="Mixed breed"/>
    <s v="Malignant"/>
  </r>
  <r>
    <n v="20"/>
    <n v="2012"/>
    <s v="Female"/>
    <s v="Mixed"/>
    <n v="17"/>
    <s v="Solid carcinoma"/>
    <x v="0"/>
    <s v="&gt;8years"/>
    <s v="Mixed breed"/>
    <s v="Malignant"/>
  </r>
  <r>
    <n v="21"/>
    <n v="2012"/>
    <s v="Female"/>
    <s v="Poodle"/>
    <n v="15"/>
    <s v="Simple carcinoma (Anaplastic type)"/>
    <x v="1"/>
    <s v="&gt;8years"/>
    <s v="Purebred"/>
    <s v="Malignant"/>
  </r>
  <r>
    <n v="22"/>
    <n v="2012"/>
    <s v="Female"/>
    <s v="Cocker"/>
    <n v="8"/>
    <s v="Simple carcinoma (Solid type)"/>
    <x v="0"/>
    <s v="≤8years"/>
    <s v="Purebred"/>
    <s v="Malignant"/>
  </r>
  <r>
    <n v="23"/>
    <n v="2012"/>
    <s v="Male"/>
    <s v="Mixed"/>
    <n v="7"/>
    <s v="Simple carcinoma (Anaplastic type)"/>
    <x v="1"/>
    <s v="≤8years"/>
    <s v="Mixed breed"/>
    <s v="Malignant"/>
  </r>
  <r>
    <n v="24"/>
    <n v="2012"/>
    <s v="Female"/>
    <s v="Poodle"/>
    <n v="8"/>
    <s v="Malignant mixed tumor"/>
    <x v="4"/>
    <s v="≤8years"/>
    <s v="Purebred"/>
    <s v="Malignant"/>
  </r>
  <r>
    <n v="25"/>
    <n v="2012"/>
    <s v="Female"/>
    <s v="Mixed"/>
    <n v="12"/>
    <s v="Tubulopapillary carcinoma"/>
    <x v="2"/>
    <s v="&gt;8years"/>
    <s v="Mixed breed"/>
    <s v="Malignant"/>
  </r>
  <r>
    <n v="26"/>
    <n v="2012"/>
    <s v="Female"/>
    <s v="Miniature"/>
    <n v="8"/>
    <s v="Solid carcinoma"/>
    <x v="0"/>
    <s v="≤8years"/>
    <s v="Purebred"/>
    <s v="Malignant"/>
  </r>
  <r>
    <n v="27"/>
    <n v="2012"/>
    <s v="Female"/>
    <s v="Cocker"/>
    <n v="8"/>
    <s v="Solid carcinoma"/>
    <x v="0"/>
    <s v="≤8years"/>
    <s v="Purebred"/>
    <s v="Malignant"/>
  </r>
  <r>
    <n v="28"/>
    <n v="2012"/>
    <s v="Female"/>
    <s v="Poodle"/>
    <n v="7"/>
    <s v="Mucinous carcinoma"/>
    <x v="5"/>
    <s v="≤8years"/>
    <s v="Purebred"/>
    <s v="Malignant"/>
  </r>
  <r>
    <n v="29"/>
    <n v="2012"/>
    <s v="Female"/>
    <s v="Mixed"/>
    <n v="7"/>
    <s v="Complex carcinoma"/>
    <x v="3"/>
    <s v="≤8years"/>
    <s v="Mixed breed"/>
    <s v="Malignant"/>
  </r>
  <r>
    <n v="30"/>
    <n v="2012"/>
    <s v="Female"/>
    <s v="Poodle"/>
    <n v="10"/>
    <s v="Complex carcinoma"/>
    <x v="3"/>
    <s v="&gt;8years"/>
    <s v="Purebred"/>
    <s v="Malignant"/>
  </r>
  <r>
    <n v="31"/>
    <n v="2012"/>
    <s v="Female"/>
    <s v="Rottweiler"/>
    <n v="7"/>
    <s v="Simple carcinoma (Anaplastic type)"/>
    <x v="1"/>
    <s v="≤8years"/>
    <s v="Purebred"/>
    <s v="Malignant"/>
  </r>
  <r>
    <n v="32"/>
    <n v="2012"/>
    <s v="Female"/>
    <s v="Miniature"/>
    <n v="10"/>
    <s v="Malignant mixed tumor"/>
    <x v="4"/>
    <s v="&gt;8years"/>
    <s v="Purebred"/>
    <s v="Malignant"/>
  </r>
  <r>
    <n v="33"/>
    <n v="2012"/>
    <s v="Female"/>
    <s v="Mixed"/>
    <n v="9"/>
    <s v="Tubulopapillary carcinoma"/>
    <x v="2"/>
    <s v="&gt;8years"/>
    <s v="Mixed breed"/>
    <s v="Malignant"/>
  </r>
  <r>
    <n v="34"/>
    <n v="2012"/>
    <s v="Female"/>
    <s v="Mixed"/>
    <n v="8"/>
    <s v="Malignant mixed tumor"/>
    <x v="4"/>
    <s v="≤8years"/>
    <s v="Mixed breed"/>
    <s v="Malignant"/>
  </r>
  <r>
    <n v="35"/>
    <n v="2012"/>
    <s v="Female"/>
    <s v="Mixed"/>
    <n v="9"/>
    <s v="Tubulopapillary carcinoma"/>
    <x v="2"/>
    <s v="&gt;8years"/>
    <s v="Mixed breed"/>
    <s v="Malignant"/>
  </r>
  <r>
    <n v="36"/>
    <n v="2012"/>
    <s v="Female"/>
    <s v="Mixed"/>
    <n v="10"/>
    <s v="Simple adenocarcinoma (Tubulopapillary type)"/>
    <x v="2"/>
    <s v="&gt;8years"/>
    <s v="Mixed breed"/>
    <s v="Malignant"/>
  </r>
  <r>
    <n v="37"/>
    <n v="2012"/>
    <s v="Female"/>
    <s v="Mixed"/>
    <n v="10"/>
    <s v="Malignant mixed tumor"/>
    <x v="4"/>
    <s v="&gt;8years"/>
    <s v="Mixed breed"/>
    <s v="Malignant"/>
  </r>
  <r>
    <n v="38"/>
    <n v="2012"/>
    <s v="Female"/>
    <s v="Mixed"/>
    <n v="8"/>
    <s v="Tubulopapillary carcinoma"/>
    <x v="2"/>
    <s v="≤8years"/>
    <s v="Mixed breed"/>
    <s v="Malignant"/>
  </r>
  <r>
    <n v="39"/>
    <n v="2012"/>
    <s v="Female"/>
    <s v="Mixed"/>
    <n v="10"/>
    <s v="Malignant mixed tumor"/>
    <x v="4"/>
    <s v="&gt;8years"/>
    <s v="Mixed breed"/>
    <s v="Malignant"/>
  </r>
  <r>
    <n v="40"/>
    <n v="2012"/>
    <s v="Female"/>
    <s v="Miniature"/>
    <n v="10"/>
    <s v="Simple carcinoma (Solid carcinoma)"/>
    <x v="0"/>
    <s v="&gt;8years"/>
    <s v="Purebred"/>
    <s v="Malignant"/>
  </r>
  <r>
    <n v="41"/>
    <n v="2012"/>
    <s v="Female"/>
    <s v="Poodle"/>
    <n v="7"/>
    <s v="Malignant mixed tumor"/>
    <x v="4"/>
    <s v="≤8years"/>
    <s v="Purebred"/>
    <s v="Malignant"/>
  </r>
  <r>
    <n v="42"/>
    <n v="2012"/>
    <s v="Female"/>
    <s v="Mixed"/>
    <n v="8"/>
    <s v="Simple carcinoma (Anaplastic type)"/>
    <x v="1"/>
    <s v="≤8years"/>
    <s v="Mixed breed"/>
    <s v="Malignant"/>
  </r>
  <r>
    <n v="43"/>
    <n v="2012"/>
    <s v="Female"/>
    <s v="Mixed"/>
    <n v="12"/>
    <s v="Simple carcinoma (Anaplastic type)"/>
    <x v="1"/>
    <s v="&gt;8years"/>
    <s v="Mixed breed"/>
    <s v="Malignant"/>
  </r>
  <r>
    <n v="44"/>
    <n v="2012"/>
    <s v="Female"/>
    <s v="Mixed"/>
    <n v="5"/>
    <s v="Carcinosarcoma"/>
    <x v="4"/>
    <s v="≤8years"/>
    <s v="Mixed breed"/>
    <s v="Malignant"/>
  </r>
  <r>
    <n v="45"/>
    <n v="2012"/>
    <s v="Female"/>
    <s v="Mixed"/>
    <n v="11"/>
    <s v="Simple carcinoma (Anaplastic type)"/>
    <x v="1"/>
    <s v="&gt;8years"/>
    <s v="Mixed breed"/>
    <s v="Malignant"/>
  </r>
  <r>
    <n v="46"/>
    <n v="2012"/>
    <s v="Female"/>
    <s v="GR"/>
    <n v="10"/>
    <s v="Malignant mixed mammary gland tumor"/>
    <x v="4"/>
    <s v="&gt;8years"/>
    <s v="Purebred"/>
    <s v="Malignant"/>
  </r>
  <r>
    <n v="47"/>
    <n v="2012"/>
    <s v="Female"/>
    <s v="Bangkaew"/>
    <n v="10"/>
    <s v="Tubulopapillary carcinoma"/>
    <x v="2"/>
    <s v="&gt;8years"/>
    <s v="Purebred"/>
    <s v="Malignant"/>
  </r>
  <r>
    <n v="48"/>
    <n v="2012"/>
    <s v="Female"/>
    <s v="GR"/>
    <n v="9"/>
    <s v="Fibrosarcoma"/>
    <x v="6"/>
    <s v="&gt;8years"/>
    <s v="Purebred"/>
    <s v="Malignant"/>
  </r>
  <r>
    <n v="49"/>
    <n v="2012"/>
    <s v="Female"/>
    <s v="Mixed"/>
    <n v="6"/>
    <s v="Tubulopapillary carcinoma"/>
    <x v="2"/>
    <s v="≤8years"/>
    <s v="Mixed breed"/>
    <s v="Malignant"/>
  </r>
  <r>
    <n v="50"/>
    <n v="2012"/>
    <s v="Female"/>
    <s v="Mixed"/>
    <n v="10"/>
    <s v="Tubulopapillary carcinoma"/>
    <x v="2"/>
    <s v="&gt;8years"/>
    <s v="Mixed breed"/>
    <s v="Malignant"/>
  </r>
  <r>
    <n v="51"/>
    <n v="2013"/>
    <s v="Female"/>
    <s v="Mixed"/>
    <n v="9"/>
    <s v="Simple carcinoma (Solid carcinoma)"/>
    <x v="0"/>
    <s v="&gt;8years"/>
    <s v="Mixed breed"/>
    <s v="Malignant"/>
  </r>
  <r>
    <n v="52"/>
    <n v="2013"/>
    <s v="Female"/>
    <s v="Poodle"/>
    <n v="16"/>
    <s v="Simple carcinoma (Solid carcinoma)"/>
    <x v="0"/>
    <s v="&gt;8years"/>
    <s v="Purebred"/>
    <s v="Malignant"/>
  </r>
  <r>
    <n v="53"/>
    <n v="2013"/>
    <s v="Female"/>
    <s v="Poodle"/>
    <n v="10"/>
    <s v="Malignant mixed tumor"/>
    <x v="4"/>
    <s v="&gt;8years"/>
    <s v="Purebred"/>
    <s v="Malignant"/>
  </r>
  <r>
    <n v="54"/>
    <n v="2013"/>
    <s v="Female"/>
    <s v="Mixed"/>
    <n v="9"/>
    <s v="Malignant mixed tumor"/>
    <x v="4"/>
    <s v="&gt;8years"/>
    <s v="Mixed breed"/>
    <s v="Malignant"/>
  </r>
  <r>
    <n v="55"/>
    <n v="2013"/>
    <s v="Female"/>
    <s v="Poodle"/>
    <n v="10"/>
    <s v="Simple carcinoma (Tubulopapillary carcinoma)"/>
    <x v="2"/>
    <s v="&gt;8years"/>
    <s v="Purebred"/>
    <s v="Malignant"/>
  </r>
  <r>
    <n v="56"/>
    <n v="2013"/>
    <s v="Female"/>
    <s v="Mixed"/>
    <n v="10"/>
    <s v="Tubulopapillary carcinoma"/>
    <x v="2"/>
    <s v="&gt;8years"/>
    <s v="Mixed breed"/>
    <s v="Malignant"/>
  </r>
  <r>
    <n v="57"/>
    <n v="2013"/>
    <s v="Female"/>
    <s v="Poodle"/>
    <n v="11"/>
    <s v="Complex carcinoma"/>
    <x v="3"/>
    <s v="&gt;8years"/>
    <s v="Purebred"/>
    <s v="Malignant"/>
  </r>
  <r>
    <n v="58"/>
    <n v="2013"/>
    <s v="Female"/>
    <s v="GR"/>
    <n v="10"/>
    <s v="malignant mixed mammary glant tumor"/>
    <x v="4"/>
    <s v="&gt;8years"/>
    <s v="Purebred"/>
    <s v="Malignant"/>
  </r>
  <r>
    <n v="59"/>
    <n v="2013"/>
    <s v="Female"/>
    <s v="Poodle"/>
    <n v="13"/>
    <s v="Tubulopapillary carcinoma"/>
    <x v="2"/>
    <s v="&gt;8years"/>
    <s v="Purebred"/>
    <s v="Malignant"/>
  </r>
  <r>
    <n v="60"/>
    <n v="2013"/>
    <s v="Female"/>
    <s v="Mixed"/>
    <n v="15"/>
    <s v="Simple carcinoma (Solid type)"/>
    <x v="0"/>
    <s v="&gt;8years"/>
    <s v="Mixed breed"/>
    <s v="Malignant"/>
  </r>
  <r>
    <n v="61"/>
    <n v="2013"/>
    <s v="Female"/>
    <s v="Mixed"/>
    <n v="12"/>
    <s v="Solid carcinoma"/>
    <x v="0"/>
    <s v="&gt;8years"/>
    <s v="Mixed breed"/>
    <s v="Malignant"/>
  </r>
  <r>
    <n v="62"/>
    <n v="2013"/>
    <s v="Female"/>
    <s v="Mixed"/>
    <n v="10"/>
    <s v="Solid carcinoma"/>
    <x v="0"/>
    <s v="&gt;8years"/>
    <s v="Mixed breed"/>
    <s v="Malignant"/>
  </r>
  <r>
    <n v="63"/>
    <n v="2013"/>
    <s v="Female"/>
    <s v="Mixed"/>
    <n v="4"/>
    <s v="Mucinous adenocarcinoma"/>
    <x v="5"/>
    <s v="≤8years"/>
    <s v="Mixed breed"/>
    <s v="Malignant"/>
  </r>
  <r>
    <n v="64"/>
    <n v="2013"/>
    <s v="Female"/>
    <s v="Pekingese"/>
    <n v="11"/>
    <s v="Complex carcinoma"/>
    <x v="3"/>
    <s v="&gt;8years"/>
    <s v="Purebred"/>
    <s v="Malignant"/>
  </r>
  <r>
    <n v="65"/>
    <n v="2013"/>
    <s v="Female"/>
    <s v="Mixed"/>
    <n v="4"/>
    <s v="Simple carcinoma (Solid carcinoma)"/>
    <x v="0"/>
    <s v="≤8years"/>
    <s v="Mixed breed"/>
    <s v="Malignant"/>
  </r>
  <r>
    <n v="66"/>
    <n v="2013"/>
    <s v="Female"/>
    <s v="Mixed"/>
    <n v="10"/>
    <s v="Complex carcinoma"/>
    <x v="3"/>
    <s v="&gt;8years"/>
    <s v="Mixed breed"/>
    <s v="Malignant"/>
  </r>
  <r>
    <n v="67"/>
    <n v="2013"/>
    <s v="Female"/>
    <s v="Mixed"/>
    <n v="5"/>
    <s v="Simple carcinoma (Anaplastic type)"/>
    <x v="1"/>
    <s v="≤8years"/>
    <s v="Mixed breed"/>
    <s v="Malignant"/>
  </r>
  <r>
    <n v="68"/>
    <n v="2013"/>
    <s v="Female"/>
    <s v="Mixed"/>
    <n v="7"/>
    <s v="Mixed mammary gland tumor"/>
    <x v="4"/>
    <s v="≤8years"/>
    <s v="Mixed breed"/>
    <s v="Malignant"/>
  </r>
  <r>
    <n v="69"/>
    <n v="2013"/>
    <s v="Female"/>
    <s v="Mixed"/>
    <n v="15"/>
    <s v="Anaplastic carcinoma"/>
    <x v="1"/>
    <s v="&gt;8years"/>
    <s v="Mixed breed"/>
    <s v="Malignant"/>
  </r>
  <r>
    <n v="70"/>
    <n v="2013"/>
    <s v="Female"/>
    <s v="Mixed"/>
    <n v="10"/>
    <s v="Solid carcinoma"/>
    <x v="0"/>
    <s v="&gt;8years"/>
    <s v="Mixed breed"/>
    <s v="Malignant"/>
  </r>
  <r>
    <n v="71"/>
    <n v="2013"/>
    <s v="Female"/>
    <s v="Cocker"/>
    <n v="9"/>
    <s v="Mixed mammary gland tumor"/>
    <x v="4"/>
    <s v="&gt;8years"/>
    <s v="Purebred"/>
    <s v="Malignant"/>
  </r>
  <r>
    <n v="72"/>
    <n v="2013"/>
    <s v="Female"/>
    <s v="Mixed"/>
    <n v="10"/>
    <s v="Fibrosarcoma"/>
    <x v="6"/>
    <s v="&gt;8years"/>
    <s v="Mixed breed"/>
    <s v="Malignant"/>
  </r>
  <r>
    <n v="73"/>
    <n v="2013"/>
    <s v="Female"/>
    <s v="Mixed"/>
    <n v="10"/>
    <s v="Anaplastic carcinoma"/>
    <x v="1"/>
    <s v="&gt;8years"/>
    <s v="Mixed breed"/>
    <s v="Malignant"/>
  </r>
  <r>
    <n v="74"/>
    <n v="2013"/>
    <s v="Female"/>
    <s v="Mixed"/>
    <n v="10"/>
    <s v="Complex carcinoma"/>
    <x v="3"/>
    <s v="&gt;8years"/>
    <s v="Mixed breed"/>
    <s v="Malignant"/>
  </r>
  <r>
    <n v="75"/>
    <n v="2013"/>
    <s v="Female"/>
    <s v="LR"/>
    <n v="9"/>
    <s v="Tubulopapillary carcinoma"/>
    <x v="2"/>
    <s v="&gt;8years"/>
    <s v="Purebred"/>
    <s v="Malignant"/>
  </r>
  <r>
    <n v="76"/>
    <n v="2013"/>
    <s v="Female"/>
    <s v="Chihuahua"/>
    <n v="14"/>
    <s v="Complex carcinoma"/>
    <x v="3"/>
    <s v="&gt;8years"/>
    <s v="Purebred"/>
    <s v="Malignant"/>
  </r>
  <r>
    <n v="77"/>
    <n v="2013"/>
    <s v="Female"/>
    <s v="Mixed"/>
    <n v="6"/>
    <s v="Simple carcinoma (Solid type)"/>
    <x v="0"/>
    <s v="≤8years"/>
    <s v="Mixed breed"/>
    <s v="Malignant"/>
  </r>
  <r>
    <n v="78"/>
    <n v="2013"/>
    <s v="Female"/>
    <s v="Mixed"/>
    <n v="6"/>
    <s v="Malignant mixed tumor"/>
    <x v="4"/>
    <s v="≤8years"/>
    <s v="Mixed breed"/>
    <s v="Malignant"/>
  </r>
  <r>
    <n v="79"/>
    <n v="2013"/>
    <s v="Female"/>
    <s v="Poodle"/>
    <n v="8"/>
    <s v="Malignant mixed tumor"/>
    <x v="4"/>
    <s v="≤8years"/>
    <s v="Purebred"/>
    <s v="Malignant"/>
  </r>
  <r>
    <n v="80"/>
    <n v="2013"/>
    <s v="Female"/>
    <s v="Beagle"/>
    <n v="8"/>
    <s v="Simple adenocarcinoma (Tubulopapillary type)"/>
    <x v="2"/>
    <s v="≤8years"/>
    <s v="Purebred"/>
    <s v="Malignant"/>
  </r>
  <r>
    <n v="81"/>
    <n v="2013"/>
    <s v="Female"/>
    <s v="Mixed"/>
    <n v="14"/>
    <s v="Fibrosarcoma"/>
    <x v="6"/>
    <s v="&gt;8years"/>
    <s v="Mixed breed"/>
    <s v="Malignant"/>
  </r>
  <r>
    <n v="82"/>
    <n v="2013"/>
    <s v="Female"/>
    <s v="Mixed"/>
    <n v="10"/>
    <s v="Mixed mammary gland tumor"/>
    <x v="4"/>
    <s v="&gt;8years"/>
    <s v="Mixed breed"/>
    <s v="Malignant"/>
  </r>
  <r>
    <n v="83"/>
    <n v="2013"/>
    <s v="Female"/>
    <s v="pug"/>
    <n v="7"/>
    <s v="Tubulopapillary carcinoma"/>
    <x v="2"/>
    <s v="≤8years"/>
    <s v="Purebred"/>
    <s v="Malignant"/>
  </r>
  <r>
    <n v="84"/>
    <n v="2013"/>
    <s v="Female"/>
    <s v="Mixed"/>
    <n v="11"/>
    <s v="Complex carcinoma"/>
    <x v="3"/>
    <s v="&gt;8years"/>
    <s v="Mixed breed"/>
    <s v="Malignant"/>
  </r>
  <r>
    <n v="85"/>
    <n v="2013"/>
    <s v="Female"/>
    <s v="Poodle"/>
    <n v="10"/>
    <s v="Tubulopapillary carcinoma"/>
    <x v="2"/>
    <s v="&gt;8years"/>
    <s v="Purebred"/>
    <s v="Malignant"/>
  </r>
  <r>
    <n v="86"/>
    <n v="2013"/>
    <s v="Female"/>
    <s v="Poodle"/>
    <n v="9"/>
    <s v="malignant mixed mammary glant tumor"/>
    <x v="4"/>
    <s v="&gt;8years"/>
    <s v="Purebred"/>
    <s v="Malignant"/>
  </r>
  <r>
    <n v="87"/>
    <n v="2013"/>
    <s v="Female"/>
    <s v="Poodle"/>
    <n v="9"/>
    <s v="Tubulopapillary carcinoma"/>
    <x v="2"/>
    <s v="&gt;8years"/>
    <s v="Purebred"/>
    <s v="Malignant"/>
  </r>
  <r>
    <n v="88"/>
    <n v="2013"/>
    <s v="Female"/>
    <s v="Mixed"/>
    <n v="13"/>
    <s v="Complex carcinoma"/>
    <x v="3"/>
    <s v="&gt;8years"/>
    <s v="Mixed breed"/>
    <s v="Malignant"/>
  </r>
  <r>
    <n v="89"/>
    <n v="2013"/>
    <s v="Female"/>
    <s v="Mixed"/>
    <n v="13"/>
    <s v="Solid carcinoma"/>
    <x v="0"/>
    <s v="&gt;8years"/>
    <s v="Mixed breed"/>
    <s v="Malignant"/>
  </r>
  <r>
    <n v="90"/>
    <n v="2013"/>
    <s v="Female"/>
    <s v="Mixed"/>
    <n v="15"/>
    <s v="Simple carcinoma (Solid type)"/>
    <x v="0"/>
    <s v="&gt;8years"/>
    <s v="Mixed breed"/>
    <s v="Malignant"/>
  </r>
  <r>
    <n v="91"/>
    <n v="2013"/>
    <s v="Female"/>
    <s v="Poodle"/>
    <n v="10"/>
    <s v="Solid carcinoma (Complex type)"/>
    <x v="0"/>
    <s v="&gt;8years"/>
    <s v="Purebred"/>
    <s v="Malignant"/>
  </r>
  <r>
    <n v="92"/>
    <n v="2013"/>
    <s v="Female"/>
    <s v="Mixed"/>
    <n v="8"/>
    <s v="Tubulopapillary carcinoma"/>
    <x v="2"/>
    <s v="≤8years"/>
    <s v="Mixed breed"/>
    <s v="Malignant"/>
  </r>
  <r>
    <n v="93"/>
    <n v="2013"/>
    <s v="Female"/>
    <s v="Poodle"/>
    <n v="16"/>
    <s v="Simple carcinoma (Solid carcinoma)"/>
    <x v="0"/>
    <s v="&gt;8years"/>
    <s v="Purebred"/>
    <s v="Malignant"/>
  </r>
  <r>
    <n v="94"/>
    <n v="2013"/>
    <s v="Female"/>
    <s v="Poodle"/>
    <n v="10"/>
    <s v="Osteosarcoma"/>
    <x v="7"/>
    <s v="&gt;8years"/>
    <s v="Purebred"/>
    <s v="Malignant"/>
  </r>
  <r>
    <n v="95"/>
    <n v="2013"/>
    <s v="Female"/>
    <s v="Mixed"/>
    <n v="9"/>
    <s v="Simple carcinoma (Anaplastic type)"/>
    <x v="1"/>
    <s v="&gt;8years"/>
    <s v="Mixed breed"/>
    <s v="Malignant"/>
  </r>
  <r>
    <n v="96"/>
    <n v="2013"/>
    <s v="Female"/>
    <s v="Mixed"/>
    <n v="10"/>
    <s v="Squamous cell carcinoma"/>
    <x v="8"/>
    <s v="&gt;8years"/>
    <s v="Mixed breed"/>
    <s v="Malignant"/>
  </r>
  <r>
    <n v="97"/>
    <n v="2013"/>
    <s v="Female"/>
    <s v="Mixed"/>
    <n v="10"/>
    <s v="Malignant mixed tumor"/>
    <x v="4"/>
    <s v="&gt;8years"/>
    <s v="Mixed breed"/>
    <s v="Malignant"/>
  </r>
  <r>
    <n v="98"/>
    <n v="2013"/>
    <s v="Female"/>
    <s v="Mixed"/>
    <n v="10"/>
    <s v="Simple carcinoma (Anaplastic type)"/>
    <x v="1"/>
    <s v="&gt;8years"/>
    <s v="Mixed breed"/>
    <s v="Malignant"/>
  </r>
  <r>
    <n v="99"/>
    <n v="2013"/>
    <s v="Female"/>
    <s v="GR"/>
    <n v="11"/>
    <s v="Tubulopapillary carcinoma"/>
    <x v="2"/>
    <s v="&gt;8years"/>
    <s v="Purebred"/>
    <s v="Malignant"/>
  </r>
  <r>
    <n v="100"/>
    <n v="2013"/>
    <s v="Female"/>
    <s v="Mixed"/>
    <n v="14"/>
    <s v="Simple carcinoma (Anaplastic type)"/>
    <x v="1"/>
    <s v="&gt;8years"/>
    <s v="Mixed breed"/>
    <s v="Malignant"/>
  </r>
  <r>
    <n v="101"/>
    <n v="2013"/>
    <s v="Female"/>
    <s v="Poodle"/>
    <n v="16"/>
    <s v="Simple carcinoma (Anaplastic type)"/>
    <x v="1"/>
    <s v="&gt;8years"/>
    <s v="Purebred"/>
    <s v="Malignant"/>
  </r>
  <r>
    <n v="102"/>
    <n v="2013"/>
    <s v="Male"/>
    <s v="Mixed"/>
    <n v="11"/>
    <s v="Simple carcinoma (Anaplastic type)"/>
    <x v="1"/>
    <s v="&gt;8years"/>
    <s v="Mixed breed"/>
    <s v="Malignant"/>
  </r>
  <r>
    <n v="103"/>
    <n v="2013"/>
    <s v="Female"/>
    <s v="Mixed"/>
    <n v="6"/>
    <s v="Complex carcinoma"/>
    <x v="3"/>
    <s v="≤8years"/>
    <s v="Mixed breed"/>
    <s v="Malignant"/>
  </r>
  <r>
    <n v="104"/>
    <n v="2013"/>
    <s v="Female"/>
    <s v="Mixed"/>
    <n v="10"/>
    <s v="Tubulopapillary carcinoma"/>
    <x v="2"/>
    <s v="&gt;8years"/>
    <s v="Mixed breed"/>
    <s v="Malignant"/>
  </r>
  <r>
    <n v="105"/>
    <n v="2013"/>
    <s v="Female"/>
    <s v="Poodle"/>
    <n v="9"/>
    <s v="Cystadenocarcinoma"/>
    <x v="9"/>
    <s v="&gt;8years"/>
    <s v="Purebred"/>
    <s v="Malignant"/>
  </r>
  <r>
    <n v="106"/>
    <n v="2013"/>
    <s v="Female"/>
    <s v="GR"/>
    <n v="7"/>
    <s v="Cystadenocarcinoma"/>
    <x v="9"/>
    <s v="≤8years"/>
    <s v="Purebred"/>
    <s v="Malignant"/>
  </r>
  <r>
    <n v="107"/>
    <n v="2013"/>
    <s v="Female"/>
    <s v="GR"/>
    <n v="10"/>
    <s v="Complex carcinoma"/>
    <x v="3"/>
    <s v="&gt;8years"/>
    <s v="Purebred"/>
    <s v="Malignant"/>
  </r>
  <r>
    <n v="108"/>
    <n v="2013"/>
    <s v="Female"/>
    <s v="LR"/>
    <n v="11"/>
    <s v="Simple carcinoma (Anaplastic type)"/>
    <x v="1"/>
    <s v="&gt;8years"/>
    <s v="Purebred"/>
    <s v="Malignant"/>
  </r>
  <r>
    <n v="109"/>
    <n v="2013"/>
    <s v="Female"/>
    <s v="Mixed"/>
    <n v="10"/>
    <s v="Complex carcinoma"/>
    <x v="3"/>
    <s v="&gt;8years"/>
    <s v="Mixed breed"/>
    <s v="Malignant"/>
  </r>
  <r>
    <n v="110"/>
    <n v="2013"/>
    <s v="Female"/>
    <s v="GR"/>
    <n v="10"/>
    <s v="Complex carcinoma"/>
    <x v="3"/>
    <s v="&gt;8years"/>
    <s v="Purebred"/>
    <s v="Malignant"/>
  </r>
  <r>
    <n v="111"/>
    <n v="2013"/>
    <s v="Female"/>
    <s v="LR"/>
    <n v="11"/>
    <s v="Simple carcinoma (Anaplastic type)"/>
    <x v="1"/>
    <s v="&gt;8years"/>
    <s v="Purebred"/>
    <s v="Malignant"/>
  </r>
  <r>
    <n v="112"/>
    <n v="2013"/>
    <s v="Female"/>
    <s v="Mixed"/>
    <n v="10"/>
    <s v="Complex carcinoma"/>
    <x v="3"/>
    <s v="&gt;8years"/>
    <s v="Mixed breed"/>
    <s v="Malignant"/>
  </r>
  <r>
    <n v="113"/>
    <n v="2014"/>
    <s v="Female"/>
    <s v="Mixed"/>
    <n v="15"/>
    <s v="Simple carcinoma (Anaplastic type) with sclerosis"/>
    <x v="1"/>
    <s v="&gt;8years"/>
    <s v="Mixed breed"/>
    <s v="Malignant"/>
  </r>
  <r>
    <n v="114"/>
    <n v="2014"/>
    <s v="Female"/>
    <s v="Mixed"/>
    <n v="10"/>
    <s v="Simple carcinoma(Tubulopapillary type)"/>
    <x v="2"/>
    <s v="&gt;8years"/>
    <s v="Mixed breed"/>
    <s v="Malignant"/>
  </r>
  <r>
    <n v="115"/>
    <n v="2014"/>
    <s v="Female"/>
    <s v="Poodle"/>
    <n v="3"/>
    <s v="Cystadenocarcinoma"/>
    <x v="9"/>
    <s v="≤8years"/>
    <s v="Purebred"/>
    <s v="Malignant"/>
  </r>
  <r>
    <n v="116"/>
    <n v="2014"/>
    <s v="Female"/>
    <s v="Mixed"/>
    <n v="12"/>
    <s v="Simple carcinoma(Solid type)"/>
    <x v="0"/>
    <s v="&gt;8years"/>
    <s v="Mixed breed"/>
    <s v="Malignant"/>
  </r>
  <r>
    <n v="117"/>
    <n v="2014"/>
    <s v="Female"/>
    <s v="GR"/>
    <n v="10"/>
    <s v="Simple carcinoma(Solid type)"/>
    <x v="0"/>
    <s v="&gt;8years"/>
    <s v="Purebred"/>
    <s v="Malignant"/>
  </r>
  <r>
    <n v="118"/>
    <n v="2014"/>
    <s v="Female"/>
    <s v="Shitzu"/>
    <n v="11"/>
    <s v="Simple carcinoma(Solid type)"/>
    <x v="0"/>
    <s v="&gt;8years"/>
    <s v="Purebred"/>
    <s v="Malignant"/>
  </r>
  <r>
    <n v="119"/>
    <n v="2014"/>
    <s v="Female"/>
    <s v="Mixed"/>
    <n v="10"/>
    <s v="Simple carcinoma(Solid type)"/>
    <x v="0"/>
    <s v="&gt;8years"/>
    <s v="Mixed breed"/>
    <s v="Malignant"/>
  </r>
  <r>
    <n v="120"/>
    <n v="2014"/>
    <s v="Female"/>
    <s v="Poodle"/>
    <n v="10"/>
    <s v="Malignant mixed tumor"/>
    <x v="4"/>
    <s v="&gt;8years"/>
    <s v="Purebred"/>
    <s v="Malignant"/>
  </r>
  <r>
    <n v="121"/>
    <n v="2014"/>
    <s v="Female"/>
    <s v="Mixed"/>
    <n v="5"/>
    <s v="Fibrosarcoma"/>
    <x v="6"/>
    <s v="≤8years"/>
    <s v="Mixed breed"/>
    <s v="Malignant"/>
  </r>
  <r>
    <n v="122"/>
    <n v="2014"/>
    <s v="Female"/>
    <s v="Pomeranian"/>
    <n v="9"/>
    <s v="Carcinoma in Situ"/>
    <x v="10"/>
    <s v="&gt;8years"/>
    <s v="Purebred"/>
    <s v="Malignant"/>
  </r>
  <r>
    <n v="123"/>
    <n v="2014"/>
    <s v="Female"/>
    <s v="Mixed"/>
    <n v="12"/>
    <s v="Simple carcinoma(Solid type)"/>
    <x v="0"/>
    <s v="&gt;8years"/>
    <s v="Mixed breed"/>
    <s v="Malignant"/>
  </r>
  <r>
    <n v="124"/>
    <n v="2014"/>
    <s v="Female"/>
    <s v="Mixed"/>
    <n v="8"/>
    <s v="Simple carcinoma (Anaplastic type)"/>
    <x v="1"/>
    <s v="≤8years"/>
    <s v="Mixed breed"/>
    <s v="Malignant"/>
  </r>
  <r>
    <n v="125"/>
    <n v="2014"/>
    <s v="Female"/>
    <s v="Mixed"/>
    <n v="12"/>
    <s v="Squamous cell carcinoma"/>
    <x v="8"/>
    <s v="&gt;8years"/>
    <s v="Mixed breed"/>
    <s v="Malignant"/>
  </r>
  <r>
    <n v="126"/>
    <n v="2014"/>
    <s v="Female"/>
    <s v="Shitzu"/>
    <n v="17"/>
    <s v="Simple carcinoma(Tubulopapillary type)"/>
    <x v="2"/>
    <s v="&gt;8years"/>
    <s v="Purebred"/>
    <s v="Malignant"/>
  </r>
  <r>
    <n v="127"/>
    <n v="2014"/>
    <s v="Female"/>
    <s v="Poodle"/>
    <n v="6"/>
    <s v="Simple carcinoma (Anaplastic type)"/>
    <x v="1"/>
    <s v="≤8years"/>
    <s v="Purebred"/>
    <s v="Malignant"/>
  </r>
  <r>
    <n v="128"/>
    <n v="2014"/>
    <s v="Female"/>
    <s v="Mixed"/>
    <n v="10"/>
    <s v="Complex adenocarcinoma"/>
    <x v="3"/>
    <s v="&gt;8years"/>
    <s v="Mixed breed"/>
    <s v="Malignant"/>
  </r>
  <r>
    <n v="129"/>
    <n v="2014"/>
    <s v="Female"/>
    <s v="Poodle"/>
    <n v="10"/>
    <s v="Complex carcinoma"/>
    <x v="3"/>
    <s v="&gt;8years"/>
    <s v="Purebred"/>
    <s v="Malignant"/>
  </r>
  <r>
    <n v="130"/>
    <n v="2014"/>
    <s v="Female"/>
    <s v="Poodle"/>
    <n v="10"/>
    <s v="Simple carcinoma(Tubulopapillary type)"/>
    <x v="2"/>
    <s v="&gt;8years"/>
    <s v="Purebred"/>
    <s v="Malignant"/>
  </r>
  <r>
    <n v="131"/>
    <n v="2014"/>
    <s v="Female"/>
    <s v="Poodle"/>
    <n v="3"/>
    <s v="Anaplastic carcinoma"/>
    <x v="1"/>
    <s v="≤8years"/>
    <s v="Purebred"/>
    <s v="Malignant"/>
  </r>
  <r>
    <n v="132"/>
    <n v="2014"/>
    <s v="Female"/>
    <s v="Mixed"/>
    <n v="6"/>
    <s v="Simple carcinoma(Solid type)"/>
    <x v="0"/>
    <s v="≤8years"/>
    <s v="Mixed breed"/>
    <s v="Malignant"/>
  </r>
  <r>
    <n v="133"/>
    <n v="2014"/>
    <s v="Female"/>
    <s v="pug"/>
    <n v="11"/>
    <s v="Complex carcinoma"/>
    <x v="3"/>
    <s v="&gt;8years"/>
    <s v="Purebred"/>
    <s v="Malignant"/>
  </r>
  <r>
    <n v="134"/>
    <n v="2014"/>
    <s v="Female"/>
    <s v="Poodle"/>
    <n v="9"/>
    <s v="Simple carcinoma(Solid type)"/>
    <x v="0"/>
    <s v="&gt;8years"/>
    <s v="Purebred"/>
    <s v="Malignant"/>
  </r>
  <r>
    <n v="135"/>
    <n v="2014"/>
    <s v="Female"/>
    <s v="Cocker"/>
    <n v="10"/>
    <s v="Simple carcinoma (Anaplastic type)"/>
    <x v="1"/>
    <s v="&gt;8years"/>
    <s v="Purebred"/>
    <s v="Malignant"/>
  </r>
  <r>
    <n v="136"/>
    <n v="2014"/>
    <s v="Female"/>
    <s v="Mixed"/>
    <n v="9"/>
    <s v="Malignant mixed tumor"/>
    <x v="4"/>
    <s v="&gt;8years"/>
    <s v="Mixed breed"/>
    <s v="Malignant"/>
  </r>
  <r>
    <n v="137"/>
    <n v="2014"/>
    <s v="Female"/>
    <s v="Shitzu"/>
    <n v="14"/>
    <s v="Tubulopapillary carcinoma"/>
    <x v="2"/>
    <s v="&gt;8years"/>
    <s v="Purebred"/>
    <s v="Malignant"/>
  </r>
  <r>
    <n v="138"/>
    <n v="2014"/>
    <s v="Female"/>
    <s v="Bull dog"/>
    <n v="13"/>
    <s v="Squamous cell carcinoma"/>
    <x v="8"/>
    <s v="&gt;8years"/>
    <s v="Purebred"/>
    <s v="Malignant"/>
  </r>
  <r>
    <n v="139"/>
    <n v="2014"/>
    <s v="Female"/>
    <s v="Mixed"/>
    <n v="15"/>
    <s v="Simple carcinoma (Anaplastic type)"/>
    <x v="1"/>
    <s v="&gt;8years"/>
    <s v="Mixed breed"/>
    <s v="Malignant"/>
  </r>
  <r>
    <n v="140"/>
    <n v="2014"/>
    <s v="Female"/>
    <s v="Poodle"/>
    <n v="14"/>
    <s v="Complex carcinoma"/>
    <x v="3"/>
    <s v="&gt;8years"/>
    <s v="Purebred"/>
    <s v="Malignant"/>
  </r>
  <r>
    <n v="141"/>
    <n v="2014"/>
    <s v="Female"/>
    <s v="Mixed"/>
    <n v="10"/>
    <s v="Cystadenocarcinoma"/>
    <x v="9"/>
    <s v="&gt;8years"/>
    <s v="Mixed breed"/>
    <s v="Malignant"/>
  </r>
  <r>
    <n v="142"/>
    <n v="2014"/>
    <s v="Female"/>
    <s v="Mixed"/>
    <n v="5"/>
    <s v="Simple carcinoma(Solid type)"/>
    <x v="0"/>
    <s v="≤8years"/>
    <s v="Mixed breed"/>
    <s v="Malignant"/>
  </r>
  <r>
    <n v="143"/>
    <n v="2014"/>
    <s v="Female"/>
    <s v="Poodle"/>
    <n v="7"/>
    <s v="Simple carcinoma(Tubulopapillary type)"/>
    <x v="2"/>
    <s v="≤8years"/>
    <s v="Purebred"/>
    <s v="Malignant"/>
  </r>
  <r>
    <n v="144"/>
    <n v="2014"/>
    <s v="Female"/>
    <s v="Poodle"/>
    <n v="13"/>
    <s v="Simple carcinoma(Tubulopapillary type)"/>
    <x v="2"/>
    <s v="&gt;8years"/>
    <s v="Purebred"/>
    <s v="Malignant"/>
  </r>
  <r>
    <n v="145"/>
    <n v="2014"/>
    <s v="Female"/>
    <s v="Mixed"/>
    <n v="10"/>
    <s v="Tubulopapillary carcinoma"/>
    <x v="2"/>
    <s v="&gt;8years"/>
    <s v="Mixed breed"/>
    <s v="Malignant"/>
  </r>
  <r>
    <n v="146"/>
    <n v="2014"/>
    <s v="Female"/>
    <s v="Shitzu"/>
    <n v="11"/>
    <s v="Simple carcinoma (Anaplastic type)"/>
    <x v="1"/>
    <s v="&gt;8years"/>
    <s v="Purebred"/>
    <s v="Malignant"/>
  </r>
  <r>
    <n v="147"/>
    <n v="2014"/>
    <s v="Female"/>
    <s v="Yorkshire Terrier"/>
    <n v="11"/>
    <s v="Simple carcinoma(Solid type)"/>
    <x v="0"/>
    <s v="&gt;8years"/>
    <s v="Purebred"/>
    <s v="Malignant"/>
  </r>
  <r>
    <n v="148"/>
    <n v="2014"/>
    <s v="Female"/>
    <s v="Poodle"/>
    <n v="5"/>
    <s v="Complex carcinoma"/>
    <x v="3"/>
    <s v="≤8years"/>
    <s v="Purebred"/>
    <s v="Malignant"/>
  </r>
  <r>
    <n v="149"/>
    <n v="2014"/>
    <s v="Female"/>
    <s v="Poodle"/>
    <n v="8"/>
    <s v="Myxosarcoma"/>
    <x v="11"/>
    <s v="≤8years"/>
    <s v="Purebred"/>
    <s v="Malignant"/>
  </r>
  <r>
    <n v="150"/>
    <n v="2014"/>
    <s v="Female"/>
    <s v="Mixed"/>
    <n v="10"/>
    <s v="Tubulopapillary carcinoma"/>
    <x v="2"/>
    <s v="&gt;8years"/>
    <s v="Mixed breed"/>
    <s v="Malignant"/>
  </r>
  <r>
    <n v="151"/>
    <n v="2014"/>
    <s v="Female"/>
    <s v="Poodle"/>
    <n v="7"/>
    <s v="Complex carcinoma"/>
    <x v="3"/>
    <s v="≤8years"/>
    <s v="Purebred"/>
    <s v="Malignant"/>
  </r>
  <r>
    <n v="152"/>
    <n v="2014"/>
    <s v="Female"/>
    <s v="Mixed"/>
    <n v="5"/>
    <s v="Simple carcinoma (Anaplastic type)"/>
    <x v="1"/>
    <s v="≤8years"/>
    <s v="Mixed breed"/>
    <s v="Malignant"/>
  </r>
  <r>
    <n v="153"/>
    <n v="2014"/>
    <s v="Female"/>
    <s v="French bulldog"/>
    <n v="5"/>
    <s v="Simple carcinoma(Solid carcinoma)"/>
    <x v="0"/>
    <s v="≤8years"/>
    <s v="Purebred"/>
    <s v="Malignant"/>
  </r>
  <r>
    <n v="154"/>
    <n v="2014"/>
    <s v="Female"/>
    <s v="Mixed"/>
    <n v="8"/>
    <s v="Fibrosarcoma"/>
    <x v="6"/>
    <s v="≤8years"/>
    <s v="Mixed breed"/>
    <s v="Malignant"/>
  </r>
  <r>
    <n v="155"/>
    <n v="2014"/>
    <s v="Female"/>
    <s v="Mixed"/>
    <n v="8"/>
    <s v="Fibrosarcoma"/>
    <x v="6"/>
    <s v="≤8years"/>
    <s v="Mixed breed"/>
    <s v="Malignant"/>
  </r>
  <r>
    <n v="156"/>
    <n v="2014"/>
    <s v="Female"/>
    <s v="Poodle"/>
    <n v="14"/>
    <s v="Simple carcinoma (Anaplastic type)"/>
    <x v="1"/>
    <s v="&gt;8years"/>
    <s v="Purebred"/>
    <s v="Malignant"/>
  </r>
  <r>
    <n v="157"/>
    <n v="2015"/>
    <s v="Female"/>
    <s v="Bangkaew"/>
    <n v="12"/>
    <s v="Simple carinoma (Solid type)"/>
    <x v="0"/>
    <s v="&gt;8years"/>
    <s v="Purebred"/>
    <s v="Malignant"/>
  </r>
  <r>
    <n v="158"/>
    <n v="2015"/>
    <s v="Female"/>
    <s v="Bull dog"/>
    <n v="13"/>
    <s v="Squamous cell carcinoma"/>
    <x v="8"/>
    <s v="&gt;8years"/>
    <s v="Purebred"/>
    <s v="Malignant"/>
  </r>
  <r>
    <n v="159"/>
    <n v="2015"/>
    <s v="Female"/>
    <s v="Shitzu"/>
    <n v="15"/>
    <s v="Simple carcinoma ( Tubulopapillary type)"/>
    <x v="2"/>
    <s v="&gt;8years"/>
    <s v="Purebred"/>
    <s v="Malignant"/>
  </r>
  <r>
    <n v="160"/>
    <n v="2015"/>
    <s v="Female"/>
    <s v="Mixed"/>
    <n v="15"/>
    <s v="Spindle cell carcinoma"/>
    <x v="12"/>
    <s v="&gt;8years"/>
    <s v="Mixed breed"/>
    <s v="Malignant"/>
  </r>
  <r>
    <n v="161"/>
    <n v="2015"/>
    <s v="Female"/>
    <s v="Cocker"/>
    <n v="10"/>
    <s v="Complex carcinoma"/>
    <x v="3"/>
    <s v="&gt;8years"/>
    <s v="Purebred"/>
    <s v="Malignant"/>
  </r>
  <r>
    <n v="162"/>
    <n v="2015"/>
    <s v="Female"/>
    <s v="Poodle"/>
    <n v="8"/>
    <s v="Tubulopapillary carcinoma"/>
    <x v="2"/>
    <s v="≤8years"/>
    <s v="Purebred"/>
    <s v="Malignant"/>
  </r>
  <r>
    <n v="163"/>
    <n v="2015"/>
    <s v="Female"/>
    <s v="Poodle"/>
    <n v="10"/>
    <s v="Complex carcinoma"/>
    <x v="3"/>
    <s v="&gt;8years"/>
    <s v="Purebred"/>
    <s v="Malignant"/>
  </r>
  <r>
    <n v="164"/>
    <n v="2015"/>
    <s v="Female"/>
    <s v="LR"/>
    <n v="10"/>
    <s v="Squamous cell carcinoma"/>
    <x v="8"/>
    <s v="&gt;8years"/>
    <s v="Purebred"/>
    <s v="Malignant"/>
  </r>
  <r>
    <n v="165"/>
    <n v="2015"/>
    <s v="Female"/>
    <s v="Poodle"/>
    <n v="9"/>
    <s v="Simple carcinoma ( Tubulopapillary type)"/>
    <x v="2"/>
    <s v="&gt;8years"/>
    <s v="Purebred"/>
    <s v="Malignant"/>
  </r>
  <r>
    <n v="166"/>
    <n v="2015"/>
    <s v="Female"/>
    <s v="Mixed"/>
    <n v="4"/>
    <s v="Simple carinoma (Solid type)"/>
    <x v="0"/>
    <s v="≤8years"/>
    <s v="Mixed breed"/>
    <s v="Malignant"/>
  </r>
  <r>
    <n v="167"/>
    <n v="2015"/>
    <s v="Female"/>
    <s v="Mixed"/>
    <n v="12"/>
    <s v="Simple carinoma (Solid type)"/>
    <x v="0"/>
    <s v="&gt;8years"/>
    <s v="Mixed breed"/>
    <s v="Malignant"/>
  </r>
  <r>
    <n v="168"/>
    <n v="2015"/>
    <s v="Female"/>
    <s v="Mixed"/>
    <n v="15"/>
    <s v="Simple carcinoma ( Tubulopapillary type)"/>
    <x v="2"/>
    <s v="&gt;8years"/>
    <s v="Mixed breed"/>
    <s v="Malignant"/>
  </r>
  <r>
    <n v="169"/>
    <n v="2015"/>
    <s v="Female"/>
    <s v="Shitzu"/>
    <n v="15"/>
    <s v="Simple carinoma (Solid type)"/>
    <x v="0"/>
    <s v="&gt;8years"/>
    <s v="Purebred"/>
    <s v="Malignant"/>
  </r>
  <r>
    <n v="170"/>
    <n v="2015"/>
    <s v="Female"/>
    <s v="Mixed"/>
    <n v="10"/>
    <s v="Fibrosarcoma"/>
    <x v="6"/>
    <s v="&gt;8years"/>
    <s v="Mixed breed"/>
    <s v="Malignant"/>
  </r>
  <r>
    <n v="171"/>
    <n v="2015"/>
    <s v="Female"/>
    <s v="Mixed"/>
    <n v="10"/>
    <s v="Complex carcinoma"/>
    <x v="3"/>
    <s v="&gt;8years"/>
    <s v="Mixed breed"/>
    <s v="Malignant"/>
  </r>
  <r>
    <n v="172"/>
    <n v="2015"/>
    <s v="Female"/>
    <s v="Shitzu"/>
    <n v="9"/>
    <s v="Simple carcinoma ( Tubulopapillary type)"/>
    <x v="2"/>
    <s v="&gt;8years"/>
    <s v="Purebred"/>
    <s v="Malignant"/>
  </r>
  <r>
    <n v="173"/>
    <n v="2015"/>
    <s v="Female"/>
    <s v="Mixed"/>
    <n v="8"/>
    <s v="Simple carinoma (Solid type)"/>
    <x v="0"/>
    <s v="≤8years"/>
    <s v="Mixed breed"/>
    <s v="Malignant"/>
  </r>
  <r>
    <n v="174"/>
    <n v="2015"/>
    <s v="Female"/>
    <s v="Cocker"/>
    <n v="10"/>
    <s v="Simple carcinoma (Anaplastic type)"/>
    <x v="1"/>
    <s v="&gt;8years"/>
    <s v="Purebred"/>
    <s v="Malignant"/>
  </r>
  <r>
    <n v="175"/>
    <n v="2015"/>
    <s v="Female"/>
    <s v="Cocker"/>
    <n v="11"/>
    <s v="Mixed mammary gland tumor"/>
    <x v="4"/>
    <s v="&gt;8years"/>
    <s v="Purebred"/>
    <s v="Malignant"/>
  </r>
  <r>
    <n v="176"/>
    <n v="2015"/>
    <s v="Male"/>
    <s v="Poodle"/>
    <n v="15"/>
    <s v="Complex carcinoma"/>
    <x v="3"/>
    <s v="&gt;8years"/>
    <s v="Purebred"/>
    <s v="Malignant"/>
  </r>
  <r>
    <n v="177"/>
    <n v="2015"/>
    <s v="Female"/>
    <s v="GR"/>
    <n v="6"/>
    <s v="Simple carcinoma (cystic-papillary type)"/>
    <x v="9"/>
    <s v="≤8years"/>
    <s v="Purebred"/>
    <s v="Malignant"/>
  </r>
  <r>
    <n v="178"/>
    <n v="2015"/>
    <s v="Female"/>
    <s v="Poodle"/>
    <n v="9"/>
    <s v="Cysadenocarcinoma"/>
    <x v="9"/>
    <s v="&gt;8years"/>
    <s v="Purebred"/>
    <s v="Malignant"/>
  </r>
  <r>
    <n v="179"/>
    <n v="2015"/>
    <s v="Female"/>
    <s v="Poodle"/>
    <n v="12"/>
    <s v="Simple carcinoma ( Tubulopapillary type)"/>
    <x v="2"/>
    <s v="&gt;8years"/>
    <s v="Purebred"/>
    <s v="Malignant"/>
  </r>
  <r>
    <n v="180"/>
    <n v="2015"/>
    <s v="Female"/>
    <s v="Mixed"/>
    <n v="9"/>
    <s v="Tubulopapillary carcinoma"/>
    <x v="2"/>
    <s v="&gt;8years"/>
    <s v="Mixed breed"/>
    <s v="Malignant"/>
  </r>
  <r>
    <n v="181"/>
    <n v="2015"/>
    <s v="Female"/>
    <s v="Poodle"/>
    <n v="10"/>
    <s v="Complex carcinoma"/>
    <x v="3"/>
    <s v="&gt;8years"/>
    <s v="Purebred"/>
    <s v="Malignant"/>
  </r>
  <r>
    <n v="182"/>
    <n v="2015"/>
    <s v="Female"/>
    <s v="Poodle"/>
    <n v="10"/>
    <s v="Simple carcinoma ( Tubulopapillary type)"/>
    <x v="2"/>
    <s v="&gt;8years"/>
    <s v="Purebred"/>
    <s v="Malignant"/>
  </r>
  <r>
    <n v="183"/>
    <n v="2015"/>
    <s v="Female"/>
    <s v="Poodle"/>
    <n v="11"/>
    <s v="Simple carcinoma ( Tubulopapillary type)"/>
    <x v="2"/>
    <s v="&gt;8years"/>
    <s v="Purebred"/>
    <s v="Malignant"/>
  </r>
  <r>
    <n v="184"/>
    <n v="2015"/>
    <s v="Male"/>
    <s v="Pit Bull"/>
    <n v="5"/>
    <s v="Simple carcinoma ( Tubulopapillary type)"/>
    <x v="2"/>
    <s v="≤8years"/>
    <s v="Purebred"/>
    <s v="Malignant"/>
  </r>
  <r>
    <n v="185"/>
    <n v="2015"/>
    <s v="Female"/>
    <s v="LR"/>
    <n v="7"/>
    <s v="Simple carcinoma ( Tubulopapillary type)"/>
    <x v="2"/>
    <s v="≤8years"/>
    <s v="Purebred"/>
    <s v="Malignant"/>
  </r>
  <r>
    <n v="186"/>
    <n v="2015"/>
    <s v="Female"/>
    <s v="Mixed"/>
    <n v="13"/>
    <s v="Fibrosarcoma"/>
    <x v="6"/>
    <s v="&gt;8years"/>
    <s v="Mixed breed"/>
    <s v="Malignant"/>
  </r>
  <r>
    <n v="187"/>
    <n v="2015"/>
    <s v="Male"/>
    <s v="Mixed"/>
    <n v="7"/>
    <s v="Simple carcinoma ( Tubulopapillary type)"/>
    <x v="2"/>
    <s v="≤8years"/>
    <s v="Mixed breed"/>
    <s v="Malignant"/>
  </r>
  <r>
    <n v="188"/>
    <n v="2015"/>
    <s v="Female"/>
    <s v="Poodle"/>
    <n v="12"/>
    <s v="Simple carcinoma ( Tubulopapillary type)"/>
    <x v="2"/>
    <s v="&gt;8years"/>
    <s v="Purebred"/>
    <s v="Malignant"/>
  </r>
  <r>
    <n v="189"/>
    <n v="2015"/>
    <s v="Male"/>
    <s v="Mixed"/>
    <n v="10"/>
    <s v="Simple carcinoma (Solid type)"/>
    <x v="0"/>
    <s v="&gt;8years"/>
    <s v="Mixed breed"/>
    <s v="Malignant"/>
  </r>
  <r>
    <n v="190"/>
    <n v="2015"/>
    <s v="Female"/>
    <s v="Cocker"/>
    <n v="9"/>
    <s v="Fibrosarcoma"/>
    <x v="6"/>
    <s v="&gt;8years"/>
    <s v="Purebred"/>
    <s v="Malignant"/>
  </r>
  <r>
    <n v="191"/>
    <n v="2015"/>
    <s v="Female"/>
    <s v="Poodle"/>
    <n v="9"/>
    <s v="Malignant mixed tumor"/>
    <x v="4"/>
    <s v="&gt;8years"/>
    <s v="Purebred"/>
    <s v="Malignant"/>
  </r>
  <r>
    <n v="192"/>
    <n v="2015"/>
    <s v="Female"/>
    <s v="Cocker"/>
    <n v="9"/>
    <s v="Simple carcinoma (Solid type)"/>
    <x v="0"/>
    <s v="&gt;8years"/>
    <s v="Purebred"/>
    <s v="Malignant"/>
  </r>
  <r>
    <n v="193"/>
    <n v="2015"/>
    <s v="Female"/>
    <s v="Shitzu"/>
    <n v="13"/>
    <s v="Simple carcinoma (Solid type)"/>
    <x v="0"/>
    <s v="&gt;8years"/>
    <s v="Purebred"/>
    <s v="Malignant"/>
  </r>
  <r>
    <n v="194"/>
    <n v="2015"/>
    <s v="Female"/>
    <s v="Poodle"/>
    <n v="15"/>
    <s v="Simple carcinoma (Solid type)"/>
    <x v="0"/>
    <s v="&gt;8years"/>
    <s v="Purebred"/>
    <s v="Malignant"/>
  </r>
  <r>
    <n v="195"/>
    <n v="2014"/>
    <s v="Female"/>
    <s v="Mixed"/>
    <n v="6"/>
    <s v="Complex carcinoma"/>
    <x v="3"/>
    <s v="≤8years"/>
    <s v="Mixed breed"/>
    <s v="Malignant"/>
  </r>
  <r>
    <n v="196"/>
    <n v="2015"/>
    <s v="Female"/>
    <s v="Bangkaew"/>
    <n v="10"/>
    <s v="Simple carcinoma (Anaplastic type)"/>
    <x v="1"/>
    <s v="&gt;8years"/>
    <s v="Purebred"/>
    <s v="Malignant"/>
  </r>
  <r>
    <n v="197"/>
    <n v="2015"/>
    <s v="Female"/>
    <s v="Shitzu"/>
    <n v="12"/>
    <s v="Complex adenocarcinoma"/>
    <x v="3"/>
    <s v="&gt;8years"/>
    <s v="Purebred"/>
    <s v="Malignant"/>
  </r>
  <r>
    <n v="198"/>
    <n v="2015"/>
    <s v="Female"/>
    <s v="Mixed"/>
    <n v="13"/>
    <s v="Simple carcinoma (Anaplastic type)"/>
    <x v="1"/>
    <s v="&gt;8years"/>
    <s v="Mixed breed"/>
    <s v="Malignant"/>
  </r>
  <r>
    <n v="199"/>
    <n v="2015"/>
    <s v="Female"/>
    <s v="Poodle"/>
    <n v="12"/>
    <s v="Cysadenocarcinoma"/>
    <x v="9"/>
    <s v="&gt;8years"/>
    <s v="Purebred"/>
    <s v="Malignant"/>
  </r>
  <r>
    <n v="200"/>
    <n v="2015"/>
    <s v="Female"/>
    <s v="Poodle"/>
    <n v="10"/>
    <s v="Lipid-rich mammary carcinoma with lymph node metastasis"/>
    <x v="13"/>
    <s v="&gt;8years"/>
    <s v="Purebred"/>
    <s v="Malignant"/>
  </r>
  <r>
    <n v="201"/>
    <n v="2015"/>
    <s v="Female"/>
    <s v="GR"/>
    <n v="7"/>
    <s v="Simple carcinoma (Solid type)"/>
    <x v="0"/>
    <s v="≤8years"/>
    <s v="Purebred"/>
    <s v="Malignant"/>
  </r>
  <r>
    <n v="202"/>
    <n v="2015"/>
    <s v="Female"/>
    <s v="Mixed"/>
    <n v="14"/>
    <s v="Simple carcinoma ( Tubulopapillary type)"/>
    <x v="2"/>
    <s v="&gt;8years"/>
    <s v="Mixed breed"/>
    <s v="Malignant"/>
  </r>
  <r>
    <n v="203"/>
    <n v="2015"/>
    <s v="Male"/>
    <s v="GR"/>
    <n v="8"/>
    <s v="Simple carcinoma (Anaplastic type)"/>
    <x v="1"/>
    <s v="≤8years"/>
    <s v="Purebred"/>
    <s v="Malignant"/>
  </r>
  <r>
    <n v="204"/>
    <n v="2015"/>
    <s v="Female"/>
    <s v="Shitzu"/>
    <n v="15"/>
    <s v="Malignant mixed mammary gland tumor"/>
    <x v="4"/>
    <s v="&gt;8years"/>
    <s v="Purebred"/>
    <s v="Malignant"/>
  </r>
  <r>
    <n v="205"/>
    <n v="2015"/>
    <s v="Female"/>
    <s v="Cocker"/>
    <n v="7"/>
    <s v="Simple carcinoma ( Tubulopapillary type)"/>
    <x v="2"/>
    <s v="≤8years"/>
    <s v="Purebred"/>
    <s v="Malignant"/>
  </r>
  <r>
    <n v="206"/>
    <n v="2015"/>
    <s v="Female"/>
    <s v="Spitz"/>
    <n v="5"/>
    <s v="Simple carinoma (Solid type)"/>
    <x v="0"/>
    <s v="≤8years"/>
    <s v="Purebred"/>
    <s v="Malignant"/>
  </r>
  <r>
    <n v="207"/>
    <n v="2015"/>
    <s v="Female"/>
    <s v="GR"/>
    <n v="7"/>
    <s v="Fibrosarcoma"/>
    <x v="6"/>
    <s v="≤8years"/>
    <s v="Purebred"/>
    <s v="Malignant"/>
  </r>
  <r>
    <n v="208"/>
    <n v="2015"/>
    <s v="Male"/>
    <s v="Mixed"/>
    <n v="7"/>
    <s v="Solid carcinoma with metastasis in the lymph node"/>
    <x v="0"/>
    <s v="≤8years"/>
    <s v="Mixed breed"/>
    <s v="Malignant"/>
  </r>
  <r>
    <n v="209"/>
    <n v="2015"/>
    <s v="Female"/>
    <s v="Shitzu"/>
    <n v="6"/>
    <s v="Simple carcinoma (Solid type)"/>
    <x v="0"/>
    <s v="≤8years"/>
    <s v="Purebred"/>
    <s v="Malignant"/>
  </r>
  <r>
    <n v="210"/>
    <n v="2015"/>
    <s v="Female"/>
    <s v="Cocker"/>
    <n v="11"/>
    <s v="Simple carinoma (Solid type)"/>
    <x v="0"/>
    <s v="&gt;8years"/>
    <s v="Purebred"/>
    <s v="Malignant"/>
  </r>
  <r>
    <n v="211"/>
    <n v="2015"/>
    <s v="Female"/>
    <s v="Shitzu"/>
    <n v="14"/>
    <s v="Cystadenocarcinoma"/>
    <x v="9"/>
    <s v="&gt;8years"/>
    <s v="Purebred"/>
    <s v="Malignant"/>
  </r>
  <r>
    <n v="212"/>
    <n v="2015"/>
    <s v="Female"/>
    <s v="Mixed"/>
    <n v="10"/>
    <s v="Simple tubular adenocarcinoma"/>
    <x v="14"/>
    <s v="&gt;8years"/>
    <s v="Mixed breed"/>
    <s v="Malignant"/>
  </r>
  <r>
    <n v="213"/>
    <n v="2016"/>
    <s v="Female"/>
    <s v="Siberian Husky"/>
    <n v="13"/>
    <s v="Simple carcinoma ( Tubulopapillary type)"/>
    <x v="2"/>
    <s v="&gt;8years"/>
    <s v="Purebred"/>
    <s v="Malignant"/>
  </r>
  <r>
    <n v="214"/>
    <n v="2016"/>
    <s v="Female"/>
    <s v="Mixed"/>
    <n v="10"/>
    <s v="Simple carcinoma ( Tubulopapillary type)"/>
    <x v="2"/>
    <s v="&gt;8years"/>
    <s v="Mixed breed"/>
    <s v="Malignant"/>
  </r>
  <r>
    <n v="215"/>
    <n v="2016"/>
    <s v="Female"/>
    <s v="Siberian Husky"/>
    <n v="8"/>
    <s v="Simple carcinoma ( Tubulopapillary type)"/>
    <x v="2"/>
    <s v="≤8years"/>
    <s v="Purebred"/>
    <s v="Malignant"/>
  </r>
  <r>
    <n v="216"/>
    <n v="2016"/>
    <s v="Female"/>
    <s v="Mixed"/>
    <n v="10"/>
    <s v="Simple carcinoma ( Tubulopapillary type)"/>
    <x v="2"/>
    <s v="&gt;8years"/>
    <s v="Mixed breed"/>
    <s v="Malignant"/>
  </r>
  <r>
    <n v="217"/>
    <n v="2016"/>
    <s v="Female"/>
    <s v="Poodle"/>
    <n v="10"/>
    <s v="Benign mixed mammary gland tumor, Osteosarcoma"/>
    <x v="15"/>
    <s v="&gt;8years"/>
    <s v="Purebred"/>
    <s v="Malignant"/>
  </r>
  <r>
    <n v="218"/>
    <n v="2016"/>
    <s v="Female"/>
    <s v="Mixed"/>
    <n v="8"/>
    <s v="Osteosarcoma"/>
    <x v="7"/>
    <s v="≤8years"/>
    <s v="Mixed breed"/>
    <s v="Malignant"/>
  </r>
  <r>
    <n v="219"/>
    <n v="2016"/>
    <s v="Female"/>
    <s v="Mixed"/>
    <n v="15"/>
    <s v="Simple carcinoma ( Solid type)"/>
    <x v="0"/>
    <s v="&gt;8years"/>
    <s v="Mixed breed"/>
    <s v="Malignant"/>
  </r>
  <r>
    <n v="220"/>
    <n v="2016"/>
    <s v="Female"/>
    <s v="GR"/>
    <n v="11"/>
    <s v="Simple carcinoma ( Solid type)"/>
    <x v="0"/>
    <s v="&gt;8years"/>
    <s v="Purebred"/>
    <s v="Malignant"/>
  </r>
  <r>
    <n v="221"/>
    <n v="2016"/>
    <s v="Female"/>
    <s v="Mixed"/>
    <n v="9"/>
    <s v="Simple carcinoma ( Solid type)"/>
    <x v="0"/>
    <s v="&gt;8years"/>
    <s v="Mixed breed"/>
    <s v="Malignant"/>
  </r>
  <r>
    <n v="222"/>
    <n v="2016"/>
    <s v="Female"/>
    <s v="Mixed"/>
    <n v="14"/>
    <s v="Complex carcinoma, Mixed mammary gland tumor"/>
    <x v="15"/>
    <s v="&gt;8years"/>
    <s v="Mixed breed"/>
    <s v="Malignant"/>
  </r>
  <r>
    <n v="223"/>
    <n v="2016"/>
    <s v="Female"/>
    <s v="Shitzu"/>
    <n v="11"/>
    <s v="Simple carcinoma (anaplastic type)"/>
    <x v="1"/>
    <s v="&gt;8years"/>
    <s v="Purebred"/>
    <s v="Malignant"/>
  </r>
  <r>
    <n v="224"/>
    <n v="2016"/>
    <s v="Female"/>
    <s v="Spitz"/>
    <n v="12"/>
    <s v="Simple carcinoma ( Solid type) with cyst"/>
    <x v="0"/>
    <s v="&gt;8years"/>
    <s v="Purebred"/>
    <s v="Malignant"/>
  </r>
  <r>
    <n v="225"/>
    <n v="2016"/>
    <s v="Female"/>
    <s v="Shitzu"/>
    <n v="4"/>
    <s v="Mixed mammary gland tumor"/>
    <x v="4"/>
    <s v="≤8years"/>
    <s v="Purebred"/>
    <s v="Malignant"/>
  </r>
  <r>
    <n v="226"/>
    <n v="2016"/>
    <s v="Female"/>
    <s v="Mixed"/>
    <n v="9"/>
    <s v="Simple carcinoma ( Solid type)"/>
    <x v="0"/>
    <s v="&gt;8years"/>
    <s v="Mixed breed"/>
    <s v="Malignant"/>
  </r>
  <r>
    <n v="227"/>
    <n v="2016"/>
    <s v="Female"/>
    <s v="Mixed"/>
    <n v="10"/>
    <s v="Fibrosarcoma"/>
    <x v="6"/>
    <s v="&gt;8years"/>
    <s v="Mixed breed"/>
    <s v="Malignant"/>
  </r>
  <r>
    <n v="228"/>
    <n v="2016"/>
    <s v="Female"/>
    <s v="Poodle"/>
    <n v="10"/>
    <s v="Simple adenocarcinoma (Tubulopapillary type)"/>
    <x v="2"/>
    <s v="&gt;8years"/>
    <s v="Purebred"/>
    <s v="Malignant"/>
  </r>
  <r>
    <n v="229"/>
    <n v="2016"/>
    <s v="Female"/>
    <s v="Poodle"/>
    <n v="10"/>
    <s v="Simple carcinoma ( Tubulopapillary type)"/>
    <x v="2"/>
    <s v="&gt;8years"/>
    <s v="Purebred"/>
    <s v="Malignant"/>
  </r>
  <r>
    <n v="230"/>
    <n v="2016"/>
    <s v="Female"/>
    <s v="Mixed"/>
    <n v="14"/>
    <s v="Complex carcinoma was highly suspected"/>
    <x v="3"/>
    <s v="&gt;8years"/>
    <s v="Mixed breed"/>
    <s v="Malignant"/>
  </r>
  <r>
    <n v="231"/>
    <n v="2016"/>
    <s v="Female"/>
    <s v="Mixed"/>
    <n v="14"/>
    <s v="Mixed mammary gland tumor"/>
    <x v="4"/>
    <s v="&gt;8years"/>
    <s v="Mixed breed"/>
    <s v="Malignant"/>
  </r>
  <r>
    <n v="232"/>
    <n v="2016"/>
    <s v="Female"/>
    <s v="Chihuahua"/>
    <n v="11"/>
    <s v="Simple carcinoma ( Solid type)"/>
    <x v="0"/>
    <s v="&gt;8years"/>
    <s v="Purebred"/>
    <s v="Malignant"/>
  </r>
  <r>
    <n v="233"/>
    <n v="2016"/>
    <s v="Female"/>
    <s v="Poodle"/>
    <n v="9"/>
    <s v="Simple carcinoma ( Solid type)"/>
    <x v="0"/>
    <s v="&gt;8years"/>
    <s v="Purebred"/>
    <s v="Malignant"/>
  </r>
  <r>
    <n v="234"/>
    <n v="2016"/>
    <s v="Female"/>
    <s v="Chow Chow"/>
    <n v="10"/>
    <s v="Mixed mammary gland tumor"/>
    <x v="4"/>
    <s v="&gt;8years"/>
    <s v="Purebred"/>
    <s v="Malignant"/>
  </r>
  <r>
    <n v="235"/>
    <n v="2016"/>
    <s v="Female"/>
    <s v="Shitzu"/>
    <n v="10"/>
    <s v="Simple carcinoma ( Solid type)"/>
    <x v="0"/>
    <s v="&gt;8years"/>
    <s v="Purebred"/>
    <s v="Malignant"/>
  </r>
  <r>
    <n v="236"/>
    <n v="2016"/>
    <s v="Female"/>
    <s v="Mixed"/>
    <n v="10"/>
    <s v="Complex carcinoma"/>
    <x v="3"/>
    <s v="&gt;8years"/>
    <s v="Mixed breed"/>
    <s v="Malignant"/>
  </r>
  <r>
    <n v="237"/>
    <n v="2016"/>
    <s v="Female"/>
    <s v="Poodle"/>
    <n v="3"/>
    <s v="Mixed mammary gland tumor"/>
    <x v="4"/>
    <s v="≤8years"/>
    <s v="Purebred"/>
    <s v="Malignant"/>
  </r>
  <r>
    <n v="238"/>
    <n v="2016"/>
    <s v="Female"/>
    <s v="Mixed"/>
    <n v="10"/>
    <s v="Simple carcinoma ( Solid type)"/>
    <x v="0"/>
    <s v="&gt;8years"/>
    <s v="Mixed breed"/>
    <s v="Malignant"/>
  </r>
  <r>
    <n v="239"/>
    <n v="2016"/>
    <s v="Female"/>
    <s v="Mixed"/>
    <n v="10"/>
    <s v="Simple carcinoma ( Solid type)"/>
    <x v="0"/>
    <s v="&gt;8years"/>
    <s v="Mixed breed"/>
    <s v="Malignant"/>
  </r>
  <r>
    <n v="240"/>
    <n v="2016"/>
    <s v="Female"/>
    <s v="Mixed"/>
    <n v="12"/>
    <s v="Simple carcinoma ( Solid type)"/>
    <x v="0"/>
    <s v="&gt;8years"/>
    <s v="Mixed breed"/>
    <s v="Malignant"/>
  </r>
  <r>
    <n v="241"/>
    <n v="2016"/>
    <s v="Female"/>
    <s v="Shitzu"/>
    <n v="3"/>
    <s v="Complex carcinoma"/>
    <x v="3"/>
    <s v="≤8years"/>
    <s v="Purebred"/>
    <s v="Malignant"/>
  </r>
  <r>
    <n v="242"/>
    <n v="2016"/>
    <s v="Female"/>
    <s v="Yorkshire"/>
    <n v="10"/>
    <s v="Simple carcinoma ( Solid type)"/>
    <x v="0"/>
    <s v="&gt;8years"/>
    <s v="Purebred"/>
    <s v="Malignant"/>
  </r>
  <r>
    <n v="243"/>
    <n v="2016"/>
    <s v="Female"/>
    <s v="Mixed"/>
    <n v="15"/>
    <s v="Simple carcinoma ( Anaplastic type) with inguinal lymph node metastasis"/>
    <x v="1"/>
    <s v="&gt;8years"/>
    <s v="Mixed breed"/>
    <s v="Malignant"/>
  </r>
  <r>
    <n v="244"/>
    <n v="2016"/>
    <s v="Female"/>
    <s v="Mixed"/>
    <n v="14"/>
    <s v="Simple carcinoma ( Solid type)"/>
    <x v="0"/>
    <s v="&gt;8years"/>
    <s v="Mixed breed"/>
    <s v="Malignant"/>
  </r>
  <r>
    <n v="245"/>
    <n v="2016"/>
    <s v="Female"/>
    <s v="Shitzu"/>
    <n v="12"/>
    <s v="Simple carcinoma (Tubulopapillary carcinoma)"/>
    <x v="2"/>
    <s v="&gt;8years"/>
    <s v="Purebred"/>
    <s v="Malignant"/>
  </r>
  <r>
    <n v="246"/>
    <n v="2016"/>
    <s v="Female"/>
    <s v="Shitzu"/>
    <n v="10"/>
    <s v="Simple carcinoma (Solid type)"/>
    <x v="0"/>
    <s v="&gt;8years"/>
    <s v="Purebred"/>
    <s v="Malignant"/>
  </r>
  <r>
    <n v="247"/>
    <n v="2016"/>
    <s v="Female"/>
    <s v="Shitzu"/>
    <n v="13"/>
    <s v="Simple carcinoma (anaplastic carcinoma)"/>
    <x v="1"/>
    <s v="&gt;8years"/>
    <s v="Purebred"/>
    <s v="Malignant"/>
  </r>
  <r>
    <n v="248"/>
    <n v="2016"/>
    <s v="Female"/>
    <s v="Mixed"/>
    <n v="12"/>
    <s v="Complex carcinoma"/>
    <x v="3"/>
    <s v="&gt;8years"/>
    <s v="Mixed breed"/>
    <s v="Malignant"/>
  </r>
  <r>
    <n v="249"/>
    <n v="2016"/>
    <s v="Female"/>
    <s v="Poodle"/>
    <n v="6"/>
    <s v="Complex carcinoma"/>
    <x v="3"/>
    <s v="≤8years"/>
    <s v="Purebred"/>
    <s v="Malignant"/>
  </r>
  <r>
    <n v="250"/>
    <n v="2016"/>
    <s v="Female"/>
    <s v="Mixed"/>
    <n v="12"/>
    <s v="Complex carcinoma"/>
    <x v="3"/>
    <s v="&gt;8years"/>
    <s v="Mixed breed"/>
    <s v="Malignant"/>
  </r>
  <r>
    <n v="251"/>
    <n v="2016"/>
    <s v="Female"/>
    <s v="Mixed"/>
    <n v="12"/>
    <s v="Simple carcinoma ( Tubulopapillary type)"/>
    <x v="2"/>
    <s v="&gt;8years"/>
    <s v="Mixed breed"/>
    <s v="Malignant"/>
  </r>
  <r>
    <n v="252"/>
    <n v="2016"/>
    <s v="Female"/>
    <s v="Cocker Spaniel"/>
    <n v="10"/>
    <s v="Noninfiltrating(in Situ) carcinomas"/>
    <x v="10"/>
    <s v="&gt;8years"/>
    <s v="Purebred"/>
    <s v="Malignant"/>
  </r>
  <r>
    <n v="253"/>
    <n v="2016"/>
    <s v="Female"/>
    <s v="Poodle"/>
    <n v="9"/>
    <s v="Simple carcinoma ( Anaplastic type) "/>
    <x v="1"/>
    <s v="&gt;8years"/>
    <s v="Purebred"/>
    <s v="Malignant"/>
  </r>
  <r>
    <n v="254"/>
    <n v="2016"/>
    <s v="Female"/>
    <s v="Poodle"/>
    <n v="9"/>
    <s v="Simple adenocarcinoma (Tubulopapillary type)"/>
    <x v="2"/>
    <s v="&gt;8years"/>
    <s v="Purebred"/>
    <s v="Malignant"/>
  </r>
  <r>
    <n v="255"/>
    <n v="2017"/>
    <s v="Female"/>
    <s v="Shitzu"/>
    <n v="7"/>
    <s v="complex carcinoma"/>
    <x v="3"/>
    <s v="≤8years"/>
    <s v="Purebred"/>
    <s v="Malignant"/>
  </r>
  <r>
    <n v="256"/>
    <n v="2017"/>
    <s v="Female"/>
    <s v="Mixed"/>
    <n v="14"/>
    <s v="Simple carcinoma (Solid pattern, tubulopapillary pattern)"/>
    <x v="15"/>
    <s v="&gt;8years"/>
    <s v="Mixed breed"/>
    <s v="Malignant"/>
  </r>
  <r>
    <n v="257"/>
    <n v="2017"/>
    <s v="Female"/>
    <s v="Mixed"/>
    <n v="13"/>
    <s v="Simple carcinoma (Solid type)"/>
    <x v="0"/>
    <s v="&gt;8years"/>
    <s v="Mixed breed"/>
    <s v="Malignant"/>
  </r>
  <r>
    <n v="258"/>
    <n v="2017"/>
    <s v="Female"/>
    <s v="Shitzu"/>
    <n v="9"/>
    <s v="Simple carcinoma (tubulopapillary type)"/>
    <x v="2"/>
    <s v="&gt;8years"/>
    <s v="Purebred"/>
    <s v="Malignant"/>
  </r>
  <r>
    <n v="259"/>
    <n v="2017"/>
    <s v="Female"/>
    <s v="Siberian"/>
    <n v="9"/>
    <s v="Simple carcinoma (tubulopapillary type)"/>
    <x v="2"/>
    <s v="&gt;8years"/>
    <s v="Purebred"/>
    <s v="Malignant"/>
  </r>
  <r>
    <n v="260"/>
    <n v="2017"/>
    <s v="Female"/>
    <s v="Yorkshire"/>
    <n v="7"/>
    <s v="Simple carcinoma (tubulopapillary type)"/>
    <x v="2"/>
    <s v="≤8years"/>
    <s v="Purebred"/>
    <s v="Malignant"/>
  </r>
  <r>
    <n v="261"/>
    <n v="2017"/>
    <s v="Female"/>
    <s v="Shitzu"/>
    <n v="10"/>
    <s v="Complex carcinoma"/>
    <x v="3"/>
    <s v="&gt;8years"/>
    <s v="Purebred"/>
    <s v="Malignant"/>
  </r>
  <r>
    <n v="262"/>
    <n v="2017"/>
    <s v="Female"/>
    <s v="Mixed"/>
    <n v="14"/>
    <s v="Simple carcinoma (tubulopapillary type)"/>
    <x v="2"/>
    <s v="&gt;8years"/>
    <s v="Mixed breed"/>
    <s v="Malignant"/>
  </r>
  <r>
    <n v="263"/>
    <n v="2017"/>
    <s v="Female"/>
    <s v="Poodle"/>
    <n v="10"/>
    <s v="Simple carcinoma (tubulopapillary type)"/>
    <x v="2"/>
    <s v="&gt;8years"/>
    <s v="Purebred"/>
    <s v="Malignant"/>
  </r>
  <r>
    <n v="264"/>
    <n v="2017"/>
    <s v="Female"/>
    <s v="Mixed"/>
    <n v="10"/>
    <s v="Complex carcinoma"/>
    <x v="3"/>
    <s v="&gt;8years"/>
    <s v="Mixed breed"/>
    <s v="Malignant"/>
  </r>
  <r>
    <n v="265"/>
    <n v="2017"/>
    <s v="Female"/>
    <s v="Mixed"/>
    <n v="9"/>
    <s v="Complex carcinoma"/>
    <x v="3"/>
    <s v="&gt;8years"/>
    <s v="Mixed breed"/>
    <s v="Malignant"/>
  </r>
  <r>
    <n v="266"/>
    <n v="2017"/>
    <s v="Female"/>
    <s v="Mixed"/>
    <n v="12"/>
    <s v="Simple carcinoma (tubulopapillary type)"/>
    <x v="2"/>
    <s v="&gt;8years"/>
    <s v="Mixed breed"/>
    <s v="Malignant"/>
  </r>
  <r>
    <n v="267"/>
    <n v="2017"/>
    <s v="Female"/>
    <s v="Mixed"/>
    <n v="9"/>
    <s v="Mixed mammary gland tumor"/>
    <x v="4"/>
    <s v="&gt;8years"/>
    <s v="Mixed breed"/>
    <s v="Malignant"/>
  </r>
  <r>
    <n v="268"/>
    <n v="2017"/>
    <s v="Female"/>
    <s v="pug"/>
    <n v="10"/>
    <s v="Simple carcinoma (Solid type)"/>
    <x v="0"/>
    <s v="&gt;8years"/>
    <s v="Purebred"/>
    <s v="Malignant"/>
  </r>
  <r>
    <n v="269"/>
    <n v="2017"/>
    <s v="Female"/>
    <s v="Mixed"/>
    <n v="10"/>
    <s v="Squamous cell carcinoma (SCC)"/>
    <x v="8"/>
    <s v="&gt;8years"/>
    <s v="Mixed breed"/>
    <s v="Malignant"/>
  </r>
  <r>
    <n v="270"/>
    <n v="2017"/>
    <s v="Female"/>
    <s v="Labrador Retriever"/>
    <n v="7"/>
    <s v="Simple carcinoma (Solid type)"/>
    <x v="0"/>
    <s v="≤8years"/>
    <s v="Purebred"/>
    <s v="Malignant"/>
  </r>
  <r>
    <n v="271"/>
    <n v="2017"/>
    <s v="Female"/>
    <s v="Mixed"/>
    <n v="8"/>
    <s v="Fibrosarcoma"/>
    <x v="6"/>
    <s v="≤8years"/>
    <s v="Mixed breed"/>
    <s v="Malignant"/>
  </r>
  <r>
    <n v="272"/>
    <n v="2017"/>
    <s v="Female"/>
    <s v="Poodle"/>
    <n v="14"/>
    <s v="Osteosarcoma"/>
    <x v="7"/>
    <s v="&gt;8years"/>
    <s v="Purebred"/>
    <s v="Malignant"/>
  </r>
  <r>
    <n v="273"/>
    <n v="2017"/>
    <s v="Female"/>
    <s v="Mixed"/>
    <n v="10"/>
    <s v="Simple carcinoma (anaplastic type)"/>
    <x v="1"/>
    <s v="&gt;8years"/>
    <s v="Mixed breed"/>
    <s v="Malignant"/>
  </r>
  <r>
    <n v="274"/>
    <n v="2017"/>
    <s v="Female"/>
    <s v="Miniature"/>
    <n v="12"/>
    <s v="Simple carcinoma (Solid type)"/>
    <x v="0"/>
    <s v="&gt;8years"/>
    <s v="Purebred"/>
    <s v="Malignant"/>
  </r>
  <r>
    <n v="275"/>
    <n v="2017"/>
    <s v="Female"/>
    <s v="Poodle"/>
    <n v="12"/>
    <s v="Simple carcinoma (anaplastic type)"/>
    <x v="1"/>
    <s v="&gt;8years"/>
    <s v="Purebred"/>
    <s v="Malignant"/>
  </r>
  <r>
    <n v="276"/>
    <n v="2017"/>
    <s v="Female"/>
    <s v="Shitzu"/>
    <n v="10"/>
    <s v="Simple carcinoma (Solid type)"/>
    <x v="0"/>
    <s v="&gt;8years"/>
    <s v="Purebred"/>
    <s v="Malignant"/>
  </r>
  <r>
    <n v="277"/>
    <n v="2017"/>
    <s v="Female"/>
    <s v="Poodle"/>
    <n v="11"/>
    <s v="Complex carcinoma"/>
    <x v="3"/>
    <s v="&gt;8years"/>
    <s v="Purebred"/>
    <s v="Malignant"/>
  </r>
  <r>
    <n v="278"/>
    <n v="2017"/>
    <s v="Female"/>
    <s v="Mixed"/>
    <n v="7"/>
    <s v="Simple carcinoma (anaplastic type)"/>
    <x v="1"/>
    <s v="≤8years"/>
    <s v="Mixed breed"/>
    <s v="Malignant"/>
  </r>
  <r>
    <n v="279"/>
    <n v="2017"/>
    <s v="Female"/>
    <s v="Bangkaew"/>
    <n v="7"/>
    <s v="Simple carcinoma (Solid type)"/>
    <x v="0"/>
    <s v="≤8years"/>
    <s v="Purebred"/>
    <s v="Malignant"/>
  </r>
  <r>
    <n v="280"/>
    <n v="2018"/>
    <s v="Female"/>
    <s v="Mixed"/>
    <n v="10"/>
    <s v="Papillary cystic adenocarcinoma with suppurative mastitis"/>
    <x v="9"/>
    <s v="&gt;8years"/>
    <s v="Mixed breed"/>
    <s v="Malignant"/>
  </r>
  <r>
    <n v="281"/>
    <n v="2018"/>
    <s v="Female"/>
    <s v="Poodle"/>
    <n v="8"/>
    <s v="Simple tubular adenocarcinoma Grade 2"/>
    <x v="14"/>
    <s v="≤8years"/>
    <s v="Purebred"/>
    <s v="Malignant"/>
  </r>
  <r>
    <n v="282"/>
    <n v="2018"/>
    <s v="Female"/>
    <s v="Poodle"/>
    <n v="12"/>
    <s v="Solid carcinoma and anaplastic carcinoma Grade 3"/>
    <x v="15"/>
    <s v="&gt;8years"/>
    <s v="Purebred"/>
    <s v="Malignant"/>
  </r>
  <r>
    <n v="283"/>
    <n v="2018"/>
    <s v="Female"/>
    <s v="Mixed"/>
    <n v="15"/>
    <s v="Extraskeletal osteosarcoma"/>
    <x v="7"/>
    <s v="&gt;8years"/>
    <s v="Mixed breed"/>
    <s v="Malignant"/>
  </r>
  <r>
    <n v="284"/>
    <n v="2018"/>
    <s v="Female"/>
    <s v="Shitzu"/>
    <n v="8"/>
    <s v="Papillary cystic adenocarcinoma grade 2"/>
    <x v="9"/>
    <s v="≤8years"/>
    <s v="Purebred"/>
    <s v="Malignant"/>
  </r>
  <r>
    <n v="285"/>
    <n v="2018"/>
    <s v="Female"/>
    <s v="Shitzu"/>
    <n v="7"/>
    <s v="Complex mammary carcinoma"/>
    <x v="3"/>
    <s v="≤8years"/>
    <s v="Purebred"/>
    <s v="Malignant"/>
  </r>
  <r>
    <n v="286"/>
    <n v="2018"/>
    <s v="Female"/>
    <s v="Poodle"/>
    <n v="10"/>
    <s v="Simple carcinoma (tubulopapillary pattern)"/>
    <x v="2"/>
    <s v="&gt;8years"/>
    <s v="Purebred"/>
    <s v="Malignant"/>
  </r>
  <r>
    <n v="287"/>
    <n v="2018"/>
    <s v="Female"/>
    <s v="Poodle"/>
    <n v="11"/>
    <s v="Osteosarcoma"/>
    <x v="7"/>
    <s v="&gt;8years"/>
    <s v="Purebred"/>
    <s v="Malignant"/>
  </r>
  <r>
    <n v="288"/>
    <n v="2018"/>
    <s v="Female"/>
    <s v="Chihuahua"/>
    <n v="10"/>
    <s v="Mixed mammary gland tumor"/>
    <x v="4"/>
    <s v="&gt;8years"/>
    <s v="Purebred"/>
    <s v="Malignant"/>
  </r>
  <r>
    <n v="289"/>
    <n v="2018"/>
    <s v="Female"/>
    <s v="Poodle"/>
    <n v="11"/>
    <s v="Simple carcinoma (tubulopapillary pattern)"/>
    <x v="2"/>
    <s v="&gt;8years"/>
    <s v="Purebred"/>
    <s v="Malignant"/>
  </r>
  <r>
    <n v="290"/>
    <n v="2018"/>
    <s v="Female"/>
    <s v="Poodle"/>
    <n v="12"/>
    <s v="Complex carcinoma"/>
    <x v="3"/>
    <s v="&gt;8years"/>
    <s v="Purebred"/>
    <s v="Malignant"/>
  </r>
  <r>
    <n v="291"/>
    <n v="2018"/>
    <s v="Female"/>
    <s v="Golden Retrever"/>
    <n v="6"/>
    <s v="Compex carcinoma"/>
    <x v="3"/>
    <s v="≤8years"/>
    <s v="Purebred"/>
    <s v="Malignant"/>
  </r>
  <r>
    <n v="292"/>
    <n v="2018"/>
    <s v="Female"/>
    <s v="Poodle"/>
    <n v="8"/>
    <s v="Simple carcinoma (tubulopapillary pattern)"/>
    <x v="2"/>
    <s v="≤8years"/>
    <s v="Purebred"/>
    <s v="Malignant"/>
  </r>
  <r>
    <n v="293"/>
    <n v="2018"/>
    <s v="Female"/>
    <s v="Poodle"/>
    <n v="7"/>
    <s v="Mammary mixed tumor"/>
    <x v="4"/>
    <s v="≤8years"/>
    <s v="Purebred"/>
    <s v="Malignant"/>
  </r>
  <r>
    <n v="294"/>
    <n v="2018"/>
    <s v="Female"/>
    <s v="Mixed"/>
    <n v="11"/>
    <s v="Mammary mixed tumor"/>
    <x v="4"/>
    <s v="&gt;8years"/>
    <s v="Mixed breed"/>
    <s v="Malignant"/>
  </r>
  <r>
    <n v="295"/>
    <n v="2018"/>
    <s v="Female"/>
    <s v="Poodle"/>
    <n v="7"/>
    <s v="Mammary mixed tumor"/>
    <x v="4"/>
    <s v="≤8years"/>
    <s v="Purebred"/>
    <s v="Malignant"/>
  </r>
  <r>
    <n v="296"/>
    <n v="2018"/>
    <s v="Female"/>
    <s v="Poodle"/>
    <n v="10"/>
    <s v="Mammary mixed tumor and complex mammary carcinoma"/>
    <x v="15"/>
    <s v="&gt;8years"/>
    <s v="Purebred"/>
    <s v="Malignant"/>
  </r>
  <r>
    <n v="297"/>
    <n v="2018"/>
    <s v="Female"/>
    <s v="Cocker Spaniel"/>
    <n v="14"/>
    <s v="Mammary mixed tumor"/>
    <x v="4"/>
    <s v="&gt;8years"/>
    <s v="Purebred"/>
    <s v="Malignant"/>
  </r>
  <r>
    <n v="298"/>
    <n v="2018"/>
    <s v="Female"/>
    <s v="Mixed"/>
    <n v="7"/>
    <s v="Anaplastic carcinoma"/>
    <x v="1"/>
    <s v="≤8years"/>
    <s v="Mixed breed"/>
    <s v="Malignant"/>
  </r>
  <r>
    <n v="299"/>
    <n v="2018"/>
    <s v="Female"/>
    <s v="Poodle"/>
    <n v="12"/>
    <s v="Simple carcinoma (Tubulopapillary type)"/>
    <x v="2"/>
    <s v="&gt;8years"/>
    <s v="Purebred"/>
    <s v="Malignant"/>
  </r>
  <r>
    <n v="300"/>
    <n v="2018"/>
    <s v="Female"/>
    <s v="Golden Retrever"/>
    <n v="11"/>
    <s v="Simple mammary carcinoma (Tubular type)"/>
    <x v="14"/>
    <s v="&gt;8years"/>
    <s v="Purebred"/>
    <s v="Malignant"/>
  </r>
  <r>
    <n v="301"/>
    <n v="2018"/>
    <s v="Female"/>
    <s v="Mixed"/>
    <n v="16"/>
    <s v="Complex carcinoma"/>
    <x v="3"/>
    <s v="&gt;8years"/>
    <s v="Mixed breed"/>
    <s v="Malignant"/>
  </r>
  <r>
    <n v="302"/>
    <n v="2018"/>
    <s v="Female"/>
    <s v="Shitzu"/>
    <n v="12"/>
    <s v="Simple mammary carcinoma (Papillary type)"/>
    <x v="2"/>
    <s v="&gt;8years"/>
    <s v="Purebred"/>
    <s v="Malignant"/>
  </r>
  <r>
    <n v="303"/>
    <n v="2018"/>
    <s v="Female"/>
    <s v="Shitzu"/>
    <n v="12"/>
    <s v="Simple mammary carcinoma (Tubular type)"/>
    <x v="14"/>
    <s v="&gt;8years"/>
    <s v="Purebred"/>
    <s v="Malignant"/>
  </r>
  <r>
    <n v="304"/>
    <n v="2018"/>
    <s v="Female"/>
    <s v="Shitzu"/>
    <n v="12"/>
    <s v="Solid mammary carcinoma"/>
    <x v="0"/>
    <s v="&gt;8years"/>
    <s v="Purebred"/>
    <s v="Malignant"/>
  </r>
  <r>
    <n v="305"/>
    <n v="2018"/>
    <s v="Female"/>
    <s v="Mixed"/>
    <n v="10"/>
    <s v="Anaplastic carcinoma"/>
    <x v="1"/>
    <s v="&gt;8years"/>
    <s v="Mixed breed"/>
    <s v="Malignant"/>
  </r>
  <r>
    <n v="306"/>
    <n v="2018"/>
    <s v="Female"/>
    <s v="Poodle"/>
    <n v="12"/>
    <s v="Simple carcinoma (Tubulopapillary type)"/>
    <x v="2"/>
    <s v="&gt;8years"/>
    <s v="Purebred"/>
    <s v="Malignant"/>
  </r>
  <r>
    <n v="307"/>
    <n v="2018"/>
    <s v="Female"/>
    <s v="Shitzu"/>
    <n v="13"/>
    <s v="Mammary mixed tumor"/>
    <x v="4"/>
    <s v="&gt;8years"/>
    <s v="Purebred"/>
    <s v="Malignant"/>
  </r>
  <r>
    <n v="308"/>
    <n v="2018"/>
    <s v="Female"/>
    <s v="Shitzu"/>
    <n v="5"/>
    <s v="Complex carcinoma"/>
    <x v="3"/>
    <s v="≤8years"/>
    <s v="Purebred"/>
    <s v="Malignant"/>
  </r>
  <r>
    <n v="309"/>
    <n v="2018"/>
    <s v="Female"/>
    <s v="Chihuahua"/>
    <n v="10"/>
    <s v="Complex carcinoma"/>
    <x v="3"/>
    <s v="&gt;8years"/>
    <s v="Purebred"/>
    <s v="Malignant"/>
  </r>
  <r>
    <n v="310"/>
    <n v="2018"/>
    <s v="Female"/>
    <s v="American Pitbull"/>
    <n v="10"/>
    <s v="Anaplastic carcinoma"/>
    <x v="1"/>
    <s v="&gt;8years"/>
    <s v="Purebred"/>
    <s v="Malignant"/>
  </r>
  <r>
    <n v="311"/>
    <n v="2018"/>
    <s v="Female"/>
    <s v="Mixed"/>
    <n v="8"/>
    <s v="Anaplastic carcinoma"/>
    <x v="1"/>
    <s v="≤8years"/>
    <s v="Mixed breed"/>
    <s v="Malignant"/>
  </r>
  <r>
    <n v="312"/>
    <n v="2018"/>
    <s v="Female"/>
    <s v="Mixed"/>
    <n v="8"/>
    <s v="Mammary mixed tumor"/>
    <x v="4"/>
    <s v="≤8years"/>
    <s v="Mixed breed"/>
    <s v="Malignant"/>
  </r>
  <r>
    <n v="313"/>
    <n v="2018"/>
    <s v="Female"/>
    <s v="Poodle"/>
    <n v="12"/>
    <s v="Complex carcinoma"/>
    <x v="3"/>
    <s v="&gt;8years"/>
    <s v="Purebred"/>
    <s v="Malignant"/>
  </r>
  <r>
    <n v="314"/>
    <n v="2018"/>
    <s v="Female"/>
    <s v="Daschund"/>
    <n v="11"/>
    <s v="Complex carcinoma"/>
    <x v="3"/>
    <s v="&gt;8years"/>
    <s v="Purebred"/>
    <s v="Malignant"/>
  </r>
  <r>
    <n v="315"/>
    <n v="2018"/>
    <s v="Female"/>
    <s v="Mixed"/>
    <n v="11"/>
    <s v="Simple carcinoma (tubular type)"/>
    <x v="14"/>
    <s v="&gt;8years"/>
    <s v="Mixed breed"/>
    <s v="Malignant"/>
  </r>
  <r>
    <n v="316"/>
    <n v="2018"/>
    <s v="Female"/>
    <s v="Poodle"/>
    <n v="12"/>
    <s v="Complex carcinoma"/>
    <x v="3"/>
    <s v="&gt;8years"/>
    <s v="Purebred"/>
    <s v="Malignant"/>
  </r>
  <r>
    <n v="317"/>
    <n v="2018"/>
    <s v="Female"/>
    <s v="Mixed"/>
    <n v="7"/>
    <s v="Solid carcinoma"/>
    <x v="0"/>
    <s v="≤8years"/>
    <s v="Mixed breed"/>
    <s v="Malignant"/>
  </r>
  <r>
    <n v="318"/>
    <n v="2019"/>
    <s v="Female"/>
    <s v="Beagle "/>
    <n v="11"/>
    <s v="Tubular carcinoma"/>
    <x v="14"/>
    <s v="&gt;8years"/>
    <s v="Purebred"/>
    <s v="Malignant"/>
  </r>
  <r>
    <n v="319"/>
    <n v="2019"/>
    <s v="Female"/>
    <s v="Mixed"/>
    <n v="14"/>
    <s v="Solid mammary gland carcinoma"/>
    <x v="0"/>
    <s v="&gt;8years"/>
    <s v="Mixed breed"/>
    <s v="Malignant"/>
  </r>
  <r>
    <n v="320"/>
    <n v="2019"/>
    <s v="Female"/>
    <s v="Cocker Spaniel"/>
    <n v="10"/>
    <s v="Complex adenocarcinoma"/>
    <x v="3"/>
    <s v="&gt;8years"/>
    <s v="Purebred"/>
    <s v="Malignant"/>
  </r>
  <r>
    <n v="321"/>
    <n v="2019"/>
    <s v="Female"/>
    <s v="Miniature"/>
    <n v="12"/>
    <s v="Solid mammary gland carcinoma"/>
    <x v="0"/>
    <s v="&gt;8years"/>
    <s v="Purebred"/>
    <s v="Malignant"/>
  </r>
  <r>
    <n v="322"/>
    <n v="2019"/>
    <s v="Female"/>
    <s v="Alaskan Malamute"/>
    <n v="9"/>
    <s v="Mammary mixed tumor grade 2"/>
    <x v="4"/>
    <s v="&gt;8years"/>
    <s v="Purebred"/>
    <s v="Malignant"/>
  </r>
  <r>
    <n v="323"/>
    <n v="2019"/>
    <s v="Female"/>
    <s v="Chihuahua"/>
    <n v="9"/>
    <s v="Complex carcinoma"/>
    <x v="3"/>
    <s v="&gt;8years"/>
    <s v="Purebred"/>
    <s v="Malignant"/>
  </r>
  <r>
    <n v="324"/>
    <n v="2019"/>
    <s v="Female"/>
    <s v="Shitzu"/>
    <n v="10"/>
    <s v="Solid carcinoma"/>
    <x v="0"/>
    <s v="&gt;8years"/>
    <s v="Purebred"/>
    <s v="Malignant"/>
  </r>
  <r>
    <n v="325"/>
    <n v="2019"/>
    <s v="Female"/>
    <s v="Mixed"/>
    <n v="8"/>
    <s v="Comedocarcinoma"/>
    <x v="16"/>
    <s v="≤8years"/>
    <s v="Mixed breed"/>
    <s v="Malignant"/>
  </r>
  <r>
    <n v="326"/>
    <n v="2019"/>
    <s v="Female"/>
    <s v="Chihuahua"/>
    <n v="14"/>
    <s v="Simple mammary carcinoma (Cystic papillary type)"/>
    <x v="9"/>
    <s v="&gt;8years"/>
    <s v="Purebred"/>
    <s v="Malignant"/>
  </r>
  <r>
    <n v="327"/>
    <n v="2019"/>
    <s v="Female"/>
    <s v="Shitzu"/>
    <n v="9"/>
    <s v="Complex carcinoma"/>
    <x v="3"/>
    <s v="&gt;8years"/>
    <s v="Purebred"/>
    <s v="Malignant"/>
  </r>
  <r>
    <n v="328"/>
    <n v="2019"/>
    <s v="Female"/>
    <s v="Mixed"/>
    <n v="13"/>
    <s v="Complex carcinoma"/>
    <x v="3"/>
    <s v="&gt;8years"/>
    <s v="Mixed breed"/>
    <s v="Malignant"/>
  </r>
  <r>
    <n v="329"/>
    <n v="2019"/>
    <s v="Female"/>
    <s v="Mixed"/>
    <n v="10"/>
    <s v="Anaplastic carcinoma"/>
    <x v="1"/>
    <s v="&gt;8years"/>
    <s v="Mixed breed"/>
    <s v="Malignant"/>
  </r>
  <r>
    <n v="330"/>
    <n v="2019"/>
    <s v="Female"/>
    <s v="Mixed"/>
    <n v="3"/>
    <s v="Papillary adenocarcinoma"/>
    <x v="2"/>
    <s v="≤8years"/>
    <s v="Mixed breed"/>
    <s v="Malignant"/>
  </r>
  <r>
    <n v="331"/>
    <n v="2019"/>
    <s v="Female"/>
    <s v="Pomeranian"/>
    <n v="4"/>
    <s v="Solid carcinoma"/>
    <x v="0"/>
    <s v="≤8years"/>
    <s v="Purebred"/>
    <s v="Malignant"/>
  </r>
  <r>
    <n v="332"/>
    <n v="2019"/>
    <s v="Female"/>
    <s v="Shitzu"/>
    <n v="3"/>
    <s v="Simple papillary and ductal adenocarcinoma, grade 1"/>
    <x v="2"/>
    <s v="≤8years"/>
    <s v="Purebred"/>
    <s v="Malignant"/>
  </r>
  <r>
    <n v="333"/>
    <n v="2019"/>
    <s v="Female"/>
    <s v="Mixed"/>
    <n v="10"/>
    <s v="Anaplastic carcinoma"/>
    <x v="1"/>
    <s v="&gt;8years"/>
    <s v="Mixed breed"/>
    <s v="Malignant"/>
  </r>
  <r>
    <n v="334"/>
    <n v="2019"/>
    <s v="Female"/>
    <s v="Mixed"/>
    <n v="11"/>
    <s v="Simple tubular adenocarcinoma, grade 1"/>
    <x v="14"/>
    <s v="&gt;8years"/>
    <s v="Mixed breed"/>
    <s v="Malignant"/>
  </r>
  <r>
    <n v="335"/>
    <n v="2019"/>
    <s v="Female"/>
    <s v="Siberian "/>
    <n v="8"/>
    <s v="Solid carcinoma, grade 3"/>
    <x v="0"/>
    <s v="≤8years"/>
    <s v="Purebred"/>
    <s v="Malignant"/>
  </r>
  <r>
    <n v="336"/>
    <n v="2019"/>
    <s v="Female"/>
    <s v="Mixed"/>
    <n v="11"/>
    <s v="Simple tubular adenocarcinoma, grade 2"/>
    <x v="14"/>
    <s v="&gt;8years"/>
    <s v="Mixed breed"/>
    <s v="Malignant"/>
  </r>
  <r>
    <n v="337"/>
    <n v="2019"/>
    <s v="Female"/>
    <s v="Mixed"/>
    <n v="15"/>
    <s v="Simple tubular adenocarcinoma, grade 2"/>
    <x v="14"/>
    <s v="&gt;8years"/>
    <s v="Mixed breed"/>
    <s v="Malignant"/>
  </r>
  <r>
    <n v="338"/>
    <n v="2019"/>
    <s v="Female"/>
    <s v="Mixed"/>
    <n v="10"/>
    <s v="Anaplastic carcinoma"/>
    <x v="1"/>
    <s v="&gt;8years"/>
    <s v="Mixed breed"/>
    <s v="Malignant"/>
  </r>
  <r>
    <n v="339"/>
    <n v="2019"/>
    <s v="Female"/>
    <s v="Shitzu"/>
    <n v="11"/>
    <s v="Simple tubular adenocarcinoma"/>
    <x v="14"/>
    <s v="&gt;8years"/>
    <s v="Purebred"/>
    <s v="Malignant"/>
  </r>
  <r>
    <n v="340"/>
    <n v="2019"/>
    <s v="Female"/>
    <s v="Beagle "/>
    <n v="10"/>
    <s v="Invasive tubular adenocarcinoma, grade 2"/>
    <x v="14"/>
    <s v="&gt;8years"/>
    <s v="Purebred"/>
    <s v="Malignant"/>
  </r>
  <r>
    <n v="341"/>
    <n v="2019"/>
    <s v="Female"/>
    <s v="Chihuahua"/>
    <n v="9"/>
    <s v="Solid carcinoma"/>
    <x v="0"/>
    <s v="&gt;8years"/>
    <s v="Purebred"/>
    <s v="Malignant"/>
  </r>
  <r>
    <n v="342"/>
    <n v="2019"/>
    <s v="Female"/>
    <s v="Beagle "/>
    <n v="11"/>
    <s v="Mammary mixed tumor"/>
    <x v="4"/>
    <s v="&gt;8years"/>
    <s v="Purebred"/>
    <s v="Malignant"/>
  </r>
  <r>
    <n v="343"/>
    <n v="2019"/>
    <s v="Female"/>
    <s v="French Bulldog"/>
    <n v="5"/>
    <s v="Mammary mixed tumor"/>
    <x v="4"/>
    <s v="≤8years"/>
    <s v="Purebred"/>
    <s v="Malignant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n v="1"/>
    <n v="2014"/>
    <s v="Female"/>
    <s v="American shorthair"/>
    <s v="8 mo"/>
    <s v="Mammary gland adenoma"/>
    <x v="0"/>
    <s v="≤8years"/>
    <s v="Purebred"/>
    <s v="Benign"/>
  </r>
  <r>
    <n v="2"/>
    <n v="2015"/>
    <s v="Female"/>
    <s v="DSH"/>
    <n v="12"/>
    <s v="Mammary gland cystadenoma"/>
    <x v="1"/>
    <s v="&gt;8years"/>
    <s v="Mixed breed"/>
    <s v="Benign"/>
  </r>
  <r>
    <n v="3"/>
    <n v="2017"/>
    <s v="Female"/>
    <s v="Persian"/>
    <n v="11"/>
    <s v="Simple adenoma"/>
    <x v="0"/>
    <s v="&gt;8years"/>
    <s v="Purebred"/>
    <s v="Benign"/>
  </r>
  <r>
    <n v="4"/>
    <n v="2017"/>
    <s v="Female"/>
    <s v="Persian"/>
    <s v="8 mo"/>
    <s v="Simple adenoma"/>
    <x v="0"/>
    <s v="≤8years"/>
    <s v="Purebred"/>
    <s v="Benign"/>
  </r>
  <r>
    <n v="5"/>
    <n v="2018"/>
    <s v="Female"/>
    <s v="Persian"/>
    <n v="7"/>
    <s v="Simple papillary adenoma"/>
    <x v="0"/>
    <s v="≤8years"/>
    <s v="Purebred"/>
    <s v="Benign"/>
  </r>
  <r>
    <n v="6"/>
    <n v="2019"/>
    <s v="Female"/>
    <s v="DSH"/>
    <n v="13"/>
    <s v="Intraductal papillary adenoma"/>
    <x v="2"/>
    <s v="&gt;8years"/>
    <s v="Mixed breed"/>
    <s v="Benign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n v="1"/>
    <n v="2012"/>
    <s v="Female"/>
    <s v="DSH"/>
    <n v="8"/>
    <s v="Solid carcinoma"/>
    <x v="0"/>
    <s v="≤8years"/>
    <s v="Mixed breed"/>
    <s v="Malignant"/>
  </r>
  <r>
    <n v="2"/>
    <n v="2012"/>
    <s v="Female"/>
    <s v="DSH"/>
    <n v="10"/>
    <s v="Simple carcinoma (Solid carcinoma)"/>
    <x v="0"/>
    <s v="&gt;8years"/>
    <s v="Mixed breed"/>
    <s v="Malignant"/>
  </r>
  <r>
    <n v="3"/>
    <n v="2012"/>
    <s v="Female"/>
    <s v="DSH"/>
    <n v="12"/>
    <s v="Tubulopapillary carcinoma"/>
    <x v="1"/>
    <s v="&gt;8years"/>
    <s v="Mixed breed"/>
    <s v="Malignant"/>
  </r>
  <r>
    <n v="4"/>
    <n v="2012"/>
    <s v="Female"/>
    <s v="DSH"/>
    <n v="16"/>
    <s v="Tubulopapillary carcinoma"/>
    <x v="1"/>
    <s v="&gt;8years"/>
    <s v="Mixed breed"/>
    <s v="Malignant"/>
  </r>
  <r>
    <n v="5"/>
    <n v="2013"/>
    <s v="Female"/>
    <s v="DSH"/>
    <n v="9"/>
    <s v="Simple carcinoma (Solid type)"/>
    <x v="0"/>
    <s v="&gt;8years"/>
    <s v="Mixed breed"/>
    <s v="Malignant"/>
  </r>
  <r>
    <n v="6"/>
    <n v="2013"/>
    <s v="Female"/>
    <s v="DSH"/>
    <n v="11"/>
    <s v="Tubulopapillary carcinoma"/>
    <x v="1"/>
    <s v="&gt;8years"/>
    <s v="Mixed breed"/>
    <s v="Malignant"/>
  </r>
  <r>
    <n v="7"/>
    <n v="2013"/>
    <s v="Female"/>
    <s v="DSH"/>
    <n v="13"/>
    <s v="Solid carcinoma"/>
    <x v="0"/>
    <s v="&gt;8years"/>
    <s v="Mixed breed"/>
    <s v="Malignant"/>
  </r>
  <r>
    <n v="8"/>
    <n v="2013"/>
    <s v="Female"/>
    <s v="DSH"/>
    <n v="8"/>
    <s v="Tubulopapillary carcinoma"/>
    <x v="1"/>
    <s v="≤8years"/>
    <s v="Mixed breed"/>
    <s v="Malignant"/>
  </r>
  <r>
    <n v="9"/>
    <n v="2013"/>
    <s v="Female"/>
    <s v="DSH"/>
    <n v="6"/>
    <s v="Tubulopapillary carcinoma"/>
    <x v="1"/>
    <s v="≤8years"/>
    <s v="Mixed breed"/>
    <s v="Malignant"/>
  </r>
  <r>
    <n v="10"/>
    <n v="2014"/>
    <s v="Female"/>
    <s v="DSH"/>
    <n v="7"/>
    <s v="Tubulopapillary carcinoma"/>
    <x v="1"/>
    <s v="≤8years"/>
    <s v="Mixed breed"/>
    <s v="Malignant"/>
  </r>
  <r>
    <n v="11"/>
    <n v="2014"/>
    <s v="Male"/>
    <s v="DSH"/>
    <n v="16"/>
    <s v="Malignant mixed tumor"/>
    <x v="2"/>
    <s v="&gt;8years"/>
    <s v="Mixed breed"/>
    <s v="Malignant"/>
  </r>
  <r>
    <n v="12"/>
    <n v="2014"/>
    <s v="Female"/>
    <s v="Persian"/>
    <n v="9"/>
    <s v="Cystadenocarcinoma"/>
    <x v="3"/>
    <s v="&gt;8years"/>
    <s v="Purebred"/>
    <s v="Malignant"/>
  </r>
  <r>
    <n v="13"/>
    <n v="2014"/>
    <s v="Female"/>
    <s v="DSH"/>
    <n v="10"/>
    <s v="Simple carcinoma(Solid type)"/>
    <x v="0"/>
    <s v="&gt;8years"/>
    <s v="Mixed breed"/>
    <s v="Malignant"/>
  </r>
  <r>
    <n v="14"/>
    <n v="2014"/>
    <s v="Female"/>
    <s v="DSH"/>
    <n v="1"/>
    <s v="Simple carcinoma(Tubulopapillary type)"/>
    <x v="4"/>
    <s v="≤8years"/>
    <s v="Mixed breed"/>
    <s v="Malignant"/>
  </r>
  <r>
    <n v="15"/>
    <n v="2015"/>
    <s v="Female"/>
    <s v="Siamese"/>
    <n v="10"/>
    <s v="Simple carcinoma ( Tubulopapillary type)"/>
    <x v="4"/>
    <s v="&gt;8years"/>
    <s v="Purebred"/>
    <s v="Malignant"/>
  </r>
  <r>
    <n v="16"/>
    <n v="2015"/>
    <s v="Female"/>
    <s v="DSH"/>
    <n v="12"/>
    <s v="Osteosarcoma"/>
    <x v="5"/>
    <s v="&gt;8years"/>
    <s v="Mixed breed"/>
    <s v="Malignant"/>
  </r>
  <r>
    <n v="17"/>
    <n v="2017"/>
    <s v="Female"/>
    <s v="Persian"/>
    <n v="11"/>
    <s v="Simple carcinoma (tubulopapillary type)"/>
    <x v="4"/>
    <s v="&gt;8years"/>
    <s v="Purebred"/>
    <s v="Malignant"/>
  </r>
  <r>
    <n v="18"/>
    <n v="2017"/>
    <s v="Female"/>
    <s v="DSH"/>
    <n v="14"/>
    <s v="Simple carcinoma (tubulopapillary type)"/>
    <x v="4"/>
    <s v="&gt;8years"/>
    <s v="Mixed breed"/>
    <s v="Malignant"/>
  </r>
  <r>
    <n v="19"/>
    <n v="2018"/>
    <s v="Female"/>
    <s v="DSH"/>
    <n v="8"/>
    <s v="Simple tubular carcinoam grade 2"/>
    <x v="6"/>
    <s v="≤8years"/>
    <s v="Mixed breed"/>
    <s v="Malignant"/>
  </r>
  <r>
    <n v="20"/>
    <n v="2018"/>
    <s v="Female"/>
    <s v="DSH"/>
    <n v="12"/>
    <s v="Simple tubulo-papillary adenocarcinoma"/>
    <x v="4"/>
    <s v="&gt;8years"/>
    <s v="Mixed breed"/>
    <s v="Malignant"/>
  </r>
  <r>
    <n v="21"/>
    <n v="2018"/>
    <s v="Female"/>
    <s v="Persian"/>
    <n v="10"/>
    <s v="Simple carcinoma (tubular type)"/>
    <x v="6"/>
    <s v="&gt;8years"/>
    <s v="Purebred"/>
    <s v="Malignant"/>
  </r>
  <r>
    <n v="22"/>
    <n v="2018"/>
    <s v="Female"/>
    <s v="DSH"/>
    <n v="10"/>
    <s v="Solid mammary gland carcinoma"/>
    <x v="0"/>
    <s v="&gt;8years"/>
    <s v="Mixed breed"/>
    <s v="Malignant"/>
  </r>
  <r>
    <n v="23"/>
    <n v="2019"/>
    <s v="Female"/>
    <s v="DSH"/>
    <n v="9"/>
    <s v="Tubular carcinoma"/>
    <x v="7"/>
    <s v="&gt;8years"/>
    <s v="Mixed breed"/>
    <s v="Malignant"/>
  </r>
  <r>
    <n v="24"/>
    <n v="2019"/>
    <s v="Female"/>
    <s v="DSH"/>
    <n v="10"/>
    <s v="Simple mammary carcinoma (Tubular type)"/>
    <x v="6"/>
    <s v="&gt;8years"/>
    <s v="Mixed breed"/>
    <s v="Malignant"/>
  </r>
  <r>
    <n v="25"/>
    <n v="2019"/>
    <s v="Female"/>
    <s v="DSH"/>
    <n v="8"/>
    <s v="Cribiform carcinoma"/>
    <x v="8"/>
    <s v="≤8years"/>
    <s v="Mixed breed"/>
    <s v="Malignant"/>
  </r>
  <r>
    <n v="26"/>
    <n v="2019"/>
    <s v="Female"/>
    <s v="Persian"/>
    <n v="2"/>
    <s v="Comedocarcinoma"/>
    <x v="9"/>
    <s v="≤8years"/>
    <s v="Purebred"/>
    <s v="Malignant"/>
  </r>
  <r>
    <n v="27"/>
    <n v="2019"/>
    <s v="Female"/>
    <s v="DSH"/>
    <n v="5"/>
    <s v="Simple tubular adenocarcinoma, grade 2"/>
    <x v="6"/>
    <s v="≤8years"/>
    <s v="Mixed breed"/>
    <s v="Malignant"/>
  </r>
  <r>
    <n v="28"/>
    <n v="2019"/>
    <s v="Female"/>
    <s v="DSH"/>
    <n v="2"/>
    <s v="Simple mammary carcinoma (Tubular type)"/>
    <x v="6"/>
    <s v="≤8years"/>
    <s v="Mixed breed"/>
    <s v="Malignant"/>
  </r>
  <r>
    <n v="29"/>
    <n v="2019"/>
    <s v="Female"/>
    <s v="DSH"/>
    <n v="7"/>
    <s v="Solid carcinoma"/>
    <x v="0"/>
    <s v="≤8years"/>
    <s v="Mixed breed"/>
    <s v="Malignant"/>
  </r>
  <r>
    <n v="30"/>
    <n v="2019"/>
    <s v="Female"/>
    <s v="DSH"/>
    <n v="7"/>
    <s v="Simple carcinoma (tubular type)"/>
    <x v="6"/>
    <s v="≤8years"/>
    <s v="Mixed breed"/>
    <s v="Malignan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9608EB-90B5-4786-8C46-1555F0159553}" name="PivotTable5" cacheId="20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3:B21" firstHeaderRow="1" firstDataRow="1" firstDataCol="1"/>
  <pivotFields count="10">
    <pivotField dataField="1" showAll="0"/>
    <pivotField showAll="0"/>
    <pivotField showAll="0"/>
    <pivotField showAll="0"/>
    <pivotField showAll="0"/>
    <pivotField showAll="0"/>
    <pivotField axis="axisRow" showAll="0">
      <items count="18">
        <item x="1"/>
        <item x="3"/>
        <item x="10"/>
        <item x="9"/>
        <item x="14"/>
        <item x="2"/>
        <item x="0"/>
        <item x="4"/>
        <item x="16"/>
        <item x="6"/>
        <item x="13"/>
        <item x="5"/>
        <item x="11"/>
        <item x="7"/>
        <item x="12"/>
        <item x="8"/>
        <item x="15"/>
        <item t="default"/>
      </items>
    </pivotField>
    <pivotField showAll="0"/>
    <pivotField showAll="0"/>
    <pivotField showAll="0"/>
  </pivotFields>
  <rowFields count="1">
    <field x="6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นับจำนวน ของ No" fld="0" subtotal="count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35B43A-F00C-4118-9014-B97BA574FD90}" name="PivotTable2" cacheId="19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3:B11" firstHeaderRow="1" firstDataRow="1" firstDataCol="1"/>
  <pivotFields count="10">
    <pivotField dataField="1" showAll="0"/>
    <pivotField showAll="0"/>
    <pivotField showAll="0"/>
    <pivotField showAll="0"/>
    <pivotField showAll="0"/>
    <pivotField showAll="0"/>
    <pivotField axis="axisRow" showAll="0">
      <items count="8">
        <item x="2"/>
        <item x="6"/>
        <item x="0"/>
        <item x="5"/>
        <item x="1"/>
        <item x="3"/>
        <item x="4"/>
        <item t="default"/>
      </items>
    </pivotField>
    <pivotField showAll="0"/>
    <pivotField showAll="0"/>
    <pivotField showAll="0"/>
  </pivotFields>
  <rowFields count="1">
    <field x="6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นับจำนวน ของ No" fld="0" subtotal="count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DC4D5E-CDB2-425C-8E0E-2D8D69A888E8}" name="PivotTable6" cacheId="21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3:B7" firstHeaderRow="1" firstDataRow="1" firstDataCol="1"/>
  <pivotFields count="10">
    <pivotField dataField="1"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นับจำนวน ของ No" fld="0" subtotal="count" baseField="6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D13E25-A260-4F06-B493-116DAC3CE929}" name="PivotTable8" cacheId="22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3:B14" firstHeaderRow="1" firstDataRow="1" firstDataCol="1"/>
  <pivotFields count="10">
    <pivotField dataField="1" showAll="0"/>
    <pivotField showAll="0"/>
    <pivotField showAll="0"/>
    <pivotField showAll="0"/>
    <pivotField showAll="0"/>
    <pivotField showAll="0"/>
    <pivotField axis="axisRow" showAll="0">
      <items count="11">
        <item x="8"/>
        <item x="3"/>
        <item x="6"/>
        <item x="4"/>
        <item x="0"/>
        <item x="2"/>
        <item x="9"/>
        <item x="7"/>
        <item x="1"/>
        <item x="5"/>
        <item t="default"/>
      </items>
    </pivotField>
    <pivotField showAll="0"/>
    <pivotField showAll="0"/>
    <pivotField showAll="0"/>
  </pivotFields>
  <rowFields count="1">
    <field x="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นับจำนวน ของ No" fld="0" subtotal="count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1715-B835-4F14-82A7-FA49F7CEB805}">
  <dimension ref="A3:B21"/>
  <sheetViews>
    <sheetView workbookViewId="0">
      <selection activeCell="B25" sqref="B25"/>
    </sheetView>
  </sheetViews>
  <sheetFormatPr defaultRowHeight="14.25" x14ac:dyDescent="0.2"/>
  <cols>
    <col min="1" max="1" width="37.875" bestFit="1" customWidth="1"/>
    <col min="2" max="2" width="16.5" bestFit="1" customWidth="1"/>
  </cols>
  <sheetData>
    <row r="3" spans="1:2" x14ac:dyDescent="0.2">
      <c r="A3" s="29" t="s">
        <v>212</v>
      </c>
      <c r="B3" t="s">
        <v>214</v>
      </c>
    </row>
    <row r="4" spans="1:2" x14ac:dyDescent="0.2">
      <c r="A4" s="19" t="s">
        <v>139</v>
      </c>
      <c r="B4">
        <v>45</v>
      </c>
    </row>
    <row r="5" spans="1:2" x14ac:dyDescent="0.2">
      <c r="A5" s="19" t="s">
        <v>141</v>
      </c>
      <c r="B5">
        <v>55</v>
      </c>
    </row>
    <row r="6" spans="1:2" x14ac:dyDescent="0.2">
      <c r="A6" s="19" t="s">
        <v>51</v>
      </c>
      <c r="B6">
        <v>2</v>
      </c>
    </row>
    <row r="7" spans="1:2" x14ac:dyDescent="0.2">
      <c r="A7" s="19" t="s">
        <v>186</v>
      </c>
      <c r="B7">
        <v>11</v>
      </c>
    </row>
    <row r="8" spans="1:2" x14ac:dyDescent="0.2">
      <c r="A8" s="19" t="s">
        <v>184</v>
      </c>
      <c r="B8">
        <v>11</v>
      </c>
    </row>
    <row r="9" spans="1:2" x14ac:dyDescent="0.2">
      <c r="A9" s="19" t="s">
        <v>140</v>
      </c>
      <c r="B9">
        <v>69</v>
      </c>
    </row>
    <row r="10" spans="1:2" x14ac:dyDescent="0.2">
      <c r="A10" s="19" t="s">
        <v>138</v>
      </c>
      <c r="B10">
        <v>75</v>
      </c>
    </row>
    <row r="11" spans="1:2" x14ac:dyDescent="0.2">
      <c r="A11" s="19" t="s">
        <v>28</v>
      </c>
      <c r="B11">
        <v>41</v>
      </c>
    </row>
    <row r="12" spans="1:2" x14ac:dyDescent="0.2">
      <c r="A12" s="19" t="s">
        <v>114</v>
      </c>
      <c r="B12">
        <v>1</v>
      </c>
    </row>
    <row r="13" spans="1:2" x14ac:dyDescent="0.2">
      <c r="A13" s="19" t="s">
        <v>30</v>
      </c>
      <c r="B13">
        <v>12</v>
      </c>
    </row>
    <row r="14" spans="1:2" x14ac:dyDescent="0.2">
      <c r="A14" s="19" t="s">
        <v>185</v>
      </c>
      <c r="B14">
        <v>1</v>
      </c>
    </row>
    <row r="15" spans="1:2" x14ac:dyDescent="0.2">
      <c r="A15" s="19" t="s">
        <v>25</v>
      </c>
      <c r="B15">
        <v>2</v>
      </c>
    </row>
    <row r="16" spans="1:2" x14ac:dyDescent="0.2">
      <c r="A16" s="19" t="s">
        <v>56</v>
      </c>
      <c r="B16">
        <v>1</v>
      </c>
    </row>
    <row r="17" spans="1:2" x14ac:dyDescent="0.2">
      <c r="A17" s="19" t="s">
        <v>45</v>
      </c>
      <c r="B17">
        <v>5</v>
      </c>
    </row>
    <row r="18" spans="1:2" x14ac:dyDescent="0.2">
      <c r="A18" s="19" t="s">
        <v>60</v>
      </c>
      <c r="B18">
        <v>1</v>
      </c>
    </row>
    <row r="19" spans="1:2" x14ac:dyDescent="0.2">
      <c r="A19" s="19" t="s">
        <v>46</v>
      </c>
      <c r="B19">
        <v>6</v>
      </c>
    </row>
    <row r="20" spans="1:2" x14ac:dyDescent="0.2">
      <c r="A20" s="19" t="s">
        <v>187</v>
      </c>
      <c r="B20">
        <v>5</v>
      </c>
    </row>
    <row r="21" spans="1:2" x14ac:dyDescent="0.2">
      <c r="A21" s="19" t="s">
        <v>213</v>
      </c>
      <c r="B21">
        <v>343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66FE-3A66-477A-AD01-DB25B9AD73C7}">
  <dimension ref="A1:J27"/>
  <sheetViews>
    <sheetView workbookViewId="0">
      <selection activeCell="F17" sqref="F17"/>
    </sheetView>
  </sheetViews>
  <sheetFormatPr defaultRowHeight="14.25" x14ac:dyDescent="0.2"/>
  <cols>
    <col min="1" max="2" width="9" style="17"/>
    <col min="3" max="3" width="11.5" style="17" customWidth="1"/>
    <col min="4" max="8" width="9" style="17"/>
    <col min="9" max="9" width="17.25" style="17" customWidth="1"/>
    <col min="10" max="16384" width="9" style="17"/>
  </cols>
  <sheetData>
    <row r="1" spans="1:10" ht="15" x14ac:dyDescent="0.2">
      <c r="A1" s="37"/>
      <c r="B1" s="37"/>
      <c r="C1" s="37"/>
      <c r="D1" s="37"/>
      <c r="E1" s="37"/>
      <c r="F1" s="37"/>
      <c r="G1" s="37"/>
      <c r="H1" s="37"/>
      <c r="I1" s="37"/>
      <c r="J1" s="18"/>
    </row>
    <row r="2" spans="1:10" ht="15" x14ac:dyDescent="0.2">
      <c r="A2" s="38" t="s">
        <v>125</v>
      </c>
      <c r="B2" s="38" t="s">
        <v>143</v>
      </c>
      <c r="C2" s="38" t="s">
        <v>135</v>
      </c>
      <c r="D2" s="38" t="s">
        <v>155</v>
      </c>
      <c r="E2" s="37"/>
      <c r="F2" s="37"/>
      <c r="G2" s="38" t="s">
        <v>125</v>
      </c>
      <c r="H2" s="38" t="s">
        <v>142</v>
      </c>
      <c r="I2" s="38" t="s">
        <v>137</v>
      </c>
      <c r="J2" s="18"/>
    </row>
    <row r="3" spans="1:10" ht="15" x14ac:dyDescent="0.2">
      <c r="A3" s="39">
        <v>2012</v>
      </c>
      <c r="B3" s="2">
        <v>4</v>
      </c>
      <c r="C3" s="40">
        <v>3</v>
      </c>
      <c r="D3" s="38">
        <f>SUM(B3:C3)</f>
        <v>7</v>
      </c>
      <c r="E3" s="37"/>
      <c r="F3" s="37"/>
      <c r="G3" s="39">
        <v>2012</v>
      </c>
      <c r="H3" s="41">
        <f>(B3/D3)*100</f>
        <v>57.142857142857139</v>
      </c>
      <c r="I3" s="41">
        <f>(C3/D3)*100</f>
        <v>42.857142857142854</v>
      </c>
      <c r="J3" s="18"/>
    </row>
    <row r="4" spans="1:10" ht="15" x14ac:dyDescent="0.2">
      <c r="A4" s="39">
        <v>2013</v>
      </c>
      <c r="B4" s="2">
        <v>5</v>
      </c>
      <c r="C4" s="40">
        <v>4</v>
      </c>
      <c r="D4" s="38">
        <f t="shared" ref="D4:D10" si="0">SUM(B4:C4)</f>
        <v>9</v>
      </c>
      <c r="E4" s="37"/>
      <c r="F4" s="37"/>
      <c r="G4" s="39">
        <v>2013</v>
      </c>
      <c r="H4" s="41">
        <f t="shared" ref="H4:H10" si="1">(B4/D4)*100</f>
        <v>55.555555555555557</v>
      </c>
      <c r="I4" s="41">
        <f t="shared" ref="I4:I10" si="2">(C4/D4)*100</f>
        <v>44.444444444444443</v>
      </c>
      <c r="J4" s="18"/>
    </row>
    <row r="5" spans="1:10" ht="15" x14ac:dyDescent="0.2">
      <c r="A5" s="39">
        <v>2014</v>
      </c>
      <c r="B5" s="2">
        <v>5</v>
      </c>
      <c r="C5" s="40">
        <v>6</v>
      </c>
      <c r="D5" s="38">
        <f t="shared" si="0"/>
        <v>11</v>
      </c>
      <c r="E5" s="37"/>
      <c r="F5" s="37"/>
      <c r="G5" s="39">
        <v>2014</v>
      </c>
      <c r="H5" s="41">
        <f t="shared" si="1"/>
        <v>45.454545454545453</v>
      </c>
      <c r="I5" s="41">
        <f t="shared" si="2"/>
        <v>54.54545454545454</v>
      </c>
      <c r="J5" s="18"/>
    </row>
    <row r="6" spans="1:10" ht="15" x14ac:dyDescent="0.2">
      <c r="A6" s="39">
        <v>2015</v>
      </c>
      <c r="B6" s="2">
        <v>3</v>
      </c>
      <c r="C6" s="40">
        <v>7</v>
      </c>
      <c r="D6" s="38">
        <f t="shared" si="0"/>
        <v>10</v>
      </c>
      <c r="E6" s="37"/>
      <c r="F6" s="37"/>
      <c r="G6" s="39">
        <v>2015</v>
      </c>
      <c r="H6" s="41">
        <f t="shared" si="1"/>
        <v>30</v>
      </c>
      <c r="I6" s="41">
        <f t="shared" si="2"/>
        <v>70</v>
      </c>
      <c r="J6" s="18"/>
    </row>
    <row r="7" spans="1:10" ht="15" x14ac:dyDescent="0.2">
      <c r="A7" s="39">
        <v>2016</v>
      </c>
      <c r="B7" s="2">
        <v>0</v>
      </c>
      <c r="C7" s="40">
        <v>7</v>
      </c>
      <c r="D7" s="38">
        <f t="shared" si="0"/>
        <v>7</v>
      </c>
      <c r="E7" s="37"/>
      <c r="F7" s="37"/>
      <c r="G7" s="39">
        <v>2016</v>
      </c>
      <c r="H7" s="41">
        <f t="shared" si="1"/>
        <v>0</v>
      </c>
      <c r="I7" s="41">
        <f t="shared" si="2"/>
        <v>100</v>
      </c>
      <c r="J7" s="18"/>
    </row>
    <row r="8" spans="1:10" ht="15" x14ac:dyDescent="0.2">
      <c r="A8" s="39">
        <v>2017</v>
      </c>
      <c r="B8" s="2">
        <v>3</v>
      </c>
      <c r="C8" s="40">
        <v>9</v>
      </c>
      <c r="D8" s="38">
        <f t="shared" si="0"/>
        <v>12</v>
      </c>
      <c r="E8" s="37"/>
      <c r="F8" s="37"/>
      <c r="G8" s="39">
        <v>2017</v>
      </c>
      <c r="H8" s="41">
        <f t="shared" si="1"/>
        <v>25</v>
      </c>
      <c r="I8" s="41">
        <f t="shared" si="2"/>
        <v>75</v>
      </c>
      <c r="J8" s="18"/>
    </row>
    <row r="9" spans="1:10" ht="15" x14ac:dyDescent="0.2">
      <c r="A9" s="39">
        <v>2018</v>
      </c>
      <c r="B9" s="2">
        <v>5</v>
      </c>
      <c r="C9" s="40">
        <v>12</v>
      </c>
      <c r="D9" s="38">
        <f t="shared" si="0"/>
        <v>17</v>
      </c>
      <c r="E9" s="37"/>
      <c r="F9" s="37"/>
      <c r="G9" s="39">
        <v>2018</v>
      </c>
      <c r="H9" s="41">
        <f t="shared" si="1"/>
        <v>29.411764705882355</v>
      </c>
      <c r="I9" s="41">
        <f t="shared" si="2"/>
        <v>70.588235294117652</v>
      </c>
      <c r="J9" s="18"/>
    </row>
    <row r="10" spans="1:10" ht="15" x14ac:dyDescent="0.2">
      <c r="A10" s="39">
        <v>2019</v>
      </c>
      <c r="B10" s="2">
        <v>7</v>
      </c>
      <c r="C10" s="40">
        <v>5</v>
      </c>
      <c r="D10" s="38">
        <f t="shared" si="0"/>
        <v>12</v>
      </c>
      <c r="E10" s="37"/>
      <c r="F10" s="37"/>
      <c r="G10" s="39">
        <v>2019</v>
      </c>
      <c r="H10" s="41">
        <f t="shared" si="1"/>
        <v>58.333333333333336</v>
      </c>
      <c r="I10" s="41">
        <f t="shared" si="2"/>
        <v>41.666666666666671</v>
      </c>
      <c r="J10" s="18"/>
    </row>
    <row r="11" spans="1:10" ht="15" x14ac:dyDescent="0.2">
      <c r="A11" s="38"/>
      <c r="B11" s="39">
        <f>SUM(B3:B10)</f>
        <v>32</v>
      </c>
      <c r="C11" s="38">
        <f>SUM(C3:C10)</f>
        <v>53</v>
      </c>
      <c r="D11" s="38">
        <f>SUM(B11:C11)</f>
        <v>85</v>
      </c>
      <c r="E11" s="37"/>
      <c r="F11" s="37"/>
      <c r="G11" s="37"/>
      <c r="H11" s="37"/>
      <c r="I11" s="37"/>
      <c r="J11" s="18"/>
    </row>
    <row r="12" spans="1:10" ht="15" x14ac:dyDescent="0.2">
      <c r="A12" s="37"/>
      <c r="B12" s="37"/>
      <c r="C12" s="37"/>
      <c r="D12" s="37"/>
      <c r="E12" s="37"/>
      <c r="F12" s="37"/>
      <c r="G12" s="37"/>
      <c r="H12" s="37"/>
      <c r="I12" s="37"/>
      <c r="J12" s="18"/>
    </row>
    <row r="13" spans="1:10" ht="15" x14ac:dyDescent="0.2">
      <c r="A13" s="37"/>
      <c r="B13" s="37"/>
      <c r="C13" s="37"/>
      <c r="D13" s="37"/>
      <c r="E13" s="37"/>
      <c r="F13" s="37"/>
      <c r="G13" s="37"/>
      <c r="H13" s="37"/>
      <c r="I13" s="37"/>
      <c r="J13" s="18"/>
    </row>
    <row r="14" spans="1:10" ht="15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7" spans="1:6" x14ac:dyDescent="0.2">
      <c r="A17" s="19"/>
      <c r="B17"/>
      <c r="C17"/>
      <c r="D17"/>
      <c r="E17"/>
      <c r="F17"/>
    </row>
    <row r="18" spans="1:6" x14ac:dyDescent="0.2">
      <c r="A18" s="19"/>
      <c r="B18"/>
      <c r="C18"/>
      <c r="D18"/>
      <c r="E18"/>
      <c r="F18"/>
    </row>
    <row r="19" spans="1:6" x14ac:dyDescent="0.2">
      <c r="A19" s="19"/>
      <c r="B19"/>
      <c r="C19"/>
      <c r="D19"/>
      <c r="E19"/>
      <c r="F19"/>
    </row>
    <row r="20" spans="1:6" x14ac:dyDescent="0.2">
      <c r="A20" s="19"/>
      <c r="B20"/>
      <c r="C20"/>
      <c r="D20"/>
      <c r="E20"/>
      <c r="F20"/>
    </row>
    <row r="21" spans="1:6" x14ac:dyDescent="0.2">
      <c r="A21" s="19"/>
      <c r="B21"/>
      <c r="C21"/>
      <c r="D21"/>
      <c r="E21"/>
      <c r="F21"/>
    </row>
    <row r="22" spans="1:6" x14ac:dyDescent="0.2">
      <c r="A22" s="19"/>
      <c r="B22"/>
      <c r="C22"/>
      <c r="D22"/>
      <c r="E22"/>
      <c r="F22"/>
    </row>
    <row r="23" spans="1:6" x14ac:dyDescent="0.2">
      <c r="A23" s="19"/>
      <c r="B23"/>
      <c r="C23"/>
      <c r="D23"/>
      <c r="E23"/>
      <c r="F23"/>
    </row>
    <row r="24" spans="1:6" x14ac:dyDescent="0.2">
      <c r="A24" s="19"/>
      <c r="B24"/>
      <c r="C24"/>
      <c r="D24"/>
      <c r="E24"/>
      <c r="F24"/>
    </row>
    <row r="25" spans="1:6" x14ac:dyDescent="0.2">
      <c r="A25" s="19"/>
      <c r="B25"/>
      <c r="C25"/>
      <c r="D25"/>
      <c r="E25"/>
      <c r="F25"/>
    </row>
    <row r="26" spans="1:6" x14ac:dyDescent="0.2">
      <c r="A26"/>
      <c r="B26"/>
      <c r="C26"/>
      <c r="D26"/>
      <c r="E26"/>
      <c r="F26"/>
    </row>
    <row r="27" spans="1:6" x14ac:dyDescent="0.2">
      <c r="A27"/>
      <c r="B27"/>
      <c r="C27"/>
      <c r="D27"/>
      <c r="E27"/>
      <c r="F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E76A-D221-4863-A630-2A851DE8637E}">
  <dimension ref="A3:K20"/>
  <sheetViews>
    <sheetView workbookViewId="0">
      <selection activeCell="I13" sqref="I13"/>
    </sheetView>
  </sheetViews>
  <sheetFormatPr defaultRowHeight="14.25" x14ac:dyDescent="0.2"/>
  <cols>
    <col min="1" max="1" width="31.875" customWidth="1"/>
    <col min="2" max="2" width="9.625" customWidth="1"/>
    <col min="4" max="4" width="10.125" customWidth="1"/>
    <col min="6" max="6" width="14.5" customWidth="1"/>
    <col min="7" max="7" width="14.875" customWidth="1"/>
  </cols>
  <sheetData>
    <row r="3" spans="1:11" x14ac:dyDescent="0.2">
      <c r="A3" s="1" t="s">
        <v>144</v>
      </c>
      <c r="B3" s="1" t="s">
        <v>145</v>
      </c>
      <c r="C3" s="1"/>
      <c r="D3" s="1" t="s">
        <v>146</v>
      </c>
      <c r="E3" s="1"/>
      <c r="F3" s="1" t="s">
        <v>147</v>
      </c>
      <c r="G3" s="1" t="s">
        <v>148</v>
      </c>
      <c r="H3" s="1" t="s">
        <v>149</v>
      </c>
    </row>
    <row r="4" spans="1:11" x14ac:dyDescent="0.2">
      <c r="A4" s="25"/>
      <c r="B4" s="25" t="s">
        <v>150</v>
      </c>
      <c r="C4" s="25" t="s">
        <v>151</v>
      </c>
      <c r="D4" s="25" t="s">
        <v>150</v>
      </c>
      <c r="E4" s="25" t="s">
        <v>151</v>
      </c>
      <c r="F4" s="25"/>
      <c r="G4" s="25"/>
      <c r="H4" s="25"/>
    </row>
    <row r="5" spans="1:11" x14ac:dyDescent="0.2">
      <c r="A5" s="16" t="s">
        <v>163</v>
      </c>
      <c r="B5" s="1"/>
      <c r="C5" s="1"/>
      <c r="D5" s="1"/>
      <c r="E5" s="1"/>
      <c r="F5" s="1"/>
      <c r="G5" s="1"/>
      <c r="H5" s="1"/>
    </row>
    <row r="6" spans="1:11" x14ac:dyDescent="0.2">
      <c r="A6" s="1" t="s">
        <v>157</v>
      </c>
      <c r="B6" s="1">
        <v>364</v>
      </c>
      <c r="C6" s="22">
        <f>(B6/B9)*100</f>
        <v>97.58713136729223</v>
      </c>
      <c r="D6" s="1">
        <v>461</v>
      </c>
      <c r="E6" s="22">
        <f>(D6/D9)*100</f>
        <v>46.897253306205492</v>
      </c>
      <c r="F6" s="1">
        <v>45.8</v>
      </c>
      <c r="G6" s="1" t="s">
        <v>168</v>
      </c>
      <c r="H6" s="1" t="s">
        <v>152</v>
      </c>
    </row>
    <row r="7" spans="1:11" x14ac:dyDescent="0.2">
      <c r="A7" s="1" t="s">
        <v>158</v>
      </c>
      <c r="B7" s="1">
        <v>9</v>
      </c>
      <c r="C7" s="22">
        <f>(B7/B9)*100</f>
        <v>2.4128686327077746</v>
      </c>
      <c r="D7" s="1">
        <v>522</v>
      </c>
      <c r="E7" s="22">
        <f>(D7/D9)*100</f>
        <v>53.102746693794515</v>
      </c>
      <c r="F7" s="1">
        <v>1</v>
      </c>
      <c r="G7" s="1"/>
      <c r="H7" s="1"/>
    </row>
    <row r="8" spans="1:11" x14ac:dyDescent="0.2">
      <c r="A8" s="1" t="s">
        <v>161</v>
      </c>
      <c r="B8" s="1"/>
      <c r="C8" s="22"/>
      <c r="D8" s="1"/>
      <c r="E8" s="22"/>
      <c r="F8" s="1"/>
      <c r="G8" s="1"/>
      <c r="H8" s="1"/>
    </row>
    <row r="9" spans="1:11" x14ac:dyDescent="0.2">
      <c r="A9" s="1" t="s">
        <v>153</v>
      </c>
      <c r="B9" s="1">
        <f>SUM(B6:B8)</f>
        <v>373</v>
      </c>
      <c r="C9" s="22">
        <v>100</v>
      </c>
      <c r="D9" s="23">
        <f>SUM(D6:D8)</f>
        <v>983</v>
      </c>
      <c r="E9" s="1">
        <v>100</v>
      </c>
      <c r="F9" s="1"/>
      <c r="G9" s="1"/>
      <c r="H9" s="1"/>
    </row>
    <row r="10" spans="1:11" x14ac:dyDescent="0.2">
      <c r="A10" s="1" t="s">
        <v>154</v>
      </c>
      <c r="B10" s="1"/>
      <c r="C10" s="1"/>
      <c r="D10" s="1"/>
      <c r="E10" s="1"/>
      <c r="F10" s="1"/>
      <c r="G10" s="1"/>
      <c r="H10" s="1"/>
    </row>
    <row r="11" spans="1:11" x14ac:dyDescent="0.2">
      <c r="A11" s="1" t="s">
        <v>160</v>
      </c>
      <c r="B11" s="1">
        <v>106</v>
      </c>
      <c r="C11" s="22">
        <f>(B11/B14)*100</f>
        <v>28.418230563002684</v>
      </c>
      <c r="D11" s="1">
        <v>375</v>
      </c>
      <c r="E11" s="22">
        <f>(D11/D14)*100</f>
        <v>39.766702014846231</v>
      </c>
      <c r="F11" s="1">
        <v>1</v>
      </c>
      <c r="G11" s="1"/>
      <c r="H11" s="1"/>
    </row>
    <row r="12" spans="1:11" x14ac:dyDescent="0.2">
      <c r="A12" s="1" t="s">
        <v>159</v>
      </c>
      <c r="B12" s="1">
        <v>267</v>
      </c>
      <c r="C12" s="22">
        <f>(B12/B14)*100</f>
        <v>71.58176943699732</v>
      </c>
      <c r="D12" s="1">
        <v>568</v>
      </c>
      <c r="E12" s="22">
        <f>(D12/D14)*100</f>
        <v>60.233297985153769</v>
      </c>
      <c r="F12" s="1">
        <v>1.663</v>
      </c>
      <c r="G12" s="1" t="s">
        <v>167</v>
      </c>
      <c r="H12" s="1" t="s">
        <v>156</v>
      </c>
    </row>
    <row r="13" spans="1:11" x14ac:dyDescent="0.2">
      <c r="A13" s="1" t="s">
        <v>162</v>
      </c>
      <c r="B13" s="1"/>
      <c r="C13" s="22"/>
      <c r="D13" s="1"/>
      <c r="E13" s="22"/>
      <c r="F13" s="1"/>
      <c r="G13" s="1"/>
      <c r="H13" s="1"/>
      <c r="J13" s="20"/>
    </row>
    <row r="14" spans="1:11" x14ac:dyDescent="0.2">
      <c r="A14" s="1" t="s">
        <v>155</v>
      </c>
      <c r="B14" s="1">
        <f>SUM(B11:B13)</f>
        <v>373</v>
      </c>
      <c r="C14" s="1">
        <v>100</v>
      </c>
      <c r="D14" s="23">
        <f>SUM(D11:D12)</f>
        <v>943</v>
      </c>
      <c r="E14" s="22">
        <f>E11+E12</f>
        <v>100</v>
      </c>
      <c r="F14" s="1"/>
      <c r="G14" s="1"/>
      <c r="H14" s="1"/>
      <c r="K14" s="20"/>
    </row>
    <row r="15" spans="1:11" x14ac:dyDescent="0.2">
      <c r="A15" s="1" t="s">
        <v>169</v>
      </c>
      <c r="B15" s="1"/>
      <c r="C15" s="1"/>
      <c r="D15" s="1"/>
      <c r="E15" s="1"/>
      <c r="F15" s="1"/>
      <c r="G15" s="1"/>
      <c r="H15" s="1"/>
    </row>
    <row r="16" spans="1:11" x14ac:dyDescent="0.2">
      <c r="A16" s="1" t="s">
        <v>165</v>
      </c>
      <c r="B16" s="1">
        <v>214</v>
      </c>
      <c r="C16" s="22">
        <f>(B16/B18)*100</f>
        <v>57.372654155495987</v>
      </c>
      <c r="D16" s="1">
        <v>539</v>
      </c>
      <c r="E16" s="22">
        <f>(D16/D18)*100</f>
        <v>52.946954813359525</v>
      </c>
      <c r="F16" s="1">
        <v>1.196</v>
      </c>
      <c r="G16" s="1" t="s">
        <v>166</v>
      </c>
      <c r="H16" s="1">
        <v>0.1454</v>
      </c>
    </row>
    <row r="17" spans="1:8" x14ac:dyDescent="0.2">
      <c r="A17" s="1" t="s">
        <v>164</v>
      </c>
      <c r="B17" s="1">
        <v>159</v>
      </c>
      <c r="C17" s="22">
        <f>(B17/B18)*100</f>
        <v>42.627345844504021</v>
      </c>
      <c r="D17" s="1">
        <v>479</v>
      </c>
      <c r="E17" s="22">
        <f>(D17/D18)*100</f>
        <v>47.053045186640475</v>
      </c>
      <c r="F17" s="1">
        <v>1</v>
      </c>
      <c r="G17" s="1"/>
      <c r="H17" s="1"/>
    </row>
    <row r="18" spans="1:8" x14ac:dyDescent="0.2">
      <c r="A18" s="1" t="s">
        <v>155</v>
      </c>
      <c r="B18" s="1">
        <f>SUM(B16:B17)</f>
        <v>373</v>
      </c>
      <c r="C18" s="22">
        <f>C16+C17</f>
        <v>100</v>
      </c>
      <c r="D18" s="23">
        <f>SUM(D16:D17)</f>
        <v>1018</v>
      </c>
      <c r="E18" s="22">
        <f>E16+E17</f>
        <v>100</v>
      </c>
      <c r="F18" s="1"/>
      <c r="G18" s="1"/>
      <c r="H18" s="1"/>
    </row>
    <row r="20" spans="1:8" x14ac:dyDescent="0.2">
      <c r="B20" s="21"/>
    </row>
  </sheetData>
  <pageMargins left="0.7" right="0.7" top="0.75" bottom="0.75" header="0.3" footer="0.3"/>
  <ignoredErrors>
    <ignoredError sqref="C18:D1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AB91-F9AF-4389-818D-F30EDD45FD38}">
  <dimension ref="A1:K22"/>
  <sheetViews>
    <sheetView workbookViewId="0">
      <selection activeCell="J30" sqref="J30"/>
    </sheetView>
  </sheetViews>
  <sheetFormatPr defaultRowHeight="14.25" x14ac:dyDescent="0.2"/>
  <cols>
    <col min="1" max="1" width="31.875" customWidth="1"/>
    <col min="2" max="2" width="9.625" customWidth="1"/>
    <col min="4" max="4" width="10.125" customWidth="1"/>
    <col min="6" max="6" width="14.5" customWidth="1"/>
    <col min="7" max="7" width="14.875" customWidth="1"/>
  </cols>
  <sheetData>
    <row r="1" spans="1:11" x14ac:dyDescent="0.2">
      <c r="A1" s="17"/>
      <c r="B1" s="17"/>
      <c r="C1" s="17"/>
      <c r="D1" s="17"/>
      <c r="E1" s="17"/>
      <c r="F1" s="17"/>
      <c r="G1" s="17"/>
      <c r="H1" s="17"/>
    </row>
    <row r="2" spans="1:11" x14ac:dyDescent="0.2">
      <c r="A2" s="17"/>
      <c r="B2" s="17"/>
      <c r="C2" s="17"/>
      <c r="D2" s="17"/>
      <c r="E2" s="17"/>
      <c r="F2" s="17"/>
      <c r="G2" s="17"/>
      <c r="H2" s="17"/>
    </row>
    <row r="3" spans="1:11" x14ac:dyDescent="0.2">
      <c r="A3" s="1" t="s">
        <v>144</v>
      </c>
      <c r="B3" s="1" t="s">
        <v>183</v>
      </c>
      <c r="C3" s="1"/>
      <c r="D3" s="1" t="s">
        <v>146</v>
      </c>
      <c r="E3" s="1"/>
      <c r="F3" s="1" t="s">
        <v>147</v>
      </c>
      <c r="G3" s="1" t="s">
        <v>148</v>
      </c>
      <c r="H3" s="1" t="s">
        <v>149</v>
      </c>
    </row>
    <row r="4" spans="1:11" x14ac:dyDescent="0.2">
      <c r="A4" s="25"/>
      <c r="B4" s="25" t="s">
        <v>150</v>
      </c>
      <c r="C4" s="25" t="s">
        <v>151</v>
      </c>
      <c r="D4" s="25" t="s">
        <v>150</v>
      </c>
      <c r="E4" s="25" t="s">
        <v>151</v>
      </c>
      <c r="F4" s="25"/>
      <c r="G4" s="25"/>
      <c r="H4" s="25"/>
    </row>
    <row r="5" spans="1:11" x14ac:dyDescent="0.2">
      <c r="A5" s="16" t="s">
        <v>179</v>
      </c>
      <c r="B5" s="1"/>
      <c r="C5" s="1"/>
      <c r="D5" s="1"/>
      <c r="E5" s="1"/>
      <c r="F5" s="1"/>
      <c r="G5" s="27"/>
      <c r="H5" s="1"/>
    </row>
    <row r="6" spans="1:11" x14ac:dyDescent="0.2">
      <c r="A6" s="1" t="s">
        <v>177</v>
      </c>
      <c r="B6" s="1">
        <v>31</v>
      </c>
      <c r="C6" s="22">
        <f>(B6/B8)*100</f>
        <v>96.875</v>
      </c>
      <c r="D6" s="1">
        <v>29</v>
      </c>
      <c r="E6" s="22">
        <f>(D6/D8)*100</f>
        <v>54.716981132075468</v>
      </c>
      <c r="F6" s="26">
        <v>25.66</v>
      </c>
      <c r="G6" s="24" t="s">
        <v>180</v>
      </c>
      <c r="H6" s="1" t="s">
        <v>152</v>
      </c>
    </row>
    <row r="7" spans="1:11" x14ac:dyDescent="0.2">
      <c r="A7" s="1" t="s">
        <v>178</v>
      </c>
      <c r="B7" s="1">
        <v>1</v>
      </c>
      <c r="C7" s="22">
        <f>(B7/B8)*100</f>
        <v>3.125</v>
      </c>
      <c r="D7" s="1">
        <v>24</v>
      </c>
      <c r="E7" s="22">
        <f>(D7/D8)*100</f>
        <v>45.283018867924532</v>
      </c>
      <c r="F7" s="1">
        <v>1</v>
      </c>
      <c r="G7" s="27"/>
      <c r="H7" s="1"/>
    </row>
    <row r="8" spans="1:11" x14ac:dyDescent="0.2">
      <c r="A8" s="1" t="s">
        <v>153</v>
      </c>
      <c r="B8" s="1">
        <f>SUM(B6:B7)</f>
        <v>32</v>
      </c>
      <c r="C8" s="22">
        <v>100</v>
      </c>
      <c r="D8" s="23">
        <f>SUM(D6:D7)</f>
        <v>53</v>
      </c>
      <c r="E8" s="1">
        <v>100</v>
      </c>
      <c r="F8" s="1"/>
      <c r="G8" s="27"/>
      <c r="H8" s="1"/>
    </row>
    <row r="9" spans="1:11" x14ac:dyDescent="0.2">
      <c r="A9" s="1" t="s">
        <v>154</v>
      </c>
      <c r="B9" s="1"/>
      <c r="C9" s="1"/>
      <c r="D9" s="1"/>
      <c r="E9" s="1"/>
      <c r="F9" s="1"/>
      <c r="G9" s="27"/>
      <c r="H9" s="1"/>
    </row>
    <row r="10" spans="1:11" x14ac:dyDescent="0.2">
      <c r="A10" s="1" t="s">
        <v>175</v>
      </c>
      <c r="B10" s="1">
        <v>13</v>
      </c>
      <c r="C10" s="22">
        <f>(B10/B13)*100</f>
        <v>40.625</v>
      </c>
      <c r="D10" s="1">
        <v>28</v>
      </c>
      <c r="E10" s="22">
        <f>(D10/D13)*100</f>
        <v>60.869565217391312</v>
      </c>
      <c r="F10" s="1">
        <v>1</v>
      </c>
      <c r="G10" s="27"/>
      <c r="H10" s="1"/>
    </row>
    <row r="11" spans="1:11" x14ac:dyDescent="0.2">
      <c r="A11" s="1" t="s">
        <v>176</v>
      </c>
      <c r="B11" s="1">
        <v>19</v>
      </c>
      <c r="C11" s="22">
        <f>(B11/B13)*100</f>
        <v>59.375</v>
      </c>
      <c r="D11" s="1">
        <v>18</v>
      </c>
      <c r="E11" s="22">
        <f>(D11/D13)*100</f>
        <v>39.130434782608695</v>
      </c>
      <c r="F11" s="26">
        <v>2.274</v>
      </c>
      <c r="G11" s="24" t="s">
        <v>181</v>
      </c>
      <c r="H11" s="24">
        <v>0.1072</v>
      </c>
    </row>
    <row r="12" spans="1:11" x14ac:dyDescent="0.2">
      <c r="A12" s="1" t="s">
        <v>174</v>
      </c>
      <c r="B12" s="1"/>
      <c r="C12" s="22"/>
      <c r="D12" s="1"/>
      <c r="E12" s="22"/>
      <c r="F12" s="1"/>
      <c r="G12" s="27"/>
      <c r="H12" s="1"/>
    </row>
    <row r="13" spans="1:11" x14ac:dyDescent="0.2">
      <c r="A13" s="1" t="s">
        <v>155</v>
      </c>
      <c r="B13" s="1">
        <f>SUM(B10:B12)</f>
        <v>32</v>
      </c>
      <c r="C13" s="1">
        <v>100</v>
      </c>
      <c r="D13" s="23">
        <f>SUM(D10:D11)</f>
        <v>46</v>
      </c>
      <c r="E13" s="22">
        <f>E10+E11</f>
        <v>100</v>
      </c>
      <c r="F13" s="1"/>
      <c r="G13" s="27"/>
      <c r="H13" s="1"/>
      <c r="J13" s="20"/>
    </row>
    <row r="14" spans="1:11" x14ac:dyDescent="0.2">
      <c r="A14" s="1" t="s">
        <v>173</v>
      </c>
      <c r="B14" s="1"/>
      <c r="C14" s="1"/>
      <c r="D14" s="1"/>
      <c r="E14" s="1"/>
      <c r="F14" s="1"/>
      <c r="G14" s="27"/>
      <c r="H14" s="1"/>
      <c r="K14" s="20"/>
    </row>
    <row r="15" spans="1:11" x14ac:dyDescent="0.2">
      <c r="A15" s="1" t="s">
        <v>171</v>
      </c>
      <c r="B15" s="1">
        <v>8</v>
      </c>
      <c r="C15" s="22">
        <f>(B15/B17)*100</f>
        <v>25</v>
      </c>
      <c r="D15" s="1">
        <v>7</v>
      </c>
      <c r="E15" s="22">
        <f>(D15/D17)*100</f>
        <v>13.20754716981132</v>
      </c>
      <c r="F15" s="26">
        <v>2.19</v>
      </c>
      <c r="G15" s="24" t="s">
        <v>182</v>
      </c>
      <c r="H15" s="24">
        <v>0.24010000000000001</v>
      </c>
    </row>
    <row r="16" spans="1:11" x14ac:dyDescent="0.2">
      <c r="A16" s="1" t="s">
        <v>172</v>
      </c>
      <c r="B16" s="1">
        <v>24</v>
      </c>
      <c r="C16" s="22">
        <f>(B16/B17)*100</f>
        <v>75</v>
      </c>
      <c r="D16" s="1">
        <v>46</v>
      </c>
      <c r="E16" s="22">
        <f>(D16/D17)*100</f>
        <v>86.79245283018868</v>
      </c>
      <c r="F16" s="1">
        <v>1</v>
      </c>
      <c r="G16" s="27"/>
      <c r="H16" s="1"/>
    </row>
    <row r="17" spans="1:11" x14ac:dyDescent="0.2">
      <c r="A17" s="1" t="s">
        <v>155</v>
      </c>
      <c r="B17" s="1">
        <f>SUM(B15:B16)</f>
        <v>32</v>
      </c>
      <c r="C17" s="22">
        <f>C15+C16</f>
        <v>100</v>
      </c>
      <c r="D17" s="23">
        <f>SUM(D15:D16)</f>
        <v>53</v>
      </c>
      <c r="E17" s="22">
        <f>E15+E16</f>
        <v>100</v>
      </c>
      <c r="F17" s="1"/>
      <c r="G17" s="1"/>
      <c r="H17" s="1"/>
    </row>
    <row r="18" spans="1:11" x14ac:dyDescent="0.2">
      <c r="A18" s="17"/>
      <c r="B18" s="17"/>
      <c r="C18" s="17"/>
      <c r="D18" s="17"/>
      <c r="E18" s="17"/>
      <c r="F18" s="17"/>
      <c r="G18" s="17"/>
      <c r="H18" s="17"/>
    </row>
    <row r="19" spans="1:11" x14ac:dyDescent="0.2">
      <c r="A19" s="17"/>
      <c r="B19" s="42"/>
      <c r="C19" s="17"/>
      <c r="D19" s="17"/>
      <c r="E19" s="17"/>
      <c r="F19" s="17"/>
      <c r="G19" s="17"/>
      <c r="H19" s="17"/>
    </row>
    <row r="22" spans="1:11" x14ac:dyDescent="0.2">
      <c r="K22" t="s">
        <v>170</v>
      </c>
    </row>
  </sheetData>
  <pageMargins left="0.7" right="0.7" top="0.75" bottom="0.75" header="0.3" footer="0.3"/>
  <ignoredErrors>
    <ignoredError sqref="C17:D1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DF82E-B988-459D-9DAB-D77559501ECE}">
  <dimension ref="A1:I35"/>
  <sheetViews>
    <sheetView topLeftCell="A18" workbookViewId="0">
      <selection activeCell="C35" sqref="A1:C35"/>
    </sheetView>
  </sheetViews>
  <sheetFormatPr defaultRowHeight="14.25" x14ac:dyDescent="0.2"/>
  <cols>
    <col min="1" max="1" width="39.875" customWidth="1"/>
    <col min="6" max="6" width="32.5" customWidth="1"/>
    <col min="7" max="7" width="13.625" customWidth="1"/>
  </cols>
  <sheetData>
    <row r="1" spans="1:9" x14ac:dyDescent="0.2">
      <c r="A1" s="56" t="s">
        <v>252</v>
      </c>
      <c r="B1" s="56"/>
      <c r="C1" s="56"/>
    </row>
    <row r="2" spans="1:9" x14ac:dyDescent="0.2">
      <c r="A2" s="17"/>
      <c r="B2" s="17"/>
      <c r="C2" s="17"/>
    </row>
    <row r="3" spans="1:9" x14ac:dyDescent="0.2">
      <c r="A3" s="1" t="s">
        <v>215</v>
      </c>
      <c r="B3" s="1" t="s">
        <v>150</v>
      </c>
      <c r="C3" s="1" t="s">
        <v>151</v>
      </c>
    </row>
    <row r="4" spans="1:9" x14ac:dyDescent="0.2">
      <c r="A4" s="43" t="s">
        <v>216</v>
      </c>
      <c r="B4" s="1">
        <v>19</v>
      </c>
      <c r="C4" s="44">
        <f>(B4/B11)*100</f>
        <v>32.758620689655174</v>
      </c>
    </row>
    <row r="5" spans="1:9" x14ac:dyDescent="0.2">
      <c r="A5" s="43" t="s">
        <v>242</v>
      </c>
      <c r="B5" s="1">
        <v>4</v>
      </c>
      <c r="C5" s="44">
        <f>(B5/B11)*100</f>
        <v>6.8965517241379306</v>
      </c>
    </row>
    <row r="6" spans="1:9" x14ac:dyDescent="0.2">
      <c r="A6" s="43" t="s">
        <v>243</v>
      </c>
      <c r="B6" s="1">
        <v>6</v>
      </c>
      <c r="C6" s="44">
        <f>(B6/B11)*100</f>
        <v>10.344827586206897</v>
      </c>
    </row>
    <row r="7" spans="1:9" x14ac:dyDescent="0.2">
      <c r="A7" s="43" t="s">
        <v>217</v>
      </c>
      <c r="B7" s="1">
        <v>8</v>
      </c>
      <c r="C7" s="44">
        <f>(B7/B11)*100</f>
        <v>13.793103448275861</v>
      </c>
    </row>
    <row r="8" spans="1:9" x14ac:dyDescent="0.2">
      <c r="A8" s="43" t="s">
        <v>218</v>
      </c>
      <c r="B8" s="1">
        <v>1</v>
      </c>
      <c r="C8" s="44">
        <f>(B8/B11)*100</f>
        <v>1.7241379310344827</v>
      </c>
    </row>
    <row r="9" spans="1:9" x14ac:dyDescent="0.2">
      <c r="A9" s="43" t="s">
        <v>219</v>
      </c>
      <c r="B9" s="1">
        <v>4</v>
      </c>
      <c r="C9" s="44">
        <f>(B9/B11)*100</f>
        <v>6.8965517241379306</v>
      </c>
    </row>
    <row r="10" spans="1:9" x14ac:dyDescent="0.2">
      <c r="A10" s="43" t="s">
        <v>220</v>
      </c>
      <c r="B10" s="1">
        <v>35</v>
      </c>
      <c r="C10" s="44">
        <f>(B10/B11)*100</f>
        <v>60.344827586206897</v>
      </c>
    </row>
    <row r="11" spans="1:9" x14ac:dyDescent="0.2">
      <c r="A11" s="1" t="s">
        <v>155</v>
      </c>
      <c r="B11" s="1">
        <v>58</v>
      </c>
      <c r="C11" s="44">
        <f>(B11/B11)*100</f>
        <v>100</v>
      </c>
    </row>
    <row r="12" spans="1:9" x14ac:dyDescent="0.2">
      <c r="A12" s="17"/>
      <c r="B12" s="17"/>
      <c r="C12" s="17"/>
    </row>
    <row r="13" spans="1:9" x14ac:dyDescent="0.2">
      <c r="A13" s="1" t="s">
        <v>221</v>
      </c>
      <c r="B13" s="1" t="s">
        <v>150</v>
      </c>
      <c r="C13" s="1" t="s">
        <v>151</v>
      </c>
    </row>
    <row r="14" spans="1:9" x14ac:dyDescent="0.2">
      <c r="A14" s="1" t="s">
        <v>222</v>
      </c>
      <c r="B14" s="1">
        <v>2</v>
      </c>
      <c r="C14" s="44">
        <f>(B14/343)*100</f>
        <v>0.58309037900874638</v>
      </c>
    </row>
    <row r="15" spans="1:9" x14ac:dyDescent="0.2">
      <c r="A15" s="1" t="s">
        <v>223</v>
      </c>
      <c r="B15" s="1">
        <v>91</v>
      </c>
      <c r="C15" s="44">
        <f t="shared" ref="C15:C34" si="0">(B15/343)*100</f>
        <v>26.530612244897959</v>
      </c>
      <c r="G15" s="19"/>
      <c r="I15" s="30"/>
    </row>
    <row r="16" spans="1:9" x14ac:dyDescent="0.2">
      <c r="A16" s="1" t="s">
        <v>224</v>
      </c>
      <c r="B16" s="1">
        <v>11</v>
      </c>
      <c r="C16" s="44">
        <f t="shared" si="0"/>
        <v>3.2069970845481048</v>
      </c>
      <c r="F16" s="19"/>
      <c r="G16" s="19"/>
      <c r="I16" s="30"/>
    </row>
    <row r="17" spans="1:9" x14ac:dyDescent="0.2">
      <c r="A17" s="1" t="s">
        <v>225</v>
      </c>
      <c r="B17" s="1">
        <v>69</v>
      </c>
      <c r="C17" s="44">
        <f t="shared" si="0"/>
        <v>20.11661807580175</v>
      </c>
      <c r="F17" s="19"/>
      <c r="G17" s="19"/>
      <c r="I17" s="30"/>
    </row>
    <row r="18" spans="1:9" x14ac:dyDescent="0.2">
      <c r="A18" s="1" t="s">
        <v>226</v>
      </c>
      <c r="B18" s="1">
        <v>11</v>
      </c>
      <c r="C18" s="44">
        <f t="shared" si="0"/>
        <v>3.2069970845481048</v>
      </c>
      <c r="F18" s="19"/>
      <c r="G18" s="19"/>
      <c r="I18" s="30"/>
    </row>
    <row r="19" spans="1:9" x14ac:dyDescent="0.2">
      <c r="A19" s="1" t="s">
        <v>227</v>
      </c>
      <c r="B19" s="1">
        <v>75</v>
      </c>
      <c r="C19" s="44">
        <f t="shared" si="0"/>
        <v>21.865889212827987</v>
      </c>
      <c r="F19" s="19"/>
      <c r="G19" s="19"/>
      <c r="I19" s="30"/>
    </row>
    <row r="20" spans="1:9" x14ac:dyDescent="0.2">
      <c r="A20" s="1" t="s">
        <v>228</v>
      </c>
      <c r="B20" s="1">
        <v>1</v>
      </c>
      <c r="C20" s="44">
        <f t="shared" si="0"/>
        <v>0.29154518950437319</v>
      </c>
      <c r="F20" s="19"/>
      <c r="G20" s="19"/>
      <c r="I20" s="30"/>
    </row>
    <row r="21" spans="1:9" x14ac:dyDescent="0.2">
      <c r="A21" s="1" t="s">
        <v>229</v>
      </c>
      <c r="B21" s="1">
        <v>45</v>
      </c>
      <c r="C21" s="44">
        <f t="shared" si="0"/>
        <v>13.119533527696792</v>
      </c>
      <c r="F21" s="19"/>
      <c r="G21" s="19"/>
      <c r="I21" s="30"/>
    </row>
    <row r="22" spans="1:9" x14ac:dyDescent="0.2">
      <c r="A22" s="1" t="s">
        <v>230</v>
      </c>
      <c r="B22" s="1">
        <v>55</v>
      </c>
      <c r="C22" s="44">
        <f t="shared" si="0"/>
        <v>16.034985422740526</v>
      </c>
      <c r="F22" s="19"/>
    </row>
    <row r="23" spans="1:9" x14ac:dyDescent="0.2">
      <c r="A23" s="1" t="s">
        <v>231</v>
      </c>
      <c r="B23" s="1">
        <v>10</v>
      </c>
      <c r="C23" s="44">
        <f t="shared" si="0"/>
        <v>2.9154518950437316</v>
      </c>
      <c r="F23" s="19"/>
    </row>
    <row r="24" spans="1:9" x14ac:dyDescent="0.2">
      <c r="A24" s="1" t="s">
        <v>232</v>
      </c>
      <c r="B24" s="1">
        <v>1</v>
      </c>
      <c r="C24" s="44">
        <f t="shared" si="0"/>
        <v>0.29154518950437319</v>
      </c>
      <c r="F24" s="19"/>
    </row>
    <row r="25" spans="1:9" x14ac:dyDescent="0.2">
      <c r="A25" s="1" t="s">
        <v>233</v>
      </c>
      <c r="B25" s="1">
        <v>6</v>
      </c>
      <c r="C25" s="44">
        <f t="shared" si="0"/>
        <v>1.749271137026239</v>
      </c>
      <c r="F25" s="19"/>
    </row>
    <row r="26" spans="1:9" x14ac:dyDescent="0.2">
      <c r="A26" s="1" t="s">
        <v>234</v>
      </c>
      <c r="B26" s="1">
        <v>2</v>
      </c>
      <c r="C26" s="44">
        <f t="shared" si="0"/>
        <v>0.58309037900874638</v>
      </c>
      <c r="F26" s="19"/>
    </row>
    <row r="27" spans="1:9" x14ac:dyDescent="0.2">
      <c r="A27" s="1" t="s">
        <v>235</v>
      </c>
      <c r="B27" s="1">
        <v>1</v>
      </c>
      <c r="C27" s="44">
        <f t="shared" si="0"/>
        <v>0.29154518950437319</v>
      </c>
      <c r="F27" s="19"/>
    </row>
    <row r="28" spans="1:9" x14ac:dyDescent="0.2">
      <c r="A28" s="1" t="s">
        <v>236</v>
      </c>
      <c r="B28" s="1">
        <v>18</v>
      </c>
      <c r="C28" s="44">
        <f t="shared" si="0"/>
        <v>5.2478134110787176</v>
      </c>
      <c r="F28" s="19"/>
    </row>
    <row r="29" spans="1:9" x14ac:dyDescent="0.2">
      <c r="A29" s="1" t="s">
        <v>237</v>
      </c>
      <c r="B29" s="1">
        <v>12</v>
      </c>
      <c r="C29" s="44">
        <f t="shared" si="0"/>
        <v>3.4985422740524781</v>
      </c>
      <c r="F29" s="19"/>
    </row>
    <row r="30" spans="1:9" x14ac:dyDescent="0.2">
      <c r="A30" s="1" t="s">
        <v>238</v>
      </c>
      <c r="B30" s="1">
        <v>5</v>
      </c>
      <c r="C30" s="44">
        <f t="shared" si="0"/>
        <v>1.4577259475218658</v>
      </c>
      <c r="F30" s="19"/>
    </row>
    <row r="31" spans="1:9" x14ac:dyDescent="0.2">
      <c r="A31" s="1" t="s">
        <v>239</v>
      </c>
      <c r="B31" s="1">
        <v>1</v>
      </c>
      <c r="C31" s="44">
        <f t="shared" si="0"/>
        <v>0.29154518950437319</v>
      </c>
      <c r="F31" s="19"/>
    </row>
    <row r="32" spans="1:9" x14ac:dyDescent="0.2">
      <c r="A32" s="1" t="s">
        <v>240</v>
      </c>
      <c r="B32" s="1">
        <v>41</v>
      </c>
      <c r="C32" s="44">
        <f t="shared" si="0"/>
        <v>11.9533527696793</v>
      </c>
      <c r="F32" s="19"/>
    </row>
    <row r="33" spans="1:6" x14ac:dyDescent="0.2">
      <c r="A33" s="1" t="s">
        <v>244</v>
      </c>
      <c r="B33" s="1">
        <v>5</v>
      </c>
      <c r="C33" s="44">
        <f t="shared" si="0"/>
        <v>1.4577259475218658</v>
      </c>
      <c r="F33" s="19"/>
    </row>
    <row r="34" spans="1:6" x14ac:dyDescent="0.2">
      <c r="A34" s="1"/>
      <c r="B34" s="1">
        <v>343</v>
      </c>
      <c r="C34" s="1">
        <f t="shared" si="0"/>
        <v>100</v>
      </c>
      <c r="F34" s="19"/>
    </row>
    <row r="35" spans="1:6" x14ac:dyDescent="0.2">
      <c r="A35" s="1"/>
      <c r="B35" s="1"/>
      <c r="C35" s="1"/>
      <c r="F35" s="19"/>
    </row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94E9-1CC2-4421-B178-D8D0033631F0}">
  <dimension ref="A1:I35"/>
  <sheetViews>
    <sheetView workbookViewId="0">
      <selection activeCell="A21" sqref="A21"/>
    </sheetView>
  </sheetViews>
  <sheetFormatPr defaultRowHeight="14.25" x14ac:dyDescent="0.2"/>
  <cols>
    <col min="1" max="1" width="39.875" customWidth="1"/>
    <col min="6" max="6" width="32.5" customWidth="1"/>
    <col min="7" max="7" width="13.625" customWidth="1"/>
  </cols>
  <sheetData>
    <row r="1" spans="1:6" x14ac:dyDescent="0.2">
      <c r="A1" s="56" t="s">
        <v>276</v>
      </c>
      <c r="B1" s="56"/>
      <c r="C1" s="56"/>
      <c r="D1" s="17"/>
      <c r="E1" s="17"/>
    </row>
    <row r="2" spans="1:6" x14ac:dyDescent="0.2">
      <c r="A2" s="17"/>
      <c r="B2" s="17"/>
      <c r="C2" s="17"/>
      <c r="D2" s="17"/>
      <c r="E2" s="17"/>
    </row>
    <row r="3" spans="1:6" x14ac:dyDescent="0.2">
      <c r="A3" s="45" t="s">
        <v>215</v>
      </c>
      <c r="B3" s="2" t="s">
        <v>150</v>
      </c>
      <c r="C3" s="2" t="s">
        <v>151</v>
      </c>
      <c r="D3" s="17"/>
      <c r="E3" s="17"/>
    </row>
    <row r="4" spans="1:6" x14ac:dyDescent="0.2">
      <c r="A4" s="45" t="s">
        <v>216</v>
      </c>
      <c r="B4" s="2"/>
      <c r="C4" s="46"/>
      <c r="D4" s="17"/>
      <c r="E4" s="17"/>
    </row>
    <row r="5" spans="1:6" x14ac:dyDescent="0.2">
      <c r="A5" s="45" t="s">
        <v>242</v>
      </c>
      <c r="B5" s="2">
        <v>4</v>
      </c>
      <c r="C5" s="46">
        <f>(B5/B8)*100</f>
        <v>66.666666666666657</v>
      </c>
      <c r="D5" s="17"/>
      <c r="E5" s="17"/>
    </row>
    <row r="6" spans="1:6" x14ac:dyDescent="0.2">
      <c r="A6" s="45" t="s">
        <v>243</v>
      </c>
      <c r="B6" s="2">
        <v>1</v>
      </c>
      <c r="C6" s="46">
        <f>(B6/B8)*100</f>
        <v>16.666666666666664</v>
      </c>
      <c r="D6" s="17"/>
      <c r="E6" s="17"/>
    </row>
    <row r="7" spans="1:6" x14ac:dyDescent="0.2">
      <c r="A7" s="45" t="s">
        <v>266</v>
      </c>
      <c r="B7" s="2">
        <v>1</v>
      </c>
      <c r="C7" s="46">
        <f>(B7/B8)*100</f>
        <v>16.666666666666664</v>
      </c>
      <c r="D7" s="17"/>
      <c r="E7" s="17"/>
    </row>
    <row r="8" spans="1:6" x14ac:dyDescent="0.2">
      <c r="A8" s="25" t="s">
        <v>155</v>
      </c>
      <c r="B8" s="47">
        <v>6</v>
      </c>
      <c r="C8" s="48">
        <f>(B8/B8)*100</f>
        <v>100</v>
      </c>
      <c r="D8" s="17"/>
      <c r="E8" s="17"/>
    </row>
    <row r="9" spans="1:6" x14ac:dyDescent="0.2">
      <c r="A9" s="3"/>
      <c r="B9" s="51"/>
      <c r="C9" s="51"/>
      <c r="D9" s="17"/>
      <c r="E9" s="17"/>
      <c r="F9" s="19"/>
    </row>
    <row r="10" spans="1:6" x14ac:dyDescent="0.2">
      <c r="A10" s="49" t="s">
        <v>277</v>
      </c>
      <c r="B10" s="50" t="s">
        <v>150</v>
      </c>
      <c r="C10" s="50" t="s">
        <v>151</v>
      </c>
      <c r="D10" s="17"/>
      <c r="E10" s="17"/>
      <c r="F10" s="19"/>
    </row>
    <row r="11" spans="1:6" x14ac:dyDescent="0.2">
      <c r="A11" s="45" t="s">
        <v>267</v>
      </c>
      <c r="B11" s="1">
        <v>13</v>
      </c>
      <c r="C11" s="44">
        <f>(B11/30)*100</f>
        <v>43.333333333333336</v>
      </c>
      <c r="D11" s="17"/>
      <c r="E11" s="17"/>
      <c r="F11" s="19"/>
    </row>
    <row r="12" spans="1:6" x14ac:dyDescent="0.2">
      <c r="A12" s="45" t="s">
        <v>224</v>
      </c>
      <c r="B12" s="1">
        <v>6</v>
      </c>
      <c r="C12" s="44">
        <f t="shared" ref="C12:C23" si="0">(B12/30)*100</f>
        <v>20</v>
      </c>
      <c r="D12" s="17"/>
      <c r="E12" s="17"/>
      <c r="F12" s="19"/>
    </row>
    <row r="13" spans="1:6" x14ac:dyDescent="0.2">
      <c r="A13" s="45" t="s">
        <v>225</v>
      </c>
      <c r="B13" s="1">
        <v>5</v>
      </c>
      <c r="C13" s="44">
        <f t="shared" si="0"/>
        <v>16.666666666666664</v>
      </c>
      <c r="D13" s="17"/>
      <c r="E13" s="17"/>
      <c r="F13" s="19"/>
    </row>
    <row r="14" spans="1:6" x14ac:dyDescent="0.2">
      <c r="A14" s="45" t="s">
        <v>226</v>
      </c>
      <c r="B14" s="1">
        <v>1</v>
      </c>
      <c r="C14" s="44">
        <f t="shared" si="0"/>
        <v>3.3333333333333335</v>
      </c>
      <c r="D14" s="17"/>
      <c r="E14" s="17"/>
      <c r="F14" s="19"/>
    </row>
    <row r="15" spans="1:6" x14ac:dyDescent="0.2">
      <c r="A15" s="45" t="s">
        <v>268</v>
      </c>
      <c r="B15" s="1">
        <v>1</v>
      </c>
      <c r="C15" s="44">
        <f t="shared" si="0"/>
        <v>3.3333333333333335</v>
      </c>
      <c r="D15" s="17"/>
      <c r="E15" s="17"/>
      <c r="F15" s="19"/>
    </row>
    <row r="16" spans="1:6" x14ac:dyDescent="0.2">
      <c r="A16" s="45" t="s">
        <v>269</v>
      </c>
      <c r="B16" s="1">
        <v>7</v>
      </c>
      <c r="C16" s="44">
        <f t="shared" si="0"/>
        <v>23.333333333333332</v>
      </c>
      <c r="D16" s="17"/>
      <c r="E16" s="17"/>
      <c r="F16" s="19"/>
    </row>
    <row r="17" spans="1:9" x14ac:dyDescent="0.2">
      <c r="A17" s="45" t="s">
        <v>270</v>
      </c>
      <c r="B17" s="1">
        <v>1</v>
      </c>
      <c r="C17" s="44">
        <f t="shared" si="0"/>
        <v>3.3333333333333335</v>
      </c>
      <c r="D17" s="17"/>
      <c r="E17" s="17"/>
      <c r="F17" s="19"/>
    </row>
    <row r="18" spans="1:9" x14ac:dyDescent="0.2">
      <c r="A18" s="45" t="s">
        <v>271</v>
      </c>
      <c r="B18" s="1">
        <v>1</v>
      </c>
      <c r="C18" s="44">
        <f t="shared" si="0"/>
        <v>3.3333333333333335</v>
      </c>
      <c r="D18" s="17"/>
      <c r="E18" s="17"/>
      <c r="F18" s="19"/>
    </row>
    <row r="19" spans="1:9" x14ac:dyDescent="0.2">
      <c r="A19" s="45" t="s">
        <v>272</v>
      </c>
      <c r="B19" s="1">
        <v>6</v>
      </c>
      <c r="C19" s="44">
        <f t="shared" si="0"/>
        <v>20</v>
      </c>
      <c r="D19" s="17"/>
      <c r="E19" s="17"/>
      <c r="F19" s="19"/>
    </row>
    <row r="20" spans="1:9" x14ac:dyDescent="0.2">
      <c r="A20" s="45" t="s">
        <v>273</v>
      </c>
      <c r="B20" s="1">
        <v>1</v>
      </c>
      <c r="C20" s="44">
        <f t="shared" si="0"/>
        <v>3.3333333333333335</v>
      </c>
      <c r="D20" s="17"/>
      <c r="E20" s="17"/>
      <c r="F20" s="19"/>
      <c r="G20" s="19"/>
      <c r="I20" s="30"/>
    </row>
    <row r="21" spans="1:9" x14ac:dyDescent="0.2">
      <c r="A21" s="45" t="s">
        <v>274</v>
      </c>
      <c r="B21" s="1">
        <v>1</v>
      </c>
      <c r="C21" s="44">
        <f t="shared" si="0"/>
        <v>3.3333333333333335</v>
      </c>
      <c r="D21" s="17"/>
      <c r="E21" s="17"/>
      <c r="F21" s="19"/>
      <c r="G21" s="19"/>
      <c r="I21" s="30"/>
    </row>
    <row r="22" spans="1:9" x14ac:dyDescent="0.2">
      <c r="A22" s="45" t="s">
        <v>275</v>
      </c>
      <c r="B22" s="1">
        <v>1</v>
      </c>
      <c r="C22" s="44">
        <f t="shared" si="0"/>
        <v>3.3333333333333335</v>
      </c>
      <c r="D22" s="17"/>
      <c r="E22" s="17"/>
      <c r="F22" s="19"/>
    </row>
    <row r="23" spans="1:9" x14ac:dyDescent="0.2">
      <c r="A23" s="1" t="s">
        <v>155</v>
      </c>
      <c r="B23" s="1">
        <v>30</v>
      </c>
      <c r="C23" s="44">
        <f t="shared" si="0"/>
        <v>100</v>
      </c>
      <c r="D23" s="17"/>
      <c r="E23" s="17"/>
      <c r="F23" s="19"/>
    </row>
    <row r="24" spans="1:9" x14ac:dyDescent="0.2">
      <c r="A24" s="17"/>
      <c r="B24" s="17"/>
      <c r="C24" s="36"/>
      <c r="D24" s="17"/>
      <c r="E24" s="17"/>
      <c r="F24" s="19"/>
    </row>
    <row r="25" spans="1:9" x14ac:dyDescent="0.2">
      <c r="A25" s="17"/>
      <c r="B25" s="17"/>
      <c r="C25" s="36"/>
      <c r="D25" s="17"/>
      <c r="E25" s="17"/>
      <c r="F25" s="19"/>
    </row>
    <row r="26" spans="1:9" x14ac:dyDescent="0.2">
      <c r="A26" s="17"/>
      <c r="B26" s="17"/>
      <c r="C26" s="36"/>
      <c r="D26" s="17"/>
      <c r="E26" s="17"/>
      <c r="F26" s="19"/>
    </row>
    <row r="27" spans="1:9" x14ac:dyDescent="0.2">
      <c r="A27" s="17"/>
      <c r="B27" s="17"/>
      <c r="C27" s="36"/>
      <c r="D27" s="17"/>
      <c r="E27" s="17"/>
      <c r="F27" s="19"/>
    </row>
    <row r="28" spans="1:9" x14ac:dyDescent="0.2">
      <c r="C28" s="30"/>
      <c r="F28" s="19"/>
    </row>
    <row r="29" spans="1:9" x14ac:dyDescent="0.2">
      <c r="C29" s="30"/>
      <c r="F29" s="19"/>
    </row>
    <row r="30" spans="1:9" x14ac:dyDescent="0.2">
      <c r="C30" s="30"/>
      <c r="F30" s="19"/>
    </row>
    <row r="31" spans="1:9" x14ac:dyDescent="0.2">
      <c r="F31" s="19"/>
    </row>
    <row r="32" spans="1:9" x14ac:dyDescent="0.2">
      <c r="F32" s="19"/>
    </row>
    <row r="33" spans="6:6" x14ac:dyDescent="0.2">
      <c r="F33" s="19"/>
    </row>
    <row r="34" spans="6:6" x14ac:dyDescent="0.2">
      <c r="F34" s="19"/>
    </row>
    <row r="35" spans="6:6" x14ac:dyDescent="0.2">
      <c r="F35" s="19"/>
    </row>
  </sheetData>
  <mergeCells count="1"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96833-2062-4E32-86D9-AEA403E9843E}">
  <dimension ref="A1:C20"/>
  <sheetViews>
    <sheetView workbookViewId="0">
      <selection activeCell="J16" sqref="J16"/>
    </sheetView>
  </sheetViews>
  <sheetFormatPr defaultRowHeight="14.25" x14ac:dyDescent="0.2"/>
  <sheetData>
    <row r="1" spans="1:3" x14ac:dyDescent="0.2">
      <c r="A1" s="57" t="s">
        <v>128</v>
      </c>
      <c r="B1" s="57" t="s">
        <v>278</v>
      </c>
      <c r="C1" s="57"/>
    </row>
    <row r="2" spans="1:3" x14ac:dyDescent="0.2">
      <c r="A2" s="57"/>
      <c r="B2" s="2" t="s">
        <v>189</v>
      </c>
      <c r="C2" s="2" t="s">
        <v>12</v>
      </c>
    </row>
    <row r="3" spans="1:3" x14ac:dyDescent="0.2">
      <c r="A3" s="54">
        <v>1</v>
      </c>
      <c r="B3" s="54">
        <v>1</v>
      </c>
      <c r="C3" s="54"/>
    </row>
    <row r="4" spans="1:3" x14ac:dyDescent="0.2">
      <c r="A4" s="54">
        <v>2</v>
      </c>
      <c r="B4" s="54">
        <v>1</v>
      </c>
      <c r="C4" s="54"/>
    </row>
    <row r="5" spans="1:3" x14ac:dyDescent="0.2">
      <c r="A5" s="54">
        <v>3</v>
      </c>
      <c r="B5" s="54">
        <v>0</v>
      </c>
      <c r="C5" s="54">
        <v>5</v>
      </c>
    </row>
    <row r="6" spans="1:3" x14ac:dyDescent="0.2">
      <c r="A6" s="54">
        <v>4</v>
      </c>
      <c r="B6" s="54">
        <v>1</v>
      </c>
      <c r="C6" s="54">
        <v>6</v>
      </c>
    </row>
    <row r="7" spans="1:3" x14ac:dyDescent="0.2">
      <c r="A7" s="54">
        <v>5</v>
      </c>
      <c r="B7" s="54">
        <v>6</v>
      </c>
      <c r="C7" s="54">
        <v>12</v>
      </c>
    </row>
    <row r="8" spans="1:3" x14ac:dyDescent="0.2">
      <c r="A8" s="54">
        <v>6</v>
      </c>
      <c r="B8" s="54">
        <v>3</v>
      </c>
      <c r="C8" s="54">
        <v>12</v>
      </c>
    </row>
    <row r="9" spans="1:3" x14ac:dyDescent="0.2">
      <c r="A9" s="54">
        <v>7</v>
      </c>
      <c r="B9" s="54">
        <v>6</v>
      </c>
      <c r="C9" s="54">
        <v>24</v>
      </c>
    </row>
    <row r="10" spans="1:3" x14ac:dyDescent="0.2">
      <c r="A10" s="54">
        <v>8</v>
      </c>
      <c r="B10" s="54">
        <v>2</v>
      </c>
      <c r="C10" s="54">
        <v>27</v>
      </c>
    </row>
    <row r="11" spans="1:3" x14ac:dyDescent="0.2">
      <c r="A11" s="54">
        <v>9</v>
      </c>
      <c r="B11" s="54">
        <v>9</v>
      </c>
      <c r="C11" s="54">
        <v>35</v>
      </c>
    </row>
    <row r="12" spans="1:3" x14ac:dyDescent="0.2">
      <c r="A12" s="54">
        <v>10</v>
      </c>
      <c r="B12" s="54">
        <v>6</v>
      </c>
      <c r="C12" s="54">
        <v>87</v>
      </c>
    </row>
    <row r="13" spans="1:3" x14ac:dyDescent="0.2">
      <c r="A13" s="54">
        <v>11</v>
      </c>
      <c r="B13" s="54">
        <v>11</v>
      </c>
      <c r="C13" s="54">
        <v>30</v>
      </c>
    </row>
    <row r="14" spans="1:3" x14ac:dyDescent="0.2">
      <c r="A14" s="54">
        <v>12</v>
      </c>
      <c r="B14" s="54">
        <v>6</v>
      </c>
      <c r="C14" s="54">
        <v>25</v>
      </c>
    </row>
    <row r="15" spans="1:3" x14ac:dyDescent="0.2">
      <c r="A15" s="54">
        <v>13</v>
      </c>
      <c r="B15" s="54">
        <v>2</v>
      </c>
      <c r="C15" s="54">
        <v>13</v>
      </c>
    </row>
    <row r="16" spans="1:3" x14ac:dyDescent="0.2">
      <c r="A16" s="54">
        <v>14</v>
      </c>
      <c r="B16" s="54">
        <v>0</v>
      </c>
      <c r="C16" s="54">
        <v>18</v>
      </c>
    </row>
    <row r="17" spans="1:3" x14ac:dyDescent="0.2">
      <c r="A17" s="54">
        <v>15</v>
      </c>
      <c r="B17" s="54">
        <v>2</v>
      </c>
      <c r="C17" s="54">
        <v>17</v>
      </c>
    </row>
    <row r="18" spans="1:3" x14ac:dyDescent="0.2">
      <c r="A18" s="54">
        <v>16</v>
      </c>
      <c r="B18" s="54"/>
      <c r="C18" s="54">
        <v>4</v>
      </c>
    </row>
    <row r="19" spans="1:3" x14ac:dyDescent="0.2">
      <c r="A19" s="54">
        <v>17</v>
      </c>
      <c r="B19" s="54"/>
      <c r="C19" s="54">
        <v>2</v>
      </c>
    </row>
    <row r="20" spans="1:3" x14ac:dyDescent="0.2">
      <c r="A20" s="53"/>
      <c r="B20" s="52"/>
      <c r="C20" s="52"/>
    </row>
  </sheetData>
  <mergeCells count="2">
    <mergeCell ref="B1:C1"/>
    <mergeCell ref="A1:A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CC46B-34F7-485B-8D7F-9DF270D1B849}">
  <dimension ref="A1:L19"/>
  <sheetViews>
    <sheetView workbookViewId="0">
      <selection activeCell="M29" sqref="M29"/>
    </sheetView>
  </sheetViews>
  <sheetFormatPr defaultRowHeight="14.25" x14ac:dyDescent="0.2"/>
  <sheetData>
    <row r="1" spans="1:12" x14ac:dyDescent="0.2">
      <c r="A1" s="57" t="s">
        <v>128</v>
      </c>
      <c r="B1" s="57" t="s">
        <v>278</v>
      </c>
      <c r="C1" s="57"/>
    </row>
    <row r="2" spans="1:12" x14ac:dyDescent="0.2">
      <c r="A2" s="57"/>
      <c r="B2" s="2" t="s">
        <v>189</v>
      </c>
      <c r="C2" s="2" t="s">
        <v>12</v>
      </c>
    </row>
    <row r="3" spans="1:12" x14ac:dyDescent="0.2">
      <c r="A3" s="54">
        <v>1</v>
      </c>
      <c r="B3" s="55">
        <v>2</v>
      </c>
      <c r="C3" s="55">
        <v>1</v>
      </c>
    </row>
    <row r="4" spans="1:12" x14ac:dyDescent="0.2">
      <c r="A4" s="54">
        <v>2</v>
      </c>
      <c r="B4" s="55"/>
      <c r="C4" s="55">
        <v>1</v>
      </c>
      <c r="I4" s="53"/>
      <c r="J4" s="52"/>
      <c r="K4" s="52"/>
      <c r="L4" s="52"/>
    </row>
    <row r="5" spans="1:12" x14ac:dyDescent="0.2">
      <c r="A5" s="54">
        <v>3</v>
      </c>
      <c r="B5" s="55"/>
      <c r="C5" s="55"/>
      <c r="I5" s="53"/>
      <c r="J5" s="52"/>
      <c r="K5" s="52"/>
      <c r="L5" s="52"/>
    </row>
    <row r="6" spans="1:12" x14ac:dyDescent="0.2">
      <c r="A6" s="54">
        <v>4</v>
      </c>
      <c r="B6" s="55"/>
      <c r="C6" s="55"/>
      <c r="I6" s="53"/>
      <c r="J6" s="52"/>
      <c r="K6" s="52"/>
      <c r="L6" s="52"/>
    </row>
    <row r="7" spans="1:12" x14ac:dyDescent="0.2">
      <c r="A7" s="54">
        <v>5</v>
      </c>
      <c r="B7" s="55"/>
      <c r="C7" s="55">
        <v>1</v>
      </c>
      <c r="I7" s="53"/>
      <c r="J7" s="52"/>
      <c r="K7" s="52"/>
      <c r="L7" s="52"/>
    </row>
    <row r="8" spans="1:12" x14ac:dyDescent="0.2">
      <c r="A8" s="54">
        <v>6</v>
      </c>
      <c r="B8" s="55"/>
      <c r="C8" s="55">
        <v>1</v>
      </c>
      <c r="I8" s="53"/>
      <c r="J8" s="52"/>
      <c r="K8" s="52"/>
      <c r="L8" s="52"/>
    </row>
    <row r="9" spans="1:12" x14ac:dyDescent="0.2">
      <c r="A9" s="54">
        <v>7</v>
      </c>
      <c r="B9" s="55">
        <v>1</v>
      </c>
      <c r="C9" s="55">
        <v>2</v>
      </c>
      <c r="I9" s="53"/>
      <c r="J9" s="52"/>
      <c r="K9" s="52"/>
      <c r="L9" s="52"/>
    </row>
    <row r="10" spans="1:12" x14ac:dyDescent="0.2">
      <c r="A10" s="54">
        <v>8</v>
      </c>
      <c r="B10" s="55"/>
      <c r="C10" s="55">
        <v>4</v>
      </c>
      <c r="I10" s="53"/>
      <c r="J10" s="52"/>
      <c r="K10" s="52"/>
      <c r="L10" s="52"/>
    </row>
    <row r="11" spans="1:12" x14ac:dyDescent="0.2">
      <c r="A11" s="54">
        <v>9</v>
      </c>
      <c r="B11" s="55"/>
      <c r="C11" s="55">
        <v>2</v>
      </c>
      <c r="I11" s="53"/>
      <c r="J11" s="52"/>
      <c r="K11" s="52"/>
      <c r="L11" s="52"/>
    </row>
    <row r="12" spans="1:12" x14ac:dyDescent="0.2">
      <c r="A12" s="54">
        <v>10</v>
      </c>
      <c r="B12" s="55"/>
      <c r="C12" s="55">
        <v>6</v>
      </c>
      <c r="I12" s="53"/>
      <c r="J12" s="52"/>
      <c r="K12" s="52"/>
      <c r="L12" s="52"/>
    </row>
    <row r="13" spans="1:12" x14ac:dyDescent="0.2">
      <c r="A13" s="54">
        <v>11</v>
      </c>
      <c r="B13" s="55"/>
      <c r="C13" s="55">
        <v>2</v>
      </c>
      <c r="I13" s="53"/>
      <c r="J13" s="52"/>
      <c r="K13" s="52"/>
      <c r="L13" s="52"/>
    </row>
    <row r="14" spans="1:12" x14ac:dyDescent="0.2">
      <c r="A14" s="54">
        <v>12</v>
      </c>
      <c r="B14" s="55">
        <v>1</v>
      </c>
      <c r="C14" s="55">
        <v>3</v>
      </c>
      <c r="I14" s="53"/>
      <c r="J14" s="52"/>
      <c r="K14" s="52"/>
      <c r="L14" s="52"/>
    </row>
    <row r="15" spans="1:12" x14ac:dyDescent="0.2">
      <c r="A15" s="54">
        <v>13</v>
      </c>
      <c r="B15" s="55">
        <v>1</v>
      </c>
      <c r="C15" s="55">
        <v>1</v>
      </c>
      <c r="I15" s="53"/>
      <c r="J15" s="52"/>
      <c r="K15" s="52"/>
      <c r="L15" s="52"/>
    </row>
    <row r="16" spans="1:12" x14ac:dyDescent="0.2">
      <c r="A16" s="54">
        <v>14</v>
      </c>
      <c r="B16" s="54"/>
      <c r="C16" s="55">
        <v>1</v>
      </c>
      <c r="I16" s="53"/>
      <c r="J16" s="52"/>
      <c r="K16" s="52"/>
      <c r="L16" s="52"/>
    </row>
    <row r="17" spans="1:12" x14ac:dyDescent="0.2">
      <c r="A17" s="54">
        <v>15</v>
      </c>
      <c r="B17" s="54"/>
      <c r="C17" s="55"/>
      <c r="I17" s="53"/>
      <c r="J17" s="52"/>
      <c r="K17" s="52"/>
      <c r="L17" s="52"/>
    </row>
    <row r="18" spans="1:12" x14ac:dyDescent="0.2">
      <c r="A18" s="54">
        <v>16</v>
      </c>
      <c r="B18" s="54"/>
      <c r="C18" s="55">
        <v>2</v>
      </c>
      <c r="I18" s="53"/>
      <c r="J18" s="52"/>
      <c r="K18" s="52"/>
      <c r="L18" s="52"/>
    </row>
    <row r="19" spans="1:12" x14ac:dyDescent="0.2">
      <c r="A19" s="53"/>
      <c r="B19" s="52"/>
      <c r="C19" s="52"/>
    </row>
  </sheetData>
  <mergeCells count="2">
    <mergeCell ref="A1:A2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937B-B163-4C86-903B-71AD78A68933}">
  <dimension ref="A1:J344"/>
  <sheetViews>
    <sheetView topLeftCell="A314" workbookViewId="0">
      <selection activeCell="F344" sqref="F2:F344"/>
    </sheetView>
  </sheetViews>
  <sheetFormatPr defaultRowHeight="14.25" x14ac:dyDescent="0.2"/>
  <cols>
    <col min="6" max="6" width="46.875" customWidth="1"/>
    <col min="7" max="7" width="29.25" style="17" customWidth="1"/>
    <col min="8" max="8" width="14.125" customWidth="1"/>
    <col min="10" max="10" width="12.875" customWidth="1"/>
  </cols>
  <sheetData>
    <row r="1" spans="1:10" x14ac:dyDescent="0.2">
      <c r="A1" s="2" t="s">
        <v>124</v>
      </c>
      <c r="B1" s="2" t="s">
        <v>125</v>
      </c>
      <c r="C1" s="2" t="s">
        <v>126</v>
      </c>
      <c r="D1" s="2" t="s">
        <v>127</v>
      </c>
      <c r="E1" s="2" t="s">
        <v>128</v>
      </c>
      <c r="F1" s="13" t="s">
        <v>129</v>
      </c>
      <c r="G1" s="13" t="s">
        <v>133</v>
      </c>
      <c r="H1" s="2" t="s">
        <v>130</v>
      </c>
      <c r="I1" s="2" t="s">
        <v>131</v>
      </c>
      <c r="J1" s="1" t="s">
        <v>132</v>
      </c>
    </row>
    <row r="2" spans="1:10" x14ac:dyDescent="0.2">
      <c r="A2" s="1">
        <v>1</v>
      </c>
      <c r="B2" s="1">
        <v>2012</v>
      </c>
      <c r="C2" s="1" t="s">
        <v>0</v>
      </c>
      <c r="D2" s="1" t="s">
        <v>10</v>
      </c>
      <c r="E2" s="1">
        <v>9</v>
      </c>
      <c r="F2" s="3" t="s">
        <v>11</v>
      </c>
      <c r="G2" s="17" t="s">
        <v>138</v>
      </c>
      <c r="H2" s="4" t="s">
        <v>3</v>
      </c>
      <c r="I2" s="1" t="s">
        <v>4</v>
      </c>
      <c r="J2" s="1" t="s">
        <v>12</v>
      </c>
    </row>
    <row r="3" spans="1:10" x14ac:dyDescent="0.2">
      <c r="A3" s="1">
        <v>2</v>
      </c>
      <c r="B3" s="1">
        <v>2012</v>
      </c>
      <c r="C3" s="1" t="s">
        <v>0</v>
      </c>
      <c r="D3" s="1" t="s">
        <v>5</v>
      </c>
      <c r="E3" s="1">
        <v>4</v>
      </c>
      <c r="F3" s="3" t="s">
        <v>2</v>
      </c>
      <c r="G3" s="14" t="s">
        <v>139</v>
      </c>
      <c r="H3" s="5" t="s">
        <v>13</v>
      </c>
      <c r="I3" s="1" t="s">
        <v>7</v>
      </c>
      <c r="J3" s="1" t="s">
        <v>12</v>
      </c>
    </row>
    <row r="4" spans="1:10" x14ac:dyDescent="0.2">
      <c r="A4" s="1">
        <v>3</v>
      </c>
      <c r="B4" s="1">
        <v>2012</v>
      </c>
      <c r="C4" s="1" t="s">
        <v>0</v>
      </c>
      <c r="D4" s="1" t="s">
        <v>1</v>
      </c>
      <c r="E4" s="1">
        <v>11</v>
      </c>
      <c r="F4" s="3" t="s">
        <v>11</v>
      </c>
      <c r="G4" s="17" t="s">
        <v>138</v>
      </c>
      <c r="H4" s="4" t="s">
        <v>3</v>
      </c>
      <c r="I4" s="1" t="s">
        <v>4</v>
      </c>
      <c r="J4" s="1" t="s">
        <v>12</v>
      </c>
    </row>
    <row r="5" spans="1:10" x14ac:dyDescent="0.2">
      <c r="A5" s="1">
        <v>4</v>
      </c>
      <c r="B5" s="1">
        <v>2012</v>
      </c>
      <c r="C5" s="1" t="s">
        <v>0</v>
      </c>
      <c r="D5" s="1" t="s">
        <v>1</v>
      </c>
      <c r="E5" s="1">
        <v>9</v>
      </c>
      <c r="F5" s="3" t="s">
        <v>14</v>
      </c>
      <c r="G5" s="17" t="s">
        <v>140</v>
      </c>
      <c r="H5" s="4" t="s">
        <v>3</v>
      </c>
      <c r="I5" s="1" t="s">
        <v>4</v>
      </c>
      <c r="J5" s="1" t="s">
        <v>12</v>
      </c>
    </row>
    <row r="6" spans="1:10" x14ac:dyDescent="0.2">
      <c r="A6" s="1">
        <v>5</v>
      </c>
      <c r="B6" s="1">
        <v>2012</v>
      </c>
      <c r="C6" s="1" t="s">
        <v>0</v>
      </c>
      <c r="D6" s="1" t="s">
        <v>15</v>
      </c>
      <c r="E6" s="1">
        <v>13</v>
      </c>
      <c r="F6" s="3" t="s">
        <v>14</v>
      </c>
      <c r="G6" s="17" t="s">
        <v>140</v>
      </c>
      <c r="H6" s="4" t="s">
        <v>3</v>
      </c>
      <c r="I6" s="1" t="s">
        <v>4</v>
      </c>
      <c r="J6" s="1" t="s">
        <v>12</v>
      </c>
    </row>
    <row r="7" spans="1:10" x14ac:dyDescent="0.2">
      <c r="A7" s="1">
        <v>6</v>
      </c>
      <c r="B7" s="1">
        <v>2012</v>
      </c>
      <c r="C7" s="1" t="s">
        <v>0</v>
      </c>
      <c r="D7" s="1" t="s">
        <v>1</v>
      </c>
      <c r="E7" s="1">
        <v>8</v>
      </c>
      <c r="F7" s="3" t="s">
        <v>2</v>
      </c>
      <c r="G7" s="14" t="s">
        <v>139</v>
      </c>
      <c r="H7" s="6" t="s">
        <v>16</v>
      </c>
      <c r="I7" s="1" t="s">
        <v>4</v>
      </c>
      <c r="J7" s="1" t="s">
        <v>12</v>
      </c>
    </row>
    <row r="8" spans="1:10" x14ac:dyDescent="0.2">
      <c r="A8" s="1">
        <v>7</v>
      </c>
      <c r="B8" s="1">
        <v>2012</v>
      </c>
      <c r="C8" s="1" t="s">
        <v>0</v>
      </c>
      <c r="D8" s="1" t="s">
        <v>1</v>
      </c>
      <c r="E8" s="1">
        <v>10</v>
      </c>
      <c r="F8" s="3" t="s">
        <v>17</v>
      </c>
      <c r="G8" s="17" t="s">
        <v>138</v>
      </c>
      <c r="H8" s="4" t="s">
        <v>3</v>
      </c>
      <c r="I8" s="1" t="s">
        <v>4</v>
      </c>
      <c r="J8" s="1" t="s">
        <v>12</v>
      </c>
    </row>
    <row r="9" spans="1:10" x14ac:dyDescent="0.2">
      <c r="A9" s="1">
        <v>8</v>
      </c>
      <c r="B9" s="1">
        <v>2012</v>
      </c>
      <c r="C9" s="1" t="s">
        <v>0</v>
      </c>
      <c r="D9" s="1" t="s">
        <v>5</v>
      </c>
      <c r="E9" s="1">
        <v>10</v>
      </c>
      <c r="F9" s="3" t="s">
        <v>18</v>
      </c>
      <c r="G9" s="14" t="s">
        <v>141</v>
      </c>
      <c r="H9" s="7" t="s">
        <v>3</v>
      </c>
      <c r="I9" s="1" t="s">
        <v>7</v>
      </c>
      <c r="J9" s="1" t="s">
        <v>12</v>
      </c>
    </row>
    <row r="10" spans="1:10" x14ac:dyDescent="0.2">
      <c r="A10" s="1">
        <v>9</v>
      </c>
      <c r="B10" s="1">
        <v>2012</v>
      </c>
      <c r="C10" s="1" t="s">
        <v>0</v>
      </c>
      <c r="D10" s="1" t="s">
        <v>10</v>
      </c>
      <c r="E10" s="1">
        <v>10</v>
      </c>
      <c r="F10" s="3" t="s">
        <v>19</v>
      </c>
      <c r="G10" s="17" t="s">
        <v>28</v>
      </c>
      <c r="H10" s="4" t="s">
        <v>3</v>
      </c>
      <c r="I10" s="1" t="s">
        <v>4</v>
      </c>
      <c r="J10" s="1" t="s">
        <v>12</v>
      </c>
    </row>
    <row r="11" spans="1:10" x14ac:dyDescent="0.2">
      <c r="A11" s="1">
        <v>10</v>
      </c>
      <c r="B11" s="1">
        <v>2012</v>
      </c>
      <c r="C11" s="1" t="s">
        <v>0</v>
      </c>
      <c r="D11" s="1" t="s">
        <v>5</v>
      </c>
      <c r="E11" s="1">
        <v>9</v>
      </c>
      <c r="F11" s="3" t="s">
        <v>20</v>
      </c>
      <c r="G11" s="14" t="s">
        <v>141</v>
      </c>
      <c r="H11" s="7" t="s">
        <v>3</v>
      </c>
      <c r="I11" s="1" t="s">
        <v>7</v>
      </c>
      <c r="J11" s="1" t="s">
        <v>12</v>
      </c>
    </row>
    <row r="12" spans="1:10" x14ac:dyDescent="0.2">
      <c r="A12" s="1">
        <v>11</v>
      </c>
      <c r="B12" s="1">
        <v>2012</v>
      </c>
      <c r="C12" s="1" t="s">
        <v>0</v>
      </c>
      <c r="D12" s="1" t="s">
        <v>1</v>
      </c>
      <c r="E12" s="1">
        <v>11</v>
      </c>
      <c r="F12" s="3" t="s">
        <v>20</v>
      </c>
      <c r="G12" s="14" t="s">
        <v>141</v>
      </c>
      <c r="H12" s="4" t="s">
        <v>3</v>
      </c>
      <c r="I12" s="1" t="s">
        <v>4</v>
      </c>
      <c r="J12" s="1" t="s">
        <v>12</v>
      </c>
    </row>
    <row r="13" spans="1:10" x14ac:dyDescent="0.2">
      <c r="A13" s="1">
        <v>12</v>
      </c>
      <c r="B13" s="1">
        <v>2012</v>
      </c>
      <c r="C13" s="1" t="s">
        <v>0</v>
      </c>
      <c r="D13" s="1" t="s">
        <v>5</v>
      </c>
      <c r="E13" s="1">
        <v>8</v>
      </c>
      <c r="F13" s="3" t="s">
        <v>19</v>
      </c>
      <c r="G13" s="17" t="s">
        <v>28</v>
      </c>
      <c r="H13" s="8" t="s">
        <v>16</v>
      </c>
      <c r="I13" s="1" t="s">
        <v>7</v>
      </c>
      <c r="J13" s="1" t="s">
        <v>12</v>
      </c>
    </row>
    <row r="14" spans="1:10" x14ac:dyDescent="0.2">
      <c r="A14" s="1">
        <v>13</v>
      </c>
      <c r="B14" s="1">
        <v>2012</v>
      </c>
      <c r="C14" s="1" t="s">
        <v>0</v>
      </c>
      <c r="D14" s="1" t="s">
        <v>5</v>
      </c>
      <c r="E14" s="1">
        <v>12</v>
      </c>
      <c r="F14" s="3" t="s">
        <v>14</v>
      </c>
      <c r="G14" s="17" t="s">
        <v>140</v>
      </c>
      <c r="H14" s="4" t="s">
        <v>3</v>
      </c>
      <c r="I14" s="1" t="s">
        <v>7</v>
      </c>
      <c r="J14" s="1" t="s">
        <v>12</v>
      </c>
    </row>
    <row r="15" spans="1:10" x14ac:dyDescent="0.2">
      <c r="A15" s="1">
        <v>14</v>
      </c>
      <c r="B15" s="1">
        <v>2012</v>
      </c>
      <c r="C15" s="1" t="s">
        <v>0</v>
      </c>
      <c r="D15" s="1" t="s">
        <v>5</v>
      </c>
      <c r="E15" s="1">
        <v>8</v>
      </c>
      <c r="F15" s="3" t="s">
        <v>19</v>
      </c>
      <c r="G15" s="17" t="s">
        <v>28</v>
      </c>
      <c r="H15" s="6" t="s">
        <v>16</v>
      </c>
      <c r="I15" s="1" t="s">
        <v>7</v>
      </c>
      <c r="J15" s="1" t="s">
        <v>12</v>
      </c>
    </row>
    <row r="16" spans="1:10" x14ac:dyDescent="0.2">
      <c r="A16" s="1">
        <v>15</v>
      </c>
      <c r="B16" s="1">
        <v>2012</v>
      </c>
      <c r="C16" s="1" t="s">
        <v>0</v>
      </c>
      <c r="D16" s="1" t="s">
        <v>5</v>
      </c>
      <c r="E16" s="1">
        <v>10</v>
      </c>
      <c r="F16" s="3" t="s">
        <v>14</v>
      </c>
      <c r="G16" s="17" t="s">
        <v>140</v>
      </c>
      <c r="H16" s="4" t="s">
        <v>3</v>
      </c>
      <c r="I16" s="1" t="s">
        <v>7</v>
      </c>
      <c r="J16" s="1" t="s">
        <v>12</v>
      </c>
    </row>
    <row r="17" spans="1:10" x14ac:dyDescent="0.2">
      <c r="A17" s="1">
        <v>16</v>
      </c>
      <c r="B17" s="1">
        <v>2012</v>
      </c>
      <c r="C17" s="1" t="s">
        <v>0</v>
      </c>
      <c r="D17" s="1" t="s">
        <v>5</v>
      </c>
      <c r="E17" s="1">
        <v>6</v>
      </c>
      <c r="F17" s="3" t="s">
        <v>17</v>
      </c>
      <c r="G17" s="3" t="s">
        <v>138</v>
      </c>
      <c r="H17" s="6" t="s">
        <v>16</v>
      </c>
      <c r="I17" s="1" t="s">
        <v>7</v>
      </c>
      <c r="J17" s="1" t="s">
        <v>12</v>
      </c>
    </row>
    <row r="18" spans="1:10" x14ac:dyDescent="0.2">
      <c r="A18" s="1">
        <v>17</v>
      </c>
      <c r="B18" s="1">
        <v>2012</v>
      </c>
      <c r="C18" s="1" t="s">
        <v>0</v>
      </c>
      <c r="D18" s="1" t="s">
        <v>5</v>
      </c>
      <c r="E18" s="1">
        <v>15</v>
      </c>
      <c r="F18" s="3" t="s">
        <v>17</v>
      </c>
      <c r="G18" s="3" t="s">
        <v>138</v>
      </c>
      <c r="H18" s="4" t="s">
        <v>3</v>
      </c>
      <c r="I18" s="1" t="s">
        <v>7</v>
      </c>
      <c r="J18" s="1" t="s">
        <v>12</v>
      </c>
    </row>
    <row r="19" spans="1:10" x14ac:dyDescent="0.2">
      <c r="A19" s="1">
        <v>18</v>
      </c>
      <c r="B19" s="1">
        <v>2012</v>
      </c>
      <c r="C19" s="1" t="s">
        <v>0</v>
      </c>
      <c r="D19" s="1" t="s">
        <v>5</v>
      </c>
      <c r="E19" s="1">
        <v>14</v>
      </c>
      <c r="F19" s="3" t="s">
        <v>17</v>
      </c>
      <c r="G19" s="3" t="s">
        <v>138</v>
      </c>
      <c r="H19" s="4" t="s">
        <v>3</v>
      </c>
      <c r="I19" s="1" t="s">
        <v>7</v>
      </c>
      <c r="J19" s="1" t="s">
        <v>12</v>
      </c>
    </row>
    <row r="20" spans="1:10" x14ac:dyDescent="0.2">
      <c r="A20" s="1">
        <v>19</v>
      </c>
      <c r="B20" s="1">
        <v>2012</v>
      </c>
      <c r="C20" s="1" t="s">
        <v>0</v>
      </c>
      <c r="D20" s="1" t="s">
        <v>5</v>
      </c>
      <c r="E20" s="1">
        <v>5</v>
      </c>
      <c r="F20" s="3" t="s">
        <v>21</v>
      </c>
      <c r="G20" s="14" t="s">
        <v>141</v>
      </c>
      <c r="H20" s="6" t="s">
        <v>16</v>
      </c>
      <c r="I20" s="1" t="s">
        <v>7</v>
      </c>
      <c r="J20" s="1" t="s">
        <v>12</v>
      </c>
    </row>
    <row r="21" spans="1:10" x14ac:dyDescent="0.2">
      <c r="A21" s="1">
        <v>20</v>
      </c>
      <c r="B21" s="1">
        <v>2012</v>
      </c>
      <c r="C21" s="1" t="s">
        <v>0</v>
      </c>
      <c r="D21" s="1" t="s">
        <v>5</v>
      </c>
      <c r="E21" s="1">
        <v>17</v>
      </c>
      <c r="F21" s="3" t="s">
        <v>17</v>
      </c>
      <c r="G21" s="3" t="s">
        <v>138</v>
      </c>
      <c r="H21" s="9" t="s">
        <v>3</v>
      </c>
      <c r="I21" s="1" t="s">
        <v>7</v>
      </c>
      <c r="J21" s="1" t="s">
        <v>12</v>
      </c>
    </row>
    <row r="22" spans="1:10" x14ac:dyDescent="0.2">
      <c r="A22" s="1">
        <v>21</v>
      </c>
      <c r="B22" s="1">
        <v>2012</v>
      </c>
      <c r="C22" s="1" t="s">
        <v>0</v>
      </c>
      <c r="D22" s="1" t="s">
        <v>1</v>
      </c>
      <c r="E22" s="1">
        <v>15</v>
      </c>
      <c r="F22" s="3" t="s">
        <v>2</v>
      </c>
      <c r="G22" s="14" t="s">
        <v>139</v>
      </c>
      <c r="H22" s="4" t="s">
        <v>3</v>
      </c>
      <c r="I22" s="1" t="s">
        <v>4</v>
      </c>
      <c r="J22" s="1" t="s">
        <v>12</v>
      </c>
    </row>
    <row r="23" spans="1:10" x14ac:dyDescent="0.2">
      <c r="A23" s="1">
        <v>22</v>
      </c>
      <c r="B23" s="1">
        <v>2012</v>
      </c>
      <c r="C23" s="1" t="s">
        <v>0</v>
      </c>
      <c r="D23" s="1" t="s">
        <v>22</v>
      </c>
      <c r="E23" s="1">
        <v>8</v>
      </c>
      <c r="F23" s="3" t="s">
        <v>11</v>
      </c>
      <c r="G23" s="17" t="s">
        <v>138</v>
      </c>
      <c r="H23" s="6" t="s">
        <v>16</v>
      </c>
      <c r="I23" s="1" t="s">
        <v>4</v>
      </c>
      <c r="J23" s="1" t="s">
        <v>12</v>
      </c>
    </row>
    <row r="24" spans="1:10" x14ac:dyDescent="0.2">
      <c r="A24" s="1">
        <v>23</v>
      </c>
      <c r="B24" s="1">
        <v>2012</v>
      </c>
      <c r="C24" s="1" t="s">
        <v>23</v>
      </c>
      <c r="D24" s="1" t="s">
        <v>5</v>
      </c>
      <c r="E24" s="1">
        <v>7</v>
      </c>
      <c r="F24" s="3" t="s">
        <v>2</v>
      </c>
      <c r="G24" s="14" t="s">
        <v>139</v>
      </c>
      <c r="H24" s="5" t="s">
        <v>16</v>
      </c>
      <c r="I24" s="1" t="s">
        <v>7</v>
      </c>
      <c r="J24" s="1" t="s">
        <v>12</v>
      </c>
    </row>
    <row r="25" spans="1:10" x14ac:dyDescent="0.2">
      <c r="A25" s="1">
        <v>24</v>
      </c>
      <c r="B25" s="1">
        <v>2012</v>
      </c>
      <c r="C25" s="1" t="s">
        <v>0</v>
      </c>
      <c r="D25" s="1" t="s">
        <v>1</v>
      </c>
      <c r="E25" s="1">
        <v>8</v>
      </c>
      <c r="F25" s="3" t="s">
        <v>19</v>
      </c>
      <c r="G25" s="17" t="s">
        <v>28</v>
      </c>
      <c r="H25" s="6" t="s">
        <v>16</v>
      </c>
      <c r="I25" s="1" t="s">
        <v>4</v>
      </c>
      <c r="J25" s="1" t="s">
        <v>12</v>
      </c>
    </row>
    <row r="26" spans="1:10" x14ac:dyDescent="0.2">
      <c r="A26" s="1">
        <v>25</v>
      </c>
      <c r="B26" s="1">
        <v>2012</v>
      </c>
      <c r="C26" s="1" t="s">
        <v>0</v>
      </c>
      <c r="D26" s="1" t="s">
        <v>5</v>
      </c>
      <c r="E26" s="1">
        <v>12</v>
      </c>
      <c r="F26" s="3" t="s">
        <v>14</v>
      </c>
      <c r="G26" s="17" t="s">
        <v>140</v>
      </c>
      <c r="H26" s="7" t="s">
        <v>3</v>
      </c>
      <c r="I26" s="1" t="s">
        <v>7</v>
      </c>
      <c r="J26" s="1" t="s">
        <v>12</v>
      </c>
    </row>
    <row r="27" spans="1:10" x14ac:dyDescent="0.2">
      <c r="A27" s="1">
        <v>26</v>
      </c>
      <c r="B27" s="1">
        <v>2012</v>
      </c>
      <c r="C27" s="1" t="s">
        <v>0</v>
      </c>
      <c r="D27" s="1" t="s">
        <v>24</v>
      </c>
      <c r="E27" s="1">
        <v>8</v>
      </c>
      <c r="F27" s="3" t="s">
        <v>17</v>
      </c>
      <c r="G27" s="3" t="s">
        <v>138</v>
      </c>
      <c r="H27" s="6" t="s">
        <v>16</v>
      </c>
      <c r="I27" s="1" t="s">
        <v>4</v>
      </c>
      <c r="J27" s="1" t="s">
        <v>12</v>
      </c>
    </row>
    <row r="28" spans="1:10" x14ac:dyDescent="0.2">
      <c r="A28" s="1">
        <v>27</v>
      </c>
      <c r="B28" s="1">
        <v>2012</v>
      </c>
      <c r="C28" s="1" t="s">
        <v>0</v>
      </c>
      <c r="D28" s="1" t="s">
        <v>22</v>
      </c>
      <c r="E28" s="1">
        <v>8</v>
      </c>
      <c r="F28" s="3" t="s">
        <v>17</v>
      </c>
      <c r="G28" s="3" t="s">
        <v>138</v>
      </c>
      <c r="H28" s="6" t="s">
        <v>16</v>
      </c>
      <c r="I28" s="1" t="s">
        <v>4</v>
      </c>
      <c r="J28" s="1" t="s">
        <v>12</v>
      </c>
    </row>
    <row r="29" spans="1:10" x14ac:dyDescent="0.2">
      <c r="A29" s="1">
        <v>28</v>
      </c>
      <c r="B29" s="1">
        <v>2012</v>
      </c>
      <c r="C29" s="1" t="s">
        <v>0</v>
      </c>
      <c r="D29" s="1" t="s">
        <v>1</v>
      </c>
      <c r="E29" s="1">
        <v>7</v>
      </c>
      <c r="F29" s="3" t="s">
        <v>25</v>
      </c>
      <c r="G29" s="3" t="s">
        <v>25</v>
      </c>
      <c r="H29" s="6" t="s">
        <v>16</v>
      </c>
      <c r="I29" s="1" t="s">
        <v>4</v>
      </c>
      <c r="J29" s="1" t="s">
        <v>12</v>
      </c>
    </row>
    <row r="30" spans="1:10" x14ac:dyDescent="0.2">
      <c r="A30" s="1">
        <v>29</v>
      </c>
      <c r="B30" s="1">
        <v>2012</v>
      </c>
      <c r="C30" s="1" t="s">
        <v>0</v>
      </c>
      <c r="D30" s="1" t="s">
        <v>5</v>
      </c>
      <c r="E30" s="1">
        <v>7</v>
      </c>
      <c r="F30" s="3" t="s">
        <v>20</v>
      </c>
      <c r="G30" s="14" t="s">
        <v>141</v>
      </c>
      <c r="H30" s="5" t="s">
        <v>16</v>
      </c>
      <c r="I30" s="1" t="s">
        <v>7</v>
      </c>
      <c r="J30" s="1" t="s">
        <v>12</v>
      </c>
    </row>
    <row r="31" spans="1:10" x14ac:dyDescent="0.2">
      <c r="A31" s="1">
        <v>30</v>
      </c>
      <c r="B31" s="1">
        <v>2012</v>
      </c>
      <c r="C31" s="1" t="s">
        <v>0</v>
      </c>
      <c r="D31" s="1" t="s">
        <v>1</v>
      </c>
      <c r="E31" s="1">
        <v>10</v>
      </c>
      <c r="F31" s="3" t="s">
        <v>20</v>
      </c>
      <c r="G31" s="14" t="s">
        <v>141</v>
      </c>
      <c r="H31" s="4" t="s">
        <v>3</v>
      </c>
      <c r="I31" s="1" t="s">
        <v>4</v>
      </c>
      <c r="J31" s="1" t="s">
        <v>12</v>
      </c>
    </row>
    <row r="32" spans="1:10" x14ac:dyDescent="0.2">
      <c r="A32" s="1">
        <v>31</v>
      </c>
      <c r="B32" s="1">
        <v>2012</v>
      </c>
      <c r="C32" s="1" t="s">
        <v>0</v>
      </c>
      <c r="D32" s="1" t="s">
        <v>26</v>
      </c>
      <c r="E32" s="1">
        <v>7</v>
      </c>
      <c r="F32" s="3" t="s">
        <v>2</v>
      </c>
      <c r="G32" s="14" t="s">
        <v>139</v>
      </c>
      <c r="H32" s="6" t="s">
        <v>16</v>
      </c>
      <c r="I32" s="1" t="s">
        <v>4</v>
      </c>
      <c r="J32" s="1" t="s">
        <v>12</v>
      </c>
    </row>
    <row r="33" spans="1:10" x14ac:dyDescent="0.2">
      <c r="A33" s="1">
        <v>32</v>
      </c>
      <c r="B33" s="1">
        <v>2012</v>
      </c>
      <c r="C33" s="1" t="s">
        <v>0</v>
      </c>
      <c r="D33" s="1" t="s">
        <v>24</v>
      </c>
      <c r="E33" s="1">
        <v>10</v>
      </c>
      <c r="F33" s="3" t="s">
        <v>19</v>
      </c>
      <c r="G33" s="17" t="s">
        <v>28</v>
      </c>
      <c r="H33" s="4" t="s">
        <v>3</v>
      </c>
      <c r="I33" s="1" t="s">
        <v>4</v>
      </c>
      <c r="J33" s="1" t="s">
        <v>12</v>
      </c>
    </row>
    <row r="34" spans="1:10" x14ac:dyDescent="0.2">
      <c r="A34" s="1">
        <v>33</v>
      </c>
      <c r="B34" s="1">
        <v>2012</v>
      </c>
      <c r="C34" s="1" t="s">
        <v>0</v>
      </c>
      <c r="D34" s="1" t="s">
        <v>5</v>
      </c>
      <c r="E34" s="1">
        <v>9</v>
      </c>
      <c r="F34" s="3" t="s">
        <v>14</v>
      </c>
      <c r="G34" s="17" t="s">
        <v>140</v>
      </c>
      <c r="H34" s="10" t="s">
        <v>3</v>
      </c>
      <c r="I34" s="1" t="s">
        <v>7</v>
      </c>
      <c r="J34" s="1" t="s">
        <v>12</v>
      </c>
    </row>
    <row r="35" spans="1:10" x14ac:dyDescent="0.2">
      <c r="A35" s="1">
        <v>34</v>
      </c>
      <c r="B35" s="1">
        <v>2012</v>
      </c>
      <c r="C35" s="1" t="s">
        <v>0</v>
      </c>
      <c r="D35" s="1" t="s">
        <v>5</v>
      </c>
      <c r="E35" s="1">
        <v>8</v>
      </c>
      <c r="F35" s="3" t="s">
        <v>19</v>
      </c>
      <c r="G35" s="17" t="s">
        <v>28</v>
      </c>
      <c r="H35" s="6" t="s">
        <v>16</v>
      </c>
      <c r="I35" s="1" t="s">
        <v>7</v>
      </c>
      <c r="J35" s="1" t="s">
        <v>12</v>
      </c>
    </row>
    <row r="36" spans="1:10" x14ac:dyDescent="0.2">
      <c r="A36" s="1">
        <v>35</v>
      </c>
      <c r="B36" s="1">
        <v>2012</v>
      </c>
      <c r="C36" s="1" t="s">
        <v>0</v>
      </c>
      <c r="D36" s="1" t="s">
        <v>5</v>
      </c>
      <c r="E36" s="1">
        <v>9</v>
      </c>
      <c r="F36" s="3" t="s">
        <v>14</v>
      </c>
      <c r="G36" s="17" t="s">
        <v>140</v>
      </c>
      <c r="H36" s="4" t="s">
        <v>3</v>
      </c>
      <c r="I36" s="1" t="s">
        <v>7</v>
      </c>
      <c r="J36" s="1" t="s">
        <v>12</v>
      </c>
    </row>
    <row r="37" spans="1:10" x14ac:dyDescent="0.2">
      <c r="A37" s="1">
        <v>36</v>
      </c>
      <c r="B37" s="1">
        <v>2012</v>
      </c>
      <c r="C37" s="1" t="s">
        <v>0</v>
      </c>
      <c r="D37" s="1" t="s">
        <v>5</v>
      </c>
      <c r="E37" s="1">
        <v>10</v>
      </c>
      <c r="F37" s="28" t="s">
        <v>241</v>
      </c>
      <c r="G37" s="17" t="s">
        <v>140</v>
      </c>
      <c r="H37" s="4" t="s">
        <v>3</v>
      </c>
      <c r="I37" s="1" t="s">
        <v>7</v>
      </c>
      <c r="J37" s="1" t="s">
        <v>12</v>
      </c>
    </row>
    <row r="38" spans="1:10" x14ac:dyDescent="0.2">
      <c r="A38" s="1">
        <v>37</v>
      </c>
      <c r="B38" s="1">
        <v>2012</v>
      </c>
      <c r="C38" s="1" t="s">
        <v>0</v>
      </c>
      <c r="D38" s="1" t="s">
        <v>5</v>
      </c>
      <c r="E38" s="1">
        <v>10</v>
      </c>
      <c r="F38" s="3" t="s">
        <v>19</v>
      </c>
      <c r="G38" s="17" t="s">
        <v>28</v>
      </c>
      <c r="H38" s="4" t="s">
        <v>3</v>
      </c>
      <c r="I38" s="1" t="s">
        <v>7</v>
      </c>
      <c r="J38" s="1" t="s">
        <v>12</v>
      </c>
    </row>
    <row r="39" spans="1:10" x14ac:dyDescent="0.2">
      <c r="A39" s="1">
        <v>38</v>
      </c>
      <c r="B39" s="1">
        <v>2012</v>
      </c>
      <c r="C39" s="1" t="s">
        <v>0</v>
      </c>
      <c r="D39" s="1" t="s">
        <v>5</v>
      </c>
      <c r="E39" s="1">
        <v>8</v>
      </c>
      <c r="F39" s="3" t="s">
        <v>14</v>
      </c>
      <c r="G39" s="17" t="s">
        <v>140</v>
      </c>
      <c r="H39" s="6" t="s">
        <v>16</v>
      </c>
      <c r="I39" s="1" t="s">
        <v>7</v>
      </c>
      <c r="J39" s="1" t="s">
        <v>12</v>
      </c>
    </row>
    <row r="40" spans="1:10" x14ac:dyDescent="0.2">
      <c r="A40" s="1">
        <v>39</v>
      </c>
      <c r="B40" s="1">
        <v>2012</v>
      </c>
      <c r="C40" s="1" t="s">
        <v>0</v>
      </c>
      <c r="D40" s="1" t="s">
        <v>5</v>
      </c>
      <c r="E40" s="1">
        <v>10</v>
      </c>
      <c r="F40" s="3" t="s">
        <v>19</v>
      </c>
      <c r="G40" s="17" t="s">
        <v>28</v>
      </c>
      <c r="H40" s="4" t="s">
        <v>3</v>
      </c>
      <c r="I40" s="1" t="s">
        <v>7</v>
      </c>
      <c r="J40" s="1" t="s">
        <v>12</v>
      </c>
    </row>
    <row r="41" spans="1:10" x14ac:dyDescent="0.2">
      <c r="A41" s="1">
        <v>40</v>
      </c>
      <c r="B41" s="1">
        <v>2012</v>
      </c>
      <c r="C41" s="1" t="s">
        <v>0</v>
      </c>
      <c r="D41" s="1" t="s">
        <v>24</v>
      </c>
      <c r="E41" s="1">
        <v>10</v>
      </c>
      <c r="F41" s="3" t="s">
        <v>27</v>
      </c>
      <c r="G41" s="3" t="s">
        <v>138</v>
      </c>
      <c r="H41" s="4" t="s">
        <v>3</v>
      </c>
      <c r="I41" s="1" t="s">
        <v>4</v>
      </c>
      <c r="J41" s="1" t="s">
        <v>12</v>
      </c>
    </row>
    <row r="42" spans="1:10" x14ac:dyDescent="0.2">
      <c r="A42" s="1">
        <v>41</v>
      </c>
      <c r="B42" s="1">
        <v>2012</v>
      </c>
      <c r="C42" s="1" t="s">
        <v>0</v>
      </c>
      <c r="D42" s="1" t="s">
        <v>1</v>
      </c>
      <c r="E42" s="1">
        <v>7</v>
      </c>
      <c r="F42" s="3" t="s">
        <v>19</v>
      </c>
      <c r="G42" s="17" t="s">
        <v>28</v>
      </c>
      <c r="H42" s="6" t="s">
        <v>16</v>
      </c>
      <c r="I42" s="1" t="s">
        <v>4</v>
      </c>
      <c r="J42" s="1" t="s">
        <v>12</v>
      </c>
    </row>
    <row r="43" spans="1:10" x14ac:dyDescent="0.2">
      <c r="A43" s="1">
        <v>42</v>
      </c>
      <c r="B43" s="1">
        <v>2012</v>
      </c>
      <c r="C43" s="1" t="s">
        <v>0</v>
      </c>
      <c r="D43" s="1" t="s">
        <v>5</v>
      </c>
      <c r="E43" s="1">
        <v>8</v>
      </c>
      <c r="F43" s="3" t="s">
        <v>2</v>
      </c>
      <c r="G43" s="14" t="s">
        <v>139</v>
      </c>
      <c r="H43" s="8" t="s">
        <v>16</v>
      </c>
      <c r="I43" s="1" t="s">
        <v>7</v>
      </c>
      <c r="J43" s="1" t="s">
        <v>12</v>
      </c>
    </row>
    <row r="44" spans="1:10" x14ac:dyDescent="0.2">
      <c r="A44" s="1">
        <v>43</v>
      </c>
      <c r="B44" s="1">
        <v>2012</v>
      </c>
      <c r="C44" s="1" t="s">
        <v>0</v>
      </c>
      <c r="D44" s="1" t="s">
        <v>5</v>
      </c>
      <c r="E44" s="1">
        <v>12</v>
      </c>
      <c r="F44" s="3" t="s">
        <v>2</v>
      </c>
      <c r="G44" s="14" t="s">
        <v>139</v>
      </c>
      <c r="H44" s="4" t="s">
        <v>3</v>
      </c>
      <c r="I44" s="1" t="s">
        <v>7</v>
      </c>
      <c r="J44" s="1" t="s">
        <v>12</v>
      </c>
    </row>
    <row r="45" spans="1:10" x14ac:dyDescent="0.2">
      <c r="A45" s="1">
        <v>44</v>
      </c>
      <c r="B45" s="1">
        <v>2012</v>
      </c>
      <c r="C45" s="1" t="s">
        <v>0</v>
      </c>
      <c r="D45" s="1" t="s">
        <v>5</v>
      </c>
      <c r="E45" s="1">
        <v>5</v>
      </c>
      <c r="F45" s="3" t="s">
        <v>28</v>
      </c>
      <c r="G45" s="17" t="s">
        <v>28</v>
      </c>
      <c r="H45" s="6" t="s">
        <v>16</v>
      </c>
      <c r="I45" s="1" t="s">
        <v>7</v>
      </c>
      <c r="J45" s="1" t="s">
        <v>12</v>
      </c>
    </row>
    <row r="46" spans="1:10" x14ac:dyDescent="0.2">
      <c r="A46" s="1">
        <v>45</v>
      </c>
      <c r="B46" s="1">
        <v>2012</v>
      </c>
      <c r="C46" s="1" t="s">
        <v>0</v>
      </c>
      <c r="D46" s="1" t="s">
        <v>5</v>
      </c>
      <c r="E46" s="1">
        <v>11</v>
      </c>
      <c r="F46" s="3" t="s">
        <v>2</v>
      </c>
      <c r="G46" s="14" t="s">
        <v>139</v>
      </c>
      <c r="H46" s="9" t="s">
        <v>3</v>
      </c>
      <c r="I46" s="1" t="s">
        <v>7</v>
      </c>
      <c r="J46" s="1" t="s">
        <v>12</v>
      </c>
    </row>
    <row r="47" spans="1:10" x14ac:dyDescent="0.2">
      <c r="A47" s="1">
        <v>46</v>
      </c>
      <c r="B47" s="1">
        <v>2012</v>
      </c>
      <c r="C47" s="1" t="s">
        <v>0</v>
      </c>
      <c r="D47" s="1" t="s">
        <v>29</v>
      </c>
      <c r="E47" s="1">
        <v>10</v>
      </c>
      <c r="F47" s="3" t="s">
        <v>65</v>
      </c>
      <c r="G47" s="17" t="s">
        <v>28</v>
      </c>
      <c r="H47" s="4" t="s">
        <v>3</v>
      </c>
      <c r="I47" s="1" t="s">
        <v>4</v>
      </c>
      <c r="J47" s="1" t="s">
        <v>12</v>
      </c>
    </row>
    <row r="48" spans="1:10" x14ac:dyDescent="0.2">
      <c r="A48" s="1">
        <v>47</v>
      </c>
      <c r="B48" s="1">
        <v>2012</v>
      </c>
      <c r="C48" s="1" t="s">
        <v>0</v>
      </c>
      <c r="D48" s="1" t="s">
        <v>8</v>
      </c>
      <c r="E48" s="1">
        <v>10</v>
      </c>
      <c r="F48" s="3" t="s">
        <v>14</v>
      </c>
      <c r="G48" s="17" t="s">
        <v>140</v>
      </c>
      <c r="H48" s="4" t="s">
        <v>3</v>
      </c>
      <c r="I48" s="1" t="s">
        <v>4</v>
      </c>
      <c r="J48" s="1" t="s">
        <v>12</v>
      </c>
    </row>
    <row r="49" spans="1:10" x14ac:dyDescent="0.2">
      <c r="A49" s="1">
        <v>48</v>
      </c>
      <c r="B49" s="1">
        <v>2012</v>
      </c>
      <c r="C49" s="1" t="s">
        <v>0</v>
      </c>
      <c r="D49" s="1" t="s">
        <v>29</v>
      </c>
      <c r="E49" s="1">
        <v>9</v>
      </c>
      <c r="F49" s="3" t="s">
        <v>30</v>
      </c>
      <c r="G49" s="3" t="s">
        <v>30</v>
      </c>
      <c r="H49" s="4" t="s">
        <v>3</v>
      </c>
      <c r="I49" s="1" t="s">
        <v>4</v>
      </c>
      <c r="J49" s="1" t="s">
        <v>12</v>
      </c>
    </row>
    <row r="50" spans="1:10" x14ac:dyDescent="0.2">
      <c r="A50" s="1">
        <v>49</v>
      </c>
      <c r="B50" s="1">
        <v>2012</v>
      </c>
      <c r="C50" s="1" t="s">
        <v>0</v>
      </c>
      <c r="D50" s="1" t="s">
        <v>5</v>
      </c>
      <c r="E50" s="1">
        <v>6</v>
      </c>
      <c r="F50" s="3" t="s">
        <v>14</v>
      </c>
      <c r="G50" s="17" t="s">
        <v>140</v>
      </c>
      <c r="H50" s="8" t="s">
        <v>16</v>
      </c>
      <c r="I50" s="1" t="s">
        <v>7</v>
      </c>
      <c r="J50" s="1" t="s">
        <v>12</v>
      </c>
    </row>
    <row r="51" spans="1:10" x14ac:dyDescent="0.2">
      <c r="A51" s="1">
        <v>50</v>
      </c>
      <c r="B51" s="1">
        <v>2012</v>
      </c>
      <c r="C51" s="1" t="s">
        <v>0</v>
      </c>
      <c r="D51" s="1" t="s">
        <v>31</v>
      </c>
      <c r="E51" s="1">
        <v>10</v>
      </c>
      <c r="F51" s="3" t="s">
        <v>14</v>
      </c>
      <c r="G51" s="17" t="s">
        <v>140</v>
      </c>
      <c r="H51" s="9" t="s">
        <v>3</v>
      </c>
      <c r="I51" s="1" t="s">
        <v>7</v>
      </c>
      <c r="J51" s="1" t="s">
        <v>12</v>
      </c>
    </row>
    <row r="52" spans="1:10" x14ac:dyDescent="0.2">
      <c r="A52" s="1">
        <v>51</v>
      </c>
      <c r="B52" s="1">
        <v>2013</v>
      </c>
      <c r="C52" s="1" t="s">
        <v>0</v>
      </c>
      <c r="D52" s="1" t="s">
        <v>5</v>
      </c>
      <c r="E52" s="1">
        <v>9</v>
      </c>
      <c r="F52" s="3" t="s">
        <v>27</v>
      </c>
      <c r="G52" s="3" t="s">
        <v>138</v>
      </c>
      <c r="H52" s="7" t="s">
        <v>3</v>
      </c>
      <c r="I52" s="1" t="s">
        <v>7</v>
      </c>
      <c r="J52" s="1" t="s">
        <v>12</v>
      </c>
    </row>
    <row r="53" spans="1:10" x14ac:dyDescent="0.2">
      <c r="A53" s="1">
        <v>52</v>
      </c>
      <c r="B53" s="1">
        <v>2013</v>
      </c>
      <c r="C53" s="1" t="s">
        <v>0</v>
      </c>
      <c r="D53" s="1" t="s">
        <v>1</v>
      </c>
      <c r="E53" s="1">
        <v>16</v>
      </c>
      <c r="F53" s="3" t="s">
        <v>27</v>
      </c>
      <c r="G53" s="3" t="s">
        <v>138</v>
      </c>
      <c r="H53" s="4" t="s">
        <v>3</v>
      </c>
      <c r="I53" s="1" t="s">
        <v>4</v>
      </c>
      <c r="J53" s="1" t="s">
        <v>12</v>
      </c>
    </row>
    <row r="54" spans="1:10" x14ac:dyDescent="0.2">
      <c r="A54" s="1">
        <v>53</v>
      </c>
      <c r="B54" s="1">
        <v>2013</v>
      </c>
      <c r="C54" s="1" t="s">
        <v>0</v>
      </c>
      <c r="D54" s="1" t="s">
        <v>1</v>
      </c>
      <c r="E54" s="1">
        <v>10</v>
      </c>
      <c r="F54" s="3" t="s">
        <v>19</v>
      </c>
      <c r="G54" s="17" t="s">
        <v>28</v>
      </c>
      <c r="H54" s="4" t="s">
        <v>3</v>
      </c>
      <c r="I54" s="1" t="s">
        <v>4</v>
      </c>
      <c r="J54" s="1" t="s">
        <v>12</v>
      </c>
    </row>
    <row r="55" spans="1:10" x14ac:dyDescent="0.2">
      <c r="A55" s="1">
        <v>54</v>
      </c>
      <c r="B55" s="1">
        <v>2013</v>
      </c>
      <c r="C55" s="1" t="s">
        <v>0</v>
      </c>
      <c r="D55" s="1" t="s">
        <v>31</v>
      </c>
      <c r="E55" s="1">
        <v>9</v>
      </c>
      <c r="F55" s="3" t="s">
        <v>19</v>
      </c>
      <c r="G55" s="17" t="s">
        <v>28</v>
      </c>
      <c r="H55" s="10" t="s">
        <v>3</v>
      </c>
      <c r="I55" s="1" t="s">
        <v>7</v>
      </c>
      <c r="J55" s="1" t="s">
        <v>12</v>
      </c>
    </row>
    <row r="56" spans="1:10" x14ac:dyDescent="0.2">
      <c r="A56" s="1">
        <v>55</v>
      </c>
      <c r="B56" s="1">
        <v>2013</v>
      </c>
      <c r="C56" s="1" t="s">
        <v>0</v>
      </c>
      <c r="D56" s="1" t="s">
        <v>1</v>
      </c>
      <c r="E56" s="1">
        <v>10</v>
      </c>
      <c r="F56" s="3" t="s">
        <v>32</v>
      </c>
      <c r="G56" s="17" t="s">
        <v>140</v>
      </c>
      <c r="H56" s="4" t="s">
        <v>3</v>
      </c>
      <c r="I56" s="1" t="s">
        <v>4</v>
      </c>
      <c r="J56" s="1" t="s">
        <v>12</v>
      </c>
    </row>
    <row r="57" spans="1:10" x14ac:dyDescent="0.2">
      <c r="A57" s="1">
        <v>56</v>
      </c>
      <c r="B57" s="1">
        <v>2013</v>
      </c>
      <c r="C57" s="1" t="s">
        <v>0</v>
      </c>
      <c r="D57" s="1" t="s">
        <v>5</v>
      </c>
      <c r="E57" s="1">
        <v>10</v>
      </c>
      <c r="F57" s="3" t="s">
        <v>14</v>
      </c>
      <c r="G57" s="17" t="s">
        <v>140</v>
      </c>
      <c r="H57" s="10" t="s">
        <v>3</v>
      </c>
      <c r="I57" s="1" t="s">
        <v>7</v>
      </c>
      <c r="J57" s="1" t="s">
        <v>12</v>
      </c>
    </row>
    <row r="58" spans="1:10" x14ac:dyDescent="0.2">
      <c r="A58" s="1">
        <v>57</v>
      </c>
      <c r="B58" s="1">
        <v>2013</v>
      </c>
      <c r="C58" s="1" t="s">
        <v>0</v>
      </c>
      <c r="D58" s="1" t="s">
        <v>1</v>
      </c>
      <c r="E58" s="1">
        <v>11</v>
      </c>
      <c r="F58" s="3" t="s">
        <v>33</v>
      </c>
      <c r="G58" s="14" t="s">
        <v>141</v>
      </c>
      <c r="H58" s="4" t="s">
        <v>3</v>
      </c>
      <c r="I58" s="1" t="s">
        <v>4</v>
      </c>
      <c r="J58" s="1" t="s">
        <v>12</v>
      </c>
    </row>
    <row r="59" spans="1:10" x14ac:dyDescent="0.2">
      <c r="A59" s="1">
        <v>58</v>
      </c>
      <c r="B59" s="1">
        <v>2013</v>
      </c>
      <c r="C59" s="1" t="s">
        <v>0</v>
      </c>
      <c r="D59" s="1" t="s">
        <v>29</v>
      </c>
      <c r="E59" s="1">
        <v>10</v>
      </c>
      <c r="F59" s="3" t="s">
        <v>34</v>
      </c>
      <c r="G59" s="17" t="s">
        <v>28</v>
      </c>
      <c r="H59" s="4" t="s">
        <v>3</v>
      </c>
      <c r="I59" s="1" t="s">
        <v>4</v>
      </c>
      <c r="J59" s="1" t="s">
        <v>12</v>
      </c>
    </row>
    <row r="60" spans="1:10" x14ac:dyDescent="0.2">
      <c r="A60" s="1">
        <v>59</v>
      </c>
      <c r="B60" s="1">
        <v>2013</v>
      </c>
      <c r="C60" s="1" t="s">
        <v>0</v>
      </c>
      <c r="D60" s="1" t="s">
        <v>1</v>
      </c>
      <c r="E60" s="1">
        <v>13</v>
      </c>
      <c r="F60" s="3" t="s">
        <v>14</v>
      </c>
      <c r="G60" s="17" t="s">
        <v>140</v>
      </c>
      <c r="H60" s="4" t="s">
        <v>3</v>
      </c>
      <c r="I60" s="1" t="s">
        <v>4</v>
      </c>
      <c r="J60" s="1" t="s">
        <v>12</v>
      </c>
    </row>
    <row r="61" spans="1:10" x14ac:dyDescent="0.2">
      <c r="A61" s="1">
        <v>60</v>
      </c>
      <c r="B61" s="1">
        <v>2013</v>
      </c>
      <c r="C61" s="1" t="s">
        <v>0</v>
      </c>
      <c r="D61" s="1" t="s">
        <v>31</v>
      </c>
      <c r="E61" s="1">
        <v>15</v>
      </c>
      <c r="F61" s="3" t="s">
        <v>11</v>
      </c>
      <c r="G61" s="17" t="s">
        <v>138</v>
      </c>
      <c r="H61" s="10" t="s">
        <v>3</v>
      </c>
      <c r="I61" s="1" t="s">
        <v>7</v>
      </c>
      <c r="J61" s="1" t="s">
        <v>12</v>
      </c>
    </row>
    <row r="62" spans="1:10" x14ac:dyDescent="0.2">
      <c r="A62" s="1">
        <v>61</v>
      </c>
      <c r="B62" s="1">
        <v>2013</v>
      </c>
      <c r="C62" s="1" t="s">
        <v>0</v>
      </c>
      <c r="D62" s="1" t="s">
        <v>31</v>
      </c>
      <c r="E62" s="1">
        <v>12</v>
      </c>
      <c r="F62" s="3" t="s">
        <v>17</v>
      </c>
      <c r="G62" s="3" t="s">
        <v>138</v>
      </c>
      <c r="H62" s="4" t="s">
        <v>3</v>
      </c>
      <c r="I62" s="1" t="s">
        <v>7</v>
      </c>
      <c r="J62" s="1" t="s">
        <v>12</v>
      </c>
    </row>
    <row r="63" spans="1:10" x14ac:dyDescent="0.2">
      <c r="A63" s="1">
        <v>62</v>
      </c>
      <c r="B63" s="1">
        <v>2013</v>
      </c>
      <c r="C63" s="1" t="s">
        <v>0</v>
      </c>
      <c r="D63" s="1" t="s">
        <v>31</v>
      </c>
      <c r="E63" s="1">
        <v>10</v>
      </c>
      <c r="F63" s="3" t="s">
        <v>17</v>
      </c>
      <c r="G63" s="3" t="s">
        <v>138</v>
      </c>
      <c r="H63" s="4" t="s">
        <v>3</v>
      </c>
      <c r="I63" s="1" t="s">
        <v>7</v>
      </c>
      <c r="J63" s="1" t="s">
        <v>12</v>
      </c>
    </row>
    <row r="64" spans="1:10" x14ac:dyDescent="0.2">
      <c r="A64" s="1">
        <v>63</v>
      </c>
      <c r="B64" s="1">
        <v>2013</v>
      </c>
      <c r="C64" s="1" t="s">
        <v>0</v>
      </c>
      <c r="D64" s="1" t="s">
        <v>31</v>
      </c>
      <c r="E64" s="1">
        <v>4</v>
      </c>
      <c r="F64" s="3" t="s">
        <v>35</v>
      </c>
      <c r="G64" s="16" t="s">
        <v>25</v>
      </c>
      <c r="H64" s="11" t="s">
        <v>16</v>
      </c>
      <c r="I64" s="1" t="s">
        <v>7</v>
      </c>
      <c r="J64" s="1" t="s">
        <v>12</v>
      </c>
    </row>
    <row r="65" spans="1:10" x14ac:dyDescent="0.2">
      <c r="A65" s="1">
        <v>64</v>
      </c>
      <c r="B65" s="1">
        <v>2013</v>
      </c>
      <c r="C65" s="1" t="s">
        <v>0</v>
      </c>
      <c r="D65" s="1" t="s">
        <v>36</v>
      </c>
      <c r="E65" s="1">
        <v>11</v>
      </c>
      <c r="F65" s="3" t="s">
        <v>33</v>
      </c>
      <c r="G65" s="14" t="s">
        <v>141</v>
      </c>
      <c r="H65" s="4" t="s">
        <v>3</v>
      </c>
      <c r="I65" s="1" t="s">
        <v>4</v>
      </c>
      <c r="J65" s="1" t="s">
        <v>12</v>
      </c>
    </row>
    <row r="66" spans="1:10" x14ac:dyDescent="0.2">
      <c r="A66" s="1">
        <v>65</v>
      </c>
      <c r="B66" s="1">
        <v>2013</v>
      </c>
      <c r="C66" s="1" t="s">
        <v>0</v>
      </c>
      <c r="D66" s="1" t="s">
        <v>5</v>
      </c>
      <c r="E66" s="1">
        <v>4</v>
      </c>
      <c r="F66" s="3" t="s">
        <v>27</v>
      </c>
      <c r="G66" s="3" t="s">
        <v>138</v>
      </c>
      <c r="H66" s="8" t="s">
        <v>16</v>
      </c>
      <c r="I66" s="1" t="s">
        <v>7</v>
      </c>
      <c r="J66" s="1" t="s">
        <v>12</v>
      </c>
    </row>
    <row r="67" spans="1:10" x14ac:dyDescent="0.2">
      <c r="A67" s="1">
        <v>66</v>
      </c>
      <c r="B67" s="1">
        <v>2013</v>
      </c>
      <c r="C67" s="1" t="s">
        <v>0</v>
      </c>
      <c r="D67" s="1" t="s">
        <v>31</v>
      </c>
      <c r="E67" s="1">
        <v>10</v>
      </c>
      <c r="F67" s="3" t="s">
        <v>33</v>
      </c>
      <c r="G67" s="14" t="s">
        <v>141</v>
      </c>
      <c r="H67" s="4" t="s">
        <v>3</v>
      </c>
      <c r="I67" s="1" t="s">
        <v>7</v>
      </c>
      <c r="J67" s="1" t="s">
        <v>12</v>
      </c>
    </row>
    <row r="68" spans="1:10" x14ac:dyDescent="0.2">
      <c r="A68" s="1">
        <v>67</v>
      </c>
      <c r="B68" s="1">
        <v>2013</v>
      </c>
      <c r="C68" s="1" t="s">
        <v>0</v>
      </c>
      <c r="D68" s="1" t="s">
        <v>31</v>
      </c>
      <c r="E68" s="1">
        <v>5</v>
      </c>
      <c r="F68" s="3" t="s">
        <v>2</v>
      </c>
      <c r="G68" s="14" t="s">
        <v>139</v>
      </c>
      <c r="H68" s="6" t="s">
        <v>16</v>
      </c>
      <c r="I68" s="1" t="s">
        <v>7</v>
      </c>
      <c r="J68" s="1" t="s">
        <v>12</v>
      </c>
    </row>
    <row r="69" spans="1:10" x14ac:dyDescent="0.2">
      <c r="A69" s="1">
        <v>68</v>
      </c>
      <c r="B69" s="1">
        <v>2013</v>
      </c>
      <c r="C69" s="1" t="s">
        <v>0</v>
      </c>
      <c r="D69" s="1" t="s">
        <v>31</v>
      </c>
      <c r="E69" s="1">
        <v>7</v>
      </c>
      <c r="F69" s="3" t="s">
        <v>37</v>
      </c>
      <c r="G69" s="3" t="s">
        <v>28</v>
      </c>
      <c r="H69" s="6" t="s">
        <v>16</v>
      </c>
      <c r="I69" s="1" t="s">
        <v>7</v>
      </c>
      <c r="J69" s="1" t="s">
        <v>12</v>
      </c>
    </row>
    <row r="70" spans="1:10" x14ac:dyDescent="0.2">
      <c r="A70" s="1">
        <v>69</v>
      </c>
      <c r="B70" s="1">
        <v>2013</v>
      </c>
      <c r="C70" s="1" t="s">
        <v>0</v>
      </c>
      <c r="D70" s="1" t="s">
        <v>31</v>
      </c>
      <c r="E70" s="1">
        <v>15</v>
      </c>
      <c r="F70" s="3" t="s">
        <v>38</v>
      </c>
      <c r="G70" s="14" t="s">
        <v>139</v>
      </c>
      <c r="H70" s="4" t="s">
        <v>3</v>
      </c>
      <c r="I70" s="1" t="s">
        <v>7</v>
      </c>
      <c r="J70" s="1" t="s">
        <v>12</v>
      </c>
    </row>
    <row r="71" spans="1:10" x14ac:dyDescent="0.2">
      <c r="A71" s="1">
        <v>70</v>
      </c>
      <c r="B71" s="1">
        <v>2013</v>
      </c>
      <c r="C71" s="1" t="s">
        <v>0</v>
      </c>
      <c r="D71" s="1" t="s">
        <v>31</v>
      </c>
      <c r="E71" s="1">
        <v>10</v>
      </c>
      <c r="F71" s="3" t="s">
        <v>17</v>
      </c>
      <c r="G71" s="3" t="s">
        <v>138</v>
      </c>
      <c r="H71" s="9" t="s">
        <v>3</v>
      </c>
      <c r="I71" s="1" t="s">
        <v>7</v>
      </c>
      <c r="J71" s="1" t="s">
        <v>12</v>
      </c>
    </row>
    <row r="72" spans="1:10" x14ac:dyDescent="0.2">
      <c r="A72" s="1">
        <v>71</v>
      </c>
      <c r="B72" s="1">
        <v>2013</v>
      </c>
      <c r="C72" s="1" t="s">
        <v>0</v>
      </c>
      <c r="D72" s="1" t="s">
        <v>22</v>
      </c>
      <c r="E72" s="1">
        <v>9</v>
      </c>
      <c r="F72" s="3" t="s">
        <v>37</v>
      </c>
      <c r="G72" s="3" t="s">
        <v>28</v>
      </c>
      <c r="H72" s="4" t="s">
        <v>3</v>
      </c>
      <c r="I72" s="1" t="s">
        <v>4</v>
      </c>
      <c r="J72" s="1" t="s">
        <v>12</v>
      </c>
    </row>
    <row r="73" spans="1:10" x14ac:dyDescent="0.2">
      <c r="A73" s="1">
        <v>72</v>
      </c>
      <c r="B73" s="1">
        <v>2013</v>
      </c>
      <c r="C73" s="1" t="s">
        <v>0</v>
      </c>
      <c r="D73" s="1" t="s">
        <v>31</v>
      </c>
      <c r="E73" s="1">
        <v>10</v>
      </c>
      <c r="F73" s="3" t="s">
        <v>30</v>
      </c>
      <c r="G73" s="3" t="s">
        <v>30</v>
      </c>
      <c r="H73" s="10" t="s">
        <v>3</v>
      </c>
      <c r="I73" s="1" t="s">
        <v>7</v>
      </c>
      <c r="J73" s="1" t="s">
        <v>12</v>
      </c>
    </row>
    <row r="74" spans="1:10" x14ac:dyDescent="0.2">
      <c r="A74" s="1">
        <v>73</v>
      </c>
      <c r="B74" s="1">
        <v>2013</v>
      </c>
      <c r="C74" s="1" t="s">
        <v>0</v>
      </c>
      <c r="D74" s="1" t="s">
        <v>31</v>
      </c>
      <c r="E74" s="1">
        <v>10</v>
      </c>
      <c r="F74" s="3" t="s">
        <v>38</v>
      </c>
      <c r="G74" s="14" t="s">
        <v>139</v>
      </c>
      <c r="H74" s="4" t="s">
        <v>3</v>
      </c>
      <c r="I74" s="1" t="s">
        <v>7</v>
      </c>
      <c r="J74" s="1" t="s">
        <v>12</v>
      </c>
    </row>
    <row r="75" spans="1:10" x14ac:dyDescent="0.2">
      <c r="A75" s="1">
        <v>74</v>
      </c>
      <c r="B75" s="1">
        <v>2013</v>
      </c>
      <c r="C75" s="1" t="s">
        <v>0</v>
      </c>
      <c r="D75" s="1" t="s">
        <v>31</v>
      </c>
      <c r="E75" s="1">
        <v>10</v>
      </c>
      <c r="F75" s="3" t="s">
        <v>33</v>
      </c>
      <c r="G75" s="14" t="s">
        <v>141</v>
      </c>
      <c r="H75" s="9" t="s">
        <v>3</v>
      </c>
      <c r="I75" s="1" t="s">
        <v>7</v>
      </c>
      <c r="J75" s="1" t="s">
        <v>12</v>
      </c>
    </row>
    <row r="76" spans="1:10" x14ac:dyDescent="0.2">
      <c r="A76" s="1">
        <v>75</v>
      </c>
      <c r="B76" s="1">
        <v>2013</v>
      </c>
      <c r="C76" s="1" t="s">
        <v>0</v>
      </c>
      <c r="D76" s="1" t="s">
        <v>39</v>
      </c>
      <c r="E76" s="1">
        <v>9</v>
      </c>
      <c r="F76" s="3" t="s">
        <v>14</v>
      </c>
      <c r="G76" s="17" t="s">
        <v>140</v>
      </c>
      <c r="H76" s="4" t="s">
        <v>3</v>
      </c>
      <c r="I76" s="1" t="s">
        <v>4</v>
      </c>
      <c r="J76" s="1" t="s">
        <v>12</v>
      </c>
    </row>
    <row r="77" spans="1:10" x14ac:dyDescent="0.2">
      <c r="A77" s="1">
        <v>76</v>
      </c>
      <c r="B77" s="1">
        <v>2013</v>
      </c>
      <c r="C77" s="1" t="s">
        <v>0</v>
      </c>
      <c r="D77" s="1" t="s">
        <v>40</v>
      </c>
      <c r="E77" s="1">
        <v>14</v>
      </c>
      <c r="F77" s="3" t="s">
        <v>33</v>
      </c>
      <c r="G77" s="14" t="s">
        <v>141</v>
      </c>
      <c r="H77" s="4" t="s">
        <v>3</v>
      </c>
      <c r="I77" s="1" t="s">
        <v>4</v>
      </c>
      <c r="J77" s="1" t="s">
        <v>12</v>
      </c>
    </row>
    <row r="78" spans="1:10" x14ac:dyDescent="0.2">
      <c r="A78" s="1">
        <v>77</v>
      </c>
      <c r="B78" s="1">
        <v>2013</v>
      </c>
      <c r="C78" s="1" t="s">
        <v>0</v>
      </c>
      <c r="D78" s="1" t="s">
        <v>31</v>
      </c>
      <c r="E78" s="1">
        <v>6</v>
      </c>
      <c r="F78" s="3" t="s">
        <v>11</v>
      </c>
      <c r="G78" s="3" t="s">
        <v>138</v>
      </c>
      <c r="H78" s="8" t="s">
        <v>16</v>
      </c>
      <c r="I78" s="1" t="s">
        <v>7</v>
      </c>
      <c r="J78" s="1" t="s">
        <v>12</v>
      </c>
    </row>
    <row r="79" spans="1:10" x14ac:dyDescent="0.2">
      <c r="A79" s="1">
        <v>78</v>
      </c>
      <c r="B79" s="1">
        <v>2013</v>
      </c>
      <c r="C79" s="1" t="s">
        <v>0</v>
      </c>
      <c r="D79" s="1" t="s">
        <v>31</v>
      </c>
      <c r="E79" s="1">
        <v>6</v>
      </c>
      <c r="F79" s="3" t="s">
        <v>19</v>
      </c>
      <c r="G79" s="17" t="s">
        <v>28</v>
      </c>
      <c r="H79" s="11" t="s">
        <v>16</v>
      </c>
      <c r="I79" s="1" t="s">
        <v>7</v>
      </c>
      <c r="J79" s="1" t="s">
        <v>12</v>
      </c>
    </row>
    <row r="80" spans="1:10" x14ac:dyDescent="0.2">
      <c r="A80" s="1">
        <v>79</v>
      </c>
      <c r="B80" s="1">
        <v>2013</v>
      </c>
      <c r="C80" s="1" t="s">
        <v>0</v>
      </c>
      <c r="D80" s="1" t="s">
        <v>1</v>
      </c>
      <c r="E80" s="1">
        <v>8</v>
      </c>
      <c r="F80" s="3" t="s">
        <v>19</v>
      </c>
      <c r="G80" s="17" t="s">
        <v>28</v>
      </c>
      <c r="H80" s="6" t="s">
        <v>16</v>
      </c>
      <c r="I80" s="1" t="s">
        <v>4</v>
      </c>
      <c r="J80" s="1" t="s">
        <v>12</v>
      </c>
    </row>
    <row r="81" spans="1:10" x14ac:dyDescent="0.2">
      <c r="A81" s="1">
        <v>80</v>
      </c>
      <c r="B81" s="1">
        <v>2013</v>
      </c>
      <c r="C81" s="1" t="s">
        <v>0</v>
      </c>
      <c r="D81" s="1" t="s">
        <v>41</v>
      </c>
      <c r="E81" s="1">
        <v>8</v>
      </c>
      <c r="F81" s="28" t="s">
        <v>241</v>
      </c>
      <c r="G81" s="17" t="s">
        <v>140</v>
      </c>
      <c r="H81" s="6" t="s">
        <v>16</v>
      </c>
      <c r="I81" s="1" t="s">
        <v>4</v>
      </c>
      <c r="J81" s="1" t="s">
        <v>12</v>
      </c>
    </row>
    <row r="82" spans="1:10" x14ac:dyDescent="0.2">
      <c r="A82" s="1">
        <v>81</v>
      </c>
      <c r="B82" s="1">
        <v>2013</v>
      </c>
      <c r="C82" s="1" t="s">
        <v>0</v>
      </c>
      <c r="D82" s="1" t="s">
        <v>5</v>
      </c>
      <c r="E82" s="1">
        <v>14</v>
      </c>
      <c r="F82" s="3" t="s">
        <v>42</v>
      </c>
      <c r="G82" s="3" t="s">
        <v>42</v>
      </c>
      <c r="H82" s="10" t="s">
        <v>3</v>
      </c>
      <c r="I82" s="1" t="s">
        <v>7</v>
      </c>
      <c r="J82" s="1" t="s">
        <v>12</v>
      </c>
    </row>
    <row r="83" spans="1:10" x14ac:dyDescent="0.2">
      <c r="A83" s="1">
        <v>82</v>
      </c>
      <c r="B83" s="1">
        <v>2013</v>
      </c>
      <c r="C83" s="1" t="s">
        <v>0</v>
      </c>
      <c r="D83" s="1" t="s">
        <v>5</v>
      </c>
      <c r="E83" s="1">
        <v>10</v>
      </c>
      <c r="F83" s="3" t="s">
        <v>37</v>
      </c>
      <c r="G83" s="3" t="s">
        <v>28</v>
      </c>
      <c r="H83" s="9" t="s">
        <v>3</v>
      </c>
      <c r="I83" s="1" t="s">
        <v>7</v>
      </c>
      <c r="J83" s="1" t="s">
        <v>12</v>
      </c>
    </row>
    <row r="84" spans="1:10" x14ac:dyDescent="0.2">
      <c r="A84" s="1">
        <v>83</v>
      </c>
      <c r="B84" s="1">
        <v>2013</v>
      </c>
      <c r="C84" s="1" t="s">
        <v>0</v>
      </c>
      <c r="D84" s="1" t="s">
        <v>43</v>
      </c>
      <c r="E84" s="1">
        <v>7</v>
      </c>
      <c r="F84" s="3" t="s">
        <v>14</v>
      </c>
      <c r="G84" s="17" t="s">
        <v>140</v>
      </c>
      <c r="H84" s="6" t="s">
        <v>16</v>
      </c>
      <c r="I84" s="1" t="s">
        <v>4</v>
      </c>
      <c r="J84" s="1" t="s">
        <v>12</v>
      </c>
    </row>
    <row r="85" spans="1:10" x14ac:dyDescent="0.2">
      <c r="A85" s="1">
        <v>84</v>
      </c>
      <c r="B85" s="1">
        <v>2013</v>
      </c>
      <c r="C85" s="1" t="s">
        <v>0</v>
      </c>
      <c r="D85" s="1" t="s">
        <v>31</v>
      </c>
      <c r="E85" s="1">
        <v>11</v>
      </c>
      <c r="F85" s="3" t="s">
        <v>33</v>
      </c>
      <c r="G85" s="14" t="s">
        <v>141</v>
      </c>
      <c r="H85" s="7" t="s">
        <v>3</v>
      </c>
      <c r="I85" s="1" t="s">
        <v>7</v>
      </c>
      <c r="J85" s="1" t="s">
        <v>12</v>
      </c>
    </row>
    <row r="86" spans="1:10" x14ac:dyDescent="0.2">
      <c r="A86" s="1">
        <v>85</v>
      </c>
      <c r="B86" s="1">
        <v>2013</v>
      </c>
      <c r="C86" s="1" t="s">
        <v>0</v>
      </c>
      <c r="D86" s="1" t="s">
        <v>1</v>
      </c>
      <c r="E86" s="1">
        <v>10</v>
      </c>
      <c r="F86" s="3" t="s">
        <v>14</v>
      </c>
      <c r="G86" s="17" t="s">
        <v>140</v>
      </c>
      <c r="H86" s="4" t="s">
        <v>3</v>
      </c>
      <c r="I86" s="1" t="s">
        <v>4</v>
      </c>
      <c r="J86" s="1" t="s">
        <v>12</v>
      </c>
    </row>
    <row r="87" spans="1:10" x14ac:dyDescent="0.2">
      <c r="A87" s="1">
        <v>86</v>
      </c>
      <c r="B87" s="1">
        <v>2013</v>
      </c>
      <c r="C87" s="1" t="s">
        <v>0</v>
      </c>
      <c r="D87" s="1" t="s">
        <v>1</v>
      </c>
      <c r="E87" s="1">
        <v>9</v>
      </c>
      <c r="F87" s="3" t="s">
        <v>34</v>
      </c>
      <c r="G87" s="17" t="s">
        <v>28</v>
      </c>
      <c r="H87" s="4" t="s">
        <v>3</v>
      </c>
      <c r="I87" s="1" t="s">
        <v>4</v>
      </c>
      <c r="J87" s="1" t="s">
        <v>12</v>
      </c>
    </row>
    <row r="88" spans="1:10" x14ac:dyDescent="0.2">
      <c r="A88" s="1">
        <v>87</v>
      </c>
      <c r="B88" s="1">
        <v>2013</v>
      </c>
      <c r="C88" s="1" t="s">
        <v>0</v>
      </c>
      <c r="D88" s="1" t="s">
        <v>1</v>
      </c>
      <c r="E88" s="1">
        <v>9</v>
      </c>
      <c r="F88" s="3" t="s">
        <v>14</v>
      </c>
      <c r="G88" s="17" t="s">
        <v>140</v>
      </c>
      <c r="H88" s="4" t="s">
        <v>3</v>
      </c>
      <c r="I88" s="1" t="s">
        <v>4</v>
      </c>
      <c r="J88" s="1" t="s">
        <v>12</v>
      </c>
    </row>
    <row r="89" spans="1:10" x14ac:dyDescent="0.2">
      <c r="A89" s="1">
        <v>88</v>
      </c>
      <c r="B89" s="1">
        <v>2013</v>
      </c>
      <c r="C89" s="1" t="s">
        <v>0</v>
      </c>
      <c r="D89" s="1" t="s">
        <v>31</v>
      </c>
      <c r="E89" s="1">
        <v>13</v>
      </c>
      <c r="F89" s="3" t="s">
        <v>33</v>
      </c>
      <c r="G89" s="14" t="s">
        <v>141</v>
      </c>
      <c r="H89" s="10" t="s">
        <v>3</v>
      </c>
      <c r="I89" s="1" t="s">
        <v>7</v>
      </c>
      <c r="J89" s="1" t="s">
        <v>12</v>
      </c>
    </row>
    <row r="90" spans="1:10" x14ac:dyDescent="0.2">
      <c r="A90" s="1">
        <v>89</v>
      </c>
      <c r="B90" s="1">
        <v>2013</v>
      </c>
      <c r="C90" s="1" t="s">
        <v>0</v>
      </c>
      <c r="D90" s="1" t="s">
        <v>31</v>
      </c>
      <c r="E90" s="1">
        <v>13</v>
      </c>
      <c r="F90" s="3" t="s">
        <v>17</v>
      </c>
      <c r="G90" s="3" t="s">
        <v>138</v>
      </c>
      <c r="H90" s="4" t="s">
        <v>3</v>
      </c>
      <c r="I90" s="1" t="s">
        <v>7</v>
      </c>
      <c r="J90" s="1" t="s">
        <v>12</v>
      </c>
    </row>
    <row r="91" spans="1:10" x14ac:dyDescent="0.2">
      <c r="A91" s="1">
        <v>90</v>
      </c>
      <c r="B91" s="1">
        <v>2013</v>
      </c>
      <c r="C91" s="1" t="s">
        <v>0</v>
      </c>
      <c r="D91" s="1" t="s">
        <v>31</v>
      </c>
      <c r="E91" s="1">
        <v>15</v>
      </c>
      <c r="F91" s="3" t="s">
        <v>11</v>
      </c>
      <c r="G91" s="17" t="s">
        <v>138</v>
      </c>
      <c r="H91" s="9" t="s">
        <v>3</v>
      </c>
      <c r="I91" s="1" t="s">
        <v>7</v>
      </c>
      <c r="J91" s="1" t="s">
        <v>12</v>
      </c>
    </row>
    <row r="92" spans="1:10" x14ac:dyDescent="0.2">
      <c r="A92" s="1">
        <v>91</v>
      </c>
      <c r="B92" s="1">
        <v>2013</v>
      </c>
      <c r="C92" s="1" t="s">
        <v>0</v>
      </c>
      <c r="D92" s="1" t="s">
        <v>1</v>
      </c>
      <c r="E92" s="1">
        <v>10</v>
      </c>
      <c r="F92" s="3" t="s">
        <v>44</v>
      </c>
      <c r="G92" s="3" t="s">
        <v>138</v>
      </c>
      <c r="H92" s="4" t="s">
        <v>3</v>
      </c>
      <c r="I92" s="1" t="s">
        <v>4</v>
      </c>
      <c r="J92" s="1" t="s">
        <v>12</v>
      </c>
    </row>
    <row r="93" spans="1:10" x14ac:dyDescent="0.2">
      <c r="A93" s="1">
        <v>92</v>
      </c>
      <c r="B93" s="1">
        <v>2013</v>
      </c>
      <c r="C93" s="1" t="s">
        <v>0</v>
      </c>
      <c r="D93" s="1" t="s">
        <v>31</v>
      </c>
      <c r="E93" s="1">
        <v>8</v>
      </c>
      <c r="F93" s="3" t="s">
        <v>14</v>
      </c>
      <c r="G93" s="17" t="s">
        <v>140</v>
      </c>
      <c r="H93" s="5" t="s">
        <v>16</v>
      </c>
      <c r="I93" s="1" t="s">
        <v>7</v>
      </c>
      <c r="J93" s="1" t="s">
        <v>12</v>
      </c>
    </row>
    <row r="94" spans="1:10" x14ac:dyDescent="0.2">
      <c r="A94" s="1">
        <v>93</v>
      </c>
      <c r="B94" s="1">
        <v>2013</v>
      </c>
      <c r="C94" s="1" t="s">
        <v>0</v>
      </c>
      <c r="D94" s="1" t="s">
        <v>1</v>
      </c>
      <c r="E94" s="1">
        <v>16</v>
      </c>
      <c r="F94" s="3" t="s">
        <v>27</v>
      </c>
      <c r="G94" s="3" t="s">
        <v>138</v>
      </c>
      <c r="H94" s="4" t="s">
        <v>3</v>
      </c>
      <c r="I94" s="1" t="s">
        <v>4</v>
      </c>
      <c r="J94" s="1" t="s">
        <v>12</v>
      </c>
    </row>
    <row r="95" spans="1:10" x14ac:dyDescent="0.2">
      <c r="A95" s="1">
        <v>94</v>
      </c>
      <c r="B95" s="1">
        <v>2013</v>
      </c>
      <c r="C95" s="1" t="s">
        <v>0</v>
      </c>
      <c r="D95" s="1" t="s">
        <v>1</v>
      </c>
      <c r="E95" s="1">
        <v>10</v>
      </c>
      <c r="F95" s="3" t="s">
        <v>45</v>
      </c>
      <c r="G95" s="3" t="s">
        <v>45</v>
      </c>
      <c r="H95" s="4" t="s">
        <v>3</v>
      </c>
      <c r="I95" s="1" t="s">
        <v>4</v>
      </c>
      <c r="J95" s="1" t="s">
        <v>12</v>
      </c>
    </row>
    <row r="96" spans="1:10" x14ac:dyDescent="0.2">
      <c r="A96" s="1">
        <v>95</v>
      </c>
      <c r="B96" s="1">
        <v>2013</v>
      </c>
      <c r="C96" s="1" t="s">
        <v>0</v>
      </c>
      <c r="D96" s="1" t="s">
        <v>31</v>
      </c>
      <c r="E96" s="1">
        <v>9</v>
      </c>
      <c r="F96" s="3" t="s">
        <v>2</v>
      </c>
      <c r="G96" s="14" t="s">
        <v>139</v>
      </c>
      <c r="H96" s="10" t="s">
        <v>3</v>
      </c>
      <c r="I96" s="1" t="s">
        <v>7</v>
      </c>
      <c r="J96" s="1" t="s">
        <v>12</v>
      </c>
    </row>
    <row r="97" spans="1:10" x14ac:dyDescent="0.2">
      <c r="A97" s="1">
        <v>96</v>
      </c>
      <c r="B97" s="1">
        <v>2013</v>
      </c>
      <c r="C97" s="1" t="s">
        <v>0</v>
      </c>
      <c r="D97" s="1" t="s">
        <v>31</v>
      </c>
      <c r="E97" s="1">
        <v>10</v>
      </c>
      <c r="F97" s="3" t="s">
        <v>46</v>
      </c>
      <c r="G97" s="3" t="s">
        <v>46</v>
      </c>
      <c r="H97" s="4" t="s">
        <v>3</v>
      </c>
      <c r="I97" s="1" t="s">
        <v>7</v>
      </c>
      <c r="J97" s="1" t="s">
        <v>12</v>
      </c>
    </row>
    <row r="98" spans="1:10" x14ac:dyDescent="0.2">
      <c r="A98" s="1">
        <v>97</v>
      </c>
      <c r="B98" s="1">
        <v>2013</v>
      </c>
      <c r="C98" s="1" t="s">
        <v>0</v>
      </c>
      <c r="D98" s="1" t="s">
        <v>31</v>
      </c>
      <c r="E98" s="1">
        <v>10</v>
      </c>
      <c r="F98" s="3" t="s">
        <v>19</v>
      </c>
      <c r="G98" s="3" t="s">
        <v>28</v>
      </c>
      <c r="H98" s="4" t="s">
        <v>3</v>
      </c>
      <c r="I98" s="1" t="s">
        <v>7</v>
      </c>
      <c r="J98" s="1" t="s">
        <v>12</v>
      </c>
    </row>
    <row r="99" spans="1:10" x14ac:dyDescent="0.2">
      <c r="A99" s="1">
        <v>98</v>
      </c>
      <c r="B99" s="1">
        <v>2013</v>
      </c>
      <c r="C99" s="1" t="s">
        <v>0</v>
      </c>
      <c r="D99" s="1" t="s">
        <v>31</v>
      </c>
      <c r="E99" s="1">
        <v>10</v>
      </c>
      <c r="F99" s="3" t="s">
        <v>2</v>
      </c>
      <c r="G99" s="14" t="s">
        <v>139</v>
      </c>
      <c r="H99" s="9" t="s">
        <v>3</v>
      </c>
      <c r="I99" s="1" t="s">
        <v>7</v>
      </c>
      <c r="J99" s="1" t="s">
        <v>12</v>
      </c>
    </row>
    <row r="100" spans="1:10" x14ac:dyDescent="0.2">
      <c r="A100" s="1">
        <v>99</v>
      </c>
      <c r="B100" s="1">
        <v>2013</v>
      </c>
      <c r="C100" s="1" t="s">
        <v>0</v>
      </c>
      <c r="D100" s="1" t="s">
        <v>29</v>
      </c>
      <c r="E100" s="1">
        <v>11</v>
      </c>
      <c r="F100" s="3" t="s">
        <v>14</v>
      </c>
      <c r="G100" s="17" t="s">
        <v>140</v>
      </c>
      <c r="H100" s="4" t="s">
        <v>3</v>
      </c>
      <c r="I100" s="1" t="s">
        <v>4</v>
      </c>
      <c r="J100" s="1" t="s">
        <v>12</v>
      </c>
    </row>
    <row r="101" spans="1:10" x14ac:dyDescent="0.2">
      <c r="A101" s="1">
        <v>100</v>
      </c>
      <c r="B101" s="1">
        <v>2013</v>
      </c>
      <c r="C101" s="1" t="s">
        <v>0</v>
      </c>
      <c r="D101" s="1" t="s">
        <v>31</v>
      </c>
      <c r="E101" s="1">
        <v>14</v>
      </c>
      <c r="F101" s="3" t="s">
        <v>2</v>
      </c>
      <c r="G101" s="14" t="s">
        <v>139</v>
      </c>
      <c r="H101" s="7" t="s">
        <v>3</v>
      </c>
      <c r="I101" s="1" t="s">
        <v>7</v>
      </c>
      <c r="J101" s="1" t="s">
        <v>12</v>
      </c>
    </row>
    <row r="102" spans="1:10" x14ac:dyDescent="0.2">
      <c r="A102" s="1">
        <v>101</v>
      </c>
      <c r="B102" s="1">
        <v>2013</v>
      </c>
      <c r="C102" s="1" t="s">
        <v>0</v>
      </c>
      <c r="D102" s="1" t="s">
        <v>1</v>
      </c>
      <c r="E102" s="1">
        <v>16</v>
      </c>
      <c r="F102" s="3" t="s">
        <v>2</v>
      </c>
      <c r="G102" s="14" t="s">
        <v>139</v>
      </c>
      <c r="H102" s="4" t="s">
        <v>3</v>
      </c>
      <c r="I102" s="1" t="s">
        <v>4</v>
      </c>
      <c r="J102" s="1" t="s">
        <v>12</v>
      </c>
    </row>
    <row r="103" spans="1:10" x14ac:dyDescent="0.2">
      <c r="A103" s="1">
        <v>102</v>
      </c>
      <c r="B103" s="1">
        <v>2013</v>
      </c>
      <c r="C103" s="1" t="s">
        <v>23</v>
      </c>
      <c r="D103" s="1" t="s">
        <v>31</v>
      </c>
      <c r="E103" s="1">
        <v>11</v>
      </c>
      <c r="F103" s="3" t="s">
        <v>2</v>
      </c>
      <c r="G103" s="14" t="s">
        <v>139</v>
      </c>
      <c r="H103" s="10" t="s">
        <v>3</v>
      </c>
      <c r="I103" s="1" t="s">
        <v>7</v>
      </c>
      <c r="J103" s="1" t="s">
        <v>12</v>
      </c>
    </row>
    <row r="104" spans="1:10" x14ac:dyDescent="0.2">
      <c r="A104" s="1">
        <v>103</v>
      </c>
      <c r="B104" s="1">
        <v>2013</v>
      </c>
      <c r="C104" s="1" t="s">
        <v>0</v>
      </c>
      <c r="D104" s="1" t="s">
        <v>31</v>
      </c>
      <c r="E104" s="1">
        <v>6</v>
      </c>
      <c r="F104" s="3" t="s">
        <v>33</v>
      </c>
      <c r="G104" s="14" t="s">
        <v>141</v>
      </c>
      <c r="H104" s="6" t="s">
        <v>16</v>
      </c>
      <c r="I104" s="1" t="s">
        <v>7</v>
      </c>
      <c r="J104" s="1" t="s">
        <v>12</v>
      </c>
    </row>
    <row r="105" spans="1:10" x14ac:dyDescent="0.2">
      <c r="A105" s="1">
        <v>104</v>
      </c>
      <c r="B105" s="1">
        <v>2013</v>
      </c>
      <c r="C105" s="1" t="s">
        <v>0</v>
      </c>
      <c r="D105" s="1" t="s">
        <v>31</v>
      </c>
      <c r="E105" s="1">
        <v>10</v>
      </c>
      <c r="F105" s="3" t="s">
        <v>14</v>
      </c>
      <c r="G105" s="17" t="s">
        <v>140</v>
      </c>
      <c r="H105" s="9" t="s">
        <v>3</v>
      </c>
      <c r="I105" s="1" t="s">
        <v>7</v>
      </c>
      <c r="J105" s="1" t="s">
        <v>12</v>
      </c>
    </row>
    <row r="106" spans="1:10" x14ac:dyDescent="0.2">
      <c r="A106" s="1">
        <v>105</v>
      </c>
      <c r="B106" s="1">
        <v>2013</v>
      </c>
      <c r="C106" s="1" t="s">
        <v>0</v>
      </c>
      <c r="D106" s="1" t="s">
        <v>1</v>
      </c>
      <c r="E106" s="1">
        <v>9</v>
      </c>
      <c r="F106" s="3" t="s">
        <v>47</v>
      </c>
      <c r="G106" s="17" t="s">
        <v>186</v>
      </c>
      <c r="H106" s="4" t="s">
        <v>3</v>
      </c>
      <c r="I106" s="1" t="s">
        <v>4</v>
      </c>
      <c r="J106" s="1" t="s">
        <v>12</v>
      </c>
    </row>
    <row r="107" spans="1:10" x14ac:dyDescent="0.2">
      <c r="A107" s="1">
        <v>106</v>
      </c>
      <c r="B107" s="1">
        <v>2013</v>
      </c>
      <c r="C107" s="1" t="s">
        <v>0</v>
      </c>
      <c r="D107" s="1" t="s">
        <v>29</v>
      </c>
      <c r="E107" s="1">
        <v>7</v>
      </c>
      <c r="F107" s="3" t="s">
        <v>47</v>
      </c>
      <c r="G107" s="17" t="s">
        <v>186</v>
      </c>
      <c r="H107" s="6" t="s">
        <v>16</v>
      </c>
      <c r="I107" s="1" t="s">
        <v>4</v>
      </c>
      <c r="J107" s="1" t="s">
        <v>12</v>
      </c>
    </row>
    <row r="108" spans="1:10" x14ac:dyDescent="0.2">
      <c r="A108" s="1">
        <v>107</v>
      </c>
      <c r="B108" s="1">
        <v>2013</v>
      </c>
      <c r="C108" s="1" t="s">
        <v>0</v>
      </c>
      <c r="D108" s="1" t="s">
        <v>29</v>
      </c>
      <c r="E108" s="1">
        <v>10</v>
      </c>
      <c r="F108" s="3" t="s">
        <v>33</v>
      </c>
      <c r="G108" s="14" t="s">
        <v>141</v>
      </c>
      <c r="H108" s="4" t="s">
        <v>3</v>
      </c>
      <c r="I108" s="1" t="s">
        <v>4</v>
      </c>
      <c r="J108" s="1" t="s">
        <v>12</v>
      </c>
    </row>
    <row r="109" spans="1:10" x14ac:dyDescent="0.2">
      <c r="A109" s="1">
        <v>108</v>
      </c>
      <c r="B109" s="1">
        <v>2013</v>
      </c>
      <c r="C109" s="1" t="s">
        <v>0</v>
      </c>
      <c r="D109" s="1" t="s">
        <v>39</v>
      </c>
      <c r="E109" s="1">
        <v>11</v>
      </c>
      <c r="F109" s="3" t="s">
        <v>2</v>
      </c>
      <c r="G109" s="14" t="s">
        <v>139</v>
      </c>
      <c r="H109" s="4" t="s">
        <v>3</v>
      </c>
      <c r="I109" s="1" t="s">
        <v>4</v>
      </c>
      <c r="J109" s="1" t="s">
        <v>12</v>
      </c>
    </row>
    <row r="110" spans="1:10" x14ac:dyDescent="0.2">
      <c r="A110" s="1">
        <v>109</v>
      </c>
      <c r="B110" s="1">
        <v>2013</v>
      </c>
      <c r="C110" s="1" t="s">
        <v>0</v>
      </c>
      <c r="D110" s="1" t="s">
        <v>5</v>
      </c>
      <c r="E110" s="1">
        <v>10</v>
      </c>
      <c r="F110" s="3" t="s">
        <v>33</v>
      </c>
      <c r="G110" s="14" t="s">
        <v>141</v>
      </c>
      <c r="H110" s="7" t="s">
        <v>3</v>
      </c>
      <c r="I110" s="1" t="s">
        <v>7</v>
      </c>
      <c r="J110" s="1" t="s">
        <v>12</v>
      </c>
    </row>
    <row r="111" spans="1:10" x14ac:dyDescent="0.2">
      <c r="A111" s="1">
        <v>110</v>
      </c>
      <c r="B111" s="1">
        <v>2013</v>
      </c>
      <c r="C111" s="1" t="s">
        <v>0</v>
      </c>
      <c r="D111" s="1" t="s">
        <v>29</v>
      </c>
      <c r="E111" s="1">
        <v>10</v>
      </c>
      <c r="F111" s="3" t="s">
        <v>33</v>
      </c>
      <c r="G111" s="14" t="s">
        <v>141</v>
      </c>
      <c r="H111" s="4" t="s">
        <v>3</v>
      </c>
      <c r="I111" s="1" t="s">
        <v>4</v>
      </c>
      <c r="J111" s="1" t="s">
        <v>12</v>
      </c>
    </row>
    <row r="112" spans="1:10" x14ac:dyDescent="0.2">
      <c r="A112" s="1">
        <v>111</v>
      </c>
      <c r="B112" s="1">
        <v>2013</v>
      </c>
      <c r="C112" s="1" t="s">
        <v>0</v>
      </c>
      <c r="D112" s="1" t="s">
        <v>39</v>
      </c>
      <c r="E112" s="1">
        <v>11</v>
      </c>
      <c r="F112" s="3" t="s">
        <v>2</v>
      </c>
      <c r="G112" s="14" t="s">
        <v>139</v>
      </c>
      <c r="H112" s="4" t="s">
        <v>3</v>
      </c>
      <c r="I112" s="1" t="s">
        <v>4</v>
      </c>
      <c r="J112" s="1" t="s">
        <v>12</v>
      </c>
    </row>
    <row r="113" spans="1:10" x14ac:dyDescent="0.2">
      <c r="A113" s="1">
        <v>112</v>
      </c>
      <c r="B113" s="1">
        <v>2013</v>
      </c>
      <c r="C113" s="1" t="s">
        <v>0</v>
      </c>
      <c r="D113" s="1" t="s">
        <v>5</v>
      </c>
      <c r="E113" s="1">
        <v>10</v>
      </c>
      <c r="F113" s="3" t="s">
        <v>33</v>
      </c>
      <c r="G113" s="14" t="s">
        <v>141</v>
      </c>
      <c r="H113" s="10" t="s">
        <v>3</v>
      </c>
      <c r="I113" s="1" t="s">
        <v>7</v>
      </c>
      <c r="J113" s="1" t="s">
        <v>12</v>
      </c>
    </row>
    <row r="114" spans="1:10" x14ac:dyDescent="0.2">
      <c r="A114" s="1">
        <v>113</v>
      </c>
      <c r="B114" s="1">
        <v>2014</v>
      </c>
      <c r="C114" s="1" t="s">
        <v>0</v>
      </c>
      <c r="D114" s="1" t="s">
        <v>31</v>
      </c>
      <c r="E114" s="1">
        <v>15</v>
      </c>
      <c r="F114" s="3" t="s">
        <v>48</v>
      </c>
      <c r="G114" s="14" t="s">
        <v>139</v>
      </c>
      <c r="H114" s="4" t="s">
        <v>3</v>
      </c>
      <c r="I114" s="1" t="s">
        <v>7</v>
      </c>
      <c r="J114" s="1" t="s">
        <v>12</v>
      </c>
    </row>
    <row r="115" spans="1:10" x14ac:dyDescent="0.2">
      <c r="A115" s="1">
        <v>114</v>
      </c>
      <c r="B115" s="1">
        <v>2014</v>
      </c>
      <c r="C115" s="1" t="s">
        <v>0</v>
      </c>
      <c r="D115" s="1" t="s">
        <v>5</v>
      </c>
      <c r="E115" s="1">
        <v>10</v>
      </c>
      <c r="F115" s="3" t="s">
        <v>49</v>
      </c>
      <c r="G115" s="17" t="s">
        <v>140</v>
      </c>
      <c r="H115" s="9" t="s">
        <v>3</v>
      </c>
      <c r="I115" s="1" t="s">
        <v>7</v>
      </c>
      <c r="J115" s="1" t="s">
        <v>12</v>
      </c>
    </row>
    <row r="116" spans="1:10" x14ac:dyDescent="0.2">
      <c r="A116" s="1">
        <v>115</v>
      </c>
      <c r="B116" s="1">
        <v>2014</v>
      </c>
      <c r="C116" s="1" t="s">
        <v>0</v>
      </c>
      <c r="D116" s="1" t="s">
        <v>1</v>
      </c>
      <c r="E116" s="1">
        <v>3</v>
      </c>
      <c r="F116" s="3" t="s">
        <v>47</v>
      </c>
      <c r="G116" s="17" t="s">
        <v>186</v>
      </c>
      <c r="H116" s="6" t="s">
        <v>16</v>
      </c>
      <c r="I116" s="1" t="s">
        <v>4</v>
      </c>
      <c r="J116" s="1" t="s">
        <v>12</v>
      </c>
    </row>
    <row r="117" spans="1:10" x14ac:dyDescent="0.2">
      <c r="A117" s="1">
        <v>116</v>
      </c>
      <c r="B117" s="1">
        <v>2014</v>
      </c>
      <c r="C117" s="1" t="s">
        <v>0</v>
      </c>
      <c r="D117" s="1" t="s">
        <v>5</v>
      </c>
      <c r="E117" s="1">
        <v>12</v>
      </c>
      <c r="F117" s="3" t="s">
        <v>6</v>
      </c>
      <c r="G117" s="17" t="s">
        <v>138</v>
      </c>
      <c r="H117" s="10" t="s">
        <v>3</v>
      </c>
      <c r="I117" s="1" t="s">
        <v>7</v>
      </c>
      <c r="J117" s="1" t="s">
        <v>12</v>
      </c>
    </row>
    <row r="118" spans="1:10" x14ac:dyDescent="0.2">
      <c r="A118" s="1">
        <v>117</v>
      </c>
      <c r="B118" s="1">
        <v>2014</v>
      </c>
      <c r="C118" s="1" t="s">
        <v>0</v>
      </c>
      <c r="D118" s="1" t="s">
        <v>29</v>
      </c>
      <c r="E118" s="1">
        <v>10</v>
      </c>
      <c r="F118" s="3" t="s">
        <v>6</v>
      </c>
      <c r="G118" s="17" t="s">
        <v>138</v>
      </c>
      <c r="H118" s="4" t="s">
        <v>3</v>
      </c>
      <c r="I118" s="1" t="s">
        <v>4</v>
      </c>
      <c r="J118" s="1" t="s">
        <v>12</v>
      </c>
    </row>
    <row r="119" spans="1:10" x14ac:dyDescent="0.2">
      <c r="A119" s="1">
        <v>118</v>
      </c>
      <c r="B119" s="1">
        <v>2014</v>
      </c>
      <c r="C119" s="1" t="s">
        <v>0</v>
      </c>
      <c r="D119" s="1" t="s">
        <v>10</v>
      </c>
      <c r="E119" s="1">
        <v>11</v>
      </c>
      <c r="F119" s="3" t="s">
        <v>6</v>
      </c>
      <c r="G119" s="17" t="s">
        <v>138</v>
      </c>
      <c r="H119" s="4" t="s">
        <v>3</v>
      </c>
      <c r="I119" s="1" t="s">
        <v>4</v>
      </c>
      <c r="J119" s="1" t="s">
        <v>12</v>
      </c>
    </row>
    <row r="120" spans="1:10" x14ac:dyDescent="0.2">
      <c r="A120" s="1">
        <v>119</v>
      </c>
      <c r="B120" s="1">
        <v>2014</v>
      </c>
      <c r="C120" s="1" t="s">
        <v>0</v>
      </c>
      <c r="D120" s="1" t="s">
        <v>5</v>
      </c>
      <c r="E120" s="1">
        <v>10</v>
      </c>
      <c r="F120" s="3" t="s">
        <v>6</v>
      </c>
      <c r="G120" s="17" t="s">
        <v>138</v>
      </c>
      <c r="H120" s="7" t="s">
        <v>3</v>
      </c>
      <c r="I120" s="1" t="s">
        <v>7</v>
      </c>
      <c r="J120" s="1" t="s">
        <v>12</v>
      </c>
    </row>
    <row r="121" spans="1:10" x14ac:dyDescent="0.2">
      <c r="A121" s="1">
        <v>120</v>
      </c>
      <c r="B121" s="1">
        <v>2014</v>
      </c>
      <c r="C121" s="1" t="s">
        <v>0</v>
      </c>
      <c r="D121" s="1" t="s">
        <v>1</v>
      </c>
      <c r="E121" s="1">
        <v>10</v>
      </c>
      <c r="F121" s="3" t="s">
        <v>19</v>
      </c>
      <c r="G121" s="17" t="s">
        <v>28</v>
      </c>
      <c r="H121" s="4" t="s">
        <v>3</v>
      </c>
      <c r="I121" s="1" t="s">
        <v>4</v>
      </c>
      <c r="J121" s="1" t="s">
        <v>12</v>
      </c>
    </row>
    <row r="122" spans="1:10" x14ac:dyDescent="0.2">
      <c r="A122" s="1">
        <v>121</v>
      </c>
      <c r="B122" s="1">
        <v>2014</v>
      </c>
      <c r="C122" s="1" t="s">
        <v>0</v>
      </c>
      <c r="D122" s="1" t="s">
        <v>5</v>
      </c>
      <c r="E122" s="1">
        <v>5</v>
      </c>
      <c r="F122" s="3" t="s">
        <v>30</v>
      </c>
      <c r="G122" s="3" t="s">
        <v>30</v>
      </c>
      <c r="H122" s="5" t="s">
        <v>16</v>
      </c>
      <c r="I122" s="1" t="s">
        <v>7</v>
      </c>
      <c r="J122" s="1" t="s">
        <v>12</v>
      </c>
    </row>
    <row r="123" spans="1:10" x14ac:dyDescent="0.2">
      <c r="A123" s="1">
        <v>122</v>
      </c>
      <c r="B123" s="1">
        <v>2014</v>
      </c>
      <c r="C123" s="1" t="s">
        <v>0</v>
      </c>
      <c r="D123" s="1" t="s">
        <v>50</v>
      </c>
      <c r="E123" s="1">
        <v>9</v>
      </c>
      <c r="F123" s="3" t="s">
        <v>51</v>
      </c>
      <c r="G123" s="3" t="s">
        <v>51</v>
      </c>
      <c r="H123" s="4" t="s">
        <v>3</v>
      </c>
      <c r="I123" s="1" t="s">
        <v>4</v>
      </c>
      <c r="J123" s="1" t="s">
        <v>12</v>
      </c>
    </row>
    <row r="124" spans="1:10" x14ac:dyDescent="0.2">
      <c r="A124" s="1">
        <v>123</v>
      </c>
      <c r="B124" s="1">
        <v>2014</v>
      </c>
      <c r="C124" s="1" t="s">
        <v>0</v>
      </c>
      <c r="D124" s="1" t="s">
        <v>5</v>
      </c>
      <c r="E124" s="1">
        <v>12</v>
      </c>
      <c r="F124" s="3" t="s">
        <v>6</v>
      </c>
      <c r="G124" s="17" t="s">
        <v>138</v>
      </c>
      <c r="H124" s="10" t="s">
        <v>3</v>
      </c>
      <c r="I124" s="1" t="s">
        <v>7</v>
      </c>
      <c r="J124" s="1" t="s">
        <v>12</v>
      </c>
    </row>
    <row r="125" spans="1:10" x14ac:dyDescent="0.2">
      <c r="A125" s="1">
        <v>124</v>
      </c>
      <c r="B125" s="1">
        <v>2014</v>
      </c>
      <c r="C125" s="1" t="s">
        <v>0</v>
      </c>
      <c r="D125" s="1" t="s">
        <v>5</v>
      </c>
      <c r="E125" s="1">
        <v>8</v>
      </c>
      <c r="F125" s="3" t="s">
        <v>2</v>
      </c>
      <c r="G125" s="14" t="s">
        <v>139</v>
      </c>
      <c r="H125" s="6" t="s">
        <v>16</v>
      </c>
      <c r="I125" s="1" t="s">
        <v>7</v>
      </c>
      <c r="J125" s="1" t="s">
        <v>12</v>
      </c>
    </row>
    <row r="126" spans="1:10" x14ac:dyDescent="0.2">
      <c r="A126" s="1">
        <v>125</v>
      </c>
      <c r="B126" s="1">
        <v>2014</v>
      </c>
      <c r="C126" s="1" t="s">
        <v>0</v>
      </c>
      <c r="D126" s="1" t="s">
        <v>5</v>
      </c>
      <c r="E126" s="1">
        <v>12</v>
      </c>
      <c r="F126" s="3" t="s">
        <v>46</v>
      </c>
      <c r="G126" s="3" t="s">
        <v>46</v>
      </c>
      <c r="H126" s="9" t="s">
        <v>3</v>
      </c>
      <c r="I126" s="1" t="s">
        <v>7</v>
      </c>
      <c r="J126" s="1" t="s">
        <v>12</v>
      </c>
    </row>
    <row r="127" spans="1:10" x14ac:dyDescent="0.2">
      <c r="A127" s="1">
        <v>126</v>
      </c>
      <c r="B127" s="1">
        <v>2014</v>
      </c>
      <c r="C127" s="1" t="s">
        <v>0</v>
      </c>
      <c r="D127" s="1" t="s">
        <v>10</v>
      </c>
      <c r="E127" s="1">
        <v>17</v>
      </c>
      <c r="F127" s="3" t="s">
        <v>49</v>
      </c>
      <c r="G127" s="17" t="s">
        <v>140</v>
      </c>
      <c r="H127" s="4" t="s">
        <v>3</v>
      </c>
      <c r="I127" s="1" t="s">
        <v>4</v>
      </c>
      <c r="J127" s="1" t="s">
        <v>12</v>
      </c>
    </row>
    <row r="128" spans="1:10" x14ac:dyDescent="0.2">
      <c r="A128" s="1">
        <v>127</v>
      </c>
      <c r="B128" s="1">
        <v>2014</v>
      </c>
      <c r="C128" s="1" t="s">
        <v>0</v>
      </c>
      <c r="D128" s="1" t="s">
        <v>1</v>
      </c>
      <c r="E128" s="1">
        <v>6</v>
      </c>
      <c r="F128" s="3" t="s">
        <v>2</v>
      </c>
      <c r="G128" s="14" t="s">
        <v>139</v>
      </c>
      <c r="H128" s="6" t="s">
        <v>16</v>
      </c>
      <c r="I128" s="1" t="s">
        <v>4</v>
      </c>
      <c r="J128" s="1" t="s">
        <v>12</v>
      </c>
    </row>
    <row r="129" spans="1:10" x14ac:dyDescent="0.2">
      <c r="A129" s="1">
        <v>128</v>
      </c>
      <c r="B129" s="1">
        <v>2014</v>
      </c>
      <c r="C129" s="1" t="s">
        <v>0</v>
      </c>
      <c r="D129" s="1" t="s">
        <v>5</v>
      </c>
      <c r="E129" s="1">
        <v>10</v>
      </c>
      <c r="F129" s="3" t="s">
        <v>52</v>
      </c>
      <c r="G129" s="14" t="s">
        <v>141</v>
      </c>
      <c r="H129" s="7" t="s">
        <v>3</v>
      </c>
      <c r="I129" s="1" t="s">
        <v>7</v>
      </c>
      <c r="J129" s="1" t="s">
        <v>12</v>
      </c>
    </row>
    <row r="130" spans="1:10" x14ac:dyDescent="0.2">
      <c r="A130" s="1">
        <v>129</v>
      </c>
      <c r="B130" s="1">
        <v>2014</v>
      </c>
      <c r="C130" s="1" t="s">
        <v>0</v>
      </c>
      <c r="D130" s="1" t="s">
        <v>1</v>
      </c>
      <c r="E130" s="1">
        <v>10</v>
      </c>
      <c r="F130" s="3" t="s">
        <v>20</v>
      </c>
      <c r="G130" s="14" t="s">
        <v>141</v>
      </c>
      <c r="H130" s="4" t="s">
        <v>3</v>
      </c>
      <c r="I130" s="1" t="s">
        <v>4</v>
      </c>
      <c r="J130" s="1" t="s">
        <v>12</v>
      </c>
    </row>
    <row r="131" spans="1:10" x14ac:dyDescent="0.2">
      <c r="A131" s="1">
        <v>130</v>
      </c>
      <c r="B131" s="1">
        <v>2014</v>
      </c>
      <c r="C131" s="1" t="s">
        <v>0</v>
      </c>
      <c r="D131" s="1" t="s">
        <v>1</v>
      </c>
      <c r="E131" s="1">
        <v>10</v>
      </c>
      <c r="F131" s="3" t="s">
        <v>49</v>
      </c>
      <c r="G131" s="17" t="s">
        <v>140</v>
      </c>
      <c r="H131" s="4" t="s">
        <v>3</v>
      </c>
      <c r="I131" s="1" t="s">
        <v>4</v>
      </c>
      <c r="J131" s="1" t="s">
        <v>12</v>
      </c>
    </row>
    <row r="132" spans="1:10" x14ac:dyDescent="0.2">
      <c r="A132" s="1">
        <v>131</v>
      </c>
      <c r="B132" s="1">
        <v>2014</v>
      </c>
      <c r="C132" s="1" t="s">
        <v>0</v>
      </c>
      <c r="D132" s="1" t="s">
        <v>1</v>
      </c>
      <c r="E132" s="1">
        <v>3</v>
      </c>
      <c r="F132" s="3" t="s">
        <v>38</v>
      </c>
      <c r="G132" s="14" t="s">
        <v>139</v>
      </c>
      <c r="H132" s="6" t="s">
        <v>16</v>
      </c>
      <c r="I132" s="1" t="s">
        <v>4</v>
      </c>
      <c r="J132" s="1" t="s">
        <v>12</v>
      </c>
    </row>
    <row r="133" spans="1:10" x14ac:dyDescent="0.2">
      <c r="A133" s="1">
        <v>132</v>
      </c>
      <c r="B133" s="1">
        <v>2014</v>
      </c>
      <c r="C133" s="1" t="s">
        <v>0</v>
      </c>
      <c r="D133" s="1" t="s">
        <v>5</v>
      </c>
      <c r="E133" s="1">
        <v>6</v>
      </c>
      <c r="F133" s="3" t="s">
        <v>6</v>
      </c>
      <c r="G133" s="17" t="s">
        <v>138</v>
      </c>
      <c r="H133" s="5" t="s">
        <v>16</v>
      </c>
      <c r="I133" s="1" t="s">
        <v>7</v>
      </c>
      <c r="J133" s="1" t="s">
        <v>12</v>
      </c>
    </row>
    <row r="134" spans="1:10" x14ac:dyDescent="0.2">
      <c r="A134" s="1">
        <v>133</v>
      </c>
      <c r="B134" s="1">
        <v>2014</v>
      </c>
      <c r="C134" s="1" t="s">
        <v>0</v>
      </c>
      <c r="D134" s="1" t="s">
        <v>53</v>
      </c>
      <c r="E134" s="1">
        <v>11</v>
      </c>
      <c r="F134" s="3" t="s">
        <v>20</v>
      </c>
      <c r="G134" s="14" t="s">
        <v>141</v>
      </c>
      <c r="H134" s="4" t="s">
        <v>3</v>
      </c>
      <c r="I134" s="1" t="s">
        <v>4</v>
      </c>
      <c r="J134" s="1" t="s">
        <v>12</v>
      </c>
    </row>
    <row r="135" spans="1:10" x14ac:dyDescent="0.2">
      <c r="A135" s="1">
        <v>134</v>
      </c>
      <c r="B135" s="1">
        <v>2014</v>
      </c>
      <c r="C135" s="1" t="s">
        <v>0</v>
      </c>
      <c r="D135" s="1" t="s">
        <v>1</v>
      </c>
      <c r="E135" s="1">
        <v>9</v>
      </c>
      <c r="F135" s="3" t="s">
        <v>6</v>
      </c>
      <c r="G135" s="17" t="s">
        <v>138</v>
      </c>
      <c r="H135" s="4" t="s">
        <v>3</v>
      </c>
      <c r="I135" s="1" t="s">
        <v>4</v>
      </c>
      <c r="J135" s="1" t="s">
        <v>12</v>
      </c>
    </row>
    <row r="136" spans="1:10" x14ac:dyDescent="0.2">
      <c r="A136" s="1">
        <v>135</v>
      </c>
      <c r="B136" s="1">
        <v>2014</v>
      </c>
      <c r="C136" s="1" t="s">
        <v>0</v>
      </c>
      <c r="D136" s="1" t="s">
        <v>22</v>
      </c>
      <c r="E136" s="1">
        <v>10</v>
      </c>
      <c r="F136" s="3" t="s">
        <v>2</v>
      </c>
      <c r="G136" s="14" t="s">
        <v>139</v>
      </c>
      <c r="H136" s="4" t="s">
        <v>3</v>
      </c>
      <c r="I136" s="1" t="s">
        <v>4</v>
      </c>
      <c r="J136" s="1" t="s">
        <v>12</v>
      </c>
    </row>
    <row r="137" spans="1:10" x14ac:dyDescent="0.2">
      <c r="A137" s="1">
        <v>136</v>
      </c>
      <c r="B137" s="1">
        <v>2014</v>
      </c>
      <c r="C137" s="1" t="s">
        <v>0</v>
      </c>
      <c r="D137" s="1" t="s">
        <v>5</v>
      </c>
      <c r="E137" s="1">
        <v>9</v>
      </c>
      <c r="F137" s="3" t="s">
        <v>19</v>
      </c>
      <c r="G137" s="17" t="s">
        <v>28</v>
      </c>
      <c r="H137" s="9" t="s">
        <v>3</v>
      </c>
      <c r="I137" s="1" t="s">
        <v>7</v>
      </c>
      <c r="J137" s="1" t="s">
        <v>12</v>
      </c>
    </row>
    <row r="138" spans="1:10" x14ac:dyDescent="0.2">
      <c r="A138" s="1">
        <v>137</v>
      </c>
      <c r="B138" s="1">
        <v>2014</v>
      </c>
      <c r="C138" s="1" t="s">
        <v>0</v>
      </c>
      <c r="D138" s="1" t="s">
        <v>10</v>
      </c>
      <c r="E138" s="1">
        <v>14</v>
      </c>
      <c r="F138" s="3" t="s">
        <v>14</v>
      </c>
      <c r="G138" s="17" t="s">
        <v>140</v>
      </c>
      <c r="H138" s="4" t="s">
        <v>3</v>
      </c>
      <c r="I138" s="1" t="s">
        <v>4</v>
      </c>
      <c r="J138" s="1" t="s">
        <v>12</v>
      </c>
    </row>
    <row r="139" spans="1:10" x14ac:dyDescent="0.2">
      <c r="A139" s="1">
        <v>138</v>
      </c>
      <c r="B139" s="1">
        <v>2014</v>
      </c>
      <c r="C139" s="1" t="s">
        <v>0</v>
      </c>
      <c r="D139" s="1" t="s">
        <v>54</v>
      </c>
      <c r="E139" s="1">
        <v>13</v>
      </c>
      <c r="F139" s="3" t="s">
        <v>46</v>
      </c>
      <c r="G139" s="3" t="s">
        <v>46</v>
      </c>
      <c r="H139" s="4" t="s">
        <v>3</v>
      </c>
      <c r="I139" s="1" t="s">
        <v>4</v>
      </c>
      <c r="J139" s="1" t="s">
        <v>12</v>
      </c>
    </row>
    <row r="140" spans="1:10" x14ac:dyDescent="0.2">
      <c r="A140" s="1">
        <v>139</v>
      </c>
      <c r="B140" s="1">
        <v>2014</v>
      </c>
      <c r="C140" s="1" t="s">
        <v>0</v>
      </c>
      <c r="D140" s="1" t="s">
        <v>5</v>
      </c>
      <c r="E140" s="1">
        <v>15</v>
      </c>
      <c r="F140" s="3" t="s">
        <v>2</v>
      </c>
      <c r="G140" s="14" t="s">
        <v>139</v>
      </c>
      <c r="H140" s="7" t="s">
        <v>3</v>
      </c>
      <c r="I140" s="1" t="s">
        <v>7</v>
      </c>
      <c r="J140" s="1" t="s">
        <v>12</v>
      </c>
    </row>
    <row r="141" spans="1:10" x14ac:dyDescent="0.2">
      <c r="A141" s="1">
        <v>140</v>
      </c>
      <c r="B141" s="1">
        <v>2014</v>
      </c>
      <c r="C141" s="1" t="s">
        <v>0</v>
      </c>
      <c r="D141" s="1" t="s">
        <v>1</v>
      </c>
      <c r="E141" s="1">
        <v>14</v>
      </c>
      <c r="F141" s="3" t="s">
        <v>20</v>
      </c>
      <c r="G141" s="14" t="s">
        <v>141</v>
      </c>
      <c r="H141" s="4" t="s">
        <v>3</v>
      </c>
      <c r="I141" s="1" t="s">
        <v>4</v>
      </c>
      <c r="J141" s="1" t="s">
        <v>12</v>
      </c>
    </row>
    <row r="142" spans="1:10" x14ac:dyDescent="0.2">
      <c r="A142" s="1">
        <v>141</v>
      </c>
      <c r="B142" s="1">
        <v>2014</v>
      </c>
      <c r="C142" s="1" t="s">
        <v>0</v>
      </c>
      <c r="D142" s="1" t="s">
        <v>5</v>
      </c>
      <c r="E142" s="1">
        <v>10</v>
      </c>
      <c r="F142" s="3" t="s">
        <v>47</v>
      </c>
      <c r="G142" s="17" t="s">
        <v>186</v>
      </c>
      <c r="H142" s="10" t="s">
        <v>3</v>
      </c>
      <c r="I142" s="1" t="s">
        <v>7</v>
      </c>
      <c r="J142" s="1" t="s">
        <v>12</v>
      </c>
    </row>
    <row r="143" spans="1:10" x14ac:dyDescent="0.2">
      <c r="A143" s="1">
        <v>142</v>
      </c>
      <c r="B143" s="1">
        <v>2014</v>
      </c>
      <c r="C143" s="1" t="s">
        <v>0</v>
      </c>
      <c r="D143" s="1" t="s">
        <v>5</v>
      </c>
      <c r="E143" s="1">
        <v>5</v>
      </c>
      <c r="F143" s="3" t="s">
        <v>6</v>
      </c>
      <c r="G143" s="17" t="s">
        <v>138</v>
      </c>
      <c r="H143" s="11" t="s">
        <v>16</v>
      </c>
      <c r="I143" s="1" t="s">
        <v>7</v>
      </c>
      <c r="J143" s="1" t="s">
        <v>12</v>
      </c>
    </row>
    <row r="144" spans="1:10" x14ac:dyDescent="0.2">
      <c r="A144" s="1">
        <v>143</v>
      </c>
      <c r="B144" s="1">
        <v>2014</v>
      </c>
      <c r="C144" s="1" t="s">
        <v>0</v>
      </c>
      <c r="D144" s="1" t="s">
        <v>1</v>
      </c>
      <c r="E144" s="1">
        <v>7</v>
      </c>
      <c r="F144" s="3" t="s">
        <v>49</v>
      </c>
      <c r="G144" s="17" t="s">
        <v>140</v>
      </c>
      <c r="H144" s="6" t="s">
        <v>16</v>
      </c>
      <c r="I144" s="1" t="s">
        <v>4</v>
      </c>
      <c r="J144" s="1" t="s">
        <v>12</v>
      </c>
    </row>
    <row r="145" spans="1:10" x14ac:dyDescent="0.2">
      <c r="A145" s="1">
        <v>144</v>
      </c>
      <c r="B145" s="1">
        <v>2014</v>
      </c>
      <c r="C145" s="1" t="s">
        <v>0</v>
      </c>
      <c r="D145" s="1" t="s">
        <v>1</v>
      </c>
      <c r="E145" s="1">
        <v>13</v>
      </c>
      <c r="F145" s="3" t="s">
        <v>49</v>
      </c>
      <c r="G145" s="17" t="s">
        <v>140</v>
      </c>
      <c r="H145" s="4" t="s">
        <v>3</v>
      </c>
      <c r="I145" s="1" t="s">
        <v>4</v>
      </c>
      <c r="J145" s="1" t="s">
        <v>12</v>
      </c>
    </row>
    <row r="146" spans="1:10" x14ac:dyDescent="0.2">
      <c r="A146" s="1">
        <v>145</v>
      </c>
      <c r="B146" s="1">
        <v>2014</v>
      </c>
      <c r="C146" s="1" t="s">
        <v>0</v>
      </c>
      <c r="D146" s="1" t="s">
        <v>5</v>
      </c>
      <c r="E146" s="1">
        <v>10</v>
      </c>
      <c r="F146" s="3" t="s">
        <v>14</v>
      </c>
      <c r="G146" s="17" t="s">
        <v>140</v>
      </c>
      <c r="H146" s="7" t="s">
        <v>3</v>
      </c>
      <c r="I146" s="1" t="s">
        <v>7</v>
      </c>
      <c r="J146" s="1" t="s">
        <v>12</v>
      </c>
    </row>
    <row r="147" spans="1:10" x14ac:dyDescent="0.2">
      <c r="A147" s="1">
        <v>146</v>
      </c>
      <c r="B147" s="1">
        <v>2014</v>
      </c>
      <c r="C147" s="1" t="s">
        <v>0</v>
      </c>
      <c r="D147" s="1" t="s">
        <v>10</v>
      </c>
      <c r="E147" s="1">
        <v>11</v>
      </c>
      <c r="F147" s="3" t="s">
        <v>2</v>
      </c>
      <c r="G147" s="14" t="s">
        <v>139</v>
      </c>
      <c r="H147" s="4" t="s">
        <v>3</v>
      </c>
      <c r="I147" s="1" t="s">
        <v>4</v>
      </c>
      <c r="J147" s="1" t="s">
        <v>12</v>
      </c>
    </row>
    <row r="148" spans="1:10" x14ac:dyDescent="0.2">
      <c r="A148" s="1">
        <v>147</v>
      </c>
      <c r="B148" s="1">
        <v>2014</v>
      </c>
      <c r="C148" s="1" t="s">
        <v>0</v>
      </c>
      <c r="D148" s="1" t="s">
        <v>55</v>
      </c>
      <c r="E148" s="1">
        <v>11</v>
      </c>
      <c r="F148" s="3" t="s">
        <v>6</v>
      </c>
      <c r="G148" s="17" t="s">
        <v>138</v>
      </c>
      <c r="H148" s="4" t="s">
        <v>3</v>
      </c>
      <c r="I148" s="1" t="s">
        <v>4</v>
      </c>
      <c r="J148" s="1" t="s">
        <v>12</v>
      </c>
    </row>
    <row r="149" spans="1:10" x14ac:dyDescent="0.2">
      <c r="A149" s="1">
        <v>148</v>
      </c>
      <c r="B149" s="1">
        <v>2014</v>
      </c>
      <c r="C149" s="1" t="s">
        <v>0</v>
      </c>
      <c r="D149" s="1" t="s">
        <v>1</v>
      </c>
      <c r="E149" s="1">
        <v>5</v>
      </c>
      <c r="F149" s="3" t="s">
        <v>20</v>
      </c>
      <c r="G149" s="14" t="s">
        <v>141</v>
      </c>
      <c r="H149" s="6" t="s">
        <v>16</v>
      </c>
      <c r="I149" s="1" t="s">
        <v>4</v>
      </c>
      <c r="J149" s="1" t="s">
        <v>12</v>
      </c>
    </row>
    <row r="150" spans="1:10" x14ac:dyDescent="0.2">
      <c r="A150" s="1">
        <v>149</v>
      </c>
      <c r="B150" s="1">
        <v>2014</v>
      </c>
      <c r="C150" s="1" t="s">
        <v>0</v>
      </c>
      <c r="D150" s="1" t="s">
        <v>1</v>
      </c>
      <c r="E150" s="1">
        <v>8</v>
      </c>
      <c r="F150" s="3" t="s">
        <v>56</v>
      </c>
      <c r="G150" s="3" t="s">
        <v>56</v>
      </c>
      <c r="H150" s="6" t="s">
        <v>16</v>
      </c>
      <c r="I150" s="1" t="s">
        <v>4</v>
      </c>
      <c r="J150" s="1" t="s">
        <v>12</v>
      </c>
    </row>
    <row r="151" spans="1:10" x14ac:dyDescent="0.2">
      <c r="A151" s="1">
        <v>150</v>
      </c>
      <c r="B151" s="1">
        <v>2014</v>
      </c>
      <c r="C151" s="1" t="s">
        <v>0</v>
      </c>
      <c r="D151" s="1" t="s">
        <v>5</v>
      </c>
      <c r="E151" s="1">
        <v>10</v>
      </c>
      <c r="F151" s="3" t="s">
        <v>14</v>
      </c>
      <c r="G151" s="17" t="s">
        <v>140</v>
      </c>
      <c r="H151" s="7" t="s">
        <v>3</v>
      </c>
      <c r="I151" s="1" t="s">
        <v>7</v>
      </c>
      <c r="J151" s="1" t="s">
        <v>12</v>
      </c>
    </row>
    <row r="152" spans="1:10" x14ac:dyDescent="0.2">
      <c r="A152" s="1">
        <v>151</v>
      </c>
      <c r="B152" s="1">
        <v>2014</v>
      </c>
      <c r="C152" s="1" t="s">
        <v>0</v>
      </c>
      <c r="D152" s="1" t="s">
        <v>1</v>
      </c>
      <c r="E152" s="1">
        <v>7</v>
      </c>
      <c r="F152" s="3" t="s">
        <v>20</v>
      </c>
      <c r="G152" s="14" t="s">
        <v>141</v>
      </c>
      <c r="H152" s="6" t="s">
        <v>16</v>
      </c>
      <c r="I152" s="1" t="s">
        <v>4</v>
      </c>
      <c r="J152" s="1" t="s">
        <v>12</v>
      </c>
    </row>
    <row r="153" spans="1:10" x14ac:dyDescent="0.2">
      <c r="A153" s="1">
        <v>152</v>
      </c>
      <c r="B153" s="1">
        <v>2014</v>
      </c>
      <c r="C153" s="1" t="s">
        <v>0</v>
      </c>
      <c r="D153" s="1" t="s">
        <v>31</v>
      </c>
      <c r="E153" s="1">
        <v>5</v>
      </c>
      <c r="F153" s="3" t="s">
        <v>2</v>
      </c>
      <c r="G153" s="14" t="s">
        <v>139</v>
      </c>
      <c r="H153" s="5" t="s">
        <v>16</v>
      </c>
      <c r="I153" s="1" t="s">
        <v>7</v>
      </c>
      <c r="J153" s="1" t="s">
        <v>12</v>
      </c>
    </row>
    <row r="154" spans="1:10" x14ac:dyDescent="0.2">
      <c r="A154" s="1">
        <v>153</v>
      </c>
      <c r="B154" s="1">
        <v>2014</v>
      </c>
      <c r="C154" s="1" t="s">
        <v>0</v>
      </c>
      <c r="D154" s="1" t="s">
        <v>57</v>
      </c>
      <c r="E154" s="1">
        <v>5</v>
      </c>
      <c r="F154" s="3" t="s">
        <v>58</v>
      </c>
      <c r="G154" s="17" t="s">
        <v>138</v>
      </c>
      <c r="H154" s="6" t="s">
        <v>16</v>
      </c>
      <c r="I154" s="1" t="s">
        <v>4</v>
      </c>
      <c r="J154" s="1" t="s">
        <v>12</v>
      </c>
    </row>
    <row r="155" spans="1:10" x14ac:dyDescent="0.2">
      <c r="A155" s="1">
        <v>154</v>
      </c>
      <c r="B155" s="1">
        <v>2014</v>
      </c>
      <c r="C155" s="1" t="s">
        <v>0</v>
      </c>
      <c r="D155" s="1" t="s">
        <v>5</v>
      </c>
      <c r="E155" s="1">
        <v>8</v>
      </c>
      <c r="F155" s="3" t="s">
        <v>30</v>
      </c>
      <c r="G155" s="3" t="s">
        <v>30</v>
      </c>
      <c r="H155" s="8" t="s">
        <v>16</v>
      </c>
      <c r="I155" s="1" t="s">
        <v>7</v>
      </c>
      <c r="J155" s="1" t="s">
        <v>12</v>
      </c>
    </row>
    <row r="156" spans="1:10" x14ac:dyDescent="0.2">
      <c r="A156" s="1">
        <v>155</v>
      </c>
      <c r="B156" s="1">
        <v>2014</v>
      </c>
      <c r="C156" s="1" t="s">
        <v>0</v>
      </c>
      <c r="D156" s="1" t="s">
        <v>5</v>
      </c>
      <c r="E156" s="1">
        <v>8</v>
      </c>
      <c r="F156" s="3" t="s">
        <v>30</v>
      </c>
      <c r="G156" s="3" t="s">
        <v>30</v>
      </c>
      <c r="H156" s="11" t="s">
        <v>16</v>
      </c>
      <c r="I156" s="1" t="s">
        <v>7</v>
      </c>
      <c r="J156" s="1" t="s">
        <v>12</v>
      </c>
    </row>
    <row r="157" spans="1:10" x14ac:dyDescent="0.2">
      <c r="A157" s="1">
        <v>156</v>
      </c>
      <c r="B157" s="1">
        <v>2014</v>
      </c>
      <c r="C157" s="1" t="s">
        <v>0</v>
      </c>
      <c r="D157" s="1" t="s">
        <v>1</v>
      </c>
      <c r="E157" s="1">
        <v>14</v>
      </c>
      <c r="F157" s="1" t="s">
        <v>2</v>
      </c>
      <c r="G157" s="14" t="s">
        <v>139</v>
      </c>
      <c r="H157" s="4" t="s">
        <v>3</v>
      </c>
      <c r="I157" s="1" t="s">
        <v>4</v>
      </c>
      <c r="J157" s="1" t="s">
        <v>12</v>
      </c>
    </row>
    <row r="158" spans="1:10" x14ac:dyDescent="0.2">
      <c r="A158" s="1">
        <v>157</v>
      </c>
      <c r="B158" s="1">
        <v>2015</v>
      </c>
      <c r="C158" s="1" t="s">
        <v>0</v>
      </c>
      <c r="D158" s="1" t="s">
        <v>8</v>
      </c>
      <c r="E158" s="1">
        <v>12</v>
      </c>
      <c r="F158" s="1" t="s">
        <v>9</v>
      </c>
      <c r="G158" s="17" t="s">
        <v>138</v>
      </c>
      <c r="H158" s="4" t="s">
        <v>3</v>
      </c>
      <c r="I158" s="1" t="s">
        <v>4</v>
      </c>
      <c r="J158" s="1" t="s">
        <v>12</v>
      </c>
    </row>
    <row r="159" spans="1:10" x14ac:dyDescent="0.2">
      <c r="A159" s="1">
        <v>158</v>
      </c>
      <c r="B159" s="1">
        <v>2015</v>
      </c>
      <c r="C159" s="1" t="s">
        <v>0</v>
      </c>
      <c r="D159" s="1" t="s">
        <v>54</v>
      </c>
      <c r="E159" s="1">
        <v>13</v>
      </c>
      <c r="F159" s="3" t="s">
        <v>46</v>
      </c>
      <c r="G159" s="3" t="s">
        <v>46</v>
      </c>
      <c r="H159" s="4" t="s">
        <v>3</v>
      </c>
      <c r="I159" s="1" t="s">
        <v>4</v>
      </c>
      <c r="J159" s="1" t="s">
        <v>12</v>
      </c>
    </row>
    <row r="160" spans="1:10" x14ac:dyDescent="0.2">
      <c r="A160" s="1">
        <v>159</v>
      </c>
      <c r="B160" s="1">
        <v>2015</v>
      </c>
      <c r="C160" s="1" t="s">
        <v>0</v>
      </c>
      <c r="D160" s="1" t="s">
        <v>10</v>
      </c>
      <c r="E160" s="1">
        <v>15</v>
      </c>
      <c r="F160" s="3" t="s">
        <v>59</v>
      </c>
      <c r="G160" s="17" t="s">
        <v>140</v>
      </c>
      <c r="H160" s="4" t="s">
        <v>3</v>
      </c>
      <c r="I160" s="1" t="s">
        <v>4</v>
      </c>
      <c r="J160" s="1" t="s">
        <v>12</v>
      </c>
    </row>
    <row r="161" spans="1:10" x14ac:dyDescent="0.2">
      <c r="A161" s="1">
        <v>160</v>
      </c>
      <c r="B161" s="1">
        <v>2015</v>
      </c>
      <c r="C161" s="1" t="s">
        <v>0</v>
      </c>
      <c r="D161" s="1" t="s">
        <v>5</v>
      </c>
      <c r="E161" s="1">
        <v>15</v>
      </c>
      <c r="F161" s="3" t="s">
        <v>60</v>
      </c>
      <c r="G161" s="3" t="s">
        <v>60</v>
      </c>
      <c r="H161" s="7" t="s">
        <v>3</v>
      </c>
      <c r="I161" s="1" t="s">
        <v>7</v>
      </c>
      <c r="J161" s="1" t="s">
        <v>12</v>
      </c>
    </row>
    <row r="162" spans="1:10" x14ac:dyDescent="0.2">
      <c r="A162" s="1">
        <v>161</v>
      </c>
      <c r="B162" s="1">
        <v>2015</v>
      </c>
      <c r="C162" s="1" t="s">
        <v>0</v>
      </c>
      <c r="D162" s="1" t="s">
        <v>22</v>
      </c>
      <c r="E162" s="1">
        <v>10</v>
      </c>
      <c r="F162" s="3" t="s">
        <v>20</v>
      </c>
      <c r="G162" s="14" t="s">
        <v>141</v>
      </c>
      <c r="H162" s="4" t="s">
        <v>3</v>
      </c>
      <c r="I162" s="1" t="s">
        <v>4</v>
      </c>
      <c r="J162" s="1" t="s">
        <v>12</v>
      </c>
    </row>
    <row r="163" spans="1:10" x14ac:dyDescent="0.2">
      <c r="A163" s="1">
        <v>162</v>
      </c>
      <c r="B163" s="1">
        <v>2015</v>
      </c>
      <c r="C163" s="1" t="s">
        <v>0</v>
      </c>
      <c r="D163" s="1" t="s">
        <v>1</v>
      </c>
      <c r="E163" s="1">
        <v>8</v>
      </c>
      <c r="F163" s="3" t="s">
        <v>14</v>
      </c>
      <c r="G163" s="17" t="s">
        <v>140</v>
      </c>
      <c r="H163" s="6" t="s">
        <v>16</v>
      </c>
      <c r="I163" s="1" t="s">
        <v>4</v>
      </c>
      <c r="J163" s="1" t="s">
        <v>12</v>
      </c>
    </row>
    <row r="164" spans="1:10" x14ac:dyDescent="0.2">
      <c r="A164" s="1">
        <v>163</v>
      </c>
      <c r="B164" s="1">
        <v>2015</v>
      </c>
      <c r="C164" s="1" t="s">
        <v>0</v>
      </c>
      <c r="D164" s="1" t="s">
        <v>1</v>
      </c>
      <c r="E164" s="1">
        <v>10</v>
      </c>
      <c r="F164" s="3" t="s">
        <v>20</v>
      </c>
      <c r="G164" s="14" t="s">
        <v>141</v>
      </c>
      <c r="H164" s="4" t="s">
        <v>3</v>
      </c>
      <c r="I164" s="1" t="s">
        <v>4</v>
      </c>
      <c r="J164" s="1" t="s">
        <v>12</v>
      </c>
    </row>
    <row r="165" spans="1:10" x14ac:dyDescent="0.2">
      <c r="A165" s="1">
        <v>164</v>
      </c>
      <c r="B165" s="1">
        <v>2015</v>
      </c>
      <c r="C165" s="1" t="s">
        <v>0</v>
      </c>
      <c r="D165" s="1" t="s">
        <v>39</v>
      </c>
      <c r="E165" s="1">
        <v>10</v>
      </c>
      <c r="F165" s="3" t="s">
        <v>46</v>
      </c>
      <c r="G165" s="3" t="s">
        <v>46</v>
      </c>
      <c r="H165" s="4" t="s">
        <v>3</v>
      </c>
      <c r="I165" s="1" t="s">
        <v>4</v>
      </c>
      <c r="J165" s="1" t="s">
        <v>12</v>
      </c>
    </row>
    <row r="166" spans="1:10" x14ac:dyDescent="0.2">
      <c r="A166" s="1">
        <v>165</v>
      </c>
      <c r="B166" s="1">
        <v>2015</v>
      </c>
      <c r="C166" s="1" t="s">
        <v>0</v>
      </c>
      <c r="D166" s="1" t="s">
        <v>1</v>
      </c>
      <c r="E166" s="1">
        <v>9</v>
      </c>
      <c r="F166" s="3" t="s">
        <v>59</v>
      </c>
      <c r="G166" s="17" t="s">
        <v>140</v>
      </c>
      <c r="H166" s="4" t="s">
        <v>3</v>
      </c>
      <c r="I166" s="1" t="s">
        <v>4</v>
      </c>
      <c r="J166" s="1" t="s">
        <v>12</v>
      </c>
    </row>
    <row r="167" spans="1:10" x14ac:dyDescent="0.2">
      <c r="A167" s="1">
        <v>166</v>
      </c>
      <c r="B167" s="1">
        <v>2015</v>
      </c>
      <c r="C167" s="1" t="s">
        <v>0</v>
      </c>
      <c r="D167" s="1" t="s">
        <v>5</v>
      </c>
      <c r="E167" s="1">
        <v>4</v>
      </c>
      <c r="F167" s="3" t="s">
        <v>9</v>
      </c>
      <c r="G167" s="17" t="s">
        <v>138</v>
      </c>
      <c r="H167" s="5" t="s">
        <v>16</v>
      </c>
      <c r="I167" s="1" t="s">
        <v>7</v>
      </c>
      <c r="J167" s="1" t="s">
        <v>12</v>
      </c>
    </row>
    <row r="168" spans="1:10" x14ac:dyDescent="0.2">
      <c r="A168" s="1">
        <v>167</v>
      </c>
      <c r="B168" s="1">
        <v>2015</v>
      </c>
      <c r="C168" s="1" t="s">
        <v>0</v>
      </c>
      <c r="D168" s="1" t="s">
        <v>5</v>
      </c>
      <c r="E168" s="1">
        <v>12</v>
      </c>
      <c r="F168" s="3" t="s">
        <v>9</v>
      </c>
      <c r="G168" s="17" t="s">
        <v>138</v>
      </c>
      <c r="H168" s="10" t="s">
        <v>3</v>
      </c>
      <c r="I168" s="1" t="s">
        <v>7</v>
      </c>
      <c r="J168" s="1" t="s">
        <v>12</v>
      </c>
    </row>
    <row r="169" spans="1:10" x14ac:dyDescent="0.2">
      <c r="A169" s="1">
        <v>168</v>
      </c>
      <c r="B169" s="1">
        <v>2015</v>
      </c>
      <c r="C169" s="1" t="s">
        <v>0</v>
      </c>
      <c r="D169" s="1" t="s">
        <v>5</v>
      </c>
      <c r="E169" s="1">
        <v>15</v>
      </c>
      <c r="F169" s="3" t="s">
        <v>59</v>
      </c>
      <c r="G169" s="17" t="s">
        <v>140</v>
      </c>
      <c r="H169" s="9" t="s">
        <v>3</v>
      </c>
      <c r="I169" s="1" t="s">
        <v>7</v>
      </c>
      <c r="J169" s="1" t="s">
        <v>12</v>
      </c>
    </row>
    <row r="170" spans="1:10" x14ac:dyDescent="0.2">
      <c r="A170" s="1">
        <v>169</v>
      </c>
      <c r="B170" s="1">
        <v>2015</v>
      </c>
      <c r="C170" s="1" t="s">
        <v>0</v>
      </c>
      <c r="D170" s="1" t="s">
        <v>10</v>
      </c>
      <c r="E170" s="1">
        <v>15</v>
      </c>
      <c r="F170" s="3" t="s">
        <v>9</v>
      </c>
      <c r="G170" s="17" t="s">
        <v>138</v>
      </c>
      <c r="H170" s="4" t="s">
        <v>3</v>
      </c>
      <c r="I170" s="1" t="s">
        <v>4</v>
      </c>
      <c r="J170" s="1" t="s">
        <v>12</v>
      </c>
    </row>
    <row r="171" spans="1:10" x14ac:dyDescent="0.2">
      <c r="A171" s="1">
        <v>170</v>
      </c>
      <c r="B171" s="1">
        <v>2015</v>
      </c>
      <c r="C171" s="1" t="s">
        <v>0</v>
      </c>
      <c r="D171" s="1" t="s">
        <v>5</v>
      </c>
      <c r="E171" s="1">
        <v>10</v>
      </c>
      <c r="F171" s="3" t="s">
        <v>30</v>
      </c>
      <c r="G171" s="3" t="s">
        <v>30</v>
      </c>
      <c r="H171" s="10" t="s">
        <v>3</v>
      </c>
      <c r="I171" s="1" t="s">
        <v>7</v>
      </c>
      <c r="J171" s="1" t="s">
        <v>12</v>
      </c>
    </row>
    <row r="172" spans="1:10" x14ac:dyDescent="0.2">
      <c r="A172" s="1">
        <v>171</v>
      </c>
      <c r="B172" s="1">
        <v>2015</v>
      </c>
      <c r="C172" s="1" t="s">
        <v>0</v>
      </c>
      <c r="D172" s="1" t="s">
        <v>5</v>
      </c>
      <c r="E172" s="1">
        <v>10</v>
      </c>
      <c r="F172" s="3" t="s">
        <v>20</v>
      </c>
      <c r="G172" s="14" t="s">
        <v>141</v>
      </c>
      <c r="H172" s="9" t="s">
        <v>3</v>
      </c>
      <c r="I172" s="1" t="s">
        <v>7</v>
      </c>
      <c r="J172" s="1" t="s">
        <v>12</v>
      </c>
    </row>
    <row r="173" spans="1:10" x14ac:dyDescent="0.2">
      <c r="A173" s="1">
        <v>172</v>
      </c>
      <c r="B173" s="1">
        <v>2015</v>
      </c>
      <c r="C173" s="1" t="s">
        <v>0</v>
      </c>
      <c r="D173" s="1" t="s">
        <v>10</v>
      </c>
      <c r="E173" s="1">
        <v>9</v>
      </c>
      <c r="F173" s="3" t="s">
        <v>59</v>
      </c>
      <c r="G173" s="17" t="s">
        <v>140</v>
      </c>
      <c r="H173" s="4" t="s">
        <v>3</v>
      </c>
      <c r="I173" s="1" t="s">
        <v>4</v>
      </c>
      <c r="J173" s="1" t="s">
        <v>12</v>
      </c>
    </row>
    <row r="174" spans="1:10" x14ac:dyDescent="0.2">
      <c r="A174" s="1">
        <v>173</v>
      </c>
      <c r="B174" s="1">
        <v>2015</v>
      </c>
      <c r="C174" s="1" t="s">
        <v>0</v>
      </c>
      <c r="D174" s="1" t="s">
        <v>31</v>
      </c>
      <c r="E174" s="1">
        <v>8</v>
      </c>
      <c r="F174" s="3" t="s">
        <v>9</v>
      </c>
      <c r="G174" s="17" t="s">
        <v>138</v>
      </c>
      <c r="H174" s="5" t="s">
        <v>16</v>
      </c>
      <c r="I174" s="1" t="s">
        <v>7</v>
      </c>
      <c r="J174" s="1" t="s">
        <v>12</v>
      </c>
    </row>
    <row r="175" spans="1:10" x14ac:dyDescent="0.2">
      <c r="A175" s="1">
        <v>174</v>
      </c>
      <c r="B175" s="1">
        <v>2015</v>
      </c>
      <c r="C175" s="1" t="s">
        <v>0</v>
      </c>
      <c r="D175" s="1" t="s">
        <v>22</v>
      </c>
      <c r="E175" s="1">
        <v>10</v>
      </c>
      <c r="F175" s="3" t="s">
        <v>2</v>
      </c>
      <c r="G175" s="14" t="s">
        <v>139</v>
      </c>
      <c r="H175" s="4" t="s">
        <v>3</v>
      </c>
      <c r="I175" s="1" t="s">
        <v>4</v>
      </c>
      <c r="J175" s="1" t="s">
        <v>12</v>
      </c>
    </row>
    <row r="176" spans="1:10" x14ac:dyDescent="0.2">
      <c r="A176" s="1">
        <v>175</v>
      </c>
      <c r="B176" s="1">
        <v>2015</v>
      </c>
      <c r="C176" s="1" t="s">
        <v>0</v>
      </c>
      <c r="D176" s="1" t="s">
        <v>22</v>
      </c>
      <c r="E176" s="1">
        <v>11</v>
      </c>
      <c r="F176" s="3" t="s">
        <v>37</v>
      </c>
      <c r="G176" s="3" t="s">
        <v>28</v>
      </c>
      <c r="H176" s="4" t="s">
        <v>3</v>
      </c>
      <c r="I176" s="1" t="s">
        <v>4</v>
      </c>
      <c r="J176" s="1" t="s">
        <v>12</v>
      </c>
    </row>
    <row r="177" spans="1:10" x14ac:dyDescent="0.2">
      <c r="A177" s="1">
        <v>176</v>
      </c>
      <c r="B177" s="1">
        <v>2015</v>
      </c>
      <c r="C177" s="1" t="s">
        <v>23</v>
      </c>
      <c r="D177" s="1" t="s">
        <v>1</v>
      </c>
      <c r="E177" s="1">
        <v>15</v>
      </c>
      <c r="F177" s="3" t="s">
        <v>20</v>
      </c>
      <c r="G177" s="14" t="s">
        <v>141</v>
      </c>
      <c r="H177" s="4" t="s">
        <v>3</v>
      </c>
      <c r="I177" s="1" t="s">
        <v>4</v>
      </c>
      <c r="J177" s="1" t="s">
        <v>12</v>
      </c>
    </row>
    <row r="178" spans="1:10" x14ac:dyDescent="0.2">
      <c r="A178" s="1">
        <v>177</v>
      </c>
      <c r="B178" s="1">
        <v>2015</v>
      </c>
      <c r="C178" s="1" t="s">
        <v>0</v>
      </c>
      <c r="D178" s="1" t="s">
        <v>29</v>
      </c>
      <c r="E178" s="1">
        <v>6</v>
      </c>
      <c r="F178" s="3" t="s">
        <v>61</v>
      </c>
      <c r="G178" s="17" t="s">
        <v>186</v>
      </c>
      <c r="H178" s="6" t="s">
        <v>16</v>
      </c>
      <c r="I178" s="1" t="s">
        <v>4</v>
      </c>
      <c r="J178" s="1" t="s">
        <v>12</v>
      </c>
    </row>
    <row r="179" spans="1:10" x14ac:dyDescent="0.2">
      <c r="A179" s="1">
        <v>178</v>
      </c>
      <c r="B179" s="1">
        <v>2015</v>
      </c>
      <c r="C179" s="1" t="s">
        <v>0</v>
      </c>
      <c r="D179" s="1" t="s">
        <v>1</v>
      </c>
      <c r="E179" s="1">
        <v>9</v>
      </c>
      <c r="F179" s="3" t="s">
        <v>62</v>
      </c>
      <c r="G179" s="17" t="s">
        <v>186</v>
      </c>
      <c r="H179" s="4" t="s">
        <v>3</v>
      </c>
      <c r="I179" s="1" t="s">
        <v>4</v>
      </c>
      <c r="J179" s="1" t="s">
        <v>12</v>
      </c>
    </row>
    <row r="180" spans="1:10" x14ac:dyDescent="0.2">
      <c r="A180" s="1">
        <v>179</v>
      </c>
      <c r="B180" s="1">
        <v>2015</v>
      </c>
      <c r="C180" s="1" t="s">
        <v>0</v>
      </c>
      <c r="D180" s="1" t="s">
        <v>1</v>
      </c>
      <c r="E180" s="1">
        <v>12</v>
      </c>
      <c r="F180" s="3" t="s">
        <v>59</v>
      </c>
      <c r="G180" s="17" t="s">
        <v>140</v>
      </c>
      <c r="H180" s="4" t="s">
        <v>3</v>
      </c>
      <c r="I180" s="1" t="s">
        <v>4</v>
      </c>
      <c r="J180" s="1" t="s">
        <v>12</v>
      </c>
    </row>
    <row r="181" spans="1:10" x14ac:dyDescent="0.2">
      <c r="A181" s="1">
        <v>180</v>
      </c>
      <c r="B181" s="1">
        <v>2015</v>
      </c>
      <c r="C181" s="1" t="s">
        <v>0</v>
      </c>
      <c r="D181" s="1" t="s">
        <v>5</v>
      </c>
      <c r="E181" s="1">
        <v>9</v>
      </c>
      <c r="F181" s="3" t="s">
        <v>14</v>
      </c>
      <c r="G181" s="17" t="s">
        <v>140</v>
      </c>
      <c r="H181" s="9" t="s">
        <v>3</v>
      </c>
      <c r="I181" s="1" t="s">
        <v>7</v>
      </c>
      <c r="J181" s="1" t="s">
        <v>12</v>
      </c>
    </row>
    <row r="182" spans="1:10" x14ac:dyDescent="0.2">
      <c r="A182" s="1">
        <v>181</v>
      </c>
      <c r="B182" s="1">
        <v>2015</v>
      </c>
      <c r="C182" s="1" t="s">
        <v>0</v>
      </c>
      <c r="D182" s="1" t="s">
        <v>1</v>
      </c>
      <c r="E182" s="1">
        <v>10</v>
      </c>
      <c r="F182" s="3" t="s">
        <v>20</v>
      </c>
      <c r="G182" s="14" t="s">
        <v>141</v>
      </c>
      <c r="H182" s="4" t="s">
        <v>3</v>
      </c>
      <c r="I182" s="1" t="s">
        <v>4</v>
      </c>
      <c r="J182" s="1" t="s">
        <v>12</v>
      </c>
    </row>
    <row r="183" spans="1:10" x14ac:dyDescent="0.2">
      <c r="A183" s="1">
        <v>182</v>
      </c>
      <c r="B183" s="1">
        <v>2015</v>
      </c>
      <c r="C183" s="1" t="s">
        <v>0</v>
      </c>
      <c r="D183" s="1" t="s">
        <v>1</v>
      </c>
      <c r="E183" s="1">
        <v>10</v>
      </c>
      <c r="F183" s="3" t="s">
        <v>59</v>
      </c>
      <c r="G183" s="17" t="s">
        <v>140</v>
      </c>
      <c r="H183" s="4" t="s">
        <v>3</v>
      </c>
      <c r="I183" s="1" t="s">
        <v>4</v>
      </c>
      <c r="J183" s="1" t="s">
        <v>12</v>
      </c>
    </row>
    <row r="184" spans="1:10" x14ac:dyDescent="0.2">
      <c r="A184" s="1">
        <v>183</v>
      </c>
      <c r="B184" s="1">
        <v>2015</v>
      </c>
      <c r="C184" s="1" t="s">
        <v>0</v>
      </c>
      <c r="D184" s="1" t="s">
        <v>1</v>
      </c>
      <c r="E184" s="1">
        <v>11</v>
      </c>
      <c r="F184" s="3" t="s">
        <v>59</v>
      </c>
      <c r="G184" s="17" t="s">
        <v>140</v>
      </c>
      <c r="H184" s="4" t="s">
        <v>3</v>
      </c>
      <c r="I184" s="1" t="s">
        <v>4</v>
      </c>
      <c r="J184" s="1" t="s">
        <v>12</v>
      </c>
    </row>
    <row r="185" spans="1:10" x14ac:dyDescent="0.2">
      <c r="A185" s="1">
        <v>184</v>
      </c>
      <c r="B185" s="1">
        <v>2015</v>
      </c>
      <c r="C185" s="1" t="s">
        <v>23</v>
      </c>
      <c r="D185" s="1" t="s">
        <v>63</v>
      </c>
      <c r="E185" s="1">
        <v>5</v>
      </c>
      <c r="F185" s="3" t="s">
        <v>59</v>
      </c>
      <c r="G185" s="17" t="s">
        <v>140</v>
      </c>
      <c r="H185" s="6" t="s">
        <v>16</v>
      </c>
      <c r="I185" s="1" t="s">
        <v>4</v>
      </c>
      <c r="J185" s="1" t="s">
        <v>12</v>
      </c>
    </row>
    <row r="186" spans="1:10" x14ac:dyDescent="0.2">
      <c r="A186" s="1">
        <v>185</v>
      </c>
      <c r="B186" s="1">
        <v>2015</v>
      </c>
      <c r="C186" s="1" t="s">
        <v>0</v>
      </c>
      <c r="D186" s="1" t="s">
        <v>39</v>
      </c>
      <c r="E186" s="1">
        <v>7</v>
      </c>
      <c r="F186" s="3" t="s">
        <v>59</v>
      </c>
      <c r="G186" s="17" t="s">
        <v>140</v>
      </c>
      <c r="H186" s="6" t="s">
        <v>16</v>
      </c>
      <c r="I186" s="1" t="s">
        <v>4</v>
      </c>
      <c r="J186" s="1" t="s">
        <v>12</v>
      </c>
    </row>
    <row r="187" spans="1:10" x14ac:dyDescent="0.2">
      <c r="A187" s="1">
        <v>186</v>
      </c>
      <c r="B187" s="1">
        <v>2015</v>
      </c>
      <c r="C187" s="1" t="s">
        <v>0</v>
      </c>
      <c r="D187" s="1" t="s">
        <v>5</v>
      </c>
      <c r="E187" s="1">
        <v>13</v>
      </c>
      <c r="F187" s="3" t="s">
        <v>30</v>
      </c>
      <c r="G187" s="3" t="s">
        <v>30</v>
      </c>
      <c r="H187" s="10" t="s">
        <v>3</v>
      </c>
      <c r="I187" s="1" t="s">
        <v>7</v>
      </c>
      <c r="J187" s="1" t="s">
        <v>12</v>
      </c>
    </row>
    <row r="188" spans="1:10" x14ac:dyDescent="0.2">
      <c r="A188" s="1">
        <v>187</v>
      </c>
      <c r="B188" s="1">
        <v>2015</v>
      </c>
      <c r="C188" s="1" t="s">
        <v>23</v>
      </c>
      <c r="D188" s="1" t="s">
        <v>5</v>
      </c>
      <c r="E188" s="1">
        <v>7</v>
      </c>
      <c r="F188" s="3" t="s">
        <v>59</v>
      </c>
      <c r="G188" s="17" t="s">
        <v>140</v>
      </c>
      <c r="H188" s="11" t="s">
        <v>16</v>
      </c>
      <c r="I188" s="1" t="s">
        <v>7</v>
      </c>
      <c r="J188" s="1" t="s">
        <v>12</v>
      </c>
    </row>
    <row r="189" spans="1:10" x14ac:dyDescent="0.2">
      <c r="A189" s="1">
        <v>188</v>
      </c>
      <c r="B189" s="1">
        <v>2015</v>
      </c>
      <c r="C189" s="1" t="s">
        <v>0</v>
      </c>
      <c r="D189" s="1" t="s">
        <v>1</v>
      </c>
      <c r="E189" s="1">
        <v>12</v>
      </c>
      <c r="F189" s="3" t="s">
        <v>59</v>
      </c>
      <c r="G189" s="17" t="s">
        <v>140</v>
      </c>
      <c r="H189" s="4" t="s">
        <v>3</v>
      </c>
      <c r="I189" s="1" t="s">
        <v>4</v>
      </c>
      <c r="J189" s="1" t="s">
        <v>12</v>
      </c>
    </row>
    <row r="190" spans="1:10" x14ac:dyDescent="0.2">
      <c r="A190" s="1">
        <v>189</v>
      </c>
      <c r="B190" s="1">
        <v>2015</v>
      </c>
      <c r="C190" s="1" t="s">
        <v>23</v>
      </c>
      <c r="D190" s="1" t="s">
        <v>5</v>
      </c>
      <c r="E190" s="1">
        <v>10</v>
      </c>
      <c r="F190" s="3" t="s">
        <v>11</v>
      </c>
      <c r="G190" s="17" t="s">
        <v>138</v>
      </c>
      <c r="H190" s="7" t="s">
        <v>3</v>
      </c>
      <c r="I190" s="1" t="s">
        <v>7</v>
      </c>
      <c r="J190" s="1" t="s">
        <v>12</v>
      </c>
    </row>
    <row r="191" spans="1:10" x14ac:dyDescent="0.2">
      <c r="A191" s="1">
        <v>190</v>
      </c>
      <c r="B191" s="1">
        <v>2015</v>
      </c>
      <c r="C191" s="1" t="s">
        <v>0</v>
      </c>
      <c r="D191" s="1" t="s">
        <v>22</v>
      </c>
      <c r="E191" s="1">
        <v>9</v>
      </c>
      <c r="F191" s="3" t="s">
        <v>30</v>
      </c>
      <c r="G191" s="3" t="s">
        <v>30</v>
      </c>
      <c r="H191" s="4" t="s">
        <v>3</v>
      </c>
      <c r="I191" s="1" t="s">
        <v>4</v>
      </c>
      <c r="J191" s="1" t="s">
        <v>12</v>
      </c>
    </row>
    <row r="192" spans="1:10" x14ac:dyDescent="0.2">
      <c r="A192" s="1">
        <v>191</v>
      </c>
      <c r="B192" s="1">
        <v>2015</v>
      </c>
      <c r="C192" s="1" t="s">
        <v>0</v>
      </c>
      <c r="D192" s="1" t="s">
        <v>1</v>
      </c>
      <c r="E192" s="1">
        <v>9</v>
      </c>
      <c r="F192" s="3" t="s">
        <v>19</v>
      </c>
      <c r="G192" s="17" t="s">
        <v>28</v>
      </c>
      <c r="H192" s="4" t="s">
        <v>3</v>
      </c>
      <c r="I192" s="1" t="s">
        <v>4</v>
      </c>
      <c r="J192" s="1" t="s">
        <v>12</v>
      </c>
    </row>
    <row r="193" spans="1:10" x14ac:dyDescent="0.2">
      <c r="A193" s="1">
        <v>192</v>
      </c>
      <c r="B193" s="1">
        <v>2015</v>
      </c>
      <c r="C193" s="1" t="s">
        <v>0</v>
      </c>
      <c r="D193" s="1" t="s">
        <v>22</v>
      </c>
      <c r="E193" s="1">
        <v>9</v>
      </c>
      <c r="F193" s="3" t="s">
        <v>11</v>
      </c>
      <c r="G193" s="17" t="s">
        <v>138</v>
      </c>
      <c r="H193" s="4" t="s">
        <v>3</v>
      </c>
      <c r="I193" s="1" t="s">
        <v>4</v>
      </c>
      <c r="J193" s="1" t="s">
        <v>12</v>
      </c>
    </row>
    <row r="194" spans="1:10" x14ac:dyDescent="0.2">
      <c r="A194" s="1">
        <v>193</v>
      </c>
      <c r="B194" s="1">
        <v>2015</v>
      </c>
      <c r="C194" s="1" t="s">
        <v>0</v>
      </c>
      <c r="D194" s="1" t="s">
        <v>10</v>
      </c>
      <c r="E194" s="1">
        <v>13</v>
      </c>
      <c r="F194" s="3" t="s">
        <v>11</v>
      </c>
      <c r="G194" s="17" t="s">
        <v>138</v>
      </c>
      <c r="H194" s="4" t="s">
        <v>3</v>
      </c>
      <c r="I194" s="1" t="s">
        <v>4</v>
      </c>
      <c r="J194" s="1" t="s">
        <v>12</v>
      </c>
    </row>
    <row r="195" spans="1:10" x14ac:dyDescent="0.2">
      <c r="A195" s="1">
        <v>194</v>
      </c>
      <c r="B195" s="1">
        <v>2015</v>
      </c>
      <c r="C195" s="1" t="s">
        <v>0</v>
      </c>
      <c r="D195" s="1" t="s">
        <v>1</v>
      </c>
      <c r="E195" s="1">
        <v>15</v>
      </c>
      <c r="F195" s="3" t="s">
        <v>11</v>
      </c>
      <c r="G195" s="17" t="s">
        <v>138</v>
      </c>
      <c r="H195" s="4" t="s">
        <v>3</v>
      </c>
      <c r="I195" s="1" t="s">
        <v>4</v>
      </c>
      <c r="J195" s="1" t="s">
        <v>12</v>
      </c>
    </row>
    <row r="196" spans="1:10" x14ac:dyDescent="0.2">
      <c r="A196" s="1">
        <v>195</v>
      </c>
      <c r="B196" s="1">
        <v>2014</v>
      </c>
      <c r="C196" s="1" t="s">
        <v>0</v>
      </c>
      <c r="D196" s="1" t="s">
        <v>5</v>
      </c>
      <c r="E196" s="1">
        <v>6</v>
      </c>
      <c r="F196" s="3" t="s">
        <v>20</v>
      </c>
      <c r="G196" s="14" t="s">
        <v>141</v>
      </c>
      <c r="H196" s="5" t="s">
        <v>16</v>
      </c>
      <c r="I196" s="1" t="s">
        <v>7</v>
      </c>
      <c r="J196" s="1" t="s">
        <v>12</v>
      </c>
    </row>
    <row r="197" spans="1:10" x14ac:dyDescent="0.2">
      <c r="A197" s="1">
        <v>196</v>
      </c>
      <c r="B197" s="1">
        <v>2015</v>
      </c>
      <c r="C197" s="1" t="s">
        <v>0</v>
      </c>
      <c r="D197" s="1" t="s">
        <v>8</v>
      </c>
      <c r="E197" s="1">
        <v>10</v>
      </c>
      <c r="F197" s="3" t="s">
        <v>2</v>
      </c>
      <c r="G197" s="14" t="s">
        <v>139</v>
      </c>
      <c r="H197" s="4" t="s">
        <v>3</v>
      </c>
      <c r="I197" s="1" t="s">
        <v>4</v>
      </c>
      <c r="J197" s="1" t="s">
        <v>12</v>
      </c>
    </row>
    <row r="198" spans="1:10" x14ac:dyDescent="0.2">
      <c r="A198" s="1">
        <v>197</v>
      </c>
      <c r="B198" s="1">
        <v>2015</v>
      </c>
      <c r="C198" s="1" t="s">
        <v>0</v>
      </c>
      <c r="D198" s="1" t="s">
        <v>10</v>
      </c>
      <c r="E198" s="1">
        <v>12</v>
      </c>
      <c r="F198" s="3" t="s">
        <v>52</v>
      </c>
      <c r="G198" s="14" t="s">
        <v>141</v>
      </c>
      <c r="H198" s="4" t="s">
        <v>3</v>
      </c>
      <c r="I198" s="1" t="s">
        <v>4</v>
      </c>
      <c r="J198" s="1" t="s">
        <v>12</v>
      </c>
    </row>
    <row r="199" spans="1:10" x14ac:dyDescent="0.2">
      <c r="A199" s="1">
        <v>198</v>
      </c>
      <c r="B199" s="1">
        <v>2015</v>
      </c>
      <c r="C199" s="1" t="s">
        <v>0</v>
      </c>
      <c r="D199" s="1" t="s">
        <v>5</v>
      </c>
      <c r="E199" s="1">
        <v>13</v>
      </c>
      <c r="F199" s="3" t="s">
        <v>2</v>
      </c>
      <c r="G199" s="14" t="s">
        <v>139</v>
      </c>
      <c r="H199" s="10" t="s">
        <v>3</v>
      </c>
      <c r="I199" s="1" t="s">
        <v>7</v>
      </c>
      <c r="J199" s="1" t="s">
        <v>12</v>
      </c>
    </row>
    <row r="200" spans="1:10" x14ac:dyDescent="0.2">
      <c r="A200" s="1">
        <v>199</v>
      </c>
      <c r="B200" s="1">
        <v>2015</v>
      </c>
      <c r="C200" s="1" t="s">
        <v>0</v>
      </c>
      <c r="D200" s="1" t="s">
        <v>1</v>
      </c>
      <c r="E200" s="1">
        <v>12</v>
      </c>
      <c r="F200" s="3" t="s">
        <v>62</v>
      </c>
      <c r="G200" s="17" t="s">
        <v>186</v>
      </c>
      <c r="H200" s="4" t="s">
        <v>3</v>
      </c>
      <c r="I200" s="1" t="s">
        <v>4</v>
      </c>
      <c r="J200" s="1" t="s">
        <v>12</v>
      </c>
    </row>
    <row r="201" spans="1:10" x14ac:dyDescent="0.2">
      <c r="A201" s="1">
        <v>200</v>
      </c>
      <c r="B201" s="1">
        <v>2015</v>
      </c>
      <c r="C201" s="1" t="s">
        <v>0</v>
      </c>
      <c r="D201" s="1" t="s">
        <v>1</v>
      </c>
      <c r="E201" s="1">
        <v>10</v>
      </c>
      <c r="F201" s="3" t="s">
        <v>64</v>
      </c>
      <c r="G201" s="3" t="s">
        <v>185</v>
      </c>
      <c r="H201" s="4" t="s">
        <v>3</v>
      </c>
      <c r="I201" s="1" t="s">
        <v>4</v>
      </c>
      <c r="J201" s="1" t="s">
        <v>12</v>
      </c>
    </row>
    <row r="202" spans="1:10" x14ac:dyDescent="0.2">
      <c r="A202" s="1">
        <v>201</v>
      </c>
      <c r="B202" s="1">
        <v>2015</v>
      </c>
      <c r="C202" s="1" t="s">
        <v>0</v>
      </c>
      <c r="D202" s="1" t="s">
        <v>29</v>
      </c>
      <c r="E202" s="1">
        <v>7</v>
      </c>
      <c r="F202" s="3" t="s">
        <v>11</v>
      </c>
      <c r="G202" s="17" t="s">
        <v>138</v>
      </c>
      <c r="H202" s="6" t="s">
        <v>16</v>
      </c>
      <c r="I202" s="1" t="s">
        <v>4</v>
      </c>
      <c r="J202" s="1" t="s">
        <v>12</v>
      </c>
    </row>
    <row r="203" spans="1:10" x14ac:dyDescent="0.2">
      <c r="A203" s="1">
        <v>202</v>
      </c>
      <c r="B203" s="1">
        <v>2015</v>
      </c>
      <c r="C203" s="1" t="s">
        <v>0</v>
      </c>
      <c r="D203" s="1" t="s">
        <v>5</v>
      </c>
      <c r="E203" s="1">
        <v>14</v>
      </c>
      <c r="F203" s="3" t="s">
        <v>59</v>
      </c>
      <c r="G203" s="17" t="s">
        <v>140</v>
      </c>
      <c r="H203" s="7" t="s">
        <v>3</v>
      </c>
      <c r="I203" s="1" t="s">
        <v>7</v>
      </c>
      <c r="J203" s="1" t="s">
        <v>12</v>
      </c>
    </row>
    <row r="204" spans="1:10" x14ac:dyDescent="0.2">
      <c r="A204" s="1">
        <v>203</v>
      </c>
      <c r="B204" s="1">
        <v>2015</v>
      </c>
      <c r="C204" s="1" t="s">
        <v>23</v>
      </c>
      <c r="D204" s="1" t="s">
        <v>29</v>
      </c>
      <c r="E204" s="1">
        <v>8</v>
      </c>
      <c r="F204" s="3" t="s">
        <v>2</v>
      </c>
      <c r="G204" s="14" t="s">
        <v>139</v>
      </c>
      <c r="H204" s="6" t="s">
        <v>16</v>
      </c>
      <c r="I204" s="1" t="s">
        <v>4</v>
      </c>
      <c r="J204" s="1" t="s">
        <v>12</v>
      </c>
    </row>
    <row r="205" spans="1:10" x14ac:dyDescent="0.2">
      <c r="A205" s="1">
        <v>204</v>
      </c>
      <c r="B205" s="1">
        <v>2015</v>
      </c>
      <c r="C205" s="1" t="s">
        <v>0</v>
      </c>
      <c r="D205" s="1" t="s">
        <v>10</v>
      </c>
      <c r="E205" s="1">
        <v>15</v>
      </c>
      <c r="F205" s="3" t="s">
        <v>65</v>
      </c>
      <c r="G205" s="17" t="s">
        <v>28</v>
      </c>
      <c r="H205" s="4" t="s">
        <v>3</v>
      </c>
      <c r="I205" s="1" t="s">
        <v>4</v>
      </c>
      <c r="J205" s="1" t="s">
        <v>12</v>
      </c>
    </row>
    <row r="206" spans="1:10" x14ac:dyDescent="0.2">
      <c r="A206" s="1">
        <v>205</v>
      </c>
      <c r="B206" s="1">
        <v>2015</v>
      </c>
      <c r="C206" s="1" t="s">
        <v>0</v>
      </c>
      <c r="D206" s="1" t="s">
        <v>22</v>
      </c>
      <c r="E206" s="1">
        <v>7</v>
      </c>
      <c r="F206" s="3" t="s">
        <v>59</v>
      </c>
      <c r="G206" s="17" t="s">
        <v>140</v>
      </c>
      <c r="H206" s="6" t="s">
        <v>16</v>
      </c>
      <c r="I206" s="1" t="s">
        <v>4</v>
      </c>
      <c r="J206" s="1" t="s">
        <v>12</v>
      </c>
    </row>
    <row r="207" spans="1:10" x14ac:dyDescent="0.2">
      <c r="A207" s="1">
        <v>206</v>
      </c>
      <c r="B207" s="1">
        <v>2015</v>
      </c>
      <c r="C207" s="1" t="s">
        <v>0</v>
      </c>
      <c r="D207" s="1" t="s">
        <v>66</v>
      </c>
      <c r="E207" s="1">
        <v>5</v>
      </c>
      <c r="F207" s="3" t="s">
        <v>9</v>
      </c>
      <c r="G207" s="17" t="s">
        <v>138</v>
      </c>
      <c r="H207" s="6" t="s">
        <v>16</v>
      </c>
      <c r="I207" s="1" t="s">
        <v>4</v>
      </c>
      <c r="J207" s="1" t="s">
        <v>12</v>
      </c>
    </row>
    <row r="208" spans="1:10" x14ac:dyDescent="0.2">
      <c r="A208" s="1">
        <v>207</v>
      </c>
      <c r="B208" s="1">
        <v>2015</v>
      </c>
      <c r="C208" s="1" t="s">
        <v>0</v>
      </c>
      <c r="D208" s="1" t="s">
        <v>29</v>
      </c>
      <c r="E208" s="1">
        <v>7</v>
      </c>
      <c r="F208" s="3" t="s">
        <v>30</v>
      </c>
      <c r="G208" s="3" t="s">
        <v>30</v>
      </c>
      <c r="H208" s="6" t="s">
        <v>16</v>
      </c>
      <c r="I208" s="1" t="s">
        <v>4</v>
      </c>
      <c r="J208" s="1" t="s">
        <v>12</v>
      </c>
    </row>
    <row r="209" spans="1:10" x14ac:dyDescent="0.2">
      <c r="A209" s="1">
        <v>208</v>
      </c>
      <c r="B209" s="1">
        <v>2015</v>
      </c>
      <c r="C209" s="1" t="s">
        <v>23</v>
      </c>
      <c r="D209" s="1" t="s">
        <v>5</v>
      </c>
      <c r="E209" s="1">
        <v>7</v>
      </c>
      <c r="F209" s="3" t="s">
        <v>67</v>
      </c>
      <c r="G209" s="17" t="s">
        <v>138</v>
      </c>
      <c r="H209" s="5" t="s">
        <v>16</v>
      </c>
      <c r="I209" s="1" t="s">
        <v>7</v>
      </c>
      <c r="J209" s="1" t="s">
        <v>12</v>
      </c>
    </row>
    <row r="210" spans="1:10" x14ac:dyDescent="0.2">
      <c r="A210" s="1">
        <v>209</v>
      </c>
      <c r="B210" s="1">
        <v>2015</v>
      </c>
      <c r="C210" s="1" t="s">
        <v>0</v>
      </c>
      <c r="D210" s="1" t="s">
        <v>10</v>
      </c>
      <c r="E210" s="1">
        <v>6</v>
      </c>
      <c r="F210" s="3" t="s">
        <v>11</v>
      </c>
      <c r="G210" s="17" t="s">
        <v>138</v>
      </c>
      <c r="H210" s="6" t="s">
        <v>16</v>
      </c>
      <c r="I210" s="1" t="s">
        <v>4</v>
      </c>
      <c r="J210" s="1" t="s">
        <v>12</v>
      </c>
    </row>
    <row r="211" spans="1:10" x14ac:dyDescent="0.2">
      <c r="A211" s="1">
        <v>210</v>
      </c>
      <c r="B211" s="1">
        <v>2015</v>
      </c>
      <c r="C211" s="1" t="s">
        <v>0</v>
      </c>
      <c r="D211" s="1" t="s">
        <v>22</v>
      </c>
      <c r="E211" s="1">
        <v>11</v>
      </c>
      <c r="F211" s="3" t="s">
        <v>9</v>
      </c>
      <c r="G211" s="17" t="s">
        <v>138</v>
      </c>
      <c r="H211" s="4" t="s">
        <v>3</v>
      </c>
      <c r="I211" s="1" t="s">
        <v>4</v>
      </c>
      <c r="J211" s="1" t="s">
        <v>12</v>
      </c>
    </row>
    <row r="212" spans="1:10" x14ac:dyDescent="0.2">
      <c r="A212" s="1">
        <v>211</v>
      </c>
      <c r="B212" s="1">
        <v>2015</v>
      </c>
      <c r="C212" s="1" t="s">
        <v>0</v>
      </c>
      <c r="D212" s="1" t="s">
        <v>10</v>
      </c>
      <c r="E212" s="1">
        <v>14</v>
      </c>
      <c r="F212" s="3" t="s">
        <v>47</v>
      </c>
      <c r="G212" s="17" t="s">
        <v>186</v>
      </c>
      <c r="H212" s="4" t="s">
        <v>3</v>
      </c>
      <c r="I212" s="1" t="s">
        <v>4</v>
      </c>
      <c r="J212" s="1" t="s">
        <v>12</v>
      </c>
    </row>
    <row r="213" spans="1:10" x14ac:dyDescent="0.2">
      <c r="A213" s="1">
        <v>212</v>
      </c>
      <c r="B213" s="1">
        <v>2015</v>
      </c>
      <c r="C213" s="1" t="s">
        <v>0</v>
      </c>
      <c r="D213" s="1" t="s">
        <v>5</v>
      </c>
      <c r="E213" s="1">
        <v>10</v>
      </c>
      <c r="F213" s="3" t="s">
        <v>68</v>
      </c>
      <c r="G213" s="17" t="s">
        <v>184</v>
      </c>
      <c r="H213" s="10" t="s">
        <v>3</v>
      </c>
      <c r="I213" s="1" t="s">
        <v>7</v>
      </c>
      <c r="J213" s="1" t="s">
        <v>12</v>
      </c>
    </row>
    <row r="214" spans="1:10" x14ac:dyDescent="0.2">
      <c r="A214" s="1">
        <v>213</v>
      </c>
      <c r="B214" s="1">
        <v>2016</v>
      </c>
      <c r="C214" s="1" t="s">
        <v>0</v>
      </c>
      <c r="D214" s="1" t="s">
        <v>69</v>
      </c>
      <c r="E214" s="1">
        <v>13</v>
      </c>
      <c r="F214" s="3" t="s">
        <v>59</v>
      </c>
      <c r="G214" s="17" t="s">
        <v>140</v>
      </c>
      <c r="H214" s="4" t="s">
        <v>3</v>
      </c>
      <c r="I214" s="1" t="s">
        <v>4</v>
      </c>
      <c r="J214" s="1" t="s">
        <v>12</v>
      </c>
    </row>
    <row r="215" spans="1:10" x14ac:dyDescent="0.2">
      <c r="A215" s="1">
        <v>214</v>
      </c>
      <c r="B215" s="1">
        <v>2016</v>
      </c>
      <c r="C215" s="1" t="s">
        <v>0</v>
      </c>
      <c r="D215" s="1" t="s">
        <v>5</v>
      </c>
      <c r="E215" s="1">
        <v>10</v>
      </c>
      <c r="F215" s="3" t="s">
        <v>59</v>
      </c>
      <c r="G215" s="17" t="s">
        <v>140</v>
      </c>
      <c r="H215" s="7" t="s">
        <v>3</v>
      </c>
      <c r="I215" s="1" t="s">
        <v>7</v>
      </c>
      <c r="J215" s="1" t="s">
        <v>12</v>
      </c>
    </row>
    <row r="216" spans="1:10" x14ac:dyDescent="0.2">
      <c r="A216" s="1">
        <v>215</v>
      </c>
      <c r="B216" s="1">
        <v>2016</v>
      </c>
      <c r="C216" s="1" t="s">
        <v>0</v>
      </c>
      <c r="D216" s="1" t="s">
        <v>69</v>
      </c>
      <c r="E216" s="1">
        <v>8</v>
      </c>
      <c r="F216" s="3" t="s">
        <v>59</v>
      </c>
      <c r="G216" s="17" t="s">
        <v>140</v>
      </c>
      <c r="H216" s="6" t="s">
        <v>16</v>
      </c>
      <c r="I216" s="1" t="s">
        <v>4</v>
      </c>
      <c r="J216" s="1" t="s">
        <v>12</v>
      </c>
    </row>
    <row r="217" spans="1:10" x14ac:dyDescent="0.2">
      <c r="A217" s="1">
        <v>216</v>
      </c>
      <c r="B217" s="1">
        <v>2016</v>
      </c>
      <c r="C217" s="1" t="s">
        <v>0</v>
      </c>
      <c r="D217" s="1" t="s">
        <v>5</v>
      </c>
      <c r="E217" s="1">
        <v>10</v>
      </c>
      <c r="F217" s="3" t="s">
        <v>59</v>
      </c>
      <c r="G217" s="17" t="s">
        <v>140</v>
      </c>
      <c r="H217" s="7" t="s">
        <v>3</v>
      </c>
      <c r="I217" s="1" t="s">
        <v>7</v>
      </c>
      <c r="J217" s="1" t="s">
        <v>12</v>
      </c>
    </row>
    <row r="218" spans="1:10" x14ac:dyDescent="0.2">
      <c r="A218" s="1">
        <v>217</v>
      </c>
      <c r="B218" s="1">
        <v>2016</v>
      </c>
      <c r="C218" s="1" t="s">
        <v>0</v>
      </c>
      <c r="D218" s="1" t="s">
        <v>1</v>
      </c>
      <c r="E218" s="1">
        <v>10</v>
      </c>
      <c r="F218" s="3" t="s">
        <v>70</v>
      </c>
      <c r="G218" s="16" t="s">
        <v>187</v>
      </c>
      <c r="H218" s="4" t="s">
        <v>3</v>
      </c>
      <c r="I218" s="1" t="s">
        <v>4</v>
      </c>
      <c r="J218" s="1" t="s">
        <v>12</v>
      </c>
    </row>
    <row r="219" spans="1:10" x14ac:dyDescent="0.2">
      <c r="A219" s="1">
        <v>218</v>
      </c>
      <c r="B219" s="1">
        <v>2016</v>
      </c>
      <c r="C219" s="1" t="s">
        <v>0</v>
      </c>
      <c r="D219" s="1" t="s">
        <v>5</v>
      </c>
      <c r="E219" s="1">
        <v>8</v>
      </c>
      <c r="F219" s="3" t="s">
        <v>45</v>
      </c>
      <c r="G219" s="15" t="s">
        <v>45</v>
      </c>
      <c r="H219" s="8" t="s">
        <v>16</v>
      </c>
      <c r="I219" s="1" t="s">
        <v>7</v>
      </c>
      <c r="J219" s="1" t="s">
        <v>12</v>
      </c>
    </row>
    <row r="220" spans="1:10" x14ac:dyDescent="0.2">
      <c r="A220" s="1">
        <v>219</v>
      </c>
      <c r="B220" s="1">
        <v>2016</v>
      </c>
      <c r="C220" s="1" t="s">
        <v>0</v>
      </c>
      <c r="D220" s="1" t="s">
        <v>5</v>
      </c>
      <c r="E220" s="1">
        <v>15</v>
      </c>
      <c r="F220" s="3" t="s">
        <v>71</v>
      </c>
      <c r="G220" s="17" t="s">
        <v>138</v>
      </c>
      <c r="H220" s="9" t="s">
        <v>3</v>
      </c>
      <c r="I220" s="1" t="s">
        <v>7</v>
      </c>
      <c r="J220" s="1" t="s">
        <v>12</v>
      </c>
    </row>
    <row r="221" spans="1:10" x14ac:dyDescent="0.2">
      <c r="A221" s="1">
        <v>220</v>
      </c>
      <c r="B221" s="1">
        <v>2016</v>
      </c>
      <c r="C221" s="1" t="s">
        <v>0</v>
      </c>
      <c r="D221" s="1" t="s">
        <v>29</v>
      </c>
      <c r="E221" s="1">
        <v>11</v>
      </c>
      <c r="F221" s="3" t="s">
        <v>71</v>
      </c>
      <c r="G221" s="17" t="s">
        <v>138</v>
      </c>
      <c r="H221" s="4" t="s">
        <v>3</v>
      </c>
      <c r="I221" s="1" t="s">
        <v>4</v>
      </c>
      <c r="J221" s="1" t="s">
        <v>12</v>
      </c>
    </row>
    <row r="222" spans="1:10" x14ac:dyDescent="0.2">
      <c r="A222" s="1">
        <v>221</v>
      </c>
      <c r="B222" s="1">
        <v>2016</v>
      </c>
      <c r="C222" s="1" t="s">
        <v>0</v>
      </c>
      <c r="D222" s="1" t="s">
        <v>5</v>
      </c>
      <c r="E222" s="1">
        <v>9</v>
      </c>
      <c r="F222" s="3" t="s">
        <v>71</v>
      </c>
      <c r="G222" s="17" t="s">
        <v>138</v>
      </c>
      <c r="H222" s="10" t="s">
        <v>3</v>
      </c>
      <c r="I222" s="1" t="s">
        <v>7</v>
      </c>
      <c r="J222" s="1" t="s">
        <v>12</v>
      </c>
    </row>
    <row r="223" spans="1:10" x14ac:dyDescent="0.2">
      <c r="A223" s="1">
        <v>222</v>
      </c>
      <c r="B223" s="1">
        <v>2016</v>
      </c>
      <c r="C223" s="1" t="s">
        <v>0</v>
      </c>
      <c r="D223" s="1" t="s">
        <v>5</v>
      </c>
      <c r="E223" s="1">
        <v>14</v>
      </c>
      <c r="F223" s="3" t="s">
        <v>72</v>
      </c>
      <c r="G223" s="16" t="s">
        <v>187</v>
      </c>
      <c r="H223" s="9" t="s">
        <v>3</v>
      </c>
      <c r="I223" s="1" t="s">
        <v>7</v>
      </c>
      <c r="J223" s="1" t="s">
        <v>12</v>
      </c>
    </row>
    <row r="224" spans="1:10" x14ac:dyDescent="0.2">
      <c r="A224" s="1">
        <v>223</v>
      </c>
      <c r="B224" s="1">
        <v>2016</v>
      </c>
      <c r="C224" s="1" t="s">
        <v>0</v>
      </c>
      <c r="D224" s="1" t="s">
        <v>10</v>
      </c>
      <c r="E224" s="1">
        <v>11</v>
      </c>
      <c r="F224" s="3" t="s">
        <v>73</v>
      </c>
      <c r="G224" s="14" t="s">
        <v>139</v>
      </c>
      <c r="H224" s="4" t="s">
        <v>3</v>
      </c>
      <c r="I224" s="1" t="s">
        <v>4</v>
      </c>
      <c r="J224" s="1" t="s">
        <v>12</v>
      </c>
    </row>
    <row r="225" spans="1:10" x14ac:dyDescent="0.2">
      <c r="A225" s="1">
        <v>224</v>
      </c>
      <c r="B225" s="1">
        <v>2016</v>
      </c>
      <c r="C225" s="1" t="s">
        <v>0</v>
      </c>
      <c r="D225" s="1" t="s">
        <v>66</v>
      </c>
      <c r="E225" s="1">
        <v>12</v>
      </c>
      <c r="F225" s="3" t="s">
        <v>74</v>
      </c>
      <c r="G225" s="17" t="s">
        <v>138</v>
      </c>
      <c r="H225" s="4" t="s">
        <v>3</v>
      </c>
      <c r="I225" s="1" t="s">
        <v>4</v>
      </c>
      <c r="J225" s="1" t="s">
        <v>12</v>
      </c>
    </row>
    <row r="226" spans="1:10" x14ac:dyDescent="0.2">
      <c r="A226" s="1">
        <v>225</v>
      </c>
      <c r="B226" s="1">
        <v>2016</v>
      </c>
      <c r="C226" s="1" t="s">
        <v>0</v>
      </c>
      <c r="D226" s="1" t="s">
        <v>10</v>
      </c>
      <c r="E226" s="1">
        <v>4</v>
      </c>
      <c r="F226" s="3" t="s">
        <v>37</v>
      </c>
      <c r="G226" s="3" t="s">
        <v>28</v>
      </c>
      <c r="H226" s="6" t="s">
        <v>16</v>
      </c>
      <c r="I226" s="1" t="s">
        <v>4</v>
      </c>
      <c r="J226" s="1" t="s">
        <v>12</v>
      </c>
    </row>
    <row r="227" spans="1:10" x14ac:dyDescent="0.2">
      <c r="A227" s="1">
        <v>226</v>
      </c>
      <c r="B227" s="1">
        <v>2016</v>
      </c>
      <c r="C227" s="1" t="s">
        <v>0</v>
      </c>
      <c r="D227" s="1" t="s">
        <v>5</v>
      </c>
      <c r="E227" s="1">
        <v>9</v>
      </c>
      <c r="F227" s="3" t="s">
        <v>71</v>
      </c>
      <c r="G227" s="17" t="s">
        <v>138</v>
      </c>
      <c r="H227" s="10" t="s">
        <v>3</v>
      </c>
      <c r="I227" s="1" t="s">
        <v>7</v>
      </c>
      <c r="J227" s="1" t="s">
        <v>12</v>
      </c>
    </row>
    <row r="228" spans="1:10" x14ac:dyDescent="0.2">
      <c r="A228" s="1">
        <v>227</v>
      </c>
      <c r="B228" s="1">
        <v>2016</v>
      </c>
      <c r="C228" s="1" t="s">
        <v>0</v>
      </c>
      <c r="D228" s="1" t="s">
        <v>5</v>
      </c>
      <c r="E228" s="1">
        <v>10</v>
      </c>
      <c r="F228" s="3" t="s">
        <v>30</v>
      </c>
      <c r="G228" s="3" t="s">
        <v>30</v>
      </c>
      <c r="H228" s="9" t="s">
        <v>3</v>
      </c>
      <c r="I228" s="1" t="s">
        <v>7</v>
      </c>
      <c r="J228" s="1" t="s">
        <v>12</v>
      </c>
    </row>
    <row r="229" spans="1:10" x14ac:dyDescent="0.2">
      <c r="A229" s="1">
        <v>228</v>
      </c>
      <c r="B229" s="1">
        <v>2016</v>
      </c>
      <c r="C229" s="1" t="s">
        <v>0</v>
      </c>
      <c r="D229" s="1" t="s">
        <v>1</v>
      </c>
      <c r="E229" s="1">
        <v>10</v>
      </c>
      <c r="F229" s="28" t="s">
        <v>241</v>
      </c>
      <c r="G229" s="17" t="s">
        <v>140</v>
      </c>
      <c r="H229" s="4" t="s">
        <v>3</v>
      </c>
      <c r="I229" s="1" t="s">
        <v>4</v>
      </c>
      <c r="J229" s="1" t="s">
        <v>12</v>
      </c>
    </row>
    <row r="230" spans="1:10" x14ac:dyDescent="0.2">
      <c r="A230" s="1">
        <v>229</v>
      </c>
      <c r="B230" s="1">
        <v>2016</v>
      </c>
      <c r="C230" s="1" t="s">
        <v>0</v>
      </c>
      <c r="D230" s="1" t="s">
        <v>1</v>
      </c>
      <c r="E230" s="1">
        <v>10</v>
      </c>
      <c r="F230" s="3" t="s">
        <v>59</v>
      </c>
      <c r="G230" s="17" t="s">
        <v>140</v>
      </c>
      <c r="H230" s="4" t="s">
        <v>3</v>
      </c>
      <c r="I230" s="1" t="s">
        <v>4</v>
      </c>
      <c r="J230" s="1" t="s">
        <v>12</v>
      </c>
    </row>
    <row r="231" spans="1:10" x14ac:dyDescent="0.2">
      <c r="A231" s="1">
        <v>230</v>
      </c>
      <c r="B231" s="1">
        <v>2016</v>
      </c>
      <c r="C231" s="1" t="s">
        <v>0</v>
      </c>
      <c r="D231" s="1" t="s">
        <v>5</v>
      </c>
      <c r="E231" s="1">
        <v>14</v>
      </c>
      <c r="F231" s="3" t="s">
        <v>75</v>
      </c>
      <c r="G231" s="14" t="s">
        <v>141</v>
      </c>
      <c r="H231" s="10" t="s">
        <v>3</v>
      </c>
      <c r="I231" s="1" t="s">
        <v>7</v>
      </c>
      <c r="J231" s="1" t="s">
        <v>12</v>
      </c>
    </row>
    <row r="232" spans="1:10" x14ac:dyDescent="0.2">
      <c r="A232" s="1">
        <v>231</v>
      </c>
      <c r="B232" s="1">
        <v>2016</v>
      </c>
      <c r="C232" s="1" t="s">
        <v>0</v>
      </c>
      <c r="D232" s="1" t="s">
        <v>5</v>
      </c>
      <c r="E232" s="1">
        <v>14</v>
      </c>
      <c r="F232" s="3" t="s">
        <v>37</v>
      </c>
      <c r="G232" s="3" t="s">
        <v>28</v>
      </c>
      <c r="H232" s="9" t="s">
        <v>3</v>
      </c>
      <c r="I232" s="1" t="s">
        <v>7</v>
      </c>
      <c r="J232" s="1" t="s">
        <v>12</v>
      </c>
    </row>
    <row r="233" spans="1:10" x14ac:dyDescent="0.2">
      <c r="A233" s="1">
        <v>232</v>
      </c>
      <c r="B233" s="1">
        <v>2016</v>
      </c>
      <c r="C233" s="1" t="s">
        <v>0</v>
      </c>
      <c r="D233" s="1" t="s">
        <v>40</v>
      </c>
      <c r="E233" s="1">
        <v>11</v>
      </c>
      <c r="F233" s="3" t="s">
        <v>71</v>
      </c>
      <c r="G233" s="17" t="s">
        <v>138</v>
      </c>
      <c r="H233" s="4" t="s">
        <v>3</v>
      </c>
      <c r="I233" s="1" t="s">
        <v>4</v>
      </c>
      <c r="J233" s="1" t="s">
        <v>12</v>
      </c>
    </row>
    <row r="234" spans="1:10" x14ac:dyDescent="0.2">
      <c r="A234" s="1">
        <v>233</v>
      </c>
      <c r="B234" s="1">
        <v>2016</v>
      </c>
      <c r="C234" s="1" t="s">
        <v>0</v>
      </c>
      <c r="D234" s="1" t="s">
        <v>1</v>
      </c>
      <c r="E234" s="1">
        <v>9</v>
      </c>
      <c r="F234" s="3" t="s">
        <v>71</v>
      </c>
      <c r="G234" s="17" t="s">
        <v>138</v>
      </c>
      <c r="H234" s="4" t="s">
        <v>3</v>
      </c>
      <c r="I234" s="1" t="s">
        <v>4</v>
      </c>
      <c r="J234" s="1" t="s">
        <v>12</v>
      </c>
    </row>
    <row r="235" spans="1:10" x14ac:dyDescent="0.2">
      <c r="A235" s="1">
        <v>234</v>
      </c>
      <c r="B235" s="1">
        <v>2016</v>
      </c>
      <c r="C235" s="1" t="s">
        <v>0</v>
      </c>
      <c r="D235" s="1" t="s">
        <v>76</v>
      </c>
      <c r="E235" s="1">
        <v>10</v>
      </c>
      <c r="F235" s="3" t="s">
        <v>37</v>
      </c>
      <c r="G235" s="3" t="s">
        <v>28</v>
      </c>
      <c r="H235" s="4" t="s">
        <v>3</v>
      </c>
      <c r="I235" s="1" t="s">
        <v>4</v>
      </c>
      <c r="J235" s="1" t="s">
        <v>12</v>
      </c>
    </row>
    <row r="236" spans="1:10" x14ac:dyDescent="0.2">
      <c r="A236" s="1">
        <v>235</v>
      </c>
      <c r="B236" s="1">
        <v>2016</v>
      </c>
      <c r="C236" s="1" t="s">
        <v>0</v>
      </c>
      <c r="D236" s="1" t="s">
        <v>10</v>
      </c>
      <c r="E236" s="1">
        <v>10</v>
      </c>
      <c r="F236" s="3" t="s">
        <v>71</v>
      </c>
      <c r="G236" s="17" t="s">
        <v>138</v>
      </c>
      <c r="H236" s="4" t="s">
        <v>3</v>
      </c>
      <c r="I236" s="1" t="s">
        <v>4</v>
      </c>
      <c r="J236" s="1" t="s">
        <v>12</v>
      </c>
    </row>
    <row r="237" spans="1:10" x14ac:dyDescent="0.2">
      <c r="A237" s="1">
        <v>236</v>
      </c>
      <c r="B237" s="1">
        <v>2016</v>
      </c>
      <c r="C237" s="1" t="s">
        <v>0</v>
      </c>
      <c r="D237" s="1" t="s">
        <v>5</v>
      </c>
      <c r="E237" s="1">
        <v>10</v>
      </c>
      <c r="F237" s="3" t="s">
        <v>20</v>
      </c>
      <c r="G237" s="14" t="s">
        <v>141</v>
      </c>
      <c r="H237" s="7" t="s">
        <v>3</v>
      </c>
      <c r="I237" s="1" t="s">
        <v>7</v>
      </c>
      <c r="J237" s="1" t="s">
        <v>12</v>
      </c>
    </row>
    <row r="238" spans="1:10" x14ac:dyDescent="0.2">
      <c r="A238" s="1">
        <v>237</v>
      </c>
      <c r="B238" s="1">
        <v>2016</v>
      </c>
      <c r="C238" s="1" t="s">
        <v>0</v>
      </c>
      <c r="D238" s="1" t="s">
        <v>1</v>
      </c>
      <c r="E238" s="1">
        <v>3</v>
      </c>
      <c r="F238" s="3" t="s">
        <v>37</v>
      </c>
      <c r="G238" s="3" t="s">
        <v>28</v>
      </c>
      <c r="H238" s="6" t="s">
        <v>16</v>
      </c>
      <c r="I238" s="1" t="s">
        <v>4</v>
      </c>
      <c r="J238" s="1" t="s">
        <v>12</v>
      </c>
    </row>
    <row r="239" spans="1:10" x14ac:dyDescent="0.2">
      <c r="A239" s="1">
        <v>238</v>
      </c>
      <c r="B239" s="1">
        <v>2016</v>
      </c>
      <c r="C239" s="1" t="s">
        <v>0</v>
      </c>
      <c r="D239" s="1" t="s">
        <v>5</v>
      </c>
      <c r="E239" s="1">
        <v>10</v>
      </c>
      <c r="F239" s="3" t="s">
        <v>71</v>
      </c>
      <c r="G239" s="17" t="s">
        <v>138</v>
      </c>
      <c r="H239" s="10" t="s">
        <v>3</v>
      </c>
      <c r="I239" s="1" t="s">
        <v>7</v>
      </c>
      <c r="J239" s="1" t="s">
        <v>12</v>
      </c>
    </row>
    <row r="240" spans="1:10" x14ac:dyDescent="0.2">
      <c r="A240" s="1">
        <v>239</v>
      </c>
      <c r="B240" s="1">
        <v>2016</v>
      </c>
      <c r="C240" s="1" t="s">
        <v>0</v>
      </c>
      <c r="D240" s="1" t="s">
        <v>5</v>
      </c>
      <c r="E240" s="1">
        <v>10</v>
      </c>
      <c r="F240" s="3" t="s">
        <v>71</v>
      </c>
      <c r="G240" s="17" t="s">
        <v>138</v>
      </c>
      <c r="H240" s="4" t="s">
        <v>3</v>
      </c>
      <c r="I240" s="1" t="s">
        <v>7</v>
      </c>
      <c r="J240" s="1" t="s">
        <v>12</v>
      </c>
    </row>
    <row r="241" spans="1:10" x14ac:dyDescent="0.2">
      <c r="A241" s="1">
        <v>240</v>
      </c>
      <c r="B241" s="1">
        <v>2016</v>
      </c>
      <c r="C241" s="1" t="s">
        <v>0</v>
      </c>
      <c r="D241" s="1" t="s">
        <v>5</v>
      </c>
      <c r="E241" s="1">
        <v>12</v>
      </c>
      <c r="F241" s="3" t="s">
        <v>71</v>
      </c>
      <c r="G241" s="17" t="s">
        <v>138</v>
      </c>
      <c r="H241" s="9" t="s">
        <v>3</v>
      </c>
      <c r="I241" s="1" t="s">
        <v>7</v>
      </c>
      <c r="J241" s="1" t="s">
        <v>12</v>
      </c>
    </row>
    <row r="242" spans="1:10" x14ac:dyDescent="0.2">
      <c r="A242" s="1">
        <v>241</v>
      </c>
      <c r="B242" s="1">
        <v>2016</v>
      </c>
      <c r="C242" s="1" t="s">
        <v>0</v>
      </c>
      <c r="D242" s="1" t="s">
        <v>10</v>
      </c>
      <c r="E242" s="1">
        <v>3</v>
      </c>
      <c r="F242" s="3" t="s">
        <v>20</v>
      </c>
      <c r="G242" s="14" t="s">
        <v>141</v>
      </c>
      <c r="H242" s="6" t="s">
        <v>16</v>
      </c>
      <c r="I242" s="1" t="s">
        <v>4</v>
      </c>
      <c r="J242" s="1" t="s">
        <v>12</v>
      </c>
    </row>
    <row r="243" spans="1:10" x14ac:dyDescent="0.2">
      <c r="A243" s="1">
        <v>242</v>
      </c>
      <c r="B243" s="1">
        <v>2016</v>
      </c>
      <c r="C243" s="1" t="s">
        <v>0</v>
      </c>
      <c r="D243" s="1" t="s">
        <v>77</v>
      </c>
      <c r="E243" s="1">
        <v>10</v>
      </c>
      <c r="F243" s="3" t="s">
        <v>71</v>
      </c>
      <c r="G243" s="17" t="s">
        <v>138</v>
      </c>
      <c r="H243" s="4" t="s">
        <v>3</v>
      </c>
      <c r="I243" s="1" t="s">
        <v>4</v>
      </c>
      <c r="J243" s="1" t="s">
        <v>12</v>
      </c>
    </row>
    <row r="244" spans="1:10" x14ac:dyDescent="0.2">
      <c r="A244" s="1">
        <v>243</v>
      </c>
      <c r="B244" s="1">
        <v>2016</v>
      </c>
      <c r="C244" s="1" t="s">
        <v>0</v>
      </c>
      <c r="D244" s="1" t="s">
        <v>5</v>
      </c>
      <c r="E244" s="1">
        <v>15</v>
      </c>
      <c r="F244" s="3" t="s">
        <v>78</v>
      </c>
      <c r="G244" s="14" t="s">
        <v>139</v>
      </c>
      <c r="H244" s="10" t="s">
        <v>3</v>
      </c>
      <c r="I244" s="1" t="s">
        <v>7</v>
      </c>
      <c r="J244" s="1" t="s">
        <v>12</v>
      </c>
    </row>
    <row r="245" spans="1:10" x14ac:dyDescent="0.2">
      <c r="A245" s="1">
        <v>244</v>
      </c>
      <c r="B245" s="1">
        <v>2016</v>
      </c>
      <c r="C245" s="1" t="s">
        <v>0</v>
      </c>
      <c r="D245" s="1" t="s">
        <v>5</v>
      </c>
      <c r="E245" s="1">
        <v>14</v>
      </c>
      <c r="F245" s="3" t="s">
        <v>71</v>
      </c>
      <c r="G245" s="17" t="s">
        <v>138</v>
      </c>
      <c r="H245" s="4" t="s">
        <v>3</v>
      </c>
      <c r="I245" s="1" t="s">
        <v>7</v>
      </c>
      <c r="J245" s="1" t="s">
        <v>12</v>
      </c>
    </row>
    <row r="246" spans="1:10" x14ac:dyDescent="0.2">
      <c r="A246" s="1">
        <v>245</v>
      </c>
      <c r="B246" s="1">
        <v>2016</v>
      </c>
      <c r="C246" s="1" t="s">
        <v>0</v>
      </c>
      <c r="D246" s="1" t="s">
        <v>10</v>
      </c>
      <c r="E246" s="1">
        <v>12</v>
      </c>
      <c r="F246" s="3" t="s">
        <v>32</v>
      </c>
      <c r="G246" s="17" t="s">
        <v>140</v>
      </c>
      <c r="H246" s="4" t="s">
        <v>3</v>
      </c>
      <c r="I246" s="1" t="s">
        <v>4</v>
      </c>
      <c r="J246" s="1" t="s">
        <v>12</v>
      </c>
    </row>
    <row r="247" spans="1:10" x14ac:dyDescent="0.2">
      <c r="A247" s="1">
        <v>246</v>
      </c>
      <c r="B247" s="1">
        <v>2016</v>
      </c>
      <c r="C247" s="1" t="s">
        <v>0</v>
      </c>
      <c r="D247" s="1" t="s">
        <v>10</v>
      </c>
      <c r="E247" s="1">
        <v>10</v>
      </c>
      <c r="F247" s="3" t="s">
        <v>11</v>
      </c>
      <c r="G247" s="17" t="s">
        <v>138</v>
      </c>
      <c r="H247" s="4" t="s">
        <v>3</v>
      </c>
      <c r="I247" s="1" t="s">
        <v>4</v>
      </c>
      <c r="J247" s="1" t="s">
        <v>12</v>
      </c>
    </row>
    <row r="248" spans="1:10" x14ac:dyDescent="0.2">
      <c r="A248" s="1">
        <v>247</v>
      </c>
      <c r="B248" s="1">
        <v>2016</v>
      </c>
      <c r="C248" s="1" t="s">
        <v>0</v>
      </c>
      <c r="D248" s="1" t="s">
        <v>10</v>
      </c>
      <c r="E248" s="1">
        <v>13</v>
      </c>
      <c r="F248" s="3" t="s">
        <v>79</v>
      </c>
      <c r="G248" s="14" t="s">
        <v>139</v>
      </c>
      <c r="H248" s="4" t="s">
        <v>3</v>
      </c>
      <c r="I248" s="1" t="s">
        <v>4</v>
      </c>
      <c r="J248" s="1" t="s">
        <v>12</v>
      </c>
    </row>
    <row r="249" spans="1:10" x14ac:dyDescent="0.2">
      <c r="A249" s="1">
        <v>248</v>
      </c>
      <c r="B249" s="1">
        <v>2016</v>
      </c>
      <c r="C249" s="1" t="s">
        <v>0</v>
      </c>
      <c r="D249" s="1" t="s">
        <v>5</v>
      </c>
      <c r="E249" s="1">
        <v>12</v>
      </c>
      <c r="F249" s="3" t="s">
        <v>20</v>
      </c>
      <c r="G249" s="14" t="s">
        <v>141</v>
      </c>
      <c r="H249" s="9" t="s">
        <v>3</v>
      </c>
      <c r="I249" s="1" t="s">
        <v>7</v>
      </c>
      <c r="J249" s="1" t="s">
        <v>12</v>
      </c>
    </row>
    <row r="250" spans="1:10" x14ac:dyDescent="0.2">
      <c r="A250" s="1">
        <v>249</v>
      </c>
      <c r="B250" s="1">
        <v>2016</v>
      </c>
      <c r="C250" s="1" t="s">
        <v>0</v>
      </c>
      <c r="D250" s="1" t="s">
        <v>1</v>
      </c>
      <c r="E250" s="1">
        <v>6</v>
      </c>
      <c r="F250" s="3" t="s">
        <v>20</v>
      </c>
      <c r="G250" s="14" t="s">
        <v>141</v>
      </c>
      <c r="H250" s="6" t="s">
        <v>16</v>
      </c>
      <c r="I250" s="1" t="s">
        <v>4</v>
      </c>
      <c r="J250" s="1" t="s">
        <v>12</v>
      </c>
    </row>
    <row r="251" spans="1:10" x14ac:dyDescent="0.2">
      <c r="A251" s="1">
        <v>250</v>
      </c>
      <c r="B251" s="1">
        <v>2016</v>
      </c>
      <c r="C251" s="1" t="s">
        <v>0</v>
      </c>
      <c r="D251" s="1" t="s">
        <v>5</v>
      </c>
      <c r="E251" s="1">
        <v>12</v>
      </c>
      <c r="F251" s="3" t="s">
        <v>20</v>
      </c>
      <c r="G251" s="14" t="s">
        <v>141</v>
      </c>
      <c r="H251" s="7" t="s">
        <v>3</v>
      </c>
      <c r="I251" s="1" t="s">
        <v>7</v>
      </c>
      <c r="J251" s="1" t="s">
        <v>12</v>
      </c>
    </row>
    <row r="252" spans="1:10" x14ac:dyDescent="0.2">
      <c r="A252" s="1">
        <v>251</v>
      </c>
      <c r="B252" s="1">
        <v>2016</v>
      </c>
      <c r="C252" s="1" t="s">
        <v>0</v>
      </c>
      <c r="D252" s="1" t="s">
        <v>5</v>
      </c>
      <c r="E252" s="1">
        <v>12</v>
      </c>
      <c r="F252" s="3" t="s">
        <v>59</v>
      </c>
      <c r="G252" s="17" t="s">
        <v>140</v>
      </c>
      <c r="H252" s="7" t="s">
        <v>3</v>
      </c>
      <c r="I252" s="1" t="s">
        <v>7</v>
      </c>
      <c r="J252" s="1" t="s">
        <v>12</v>
      </c>
    </row>
    <row r="253" spans="1:10" x14ac:dyDescent="0.2">
      <c r="A253" s="1">
        <v>252</v>
      </c>
      <c r="B253" s="1">
        <v>2016</v>
      </c>
      <c r="C253" s="1" t="s">
        <v>0</v>
      </c>
      <c r="D253" s="1" t="s">
        <v>80</v>
      </c>
      <c r="E253" s="1">
        <v>10</v>
      </c>
      <c r="F253" s="3" t="s">
        <v>81</v>
      </c>
      <c r="G253" s="3" t="s">
        <v>51</v>
      </c>
      <c r="H253" s="4" t="s">
        <v>3</v>
      </c>
      <c r="I253" s="1" t="s">
        <v>4</v>
      </c>
      <c r="J253" s="1" t="s">
        <v>12</v>
      </c>
    </row>
    <row r="254" spans="1:10" x14ac:dyDescent="0.2">
      <c r="A254" s="1">
        <v>253</v>
      </c>
      <c r="B254" s="1">
        <v>2016</v>
      </c>
      <c r="C254" s="1" t="s">
        <v>0</v>
      </c>
      <c r="D254" s="1" t="s">
        <v>1</v>
      </c>
      <c r="E254" s="1">
        <v>9</v>
      </c>
      <c r="F254" s="3" t="s">
        <v>82</v>
      </c>
      <c r="G254" s="14" t="s">
        <v>139</v>
      </c>
      <c r="H254" s="4" t="s">
        <v>3</v>
      </c>
      <c r="I254" s="1" t="s">
        <v>4</v>
      </c>
      <c r="J254" s="1" t="s">
        <v>12</v>
      </c>
    </row>
    <row r="255" spans="1:10" x14ac:dyDescent="0.2">
      <c r="A255" s="31">
        <v>254</v>
      </c>
      <c r="B255" s="31">
        <v>2016</v>
      </c>
      <c r="C255" s="31" t="s">
        <v>0</v>
      </c>
      <c r="D255" s="31" t="s">
        <v>1</v>
      </c>
      <c r="E255" s="31">
        <v>9</v>
      </c>
      <c r="F255" s="32" t="s">
        <v>241</v>
      </c>
      <c r="G255" s="17" t="s">
        <v>140</v>
      </c>
      <c r="H255" s="33" t="s">
        <v>3</v>
      </c>
      <c r="I255" s="31" t="s">
        <v>4</v>
      </c>
      <c r="J255" s="31" t="s">
        <v>12</v>
      </c>
    </row>
    <row r="256" spans="1:10" x14ac:dyDescent="0.2">
      <c r="A256" s="1">
        <v>255</v>
      </c>
      <c r="B256" s="1">
        <v>2017</v>
      </c>
      <c r="C256" s="1" t="s">
        <v>83</v>
      </c>
      <c r="D256" s="1" t="s">
        <v>84</v>
      </c>
      <c r="E256" s="1">
        <v>7</v>
      </c>
      <c r="F256" s="3" t="s">
        <v>33</v>
      </c>
      <c r="G256" s="14" t="s">
        <v>141</v>
      </c>
      <c r="H256" s="6" t="s">
        <v>16</v>
      </c>
      <c r="I256" s="1" t="s">
        <v>4</v>
      </c>
      <c r="J256" s="1" t="s">
        <v>12</v>
      </c>
    </row>
    <row r="257" spans="1:10" x14ac:dyDescent="0.2">
      <c r="A257" s="31">
        <v>256</v>
      </c>
      <c r="B257" s="31">
        <v>2017</v>
      </c>
      <c r="C257" s="31" t="s">
        <v>83</v>
      </c>
      <c r="D257" s="31" t="s">
        <v>5</v>
      </c>
      <c r="E257" s="31">
        <v>14</v>
      </c>
      <c r="F257" s="32" t="s">
        <v>85</v>
      </c>
      <c r="G257" s="32" t="s">
        <v>187</v>
      </c>
      <c r="H257" s="34" t="s">
        <v>3</v>
      </c>
      <c r="I257" s="31" t="s">
        <v>7</v>
      </c>
      <c r="J257" s="31" t="s">
        <v>12</v>
      </c>
    </row>
    <row r="258" spans="1:10" x14ac:dyDescent="0.2">
      <c r="A258" s="1">
        <v>257</v>
      </c>
      <c r="B258" s="1">
        <v>2017</v>
      </c>
      <c r="C258" s="1" t="s">
        <v>83</v>
      </c>
      <c r="D258" s="1" t="s">
        <v>5</v>
      </c>
      <c r="E258" s="1">
        <v>13</v>
      </c>
      <c r="F258" s="3" t="s">
        <v>11</v>
      </c>
      <c r="G258" s="17" t="s">
        <v>138</v>
      </c>
      <c r="H258" s="9" t="s">
        <v>3</v>
      </c>
      <c r="I258" s="1" t="s">
        <v>7</v>
      </c>
      <c r="J258" s="1" t="s">
        <v>12</v>
      </c>
    </row>
    <row r="259" spans="1:10" x14ac:dyDescent="0.2">
      <c r="A259" s="1">
        <v>258</v>
      </c>
      <c r="B259" s="1">
        <v>2017</v>
      </c>
      <c r="C259" s="1" t="s">
        <v>83</v>
      </c>
      <c r="D259" s="1" t="s">
        <v>10</v>
      </c>
      <c r="E259" s="1">
        <v>9</v>
      </c>
      <c r="F259" s="3" t="s">
        <v>86</v>
      </c>
      <c r="G259" s="17" t="s">
        <v>140</v>
      </c>
      <c r="H259" s="4" t="s">
        <v>3</v>
      </c>
      <c r="I259" s="1" t="s">
        <v>4</v>
      </c>
      <c r="J259" s="1" t="s">
        <v>12</v>
      </c>
    </row>
    <row r="260" spans="1:10" x14ac:dyDescent="0.2">
      <c r="A260" s="1">
        <v>259</v>
      </c>
      <c r="B260" s="1">
        <v>2017</v>
      </c>
      <c r="C260" s="1" t="s">
        <v>83</v>
      </c>
      <c r="D260" s="1" t="s">
        <v>87</v>
      </c>
      <c r="E260" s="1">
        <v>9</v>
      </c>
      <c r="F260" s="3" t="s">
        <v>86</v>
      </c>
      <c r="G260" s="17" t="s">
        <v>140</v>
      </c>
      <c r="H260" s="4" t="s">
        <v>3</v>
      </c>
      <c r="I260" s="1" t="s">
        <v>4</v>
      </c>
      <c r="J260" s="1" t="s">
        <v>12</v>
      </c>
    </row>
    <row r="261" spans="1:10" x14ac:dyDescent="0.2">
      <c r="A261" s="1">
        <v>260</v>
      </c>
      <c r="B261" s="1">
        <v>2017</v>
      </c>
      <c r="C261" s="1" t="s">
        <v>83</v>
      </c>
      <c r="D261" s="1" t="s">
        <v>77</v>
      </c>
      <c r="E261" s="1">
        <v>7</v>
      </c>
      <c r="F261" s="3" t="s">
        <v>86</v>
      </c>
      <c r="G261" s="17" t="s">
        <v>140</v>
      </c>
      <c r="H261" s="6" t="s">
        <v>16</v>
      </c>
      <c r="I261" s="1" t="s">
        <v>4</v>
      </c>
      <c r="J261" s="1" t="s">
        <v>12</v>
      </c>
    </row>
    <row r="262" spans="1:10" x14ac:dyDescent="0.2">
      <c r="A262" s="1">
        <v>261</v>
      </c>
      <c r="B262" s="1">
        <v>2017</v>
      </c>
      <c r="C262" s="1" t="s">
        <v>83</v>
      </c>
      <c r="D262" s="1" t="s">
        <v>10</v>
      </c>
      <c r="E262" s="1">
        <v>10</v>
      </c>
      <c r="F262" s="3" t="s">
        <v>20</v>
      </c>
      <c r="G262" s="14" t="s">
        <v>141</v>
      </c>
      <c r="H262" s="4" t="s">
        <v>3</v>
      </c>
      <c r="I262" s="1" t="s">
        <v>4</v>
      </c>
      <c r="J262" s="1" t="s">
        <v>12</v>
      </c>
    </row>
    <row r="263" spans="1:10" x14ac:dyDescent="0.2">
      <c r="A263" s="1">
        <v>262</v>
      </c>
      <c r="B263" s="1">
        <v>2017</v>
      </c>
      <c r="C263" s="1" t="s">
        <v>0</v>
      </c>
      <c r="D263" s="1" t="s">
        <v>5</v>
      </c>
      <c r="E263" s="1">
        <v>14</v>
      </c>
      <c r="F263" s="3" t="s">
        <v>86</v>
      </c>
      <c r="G263" s="17" t="s">
        <v>140</v>
      </c>
      <c r="H263" s="7" t="s">
        <v>3</v>
      </c>
      <c r="I263" s="1" t="s">
        <v>7</v>
      </c>
      <c r="J263" s="1" t="s">
        <v>12</v>
      </c>
    </row>
    <row r="264" spans="1:10" x14ac:dyDescent="0.2">
      <c r="A264" s="1">
        <v>263</v>
      </c>
      <c r="B264" s="1">
        <v>2017</v>
      </c>
      <c r="C264" s="1" t="s">
        <v>83</v>
      </c>
      <c r="D264" s="1" t="s">
        <v>1</v>
      </c>
      <c r="E264" s="1">
        <v>10</v>
      </c>
      <c r="F264" s="3" t="s">
        <v>86</v>
      </c>
      <c r="G264" s="17" t="s">
        <v>140</v>
      </c>
      <c r="H264" s="4" t="s">
        <v>3</v>
      </c>
      <c r="I264" s="1" t="s">
        <v>4</v>
      </c>
      <c r="J264" s="1" t="s">
        <v>12</v>
      </c>
    </row>
    <row r="265" spans="1:10" x14ac:dyDescent="0.2">
      <c r="A265" s="1">
        <v>264</v>
      </c>
      <c r="B265" s="1">
        <v>2017</v>
      </c>
      <c r="C265" s="1" t="s">
        <v>83</v>
      </c>
      <c r="D265" s="1" t="s">
        <v>5</v>
      </c>
      <c r="E265" s="1">
        <v>10</v>
      </c>
      <c r="F265" s="3" t="s">
        <v>20</v>
      </c>
      <c r="G265" s="14" t="s">
        <v>141</v>
      </c>
      <c r="H265" s="7" t="s">
        <v>3</v>
      </c>
      <c r="I265" s="1" t="s">
        <v>7</v>
      </c>
      <c r="J265" s="1" t="s">
        <v>12</v>
      </c>
    </row>
    <row r="266" spans="1:10" x14ac:dyDescent="0.2">
      <c r="A266" s="1">
        <v>265</v>
      </c>
      <c r="B266" s="1">
        <v>2017</v>
      </c>
      <c r="C266" s="1" t="s">
        <v>83</v>
      </c>
      <c r="D266" s="1" t="s">
        <v>5</v>
      </c>
      <c r="E266" s="1">
        <v>9</v>
      </c>
      <c r="F266" s="3" t="s">
        <v>20</v>
      </c>
      <c r="G266" s="14" t="s">
        <v>141</v>
      </c>
      <c r="H266" s="10" t="s">
        <v>3</v>
      </c>
      <c r="I266" s="1" t="s">
        <v>7</v>
      </c>
      <c r="J266" s="1" t="s">
        <v>12</v>
      </c>
    </row>
    <row r="267" spans="1:10" x14ac:dyDescent="0.2">
      <c r="A267" s="1">
        <v>266</v>
      </c>
      <c r="B267" s="1">
        <v>2017</v>
      </c>
      <c r="C267" s="1" t="s">
        <v>83</v>
      </c>
      <c r="D267" s="1" t="s">
        <v>5</v>
      </c>
      <c r="E267" s="1">
        <v>12</v>
      </c>
      <c r="F267" s="3" t="s">
        <v>86</v>
      </c>
      <c r="G267" s="17" t="s">
        <v>140</v>
      </c>
      <c r="H267" s="4" t="s">
        <v>3</v>
      </c>
      <c r="I267" s="1" t="s">
        <v>7</v>
      </c>
      <c r="J267" s="1" t="s">
        <v>12</v>
      </c>
    </row>
    <row r="268" spans="1:10" x14ac:dyDescent="0.2">
      <c r="A268" s="1">
        <v>267</v>
      </c>
      <c r="B268" s="1">
        <v>2017</v>
      </c>
      <c r="C268" s="1" t="s">
        <v>83</v>
      </c>
      <c r="D268" s="1" t="s">
        <v>5</v>
      </c>
      <c r="E268" s="1">
        <v>9</v>
      </c>
      <c r="F268" s="3" t="s">
        <v>37</v>
      </c>
      <c r="G268" s="3" t="s">
        <v>28</v>
      </c>
      <c r="H268" s="9" t="s">
        <v>3</v>
      </c>
      <c r="I268" s="1" t="s">
        <v>7</v>
      </c>
      <c r="J268" s="1" t="s">
        <v>12</v>
      </c>
    </row>
    <row r="269" spans="1:10" x14ac:dyDescent="0.2">
      <c r="A269" s="1">
        <v>268</v>
      </c>
      <c r="B269" s="1">
        <v>2017</v>
      </c>
      <c r="C269" s="1" t="s">
        <v>83</v>
      </c>
      <c r="D269" s="1" t="s">
        <v>53</v>
      </c>
      <c r="E269" s="1">
        <v>10</v>
      </c>
      <c r="F269" s="3" t="s">
        <v>11</v>
      </c>
      <c r="G269" s="17" t="s">
        <v>138</v>
      </c>
      <c r="H269" s="4" t="s">
        <v>3</v>
      </c>
      <c r="I269" s="1" t="s">
        <v>4</v>
      </c>
      <c r="J269" s="1" t="s">
        <v>12</v>
      </c>
    </row>
    <row r="270" spans="1:10" x14ac:dyDescent="0.2">
      <c r="A270" s="1">
        <v>269</v>
      </c>
      <c r="B270" s="1">
        <v>2017</v>
      </c>
      <c r="C270" s="1" t="s">
        <v>83</v>
      </c>
      <c r="D270" s="1" t="s">
        <v>5</v>
      </c>
      <c r="E270" s="1">
        <v>10</v>
      </c>
      <c r="F270" s="3" t="s">
        <v>88</v>
      </c>
      <c r="G270" s="3" t="s">
        <v>46</v>
      </c>
      <c r="H270" s="7" t="s">
        <v>3</v>
      </c>
      <c r="I270" s="1" t="s">
        <v>7</v>
      </c>
      <c r="J270" s="1" t="s">
        <v>12</v>
      </c>
    </row>
    <row r="271" spans="1:10" x14ac:dyDescent="0.2">
      <c r="A271" s="1">
        <v>270</v>
      </c>
      <c r="B271" s="1">
        <v>2017</v>
      </c>
      <c r="C271" s="1" t="s">
        <v>83</v>
      </c>
      <c r="D271" s="1" t="s">
        <v>89</v>
      </c>
      <c r="E271" s="1">
        <v>7</v>
      </c>
      <c r="F271" s="3" t="s">
        <v>11</v>
      </c>
      <c r="G271" s="17" t="s">
        <v>138</v>
      </c>
      <c r="H271" s="6" t="s">
        <v>16</v>
      </c>
      <c r="I271" s="1" t="s">
        <v>4</v>
      </c>
      <c r="J271" s="1" t="s">
        <v>12</v>
      </c>
    </row>
    <row r="272" spans="1:10" x14ac:dyDescent="0.2">
      <c r="A272" s="1">
        <v>271</v>
      </c>
      <c r="B272" s="1">
        <v>2017</v>
      </c>
      <c r="C272" s="1" t="s">
        <v>83</v>
      </c>
      <c r="D272" s="1" t="s">
        <v>5</v>
      </c>
      <c r="E272" s="1">
        <v>8</v>
      </c>
      <c r="F272" s="3" t="s">
        <v>30</v>
      </c>
      <c r="G272" s="3" t="s">
        <v>30</v>
      </c>
      <c r="H272" s="5" t="s">
        <v>16</v>
      </c>
      <c r="I272" s="1" t="s">
        <v>7</v>
      </c>
      <c r="J272" s="1" t="s">
        <v>12</v>
      </c>
    </row>
    <row r="273" spans="1:10" x14ac:dyDescent="0.2">
      <c r="A273" s="1">
        <v>272</v>
      </c>
      <c r="B273" s="1">
        <v>2017</v>
      </c>
      <c r="C273" s="1" t="s">
        <v>83</v>
      </c>
      <c r="D273" s="1" t="s">
        <v>1</v>
      </c>
      <c r="E273" s="1">
        <v>14</v>
      </c>
      <c r="F273" s="3" t="s">
        <v>45</v>
      </c>
      <c r="G273" s="3" t="s">
        <v>45</v>
      </c>
      <c r="H273" s="4" t="s">
        <v>3</v>
      </c>
      <c r="I273" s="1" t="s">
        <v>4</v>
      </c>
      <c r="J273" s="1" t="s">
        <v>12</v>
      </c>
    </row>
    <row r="274" spans="1:10" x14ac:dyDescent="0.2">
      <c r="A274" s="1">
        <v>273</v>
      </c>
      <c r="B274" s="1">
        <v>2017</v>
      </c>
      <c r="C274" s="1" t="s">
        <v>83</v>
      </c>
      <c r="D274" s="1" t="s">
        <v>5</v>
      </c>
      <c r="E274" s="1">
        <v>10</v>
      </c>
      <c r="F274" s="3" t="s">
        <v>73</v>
      </c>
      <c r="G274" s="14" t="s">
        <v>139</v>
      </c>
      <c r="H274" s="9" t="s">
        <v>3</v>
      </c>
      <c r="I274" s="1" t="s">
        <v>7</v>
      </c>
      <c r="J274" s="1" t="s">
        <v>12</v>
      </c>
    </row>
    <row r="275" spans="1:10" x14ac:dyDescent="0.2">
      <c r="A275" s="1">
        <v>274</v>
      </c>
      <c r="B275" s="1">
        <v>2017</v>
      </c>
      <c r="C275" s="1" t="s">
        <v>83</v>
      </c>
      <c r="D275" s="1" t="s">
        <v>24</v>
      </c>
      <c r="E275" s="1">
        <v>12</v>
      </c>
      <c r="F275" s="3" t="s">
        <v>11</v>
      </c>
      <c r="G275" s="17" t="s">
        <v>138</v>
      </c>
      <c r="H275" s="4" t="s">
        <v>3</v>
      </c>
      <c r="I275" s="1" t="s">
        <v>4</v>
      </c>
      <c r="J275" s="1" t="s">
        <v>12</v>
      </c>
    </row>
    <row r="276" spans="1:10" x14ac:dyDescent="0.2">
      <c r="A276" s="1">
        <v>275</v>
      </c>
      <c r="B276" s="1">
        <v>2017</v>
      </c>
      <c r="C276" s="1" t="s">
        <v>83</v>
      </c>
      <c r="D276" s="1" t="s">
        <v>1</v>
      </c>
      <c r="E276" s="1">
        <v>12</v>
      </c>
      <c r="F276" s="3" t="s">
        <v>73</v>
      </c>
      <c r="G276" s="14" t="s">
        <v>139</v>
      </c>
      <c r="H276" s="4" t="s">
        <v>3</v>
      </c>
      <c r="I276" s="1" t="s">
        <v>4</v>
      </c>
      <c r="J276" s="1" t="s">
        <v>12</v>
      </c>
    </row>
    <row r="277" spans="1:10" x14ac:dyDescent="0.2">
      <c r="A277" s="1">
        <v>276</v>
      </c>
      <c r="B277" s="1">
        <v>2017</v>
      </c>
      <c r="C277" s="1" t="s">
        <v>83</v>
      </c>
      <c r="D277" s="1" t="s">
        <v>10</v>
      </c>
      <c r="E277" s="1">
        <v>10</v>
      </c>
      <c r="F277" s="3" t="s">
        <v>11</v>
      </c>
      <c r="G277" s="17" t="s">
        <v>138</v>
      </c>
      <c r="H277" s="4" t="s">
        <v>3</v>
      </c>
      <c r="I277" s="1" t="s">
        <v>4</v>
      </c>
      <c r="J277" s="1" t="s">
        <v>12</v>
      </c>
    </row>
    <row r="278" spans="1:10" x14ac:dyDescent="0.2">
      <c r="A278" s="1">
        <v>277</v>
      </c>
      <c r="B278" s="1">
        <v>2017</v>
      </c>
      <c r="C278" s="1" t="s">
        <v>83</v>
      </c>
      <c r="D278" s="1" t="s">
        <v>1</v>
      </c>
      <c r="E278" s="1">
        <v>11</v>
      </c>
      <c r="F278" s="3" t="s">
        <v>20</v>
      </c>
      <c r="G278" s="14" t="s">
        <v>141</v>
      </c>
      <c r="H278" s="4" t="s">
        <v>3</v>
      </c>
      <c r="I278" s="1" t="s">
        <v>4</v>
      </c>
      <c r="J278" s="1" t="s">
        <v>12</v>
      </c>
    </row>
    <row r="279" spans="1:10" x14ac:dyDescent="0.2">
      <c r="A279" s="1">
        <v>278</v>
      </c>
      <c r="B279" s="1">
        <v>2017</v>
      </c>
      <c r="C279" s="1" t="s">
        <v>83</v>
      </c>
      <c r="D279" s="1" t="s">
        <v>5</v>
      </c>
      <c r="E279" s="1">
        <v>7</v>
      </c>
      <c r="F279" s="3" t="s">
        <v>73</v>
      </c>
      <c r="G279" s="14" t="s">
        <v>139</v>
      </c>
      <c r="H279" s="5" t="s">
        <v>16</v>
      </c>
      <c r="I279" s="1" t="s">
        <v>7</v>
      </c>
      <c r="J279" s="1" t="s">
        <v>12</v>
      </c>
    </row>
    <row r="280" spans="1:10" x14ac:dyDescent="0.2">
      <c r="A280" s="1">
        <v>279</v>
      </c>
      <c r="B280" s="1">
        <v>2017</v>
      </c>
      <c r="C280" s="1" t="s">
        <v>83</v>
      </c>
      <c r="D280" s="1" t="s">
        <v>8</v>
      </c>
      <c r="E280" s="1">
        <v>7</v>
      </c>
      <c r="F280" s="3" t="s">
        <v>11</v>
      </c>
      <c r="G280" s="17" t="s">
        <v>138</v>
      </c>
      <c r="H280" s="6" t="s">
        <v>16</v>
      </c>
      <c r="I280" s="1" t="s">
        <v>4</v>
      </c>
      <c r="J280" s="1" t="s">
        <v>12</v>
      </c>
    </row>
    <row r="281" spans="1:10" x14ac:dyDescent="0.2">
      <c r="A281" s="1">
        <v>280</v>
      </c>
      <c r="B281" s="1">
        <v>2018</v>
      </c>
      <c r="C281" s="1" t="s">
        <v>0</v>
      </c>
      <c r="D281" s="1" t="s">
        <v>5</v>
      </c>
      <c r="E281" s="1">
        <v>10</v>
      </c>
      <c r="F281" s="3" t="s">
        <v>90</v>
      </c>
      <c r="G281" s="15" t="s">
        <v>186</v>
      </c>
      <c r="H281" s="10" t="s">
        <v>3</v>
      </c>
      <c r="I281" s="1" t="s">
        <v>7</v>
      </c>
      <c r="J281" s="1" t="s">
        <v>12</v>
      </c>
    </row>
    <row r="282" spans="1:10" x14ac:dyDescent="0.2">
      <c r="A282" s="1">
        <v>281</v>
      </c>
      <c r="B282" s="1">
        <v>2018</v>
      </c>
      <c r="C282" s="1" t="s">
        <v>0</v>
      </c>
      <c r="D282" s="1" t="s">
        <v>1</v>
      </c>
      <c r="E282" s="1">
        <v>8</v>
      </c>
      <c r="F282" s="3" t="s">
        <v>91</v>
      </c>
      <c r="G282" s="17" t="s">
        <v>184</v>
      </c>
      <c r="H282" s="6" t="s">
        <v>16</v>
      </c>
      <c r="I282" s="1" t="s">
        <v>4</v>
      </c>
      <c r="J282" s="1" t="s">
        <v>12</v>
      </c>
    </row>
    <row r="283" spans="1:10" x14ac:dyDescent="0.2">
      <c r="A283" s="1">
        <v>282</v>
      </c>
      <c r="B283" s="1">
        <v>2018</v>
      </c>
      <c r="C283" s="1" t="s">
        <v>0</v>
      </c>
      <c r="D283" s="1" t="s">
        <v>1</v>
      </c>
      <c r="E283" s="1">
        <v>12</v>
      </c>
      <c r="F283" s="3" t="s">
        <v>92</v>
      </c>
      <c r="G283" s="16" t="s">
        <v>187</v>
      </c>
      <c r="H283" s="4" t="s">
        <v>3</v>
      </c>
      <c r="I283" s="1" t="s">
        <v>4</v>
      </c>
      <c r="J283" s="1" t="s">
        <v>12</v>
      </c>
    </row>
    <row r="284" spans="1:10" x14ac:dyDescent="0.2">
      <c r="A284" s="1">
        <v>283</v>
      </c>
      <c r="B284" s="1">
        <v>2018</v>
      </c>
      <c r="C284" s="1" t="s">
        <v>0</v>
      </c>
      <c r="D284" s="1" t="s">
        <v>5</v>
      </c>
      <c r="E284" s="1">
        <v>15</v>
      </c>
      <c r="F284" s="3" t="s">
        <v>93</v>
      </c>
      <c r="G284" s="14" t="s">
        <v>45</v>
      </c>
      <c r="H284" s="7" t="s">
        <v>3</v>
      </c>
      <c r="I284" s="1" t="s">
        <v>7</v>
      </c>
      <c r="J284" s="1" t="s">
        <v>12</v>
      </c>
    </row>
    <row r="285" spans="1:10" x14ac:dyDescent="0.2">
      <c r="A285" s="1">
        <v>284</v>
      </c>
      <c r="B285" s="1">
        <v>2018</v>
      </c>
      <c r="C285" s="1" t="s">
        <v>0</v>
      </c>
      <c r="D285" s="1" t="s">
        <v>10</v>
      </c>
      <c r="E285" s="1">
        <v>8</v>
      </c>
      <c r="F285" s="3" t="s">
        <v>94</v>
      </c>
      <c r="G285" s="15" t="s">
        <v>186</v>
      </c>
      <c r="H285" s="6" t="s">
        <v>16</v>
      </c>
      <c r="I285" s="1" t="s">
        <v>4</v>
      </c>
      <c r="J285" s="1" t="s">
        <v>12</v>
      </c>
    </row>
    <row r="286" spans="1:10" x14ac:dyDescent="0.2">
      <c r="A286" s="1">
        <v>285</v>
      </c>
      <c r="B286" s="1">
        <v>2018</v>
      </c>
      <c r="C286" s="1" t="s">
        <v>0</v>
      </c>
      <c r="D286" s="1" t="s">
        <v>10</v>
      </c>
      <c r="E286" s="1">
        <v>7</v>
      </c>
      <c r="F286" s="3" t="s">
        <v>95</v>
      </c>
      <c r="G286" s="14" t="s">
        <v>141</v>
      </c>
      <c r="H286" s="6" t="s">
        <v>16</v>
      </c>
      <c r="I286" s="1" t="s">
        <v>4</v>
      </c>
      <c r="J286" s="1" t="s">
        <v>12</v>
      </c>
    </row>
    <row r="287" spans="1:10" x14ac:dyDescent="0.2">
      <c r="A287" s="1">
        <v>286</v>
      </c>
      <c r="B287" s="1">
        <v>2018</v>
      </c>
      <c r="C287" s="1" t="s">
        <v>0</v>
      </c>
      <c r="D287" s="1" t="s">
        <v>1</v>
      </c>
      <c r="E287" s="1">
        <v>10</v>
      </c>
      <c r="F287" s="3" t="s">
        <v>96</v>
      </c>
      <c r="G287" s="17" t="s">
        <v>140</v>
      </c>
      <c r="H287" s="4" t="s">
        <v>3</v>
      </c>
      <c r="I287" s="1" t="s">
        <v>4</v>
      </c>
      <c r="J287" s="1" t="s">
        <v>12</v>
      </c>
    </row>
    <row r="288" spans="1:10" x14ac:dyDescent="0.2">
      <c r="A288" s="1">
        <v>287</v>
      </c>
      <c r="B288" s="1">
        <v>2018</v>
      </c>
      <c r="C288" s="1" t="s">
        <v>0</v>
      </c>
      <c r="D288" s="1" t="s">
        <v>1</v>
      </c>
      <c r="E288" s="1">
        <v>11</v>
      </c>
      <c r="F288" s="3" t="s">
        <v>45</v>
      </c>
      <c r="G288" s="3" t="s">
        <v>45</v>
      </c>
      <c r="H288" s="4" t="s">
        <v>3</v>
      </c>
      <c r="I288" s="1" t="s">
        <v>4</v>
      </c>
      <c r="J288" s="1" t="s">
        <v>12</v>
      </c>
    </row>
    <row r="289" spans="1:10" x14ac:dyDescent="0.2">
      <c r="A289" s="1">
        <v>288</v>
      </c>
      <c r="B289" s="1">
        <v>2018</v>
      </c>
      <c r="C289" s="1" t="s">
        <v>0</v>
      </c>
      <c r="D289" s="1" t="s">
        <v>40</v>
      </c>
      <c r="E289" s="1">
        <v>10</v>
      </c>
      <c r="F289" s="3" t="s">
        <v>37</v>
      </c>
      <c r="G289" s="3" t="s">
        <v>28</v>
      </c>
      <c r="H289" s="4" t="s">
        <v>3</v>
      </c>
      <c r="I289" s="1" t="s">
        <v>4</v>
      </c>
      <c r="J289" s="1" t="s">
        <v>12</v>
      </c>
    </row>
    <row r="290" spans="1:10" x14ac:dyDescent="0.2">
      <c r="A290" s="1">
        <v>289</v>
      </c>
      <c r="B290" s="1">
        <v>2018</v>
      </c>
      <c r="C290" s="1" t="s">
        <v>0</v>
      </c>
      <c r="D290" s="1" t="s">
        <v>1</v>
      </c>
      <c r="E290" s="1">
        <v>11</v>
      </c>
      <c r="F290" s="3" t="s">
        <v>96</v>
      </c>
      <c r="G290" s="17" t="s">
        <v>140</v>
      </c>
      <c r="H290" s="4" t="s">
        <v>3</v>
      </c>
      <c r="I290" s="1" t="s">
        <v>4</v>
      </c>
      <c r="J290" s="1" t="s">
        <v>12</v>
      </c>
    </row>
    <row r="291" spans="1:10" x14ac:dyDescent="0.2">
      <c r="A291" s="1">
        <v>290</v>
      </c>
      <c r="B291" s="1">
        <v>2018</v>
      </c>
      <c r="C291" s="1" t="s">
        <v>0</v>
      </c>
      <c r="D291" s="1" t="s">
        <v>1</v>
      </c>
      <c r="E291" s="1">
        <v>12</v>
      </c>
      <c r="F291" s="3" t="s">
        <v>20</v>
      </c>
      <c r="G291" s="14" t="s">
        <v>141</v>
      </c>
      <c r="H291" s="4" t="s">
        <v>3</v>
      </c>
      <c r="I291" s="1" t="s">
        <v>4</v>
      </c>
      <c r="J291" s="1" t="s">
        <v>12</v>
      </c>
    </row>
    <row r="292" spans="1:10" x14ac:dyDescent="0.2">
      <c r="A292" s="1">
        <v>291</v>
      </c>
      <c r="B292" s="1">
        <v>2018</v>
      </c>
      <c r="C292" s="1" t="s">
        <v>0</v>
      </c>
      <c r="D292" s="1" t="s">
        <v>97</v>
      </c>
      <c r="E292" s="1">
        <v>6</v>
      </c>
      <c r="F292" s="3" t="s">
        <v>98</v>
      </c>
      <c r="G292" s="14" t="s">
        <v>141</v>
      </c>
      <c r="H292" s="6" t="s">
        <v>16</v>
      </c>
      <c r="I292" s="1" t="s">
        <v>4</v>
      </c>
      <c r="J292" s="1" t="s">
        <v>12</v>
      </c>
    </row>
    <row r="293" spans="1:10" x14ac:dyDescent="0.2">
      <c r="A293" s="1">
        <v>292</v>
      </c>
      <c r="B293" s="1">
        <v>2018</v>
      </c>
      <c r="C293" s="1" t="s">
        <v>0</v>
      </c>
      <c r="D293" s="1" t="s">
        <v>1</v>
      </c>
      <c r="E293" s="1">
        <v>8</v>
      </c>
      <c r="F293" s="3" t="s">
        <v>96</v>
      </c>
      <c r="G293" s="17" t="s">
        <v>140</v>
      </c>
      <c r="H293" s="6" t="s">
        <v>16</v>
      </c>
      <c r="I293" s="1" t="s">
        <v>4</v>
      </c>
      <c r="J293" s="1" t="s">
        <v>12</v>
      </c>
    </row>
    <row r="294" spans="1:10" x14ac:dyDescent="0.2">
      <c r="A294" s="1">
        <v>293</v>
      </c>
      <c r="B294" s="1">
        <v>2018</v>
      </c>
      <c r="C294" s="1" t="s">
        <v>0</v>
      </c>
      <c r="D294" s="1" t="s">
        <v>1</v>
      </c>
      <c r="E294" s="1">
        <v>7</v>
      </c>
      <c r="F294" s="3" t="s">
        <v>99</v>
      </c>
      <c r="G294" s="17" t="s">
        <v>28</v>
      </c>
      <c r="H294" s="6" t="s">
        <v>16</v>
      </c>
      <c r="I294" s="1" t="s">
        <v>4</v>
      </c>
      <c r="J294" s="1" t="s">
        <v>12</v>
      </c>
    </row>
    <row r="295" spans="1:10" x14ac:dyDescent="0.2">
      <c r="A295" s="1">
        <v>294</v>
      </c>
      <c r="B295" s="1">
        <v>2018</v>
      </c>
      <c r="C295" s="1" t="s">
        <v>0</v>
      </c>
      <c r="D295" s="1" t="s">
        <v>5</v>
      </c>
      <c r="E295" s="1">
        <v>11</v>
      </c>
      <c r="F295" s="3" t="s">
        <v>99</v>
      </c>
      <c r="G295" s="17" t="s">
        <v>28</v>
      </c>
      <c r="H295" s="4" t="s">
        <v>3</v>
      </c>
      <c r="I295" s="1" t="s">
        <v>7</v>
      </c>
      <c r="J295" s="1" t="s">
        <v>12</v>
      </c>
    </row>
    <row r="296" spans="1:10" x14ac:dyDescent="0.2">
      <c r="A296" s="1">
        <v>295</v>
      </c>
      <c r="B296" s="1">
        <v>2018</v>
      </c>
      <c r="C296" s="1" t="s">
        <v>0</v>
      </c>
      <c r="D296" s="1" t="s">
        <v>1</v>
      </c>
      <c r="E296" s="1">
        <v>7</v>
      </c>
      <c r="F296" s="3" t="s">
        <v>99</v>
      </c>
      <c r="G296" s="17" t="s">
        <v>28</v>
      </c>
      <c r="H296" s="6" t="s">
        <v>16</v>
      </c>
      <c r="I296" s="1" t="s">
        <v>4</v>
      </c>
      <c r="J296" s="1" t="s">
        <v>12</v>
      </c>
    </row>
    <row r="297" spans="1:10" x14ac:dyDescent="0.2">
      <c r="A297" s="1">
        <v>296</v>
      </c>
      <c r="B297" s="1">
        <v>2018</v>
      </c>
      <c r="C297" s="1" t="s">
        <v>0</v>
      </c>
      <c r="D297" s="1" t="s">
        <v>1</v>
      </c>
      <c r="E297" s="1">
        <v>10</v>
      </c>
      <c r="F297" s="3" t="s">
        <v>100</v>
      </c>
      <c r="G297" s="3" t="s">
        <v>187</v>
      </c>
      <c r="H297" s="4" t="s">
        <v>3</v>
      </c>
      <c r="I297" s="1" t="s">
        <v>4</v>
      </c>
      <c r="J297" s="1" t="s">
        <v>12</v>
      </c>
    </row>
    <row r="298" spans="1:10" x14ac:dyDescent="0.2">
      <c r="A298" s="1">
        <v>297</v>
      </c>
      <c r="B298" s="1">
        <v>2018</v>
      </c>
      <c r="C298" s="1" t="s">
        <v>0</v>
      </c>
      <c r="D298" s="1" t="s">
        <v>80</v>
      </c>
      <c r="E298" s="1">
        <v>14</v>
      </c>
      <c r="F298" s="3" t="s">
        <v>99</v>
      </c>
      <c r="G298" s="17" t="s">
        <v>28</v>
      </c>
      <c r="H298" s="4" t="s">
        <v>3</v>
      </c>
      <c r="I298" s="1" t="s">
        <v>4</v>
      </c>
      <c r="J298" s="1" t="s">
        <v>12</v>
      </c>
    </row>
    <row r="299" spans="1:10" x14ac:dyDescent="0.2">
      <c r="A299" s="1">
        <v>298</v>
      </c>
      <c r="B299" s="1">
        <v>2018</v>
      </c>
      <c r="C299" s="1" t="s">
        <v>0</v>
      </c>
      <c r="D299" s="1" t="s">
        <v>5</v>
      </c>
      <c r="E299" s="1">
        <v>7</v>
      </c>
      <c r="F299" s="3" t="s">
        <v>38</v>
      </c>
      <c r="G299" s="14" t="s">
        <v>139</v>
      </c>
      <c r="H299" s="5" t="s">
        <v>16</v>
      </c>
      <c r="I299" s="1" t="s">
        <v>7</v>
      </c>
      <c r="J299" s="1" t="s">
        <v>12</v>
      </c>
    </row>
    <row r="300" spans="1:10" x14ac:dyDescent="0.2">
      <c r="A300" s="1">
        <v>299</v>
      </c>
      <c r="B300" s="1">
        <v>2018</v>
      </c>
      <c r="C300" s="1" t="s">
        <v>0</v>
      </c>
      <c r="D300" s="1" t="s">
        <v>1</v>
      </c>
      <c r="E300" s="1">
        <v>12</v>
      </c>
      <c r="F300" s="3" t="s">
        <v>101</v>
      </c>
      <c r="G300" s="17" t="s">
        <v>140</v>
      </c>
      <c r="H300" s="4" t="s">
        <v>3</v>
      </c>
      <c r="I300" s="1" t="s">
        <v>4</v>
      </c>
      <c r="J300" s="1" t="s">
        <v>12</v>
      </c>
    </row>
    <row r="301" spans="1:10" x14ac:dyDescent="0.2">
      <c r="A301" s="1">
        <v>300</v>
      </c>
      <c r="B301" s="1">
        <v>2018</v>
      </c>
      <c r="C301" s="1" t="s">
        <v>0</v>
      </c>
      <c r="D301" s="1" t="s">
        <v>97</v>
      </c>
      <c r="E301" s="1">
        <v>11</v>
      </c>
      <c r="F301" s="3" t="s">
        <v>102</v>
      </c>
      <c r="G301" s="17" t="s">
        <v>184</v>
      </c>
      <c r="H301" s="4" t="s">
        <v>3</v>
      </c>
      <c r="I301" s="1" t="s">
        <v>4</v>
      </c>
      <c r="J301" s="1" t="s">
        <v>12</v>
      </c>
    </row>
    <row r="302" spans="1:10" x14ac:dyDescent="0.2">
      <c r="A302" s="1">
        <v>301</v>
      </c>
      <c r="B302" s="1">
        <v>2018</v>
      </c>
      <c r="C302" s="1" t="s">
        <v>0</v>
      </c>
      <c r="D302" s="1" t="s">
        <v>5</v>
      </c>
      <c r="E302" s="1">
        <v>16</v>
      </c>
      <c r="F302" s="3" t="s">
        <v>20</v>
      </c>
      <c r="G302" s="14" t="s">
        <v>141</v>
      </c>
      <c r="H302" s="7" t="s">
        <v>3</v>
      </c>
      <c r="I302" s="1" t="s">
        <v>7</v>
      </c>
      <c r="J302" s="1" t="s">
        <v>12</v>
      </c>
    </row>
    <row r="303" spans="1:10" x14ac:dyDescent="0.2">
      <c r="A303" s="1">
        <v>302</v>
      </c>
      <c r="B303" s="1">
        <v>2018</v>
      </c>
      <c r="C303" s="1" t="s">
        <v>0</v>
      </c>
      <c r="D303" s="1" t="s">
        <v>10</v>
      </c>
      <c r="E303" s="1">
        <v>12</v>
      </c>
      <c r="F303" s="3" t="s">
        <v>103</v>
      </c>
      <c r="G303" s="17" t="s">
        <v>140</v>
      </c>
      <c r="H303" s="4" t="s">
        <v>3</v>
      </c>
      <c r="I303" s="1" t="s">
        <v>4</v>
      </c>
      <c r="J303" s="1" t="s">
        <v>12</v>
      </c>
    </row>
    <row r="304" spans="1:10" x14ac:dyDescent="0.2">
      <c r="A304" s="1">
        <v>303</v>
      </c>
      <c r="B304" s="1">
        <v>2018</v>
      </c>
      <c r="C304" s="1" t="s">
        <v>0</v>
      </c>
      <c r="D304" s="1" t="s">
        <v>10</v>
      </c>
      <c r="E304" s="1">
        <v>12</v>
      </c>
      <c r="F304" s="3" t="s">
        <v>102</v>
      </c>
      <c r="G304" s="17" t="s">
        <v>184</v>
      </c>
      <c r="H304" s="4" t="s">
        <v>3</v>
      </c>
      <c r="I304" s="1" t="s">
        <v>4</v>
      </c>
      <c r="J304" s="1" t="s">
        <v>12</v>
      </c>
    </row>
    <row r="305" spans="1:10" x14ac:dyDescent="0.2">
      <c r="A305" s="1">
        <v>304</v>
      </c>
      <c r="B305" s="1">
        <v>2018</v>
      </c>
      <c r="C305" s="1" t="s">
        <v>0</v>
      </c>
      <c r="D305" s="1" t="s">
        <v>10</v>
      </c>
      <c r="E305" s="1">
        <v>12</v>
      </c>
      <c r="F305" s="3" t="s">
        <v>104</v>
      </c>
      <c r="G305" s="17" t="s">
        <v>138</v>
      </c>
      <c r="H305" s="4" t="s">
        <v>3</v>
      </c>
      <c r="I305" s="1" t="s">
        <v>4</v>
      </c>
      <c r="J305" s="1" t="s">
        <v>12</v>
      </c>
    </row>
    <row r="306" spans="1:10" x14ac:dyDescent="0.2">
      <c r="A306" s="1">
        <v>305</v>
      </c>
      <c r="B306" s="1">
        <v>2018</v>
      </c>
      <c r="C306" s="1" t="s">
        <v>0</v>
      </c>
      <c r="D306" s="1" t="s">
        <v>5</v>
      </c>
      <c r="E306" s="1">
        <v>10</v>
      </c>
      <c r="F306" s="3" t="s">
        <v>38</v>
      </c>
      <c r="G306" s="14" t="s">
        <v>139</v>
      </c>
      <c r="H306" s="7" t="s">
        <v>3</v>
      </c>
      <c r="I306" s="1" t="s">
        <v>7</v>
      </c>
      <c r="J306" s="1" t="s">
        <v>12</v>
      </c>
    </row>
    <row r="307" spans="1:10" x14ac:dyDescent="0.2">
      <c r="A307" s="1">
        <v>306</v>
      </c>
      <c r="B307" s="1">
        <v>2018</v>
      </c>
      <c r="C307" s="1" t="s">
        <v>0</v>
      </c>
      <c r="D307" s="1" t="s">
        <v>1</v>
      </c>
      <c r="E307" s="1">
        <v>12</v>
      </c>
      <c r="F307" s="3" t="s">
        <v>101</v>
      </c>
      <c r="G307" s="17" t="s">
        <v>140</v>
      </c>
      <c r="H307" s="4" t="s">
        <v>3</v>
      </c>
      <c r="I307" s="1" t="s">
        <v>4</v>
      </c>
      <c r="J307" s="1" t="s">
        <v>12</v>
      </c>
    </row>
    <row r="308" spans="1:10" x14ac:dyDescent="0.2">
      <c r="A308" s="1">
        <v>307</v>
      </c>
      <c r="B308" s="1">
        <v>2018</v>
      </c>
      <c r="C308" s="1" t="s">
        <v>0</v>
      </c>
      <c r="D308" s="1" t="s">
        <v>10</v>
      </c>
      <c r="E308" s="1">
        <v>13</v>
      </c>
      <c r="F308" s="3" t="s">
        <v>99</v>
      </c>
      <c r="G308" s="3" t="s">
        <v>28</v>
      </c>
      <c r="H308" s="4" t="s">
        <v>3</v>
      </c>
      <c r="I308" s="1" t="s">
        <v>4</v>
      </c>
      <c r="J308" s="1" t="s">
        <v>12</v>
      </c>
    </row>
    <row r="309" spans="1:10" x14ac:dyDescent="0.2">
      <c r="A309" s="1">
        <v>308</v>
      </c>
      <c r="B309" s="1">
        <v>2018</v>
      </c>
      <c r="C309" s="1" t="s">
        <v>0</v>
      </c>
      <c r="D309" s="1" t="s">
        <v>10</v>
      </c>
      <c r="E309" s="1">
        <v>5</v>
      </c>
      <c r="F309" s="3" t="s">
        <v>20</v>
      </c>
      <c r="G309" s="14" t="s">
        <v>141</v>
      </c>
      <c r="H309" s="6" t="s">
        <v>16</v>
      </c>
      <c r="I309" s="1" t="s">
        <v>4</v>
      </c>
      <c r="J309" s="1" t="s">
        <v>12</v>
      </c>
    </row>
    <row r="310" spans="1:10" x14ac:dyDescent="0.2">
      <c r="A310" s="1">
        <v>309</v>
      </c>
      <c r="B310" s="1">
        <v>2018</v>
      </c>
      <c r="C310" s="1" t="s">
        <v>0</v>
      </c>
      <c r="D310" s="1" t="s">
        <v>40</v>
      </c>
      <c r="E310" s="1">
        <v>10</v>
      </c>
      <c r="F310" s="3" t="s">
        <v>20</v>
      </c>
      <c r="G310" s="14" t="s">
        <v>141</v>
      </c>
      <c r="H310" s="4" t="s">
        <v>3</v>
      </c>
      <c r="I310" s="1" t="s">
        <v>4</v>
      </c>
      <c r="J310" s="1" t="s">
        <v>12</v>
      </c>
    </row>
    <row r="311" spans="1:10" x14ac:dyDescent="0.2">
      <c r="A311" s="1">
        <v>310</v>
      </c>
      <c r="B311" s="1">
        <v>2018</v>
      </c>
      <c r="C311" s="1" t="s">
        <v>0</v>
      </c>
      <c r="D311" s="1" t="s">
        <v>105</v>
      </c>
      <c r="E311" s="1">
        <v>10</v>
      </c>
      <c r="F311" s="3" t="s">
        <v>38</v>
      </c>
      <c r="G311" s="14" t="s">
        <v>139</v>
      </c>
      <c r="H311" s="4" t="s">
        <v>3</v>
      </c>
      <c r="I311" s="1" t="s">
        <v>4</v>
      </c>
      <c r="J311" s="1" t="s">
        <v>12</v>
      </c>
    </row>
    <row r="312" spans="1:10" x14ac:dyDescent="0.2">
      <c r="A312" s="1">
        <v>311</v>
      </c>
      <c r="B312" s="1">
        <v>2018</v>
      </c>
      <c r="C312" s="1" t="s">
        <v>0</v>
      </c>
      <c r="D312" s="1" t="s">
        <v>5</v>
      </c>
      <c r="E312" s="1">
        <v>8</v>
      </c>
      <c r="F312" s="3" t="s">
        <v>38</v>
      </c>
      <c r="G312" s="14" t="s">
        <v>139</v>
      </c>
      <c r="H312" s="8" t="s">
        <v>16</v>
      </c>
      <c r="I312" s="1" t="s">
        <v>7</v>
      </c>
      <c r="J312" s="1" t="s">
        <v>12</v>
      </c>
    </row>
    <row r="313" spans="1:10" x14ac:dyDescent="0.2">
      <c r="A313" s="1">
        <v>312</v>
      </c>
      <c r="B313" s="1">
        <v>2018</v>
      </c>
      <c r="C313" s="1" t="s">
        <v>0</v>
      </c>
      <c r="D313" s="1" t="s">
        <v>5</v>
      </c>
      <c r="E313" s="1">
        <v>8</v>
      </c>
      <c r="F313" s="3" t="s">
        <v>99</v>
      </c>
      <c r="G313" s="17" t="s">
        <v>28</v>
      </c>
      <c r="H313" s="6" t="s">
        <v>16</v>
      </c>
      <c r="I313" s="1" t="s">
        <v>7</v>
      </c>
      <c r="J313" s="1" t="s">
        <v>12</v>
      </c>
    </row>
    <row r="314" spans="1:10" x14ac:dyDescent="0.2">
      <c r="A314" s="1">
        <v>313</v>
      </c>
      <c r="B314" s="1">
        <v>2018</v>
      </c>
      <c r="C314" s="1" t="s">
        <v>0</v>
      </c>
      <c r="D314" s="1" t="s">
        <v>1</v>
      </c>
      <c r="E314" s="1">
        <v>12</v>
      </c>
      <c r="F314" s="3" t="s">
        <v>20</v>
      </c>
      <c r="G314" s="14" t="s">
        <v>141</v>
      </c>
      <c r="H314" s="4" t="s">
        <v>3</v>
      </c>
      <c r="I314" s="1" t="s">
        <v>4</v>
      </c>
      <c r="J314" s="1" t="s">
        <v>12</v>
      </c>
    </row>
    <row r="315" spans="1:10" x14ac:dyDescent="0.2">
      <c r="A315" s="1">
        <v>314</v>
      </c>
      <c r="B315" s="1">
        <v>2018</v>
      </c>
      <c r="C315" s="1" t="s">
        <v>0</v>
      </c>
      <c r="D315" s="1" t="s">
        <v>106</v>
      </c>
      <c r="E315" s="1">
        <v>11</v>
      </c>
      <c r="F315" s="3" t="s">
        <v>20</v>
      </c>
      <c r="G315" s="14" t="s">
        <v>141</v>
      </c>
      <c r="H315" s="4" t="s">
        <v>3</v>
      </c>
      <c r="I315" s="1" t="s">
        <v>4</v>
      </c>
      <c r="J315" s="1" t="s">
        <v>12</v>
      </c>
    </row>
    <row r="316" spans="1:10" x14ac:dyDescent="0.2">
      <c r="A316" s="1">
        <v>315</v>
      </c>
      <c r="B316" s="1">
        <v>2018</v>
      </c>
      <c r="C316" s="1" t="s">
        <v>0</v>
      </c>
      <c r="D316" s="1" t="s">
        <v>5</v>
      </c>
      <c r="E316" s="1">
        <v>11</v>
      </c>
      <c r="F316" s="3" t="s">
        <v>107</v>
      </c>
      <c r="G316" s="17" t="s">
        <v>184</v>
      </c>
      <c r="H316" s="7" t="s">
        <v>3</v>
      </c>
      <c r="I316" s="1" t="s">
        <v>7</v>
      </c>
      <c r="J316" s="1" t="s">
        <v>12</v>
      </c>
    </row>
    <row r="317" spans="1:10" x14ac:dyDescent="0.2">
      <c r="A317" s="1">
        <v>316</v>
      </c>
      <c r="B317" s="1">
        <v>2018</v>
      </c>
      <c r="C317" s="1" t="s">
        <v>0</v>
      </c>
      <c r="D317" s="1" t="s">
        <v>1</v>
      </c>
      <c r="E317" s="1">
        <v>12</v>
      </c>
      <c r="F317" s="3" t="s">
        <v>20</v>
      </c>
      <c r="G317" s="14" t="s">
        <v>141</v>
      </c>
      <c r="H317" s="4" t="s">
        <v>3</v>
      </c>
      <c r="I317" s="1" t="s">
        <v>4</v>
      </c>
      <c r="J317" s="1" t="s">
        <v>12</v>
      </c>
    </row>
    <row r="318" spans="1:10" x14ac:dyDescent="0.2">
      <c r="A318" s="1">
        <v>317</v>
      </c>
      <c r="B318" s="1">
        <v>2018</v>
      </c>
      <c r="C318" s="1" t="s">
        <v>0</v>
      </c>
      <c r="D318" s="1" t="s">
        <v>5</v>
      </c>
      <c r="E318" s="1">
        <v>7</v>
      </c>
      <c r="F318" s="3" t="s">
        <v>17</v>
      </c>
      <c r="G318" s="3" t="s">
        <v>138</v>
      </c>
      <c r="H318" s="8" t="s">
        <v>16</v>
      </c>
      <c r="I318" s="1" t="s">
        <v>7</v>
      </c>
      <c r="J318" s="1" t="s">
        <v>12</v>
      </c>
    </row>
    <row r="319" spans="1:10" x14ac:dyDescent="0.2">
      <c r="A319" s="1">
        <v>318</v>
      </c>
      <c r="B319" s="1">
        <v>2019</v>
      </c>
      <c r="C319" s="1" t="s">
        <v>0</v>
      </c>
      <c r="D319" s="1" t="s">
        <v>108</v>
      </c>
      <c r="E319" s="1">
        <v>11</v>
      </c>
      <c r="F319" s="3" t="s">
        <v>109</v>
      </c>
      <c r="G319" s="17" t="s">
        <v>184</v>
      </c>
      <c r="H319" s="4" t="s">
        <v>3</v>
      </c>
      <c r="I319" s="1" t="s">
        <v>4</v>
      </c>
      <c r="J319" s="1" t="s">
        <v>12</v>
      </c>
    </row>
    <row r="320" spans="1:10" x14ac:dyDescent="0.2">
      <c r="A320" s="1">
        <v>319</v>
      </c>
      <c r="B320" s="1">
        <v>2019</v>
      </c>
      <c r="C320" s="1" t="s">
        <v>0</v>
      </c>
      <c r="D320" s="1" t="s">
        <v>5</v>
      </c>
      <c r="E320" s="1">
        <v>14</v>
      </c>
      <c r="F320" s="3" t="s">
        <v>110</v>
      </c>
      <c r="G320" s="17" t="s">
        <v>138</v>
      </c>
      <c r="H320" s="7" t="s">
        <v>3</v>
      </c>
      <c r="I320" s="1" t="s">
        <v>7</v>
      </c>
      <c r="J320" s="1" t="s">
        <v>12</v>
      </c>
    </row>
    <row r="321" spans="1:10" x14ac:dyDescent="0.2">
      <c r="A321" s="1">
        <v>320</v>
      </c>
      <c r="B321" s="1">
        <v>2019</v>
      </c>
      <c r="C321" s="1" t="s">
        <v>0</v>
      </c>
      <c r="D321" s="1" t="s">
        <v>111</v>
      </c>
      <c r="E321" s="1">
        <v>10</v>
      </c>
      <c r="F321" s="3" t="s">
        <v>52</v>
      </c>
      <c r="G321" s="14" t="s">
        <v>141</v>
      </c>
      <c r="H321" s="4" t="s">
        <v>3</v>
      </c>
      <c r="I321" s="1" t="s">
        <v>4</v>
      </c>
      <c r="J321" s="1" t="s">
        <v>12</v>
      </c>
    </row>
    <row r="322" spans="1:10" x14ac:dyDescent="0.2">
      <c r="A322" s="1">
        <v>321</v>
      </c>
      <c r="B322" s="1">
        <v>2019</v>
      </c>
      <c r="C322" s="1" t="s">
        <v>0</v>
      </c>
      <c r="D322" s="1" t="s">
        <v>24</v>
      </c>
      <c r="E322" s="1">
        <v>12</v>
      </c>
      <c r="F322" s="3" t="s">
        <v>110</v>
      </c>
      <c r="G322" s="17" t="s">
        <v>138</v>
      </c>
      <c r="H322" s="4" t="s">
        <v>3</v>
      </c>
      <c r="I322" s="1" t="s">
        <v>4</v>
      </c>
      <c r="J322" s="1" t="s">
        <v>12</v>
      </c>
    </row>
    <row r="323" spans="1:10" x14ac:dyDescent="0.2">
      <c r="A323" s="1">
        <v>322</v>
      </c>
      <c r="B323" s="1">
        <v>2019</v>
      </c>
      <c r="C323" s="1" t="s">
        <v>0</v>
      </c>
      <c r="D323" s="1" t="s">
        <v>112</v>
      </c>
      <c r="E323" s="1">
        <v>9</v>
      </c>
      <c r="F323" s="3" t="s">
        <v>113</v>
      </c>
      <c r="G323" s="17" t="s">
        <v>28</v>
      </c>
      <c r="H323" s="4" t="s">
        <v>3</v>
      </c>
      <c r="I323" s="1" t="s">
        <v>4</v>
      </c>
      <c r="J323" s="1" t="s">
        <v>12</v>
      </c>
    </row>
    <row r="324" spans="1:10" x14ac:dyDescent="0.2">
      <c r="A324" s="1">
        <v>323</v>
      </c>
      <c r="B324" s="1">
        <v>2019</v>
      </c>
      <c r="C324" s="1" t="s">
        <v>0</v>
      </c>
      <c r="D324" s="1" t="s">
        <v>40</v>
      </c>
      <c r="E324" s="1">
        <v>9</v>
      </c>
      <c r="F324" s="3" t="s">
        <v>20</v>
      </c>
      <c r="G324" s="14" t="s">
        <v>141</v>
      </c>
      <c r="H324" s="4" t="s">
        <v>3</v>
      </c>
      <c r="I324" s="1" t="s">
        <v>4</v>
      </c>
      <c r="J324" s="1" t="s">
        <v>12</v>
      </c>
    </row>
    <row r="325" spans="1:10" x14ac:dyDescent="0.2">
      <c r="A325" s="1">
        <v>324</v>
      </c>
      <c r="B325" s="1">
        <v>2019</v>
      </c>
      <c r="C325" s="1" t="s">
        <v>0</v>
      </c>
      <c r="D325" s="1" t="s">
        <v>10</v>
      </c>
      <c r="E325" s="1">
        <v>10</v>
      </c>
      <c r="F325" s="3" t="s">
        <v>17</v>
      </c>
      <c r="G325" s="3" t="s">
        <v>138</v>
      </c>
      <c r="H325" s="4" t="s">
        <v>3</v>
      </c>
      <c r="I325" s="1" t="s">
        <v>4</v>
      </c>
      <c r="J325" s="1" t="s">
        <v>12</v>
      </c>
    </row>
    <row r="326" spans="1:10" x14ac:dyDescent="0.2">
      <c r="A326" s="1">
        <v>325</v>
      </c>
      <c r="B326" s="1">
        <v>2019</v>
      </c>
      <c r="C326" s="1" t="s">
        <v>0</v>
      </c>
      <c r="D326" s="1" t="s">
        <v>5</v>
      </c>
      <c r="E326" s="1">
        <v>8</v>
      </c>
      <c r="F326" s="3" t="s">
        <v>114</v>
      </c>
      <c r="G326" s="14" t="s">
        <v>114</v>
      </c>
      <c r="H326" s="5" t="s">
        <v>16</v>
      </c>
      <c r="I326" s="1" t="s">
        <v>7</v>
      </c>
      <c r="J326" s="1" t="s">
        <v>12</v>
      </c>
    </row>
    <row r="327" spans="1:10" x14ac:dyDescent="0.2">
      <c r="A327" s="1">
        <v>326</v>
      </c>
      <c r="B327" s="1">
        <v>2019</v>
      </c>
      <c r="C327" s="1" t="s">
        <v>0</v>
      </c>
      <c r="D327" s="1" t="s">
        <v>40</v>
      </c>
      <c r="E327" s="1">
        <v>14</v>
      </c>
      <c r="F327" s="3" t="s">
        <v>115</v>
      </c>
      <c r="G327" s="15" t="s">
        <v>186</v>
      </c>
      <c r="H327" s="4" t="s">
        <v>3</v>
      </c>
      <c r="I327" s="1" t="s">
        <v>4</v>
      </c>
      <c r="J327" s="1" t="s">
        <v>12</v>
      </c>
    </row>
    <row r="328" spans="1:10" x14ac:dyDescent="0.2">
      <c r="A328" s="1">
        <v>327</v>
      </c>
      <c r="B328" s="1">
        <v>2019</v>
      </c>
      <c r="C328" s="1" t="s">
        <v>0</v>
      </c>
      <c r="D328" s="1" t="s">
        <v>10</v>
      </c>
      <c r="E328" s="1">
        <v>9</v>
      </c>
      <c r="F328" s="3" t="s">
        <v>20</v>
      </c>
      <c r="G328" s="14" t="s">
        <v>141</v>
      </c>
      <c r="H328" s="4" t="s">
        <v>3</v>
      </c>
      <c r="I328" s="1" t="s">
        <v>4</v>
      </c>
      <c r="J328" s="1" t="s">
        <v>12</v>
      </c>
    </row>
    <row r="329" spans="1:10" x14ac:dyDescent="0.2">
      <c r="A329" s="1">
        <v>328</v>
      </c>
      <c r="B329" s="1">
        <v>2019</v>
      </c>
      <c r="C329" s="1" t="s">
        <v>0</v>
      </c>
      <c r="D329" s="1" t="s">
        <v>5</v>
      </c>
      <c r="E329" s="1">
        <v>13</v>
      </c>
      <c r="F329" s="3" t="s">
        <v>20</v>
      </c>
      <c r="G329" s="14" t="s">
        <v>141</v>
      </c>
      <c r="H329" s="7" t="s">
        <v>3</v>
      </c>
      <c r="I329" s="1" t="s">
        <v>7</v>
      </c>
      <c r="J329" s="1" t="s">
        <v>12</v>
      </c>
    </row>
    <row r="330" spans="1:10" x14ac:dyDescent="0.2">
      <c r="A330" s="1">
        <v>329</v>
      </c>
      <c r="B330" s="1">
        <v>2019</v>
      </c>
      <c r="C330" s="1" t="s">
        <v>0</v>
      </c>
      <c r="D330" s="1" t="s">
        <v>5</v>
      </c>
      <c r="E330" s="1">
        <v>10</v>
      </c>
      <c r="F330" s="3" t="s">
        <v>38</v>
      </c>
      <c r="G330" s="14" t="s">
        <v>139</v>
      </c>
      <c r="H330" s="10" t="s">
        <v>3</v>
      </c>
      <c r="I330" s="1" t="s">
        <v>7</v>
      </c>
      <c r="J330" s="1" t="s">
        <v>12</v>
      </c>
    </row>
    <row r="331" spans="1:10" x14ac:dyDescent="0.2">
      <c r="A331" s="1">
        <v>330</v>
      </c>
      <c r="B331" s="1">
        <v>2019</v>
      </c>
      <c r="C331" s="1" t="s">
        <v>0</v>
      </c>
      <c r="D331" s="1" t="s">
        <v>5</v>
      </c>
      <c r="E331" s="1">
        <v>3</v>
      </c>
      <c r="F331" s="3" t="s">
        <v>116</v>
      </c>
      <c r="G331" s="17" t="s">
        <v>140</v>
      </c>
      <c r="H331" s="11" t="s">
        <v>16</v>
      </c>
      <c r="I331" s="1" t="s">
        <v>7</v>
      </c>
      <c r="J331" s="1" t="s">
        <v>12</v>
      </c>
    </row>
    <row r="332" spans="1:10" x14ac:dyDescent="0.2">
      <c r="A332" s="1">
        <v>331</v>
      </c>
      <c r="B332" s="1">
        <v>2019</v>
      </c>
      <c r="C332" s="1" t="s">
        <v>0</v>
      </c>
      <c r="D332" s="1" t="s">
        <v>50</v>
      </c>
      <c r="E332" s="1">
        <v>4</v>
      </c>
      <c r="F332" s="3" t="s">
        <v>17</v>
      </c>
      <c r="G332" s="3" t="s">
        <v>138</v>
      </c>
      <c r="H332" s="6" t="s">
        <v>16</v>
      </c>
      <c r="I332" s="1" t="s">
        <v>4</v>
      </c>
      <c r="J332" s="1" t="s">
        <v>12</v>
      </c>
    </row>
    <row r="333" spans="1:10" x14ac:dyDescent="0.2">
      <c r="A333" s="1">
        <v>332</v>
      </c>
      <c r="B333" s="1">
        <v>2019</v>
      </c>
      <c r="C333" s="1" t="s">
        <v>0</v>
      </c>
      <c r="D333" s="1" t="s">
        <v>10</v>
      </c>
      <c r="E333" s="1">
        <v>3</v>
      </c>
      <c r="F333" s="3" t="s">
        <v>117</v>
      </c>
      <c r="G333" s="17" t="s">
        <v>140</v>
      </c>
      <c r="H333" s="6" t="s">
        <v>16</v>
      </c>
      <c r="I333" s="1" t="s">
        <v>4</v>
      </c>
      <c r="J333" s="1" t="s">
        <v>12</v>
      </c>
    </row>
    <row r="334" spans="1:10" x14ac:dyDescent="0.2">
      <c r="A334" s="1">
        <v>333</v>
      </c>
      <c r="B334" s="1">
        <v>2019</v>
      </c>
      <c r="C334" s="1" t="s">
        <v>0</v>
      </c>
      <c r="D334" s="1" t="s">
        <v>5</v>
      </c>
      <c r="E334" s="1">
        <v>10</v>
      </c>
      <c r="F334" s="3" t="s">
        <v>38</v>
      </c>
      <c r="G334" s="14" t="s">
        <v>139</v>
      </c>
      <c r="H334" s="10" t="s">
        <v>3</v>
      </c>
      <c r="I334" s="1" t="s">
        <v>7</v>
      </c>
      <c r="J334" s="1" t="s">
        <v>12</v>
      </c>
    </row>
    <row r="335" spans="1:10" x14ac:dyDescent="0.2">
      <c r="A335" s="1">
        <v>334</v>
      </c>
      <c r="B335" s="1">
        <v>2019</v>
      </c>
      <c r="C335" s="1" t="s">
        <v>0</v>
      </c>
      <c r="D335" s="1" t="s">
        <v>5</v>
      </c>
      <c r="E335" s="1">
        <v>11</v>
      </c>
      <c r="F335" s="3" t="s">
        <v>118</v>
      </c>
      <c r="G335" s="17" t="s">
        <v>184</v>
      </c>
      <c r="H335" s="7" t="s">
        <v>3</v>
      </c>
      <c r="I335" s="1" t="s">
        <v>7</v>
      </c>
      <c r="J335" s="1" t="s">
        <v>12</v>
      </c>
    </row>
    <row r="336" spans="1:10" x14ac:dyDescent="0.2">
      <c r="A336" s="1">
        <v>335</v>
      </c>
      <c r="B336" s="1">
        <v>2019</v>
      </c>
      <c r="C336" s="1" t="s">
        <v>0</v>
      </c>
      <c r="D336" s="1" t="s">
        <v>119</v>
      </c>
      <c r="E336" s="1">
        <v>8</v>
      </c>
      <c r="F336" s="3" t="s">
        <v>120</v>
      </c>
      <c r="G336" s="3" t="s">
        <v>138</v>
      </c>
      <c r="H336" s="6" t="s">
        <v>16</v>
      </c>
      <c r="I336" s="1" t="s">
        <v>4</v>
      </c>
      <c r="J336" s="1" t="s">
        <v>12</v>
      </c>
    </row>
    <row r="337" spans="1:10" x14ac:dyDescent="0.2">
      <c r="A337" s="1">
        <v>336</v>
      </c>
      <c r="B337" s="1">
        <v>2019</v>
      </c>
      <c r="C337" s="1" t="s">
        <v>0</v>
      </c>
      <c r="D337" s="1" t="s">
        <v>5</v>
      </c>
      <c r="E337" s="1">
        <v>11</v>
      </c>
      <c r="F337" s="3" t="s">
        <v>121</v>
      </c>
      <c r="G337" s="17" t="s">
        <v>184</v>
      </c>
      <c r="H337" s="10" t="s">
        <v>3</v>
      </c>
      <c r="I337" s="1" t="s">
        <v>7</v>
      </c>
      <c r="J337" s="1" t="s">
        <v>12</v>
      </c>
    </row>
    <row r="338" spans="1:10" x14ac:dyDescent="0.2">
      <c r="A338" s="1">
        <v>337</v>
      </c>
      <c r="B338" s="1">
        <v>2019</v>
      </c>
      <c r="C338" s="1" t="s">
        <v>0</v>
      </c>
      <c r="D338" s="1" t="s">
        <v>5</v>
      </c>
      <c r="E338" s="1">
        <v>15</v>
      </c>
      <c r="F338" s="3" t="s">
        <v>121</v>
      </c>
      <c r="G338" s="17" t="s">
        <v>184</v>
      </c>
      <c r="H338" s="4" t="s">
        <v>3</v>
      </c>
      <c r="I338" s="1" t="s">
        <v>7</v>
      </c>
      <c r="J338" s="1" t="s">
        <v>12</v>
      </c>
    </row>
    <row r="339" spans="1:10" x14ac:dyDescent="0.2">
      <c r="A339" s="1">
        <v>338</v>
      </c>
      <c r="B339" s="1">
        <v>2019</v>
      </c>
      <c r="C339" s="1" t="s">
        <v>0</v>
      </c>
      <c r="D339" s="1" t="s">
        <v>5</v>
      </c>
      <c r="E339" s="1">
        <v>10</v>
      </c>
      <c r="F339" s="3" t="s">
        <v>38</v>
      </c>
      <c r="G339" s="14" t="s">
        <v>139</v>
      </c>
      <c r="H339" s="9" t="s">
        <v>3</v>
      </c>
      <c r="I339" s="1" t="s">
        <v>7</v>
      </c>
      <c r="J339" s="1" t="s">
        <v>12</v>
      </c>
    </row>
    <row r="340" spans="1:10" x14ac:dyDescent="0.2">
      <c r="A340" s="1">
        <v>339</v>
      </c>
      <c r="B340" s="1">
        <v>2019</v>
      </c>
      <c r="C340" s="1" t="s">
        <v>0</v>
      </c>
      <c r="D340" s="1" t="s">
        <v>10</v>
      </c>
      <c r="E340" s="1">
        <v>11</v>
      </c>
      <c r="F340" s="3" t="s">
        <v>68</v>
      </c>
      <c r="G340" s="17" t="s">
        <v>184</v>
      </c>
      <c r="H340" s="4" t="s">
        <v>3</v>
      </c>
      <c r="I340" s="1" t="s">
        <v>4</v>
      </c>
      <c r="J340" s="1" t="s">
        <v>12</v>
      </c>
    </row>
    <row r="341" spans="1:10" x14ac:dyDescent="0.2">
      <c r="A341" s="1">
        <v>340</v>
      </c>
      <c r="B341" s="1">
        <v>2019</v>
      </c>
      <c r="C341" s="1" t="s">
        <v>0</v>
      </c>
      <c r="D341" s="1" t="s">
        <v>108</v>
      </c>
      <c r="E341" s="1">
        <v>10</v>
      </c>
      <c r="F341" s="3" t="s">
        <v>122</v>
      </c>
      <c r="G341" s="17" t="s">
        <v>184</v>
      </c>
      <c r="H341" s="4" t="s">
        <v>3</v>
      </c>
      <c r="I341" s="1" t="s">
        <v>4</v>
      </c>
      <c r="J341" s="1" t="s">
        <v>12</v>
      </c>
    </row>
    <row r="342" spans="1:10" x14ac:dyDescent="0.2">
      <c r="A342" s="1">
        <v>341</v>
      </c>
      <c r="B342" s="1">
        <v>2019</v>
      </c>
      <c r="C342" s="1" t="s">
        <v>0</v>
      </c>
      <c r="D342" s="1" t="s">
        <v>40</v>
      </c>
      <c r="E342" s="1">
        <v>9</v>
      </c>
      <c r="F342" s="3" t="s">
        <v>17</v>
      </c>
      <c r="G342" s="3" t="s">
        <v>138</v>
      </c>
      <c r="H342" s="4" t="s">
        <v>3</v>
      </c>
      <c r="I342" s="1" t="s">
        <v>4</v>
      </c>
      <c r="J342" s="1" t="s">
        <v>12</v>
      </c>
    </row>
    <row r="343" spans="1:10" x14ac:dyDescent="0.2">
      <c r="A343" s="1">
        <v>342</v>
      </c>
      <c r="B343" s="1">
        <v>2019</v>
      </c>
      <c r="C343" s="1" t="s">
        <v>0</v>
      </c>
      <c r="D343" s="1" t="s">
        <v>108</v>
      </c>
      <c r="E343" s="1">
        <v>11</v>
      </c>
      <c r="F343" s="3" t="s">
        <v>99</v>
      </c>
      <c r="G343" s="17" t="s">
        <v>28</v>
      </c>
      <c r="H343" s="4" t="s">
        <v>3</v>
      </c>
      <c r="I343" s="1" t="s">
        <v>4</v>
      </c>
      <c r="J343" s="1" t="s">
        <v>12</v>
      </c>
    </row>
    <row r="344" spans="1:10" x14ac:dyDescent="0.2">
      <c r="A344" s="1">
        <v>343</v>
      </c>
      <c r="B344" s="1">
        <v>2019</v>
      </c>
      <c r="C344" s="1" t="s">
        <v>0</v>
      </c>
      <c r="D344" s="12" t="s">
        <v>123</v>
      </c>
      <c r="E344" s="1">
        <v>5</v>
      </c>
      <c r="F344" s="3" t="s">
        <v>99</v>
      </c>
      <c r="G344" s="17" t="s">
        <v>28</v>
      </c>
      <c r="H344" s="6" t="s">
        <v>16</v>
      </c>
      <c r="I344" s="1" t="s">
        <v>4</v>
      </c>
      <c r="J344" s="1" t="s">
        <v>12</v>
      </c>
    </row>
  </sheetData>
  <autoFilter ref="A1:J344" xr:uid="{405E937B-B163-4C86-903B-71AD78A68933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D1D3-B84E-49A1-9EF5-01F2493B6B95}">
  <dimension ref="A3:B11"/>
  <sheetViews>
    <sheetView workbookViewId="0">
      <selection activeCell="G33" sqref="G33"/>
    </sheetView>
  </sheetViews>
  <sheetFormatPr defaultRowHeight="14.25" x14ac:dyDescent="0.2"/>
  <cols>
    <col min="1" max="1" width="17.5" bestFit="1" customWidth="1"/>
    <col min="2" max="2" width="16.5" bestFit="1" customWidth="1"/>
  </cols>
  <sheetData>
    <row r="3" spans="1:2" x14ac:dyDescent="0.2">
      <c r="A3" s="29" t="s">
        <v>212</v>
      </c>
      <c r="B3" t="s">
        <v>214</v>
      </c>
    </row>
    <row r="4" spans="1:2" x14ac:dyDescent="0.2">
      <c r="A4" s="19" t="s">
        <v>211</v>
      </c>
      <c r="B4">
        <v>4</v>
      </c>
    </row>
    <row r="5" spans="1:2" x14ac:dyDescent="0.2">
      <c r="A5" s="19" t="s">
        <v>199</v>
      </c>
      <c r="B5">
        <v>1</v>
      </c>
    </row>
    <row r="6" spans="1:2" x14ac:dyDescent="0.2">
      <c r="A6" s="19" t="s">
        <v>188</v>
      </c>
      <c r="B6">
        <v>35</v>
      </c>
    </row>
    <row r="7" spans="1:2" x14ac:dyDescent="0.2">
      <c r="A7" s="19" t="s">
        <v>195</v>
      </c>
      <c r="B7">
        <v>8</v>
      </c>
    </row>
    <row r="8" spans="1:2" x14ac:dyDescent="0.2">
      <c r="A8" s="19" t="s">
        <v>197</v>
      </c>
      <c r="B8">
        <v>6</v>
      </c>
    </row>
    <row r="9" spans="1:2" x14ac:dyDescent="0.2">
      <c r="A9" s="19" t="s">
        <v>208</v>
      </c>
      <c r="B9">
        <v>3</v>
      </c>
    </row>
    <row r="10" spans="1:2" x14ac:dyDescent="0.2">
      <c r="A10" s="19" t="s">
        <v>194</v>
      </c>
      <c r="B10">
        <v>1</v>
      </c>
    </row>
    <row r="11" spans="1:2" x14ac:dyDescent="0.2">
      <c r="A11" s="19" t="s">
        <v>213</v>
      </c>
      <c r="B11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F40D-7834-4F76-9E7B-760FCEB00F1F}">
  <sheetPr filterMode="1"/>
  <dimension ref="A1:J59"/>
  <sheetViews>
    <sheetView workbookViewId="0">
      <selection activeCell="F5" sqref="F5"/>
    </sheetView>
  </sheetViews>
  <sheetFormatPr defaultRowHeight="14.25" x14ac:dyDescent="0.2"/>
  <cols>
    <col min="6" max="6" width="37.125" customWidth="1"/>
    <col min="7" max="7" width="16.75" customWidth="1"/>
    <col min="8" max="8" width="12.25" customWidth="1"/>
    <col min="9" max="9" width="13.625" customWidth="1"/>
    <col min="10" max="10" width="13" customWidth="1"/>
  </cols>
  <sheetData>
    <row r="1" spans="1:10" x14ac:dyDescent="0.2">
      <c r="A1" s="2" t="s">
        <v>124</v>
      </c>
      <c r="B1" s="2" t="s">
        <v>125</v>
      </c>
      <c r="C1" s="2" t="s">
        <v>126</v>
      </c>
      <c r="D1" s="2" t="s">
        <v>127</v>
      </c>
      <c r="E1" s="2" t="s">
        <v>128</v>
      </c>
      <c r="F1" s="13" t="s">
        <v>129</v>
      </c>
      <c r="G1" s="13" t="s">
        <v>133</v>
      </c>
      <c r="H1" s="2" t="s">
        <v>130</v>
      </c>
      <c r="I1" s="2" t="s">
        <v>131</v>
      </c>
      <c r="J1" s="1" t="s">
        <v>132</v>
      </c>
    </row>
    <row r="2" spans="1:10" hidden="1" x14ac:dyDescent="0.2">
      <c r="A2" s="1">
        <v>1</v>
      </c>
      <c r="B2" s="1">
        <v>2012</v>
      </c>
      <c r="C2" s="1" t="s">
        <v>23</v>
      </c>
      <c r="D2" s="1" t="s">
        <v>5</v>
      </c>
      <c r="E2" s="1">
        <v>5</v>
      </c>
      <c r="F2" s="3" t="s">
        <v>188</v>
      </c>
      <c r="G2" s="3" t="s">
        <v>188</v>
      </c>
      <c r="H2" s="5" t="s">
        <v>16</v>
      </c>
      <c r="I2" s="1" t="s">
        <v>7</v>
      </c>
      <c r="J2" s="1" t="s">
        <v>189</v>
      </c>
    </row>
    <row r="3" spans="1:10" hidden="1" x14ac:dyDescent="0.2">
      <c r="A3" s="1">
        <v>2</v>
      </c>
      <c r="B3" s="1">
        <v>2012</v>
      </c>
      <c r="C3" s="1" t="s">
        <v>0</v>
      </c>
      <c r="D3" s="1" t="s">
        <v>5</v>
      </c>
      <c r="E3" s="1">
        <v>12</v>
      </c>
      <c r="F3" s="3" t="s">
        <v>190</v>
      </c>
      <c r="G3" s="3" t="s">
        <v>188</v>
      </c>
      <c r="H3" s="9" t="s">
        <v>3</v>
      </c>
      <c r="I3" s="1" t="s">
        <v>7</v>
      </c>
      <c r="J3" s="1" t="s">
        <v>189</v>
      </c>
    </row>
    <row r="4" spans="1:10" hidden="1" x14ac:dyDescent="0.2">
      <c r="A4" s="1">
        <v>3</v>
      </c>
      <c r="B4" s="1">
        <v>2012</v>
      </c>
      <c r="C4" s="1" t="s">
        <v>0</v>
      </c>
      <c r="D4" s="1" t="s">
        <v>5</v>
      </c>
      <c r="E4" s="1">
        <v>7</v>
      </c>
      <c r="F4" s="3" t="s">
        <v>191</v>
      </c>
      <c r="G4" s="3" t="s">
        <v>197</v>
      </c>
      <c r="H4" s="6" t="s">
        <v>16</v>
      </c>
      <c r="I4" s="1" t="s">
        <v>7</v>
      </c>
      <c r="J4" s="1" t="s">
        <v>189</v>
      </c>
    </row>
    <row r="5" spans="1:10" x14ac:dyDescent="0.2">
      <c r="A5" s="1">
        <v>4</v>
      </c>
      <c r="B5" s="1">
        <v>2013</v>
      </c>
      <c r="C5" s="1" t="s">
        <v>0</v>
      </c>
      <c r="D5" s="1" t="s">
        <v>41</v>
      </c>
      <c r="E5" s="1">
        <v>5</v>
      </c>
      <c r="F5" s="3" t="s">
        <v>192</v>
      </c>
      <c r="G5" s="3" t="s">
        <v>211</v>
      </c>
      <c r="H5" s="6" t="s">
        <v>16</v>
      </c>
      <c r="I5" s="1" t="s">
        <v>4</v>
      </c>
      <c r="J5" s="1" t="s">
        <v>189</v>
      </c>
    </row>
    <row r="6" spans="1:10" hidden="1" x14ac:dyDescent="0.2">
      <c r="A6" s="1">
        <v>5</v>
      </c>
      <c r="B6" s="1">
        <v>2013</v>
      </c>
      <c r="C6" s="1" t="s">
        <v>0</v>
      </c>
      <c r="D6" s="1" t="s">
        <v>31</v>
      </c>
      <c r="E6" s="1">
        <v>9</v>
      </c>
      <c r="F6" s="3" t="s">
        <v>193</v>
      </c>
      <c r="G6" s="16" t="s">
        <v>208</v>
      </c>
      <c r="H6" s="9" t="s">
        <v>3</v>
      </c>
      <c r="I6" s="1" t="s">
        <v>7</v>
      </c>
      <c r="J6" s="1" t="s">
        <v>189</v>
      </c>
    </row>
    <row r="7" spans="1:10" hidden="1" x14ac:dyDescent="0.2">
      <c r="A7" s="1">
        <v>6</v>
      </c>
      <c r="B7" s="1">
        <v>2013</v>
      </c>
      <c r="C7" s="1" t="s">
        <v>0</v>
      </c>
      <c r="D7" s="1" t="s">
        <v>84</v>
      </c>
      <c r="E7" s="1">
        <v>11</v>
      </c>
      <c r="F7" s="3" t="s">
        <v>188</v>
      </c>
      <c r="G7" s="3" t="s">
        <v>188</v>
      </c>
      <c r="H7" s="4" t="s">
        <v>3</v>
      </c>
      <c r="I7" s="1" t="s">
        <v>4</v>
      </c>
      <c r="J7" s="1" t="s">
        <v>189</v>
      </c>
    </row>
    <row r="8" spans="1:10" hidden="1" x14ac:dyDescent="0.2">
      <c r="A8" s="1">
        <v>7</v>
      </c>
      <c r="B8" s="1">
        <v>2013</v>
      </c>
      <c r="C8" s="1" t="s">
        <v>0</v>
      </c>
      <c r="D8" s="1" t="s">
        <v>1</v>
      </c>
      <c r="E8" s="1">
        <v>7</v>
      </c>
      <c r="F8" s="3" t="s">
        <v>188</v>
      </c>
      <c r="G8" s="3" t="s">
        <v>188</v>
      </c>
      <c r="H8" s="6" t="s">
        <v>16</v>
      </c>
      <c r="I8" s="1" t="s">
        <v>4</v>
      </c>
      <c r="J8" s="1" t="s">
        <v>189</v>
      </c>
    </row>
    <row r="9" spans="1:10" hidden="1" x14ac:dyDescent="0.2">
      <c r="A9" s="1">
        <v>8</v>
      </c>
      <c r="B9" s="1">
        <v>2013</v>
      </c>
      <c r="C9" s="1" t="s">
        <v>0</v>
      </c>
      <c r="D9" s="1" t="s">
        <v>39</v>
      </c>
      <c r="E9" s="1">
        <v>4</v>
      </c>
      <c r="F9" s="3" t="s">
        <v>188</v>
      </c>
      <c r="G9" s="3" t="s">
        <v>188</v>
      </c>
      <c r="H9" s="6" t="s">
        <v>16</v>
      </c>
      <c r="I9" s="1" t="s">
        <v>4</v>
      </c>
      <c r="J9" s="1" t="s">
        <v>189</v>
      </c>
    </row>
    <row r="10" spans="1:10" hidden="1" x14ac:dyDescent="0.2">
      <c r="A10" s="1">
        <v>9</v>
      </c>
      <c r="B10" s="1">
        <v>2014</v>
      </c>
      <c r="C10" s="1" t="s">
        <v>0</v>
      </c>
      <c r="D10" s="1" t="s">
        <v>22</v>
      </c>
      <c r="E10" s="1">
        <v>6</v>
      </c>
      <c r="F10" s="3" t="s">
        <v>188</v>
      </c>
      <c r="G10" s="3" t="s">
        <v>188</v>
      </c>
      <c r="H10" s="6" t="s">
        <v>16</v>
      </c>
      <c r="I10" s="1" t="s">
        <v>4</v>
      </c>
      <c r="J10" s="1" t="s">
        <v>189</v>
      </c>
    </row>
    <row r="11" spans="1:10" hidden="1" x14ac:dyDescent="0.2">
      <c r="A11" s="1">
        <v>10</v>
      </c>
      <c r="B11" s="1">
        <v>2014</v>
      </c>
      <c r="C11" s="1" t="s">
        <v>0</v>
      </c>
      <c r="D11" s="1" t="s">
        <v>29</v>
      </c>
      <c r="E11" s="1">
        <v>5</v>
      </c>
      <c r="F11" s="3" t="s">
        <v>194</v>
      </c>
      <c r="G11" s="3" t="s">
        <v>194</v>
      </c>
      <c r="H11" s="6" t="s">
        <v>16</v>
      </c>
      <c r="I11" s="1" t="s">
        <v>4</v>
      </c>
      <c r="J11" s="1" t="s">
        <v>189</v>
      </c>
    </row>
    <row r="12" spans="1:10" hidden="1" x14ac:dyDescent="0.2">
      <c r="A12" s="1">
        <v>11</v>
      </c>
      <c r="B12" s="1">
        <v>2014</v>
      </c>
      <c r="C12" s="1" t="s">
        <v>0</v>
      </c>
      <c r="D12" s="1" t="s">
        <v>1</v>
      </c>
      <c r="E12" s="1">
        <v>12</v>
      </c>
      <c r="F12" s="3" t="s">
        <v>195</v>
      </c>
      <c r="G12" s="3" t="s">
        <v>195</v>
      </c>
      <c r="H12" s="4" t="s">
        <v>3</v>
      </c>
      <c r="I12" s="1" t="s">
        <v>4</v>
      </c>
      <c r="J12" s="1" t="s">
        <v>189</v>
      </c>
    </row>
    <row r="13" spans="1:10" hidden="1" x14ac:dyDescent="0.2">
      <c r="A13" s="1">
        <v>12</v>
      </c>
      <c r="B13" s="1">
        <v>2014</v>
      </c>
      <c r="C13" s="1" t="s">
        <v>0</v>
      </c>
      <c r="D13" s="1" t="s">
        <v>10</v>
      </c>
      <c r="E13" s="1">
        <v>9</v>
      </c>
      <c r="F13" s="3" t="s">
        <v>188</v>
      </c>
      <c r="G13" s="3" t="s">
        <v>188</v>
      </c>
      <c r="H13" s="4" t="s">
        <v>3</v>
      </c>
      <c r="I13" s="1" t="s">
        <v>4</v>
      </c>
      <c r="J13" s="1" t="s">
        <v>189</v>
      </c>
    </row>
    <row r="14" spans="1:10" hidden="1" x14ac:dyDescent="0.2">
      <c r="A14" s="1">
        <v>13</v>
      </c>
      <c r="B14" s="1">
        <v>2014</v>
      </c>
      <c r="C14" s="1" t="s">
        <v>0</v>
      </c>
      <c r="D14" s="1" t="s">
        <v>1</v>
      </c>
      <c r="E14" s="1">
        <v>10</v>
      </c>
      <c r="F14" s="3" t="s">
        <v>188</v>
      </c>
      <c r="G14" s="3" t="s">
        <v>188</v>
      </c>
      <c r="H14" s="4" t="s">
        <v>3</v>
      </c>
      <c r="I14" s="1" t="s">
        <v>4</v>
      </c>
      <c r="J14" s="1" t="s">
        <v>189</v>
      </c>
    </row>
    <row r="15" spans="1:10" hidden="1" x14ac:dyDescent="0.2">
      <c r="A15" s="1">
        <v>14</v>
      </c>
      <c r="B15" s="1">
        <v>2014</v>
      </c>
      <c r="C15" s="1" t="s">
        <v>0</v>
      </c>
      <c r="D15" s="1" t="s">
        <v>1</v>
      </c>
      <c r="E15" s="1">
        <v>7</v>
      </c>
      <c r="F15" s="3" t="s">
        <v>195</v>
      </c>
      <c r="G15" s="3" t="s">
        <v>195</v>
      </c>
      <c r="H15" s="6" t="s">
        <v>16</v>
      </c>
      <c r="I15" s="1" t="s">
        <v>4</v>
      </c>
      <c r="J15" s="1" t="s">
        <v>189</v>
      </c>
    </row>
    <row r="16" spans="1:10" hidden="1" x14ac:dyDescent="0.2">
      <c r="A16" s="1">
        <v>15</v>
      </c>
      <c r="B16" s="1">
        <v>2014</v>
      </c>
      <c r="C16" s="1" t="s">
        <v>0</v>
      </c>
      <c r="D16" s="1" t="s">
        <v>196</v>
      </c>
      <c r="E16" s="1">
        <v>15</v>
      </c>
      <c r="F16" s="3" t="s">
        <v>195</v>
      </c>
      <c r="G16" s="3" t="s">
        <v>195</v>
      </c>
      <c r="H16" s="4" t="s">
        <v>3</v>
      </c>
      <c r="I16" s="1" t="s">
        <v>4</v>
      </c>
      <c r="J16" s="1" t="s">
        <v>189</v>
      </c>
    </row>
    <row r="17" spans="1:10" hidden="1" x14ac:dyDescent="0.2">
      <c r="A17" s="1">
        <v>16</v>
      </c>
      <c r="B17" s="1">
        <v>2014</v>
      </c>
      <c r="C17" s="1" t="s">
        <v>0</v>
      </c>
      <c r="D17" s="1" t="s">
        <v>5</v>
      </c>
      <c r="E17" s="1">
        <v>10</v>
      </c>
      <c r="F17" s="3" t="s">
        <v>197</v>
      </c>
      <c r="G17" s="3" t="s">
        <v>197</v>
      </c>
      <c r="H17" s="7" t="s">
        <v>3</v>
      </c>
      <c r="I17" s="1" t="s">
        <v>7</v>
      </c>
      <c r="J17" s="1" t="s">
        <v>189</v>
      </c>
    </row>
    <row r="18" spans="1:10" hidden="1" x14ac:dyDescent="0.2">
      <c r="A18" s="1">
        <v>17</v>
      </c>
      <c r="B18" s="1">
        <v>2015</v>
      </c>
      <c r="C18" s="1" t="s">
        <v>0</v>
      </c>
      <c r="D18" s="1" t="s">
        <v>53</v>
      </c>
      <c r="E18" s="1">
        <v>2</v>
      </c>
      <c r="F18" s="3" t="s">
        <v>191</v>
      </c>
      <c r="G18" s="3" t="s">
        <v>197</v>
      </c>
      <c r="H18" s="6" t="s">
        <v>16</v>
      </c>
      <c r="I18" s="1" t="s">
        <v>4</v>
      </c>
      <c r="J18" s="1" t="s">
        <v>189</v>
      </c>
    </row>
    <row r="19" spans="1:10" hidden="1" x14ac:dyDescent="0.2">
      <c r="A19" s="1">
        <v>18</v>
      </c>
      <c r="B19" s="1">
        <v>2015</v>
      </c>
      <c r="C19" s="1" t="s">
        <v>0</v>
      </c>
      <c r="D19" s="1" t="s">
        <v>1</v>
      </c>
      <c r="E19" s="1">
        <v>7</v>
      </c>
      <c r="F19" s="3" t="s">
        <v>190</v>
      </c>
      <c r="G19" s="3" t="s">
        <v>188</v>
      </c>
      <c r="H19" s="6" t="s">
        <v>16</v>
      </c>
      <c r="I19" s="1" t="s">
        <v>4</v>
      </c>
      <c r="J19" s="1" t="s">
        <v>189</v>
      </c>
    </row>
    <row r="20" spans="1:10" x14ac:dyDescent="0.2">
      <c r="A20" s="1">
        <v>19</v>
      </c>
      <c r="B20" s="1">
        <v>2015</v>
      </c>
      <c r="C20" s="1" t="s">
        <v>0</v>
      </c>
      <c r="D20" s="1" t="s">
        <v>1</v>
      </c>
      <c r="E20" s="1">
        <v>11</v>
      </c>
      <c r="F20" s="3" t="s">
        <v>192</v>
      </c>
      <c r="G20" s="3" t="s">
        <v>211</v>
      </c>
      <c r="H20" s="4" t="s">
        <v>3</v>
      </c>
      <c r="I20" s="1" t="s">
        <v>4</v>
      </c>
      <c r="J20" s="1" t="s">
        <v>189</v>
      </c>
    </row>
    <row r="21" spans="1:10" hidden="1" x14ac:dyDescent="0.2">
      <c r="A21" s="1">
        <v>20</v>
      </c>
      <c r="B21" s="1">
        <v>2015</v>
      </c>
      <c r="C21" s="1" t="s">
        <v>0</v>
      </c>
      <c r="D21" s="1" t="s">
        <v>10</v>
      </c>
      <c r="E21" s="1">
        <v>11</v>
      </c>
      <c r="F21" s="3" t="s">
        <v>195</v>
      </c>
      <c r="G21" s="3" t="s">
        <v>195</v>
      </c>
      <c r="H21" s="4" t="s">
        <v>3</v>
      </c>
      <c r="I21" s="1" t="s">
        <v>4</v>
      </c>
      <c r="J21" s="1" t="s">
        <v>189</v>
      </c>
    </row>
    <row r="22" spans="1:10" hidden="1" x14ac:dyDescent="0.2">
      <c r="A22" s="1">
        <v>21</v>
      </c>
      <c r="B22" s="1">
        <v>2015</v>
      </c>
      <c r="C22" s="1" t="s">
        <v>0</v>
      </c>
      <c r="D22" s="1" t="s">
        <v>5</v>
      </c>
      <c r="E22" s="1">
        <v>11</v>
      </c>
      <c r="F22" s="3" t="s">
        <v>190</v>
      </c>
      <c r="G22" s="3" t="s">
        <v>188</v>
      </c>
      <c r="H22" s="7" t="s">
        <v>3</v>
      </c>
      <c r="I22" s="1" t="s">
        <v>7</v>
      </c>
      <c r="J22" s="1" t="s">
        <v>189</v>
      </c>
    </row>
    <row r="23" spans="1:10" hidden="1" x14ac:dyDescent="0.2">
      <c r="A23" s="1">
        <v>22</v>
      </c>
      <c r="B23" s="1">
        <v>2015</v>
      </c>
      <c r="C23" s="1" t="s">
        <v>0</v>
      </c>
      <c r="D23" s="1" t="s">
        <v>24</v>
      </c>
      <c r="E23" s="1">
        <v>11</v>
      </c>
      <c r="F23" s="3" t="s">
        <v>198</v>
      </c>
      <c r="G23" s="3" t="s">
        <v>188</v>
      </c>
      <c r="H23" s="4" t="s">
        <v>3</v>
      </c>
      <c r="I23" s="1" t="s">
        <v>4</v>
      </c>
      <c r="J23" s="1" t="s">
        <v>189</v>
      </c>
    </row>
    <row r="24" spans="1:10" hidden="1" x14ac:dyDescent="0.2">
      <c r="A24" s="1">
        <v>23</v>
      </c>
      <c r="B24" s="1">
        <v>2015</v>
      </c>
      <c r="C24" s="1" t="s">
        <v>0</v>
      </c>
      <c r="D24" s="1" t="s">
        <v>10</v>
      </c>
      <c r="E24" s="1">
        <v>5</v>
      </c>
      <c r="F24" s="3" t="s">
        <v>195</v>
      </c>
      <c r="G24" s="3" t="s">
        <v>195</v>
      </c>
      <c r="H24" s="6" t="s">
        <v>16</v>
      </c>
      <c r="I24" s="1" t="s">
        <v>4</v>
      </c>
      <c r="J24" s="1" t="s">
        <v>189</v>
      </c>
    </row>
    <row r="25" spans="1:10" hidden="1" x14ac:dyDescent="0.2">
      <c r="A25" s="1">
        <v>24</v>
      </c>
      <c r="B25" s="1">
        <v>2015</v>
      </c>
      <c r="C25" s="1" t="s">
        <v>0</v>
      </c>
      <c r="D25" s="1" t="s">
        <v>1</v>
      </c>
      <c r="E25" s="1">
        <v>11</v>
      </c>
      <c r="F25" s="3" t="s">
        <v>198</v>
      </c>
      <c r="G25" s="3" t="s">
        <v>188</v>
      </c>
      <c r="H25" s="4" t="s">
        <v>3</v>
      </c>
      <c r="I25" s="1" t="s">
        <v>4</v>
      </c>
      <c r="J25" s="1" t="s">
        <v>189</v>
      </c>
    </row>
    <row r="26" spans="1:10" hidden="1" x14ac:dyDescent="0.2">
      <c r="A26" s="1">
        <v>25</v>
      </c>
      <c r="B26" s="1">
        <v>2015</v>
      </c>
      <c r="C26" s="1" t="s">
        <v>0</v>
      </c>
      <c r="D26" s="1" t="s">
        <v>5</v>
      </c>
      <c r="E26" s="1">
        <v>13</v>
      </c>
      <c r="F26" s="3" t="s">
        <v>199</v>
      </c>
      <c r="G26" s="3" t="s">
        <v>199</v>
      </c>
      <c r="H26" s="10" t="s">
        <v>3</v>
      </c>
      <c r="I26" s="1" t="s">
        <v>7</v>
      </c>
      <c r="J26" s="1" t="s">
        <v>189</v>
      </c>
    </row>
    <row r="27" spans="1:10" hidden="1" x14ac:dyDescent="0.2">
      <c r="A27" s="1">
        <v>26</v>
      </c>
      <c r="B27" s="1">
        <v>2015</v>
      </c>
      <c r="C27" s="1" t="s">
        <v>0</v>
      </c>
      <c r="D27" s="1" t="s">
        <v>5</v>
      </c>
      <c r="E27" s="1">
        <v>7</v>
      </c>
      <c r="F27" s="3" t="s">
        <v>190</v>
      </c>
      <c r="G27" s="3" t="s">
        <v>188</v>
      </c>
      <c r="H27" s="11" t="s">
        <v>16</v>
      </c>
      <c r="I27" s="1" t="s">
        <v>7</v>
      </c>
      <c r="J27" s="1" t="s">
        <v>189</v>
      </c>
    </row>
    <row r="28" spans="1:10" hidden="1" x14ac:dyDescent="0.2">
      <c r="A28" s="1">
        <v>27</v>
      </c>
      <c r="B28" s="1">
        <v>2015</v>
      </c>
      <c r="C28" s="1" t="s">
        <v>0</v>
      </c>
      <c r="D28" s="1" t="s">
        <v>1</v>
      </c>
      <c r="E28" s="1">
        <v>8</v>
      </c>
      <c r="F28" s="3" t="s">
        <v>190</v>
      </c>
      <c r="G28" s="3" t="s">
        <v>188</v>
      </c>
      <c r="H28" s="6" t="s">
        <v>16</v>
      </c>
      <c r="I28" s="1" t="s">
        <v>4</v>
      </c>
      <c r="J28" s="1" t="s">
        <v>189</v>
      </c>
    </row>
    <row r="29" spans="1:10" hidden="1" x14ac:dyDescent="0.2">
      <c r="A29" s="1">
        <v>28</v>
      </c>
      <c r="B29" s="1">
        <v>2015</v>
      </c>
      <c r="C29" s="1" t="s">
        <v>0</v>
      </c>
      <c r="D29" s="1" t="s">
        <v>5</v>
      </c>
      <c r="E29" s="1">
        <v>5</v>
      </c>
      <c r="F29" s="3" t="s">
        <v>200</v>
      </c>
      <c r="G29" s="3" t="s">
        <v>197</v>
      </c>
      <c r="H29" s="5" t="s">
        <v>16</v>
      </c>
      <c r="I29" s="1" t="s">
        <v>7</v>
      </c>
      <c r="J29" s="1" t="s">
        <v>189</v>
      </c>
    </row>
    <row r="30" spans="1:10" hidden="1" x14ac:dyDescent="0.2">
      <c r="A30" s="1">
        <v>29</v>
      </c>
      <c r="B30" s="1">
        <v>2015</v>
      </c>
      <c r="C30" s="1" t="s">
        <v>0</v>
      </c>
      <c r="D30" s="1" t="s">
        <v>5</v>
      </c>
      <c r="E30" s="1">
        <v>9</v>
      </c>
      <c r="F30" s="3" t="s">
        <v>190</v>
      </c>
      <c r="G30" s="3" t="s">
        <v>188</v>
      </c>
      <c r="H30" s="7" t="s">
        <v>3</v>
      </c>
      <c r="I30" s="1" t="s">
        <v>7</v>
      </c>
      <c r="J30" s="1" t="s">
        <v>189</v>
      </c>
    </row>
    <row r="31" spans="1:10" hidden="1" x14ac:dyDescent="0.2">
      <c r="A31" s="1">
        <v>30</v>
      </c>
      <c r="B31" s="1">
        <v>2015</v>
      </c>
      <c r="C31" s="1" t="s">
        <v>0</v>
      </c>
      <c r="D31" s="1" t="s">
        <v>29</v>
      </c>
      <c r="E31" s="1">
        <v>12</v>
      </c>
      <c r="F31" s="3" t="s">
        <v>198</v>
      </c>
      <c r="G31" s="3" t="s">
        <v>188</v>
      </c>
      <c r="H31" s="4" t="s">
        <v>3</v>
      </c>
      <c r="I31" s="1" t="s">
        <v>4</v>
      </c>
      <c r="J31" s="1" t="s">
        <v>189</v>
      </c>
    </row>
    <row r="32" spans="1:10" hidden="1" x14ac:dyDescent="0.2">
      <c r="A32" s="1">
        <v>31</v>
      </c>
      <c r="B32" s="1">
        <v>2015</v>
      </c>
      <c r="C32" s="1" t="s">
        <v>0</v>
      </c>
      <c r="D32" s="1" t="s">
        <v>5</v>
      </c>
      <c r="E32" s="1">
        <v>10</v>
      </c>
      <c r="F32" s="3" t="s">
        <v>198</v>
      </c>
      <c r="G32" s="3" t="s">
        <v>188</v>
      </c>
      <c r="H32" s="9" t="s">
        <v>3</v>
      </c>
      <c r="I32" s="1" t="s">
        <v>7</v>
      </c>
      <c r="J32" s="1" t="s">
        <v>189</v>
      </c>
    </row>
    <row r="33" spans="1:10" hidden="1" x14ac:dyDescent="0.2">
      <c r="A33" s="1">
        <v>32</v>
      </c>
      <c r="B33" s="1">
        <v>2016</v>
      </c>
      <c r="C33" s="1" t="s">
        <v>0</v>
      </c>
      <c r="D33" s="1" t="s">
        <v>201</v>
      </c>
      <c r="E33" s="1">
        <v>9</v>
      </c>
      <c r="F33" s="3" t="s">
        <v>190</v>
      </c>
      <c r="G33" s="3" t="s">
        <v>188</v>
      </c>
      <c r="H33" s="4" t="s">
        <v>3</v>
      </c>
      <c r="I33" s="1" t="s">
        <v>4</v>
      </c>
      <c r="J33" s="1" t="s">
        <v>189</v>
      </c>
    </row>
    <row r="34" spans="1:10" hidden="1" x14ac:dyDescent="0.2">
      <c r="A34" s="1">
        <v>33</v>
      </c>
      <c r="B34" s="1">
        <v>2016</v>
      </c>
      <c r="C34" s="1" t="s">
        <v>0</v>
      </c>
      <c r="D34" s="1" t="s">
        <v>10</v>
      </c>
      <c r="E34" s="1">
        <v>11</v>
      </c>
      <c r="F34" s="3" t="s">
        <v>190</v>
      </c>
      <c r="G34" s="3" t="s">
        <v>188</v>
      </c>
      <c r="H34" s="4" t="s">
        <v>3</v>
      </c>
      <c r="I34" s="1" t="s">
        <v>4</v>
      </c>
      <c r="J34" s="1" t="s">
        <v>189</v>
      </c>
    </row>
    <row r="35" spans="1:10" hidden="1" x14ac:dyDescent="0.2">
      <c r="A35" s="1">
        <v>34</v>
      </c>
      <c r="B35" s="1">
        <v>2016</v>
      </c>
      <c r="C35" s="1" t="s">
        <v>0</v>
      </c>
      <c r="D35" s="1" t="s">
        <v>39</v>
      </c>
      <c r="E35" s="1">
        <v>10</v>
      </c>
      <c r="F35" s="3" t="s">
        <v>190</v>
      </c>
      <c r="G35" s="3" t="s">
        <v>188</v>
      </c>
      <c r="H35" s="4" t="s">
        <v>3</v>
      </c>
      <c r="I35" s="1" t="s">
        <v>4</v>
      </c>
      <c r="J35" s="1" t="s">
        <v>189</v>
      </c>
    </row>
    <row r="36" spans="1:10" hidden="1" x14ac:dyDescent="0.2">
      <c r="A36" s="1">
        <v>35</v>
      </c>
      <c r="B36" s="1">
        <v>2016</v>
      </c>
      <c r="C36" s="1" t="s">
        <v>0</v>
      </c>
      <c r="D36" s="1" t="s">
        <v>1</v>
      </c>
      <c r="E36" s="1">
        <v>15</v>
      </c>
      <c r="F36" s="3" t="s">
        <v>190</v>
      </c>
      <c r="G36" s="3" t="s">
        <v>188</v>
      </c>
      <c r="H36" s="4" t="s">
        <v>3</v>
      </c>
      <c r="I36" s="1" t="s">
        <v>4</v>
      </c>
      <c r="J36" s="1" t="s">
        <v>189</v>
      </c>
    </row>
    <row r="37" spans="1:10" hidden="1" x14ac:dyDescent="0.2">
      <c r="A37" s="1">
        <v>36</v>
      </c>
      <c r="B37" s="1">
        <v>2016</v>
      </c>
      <c r="C37" s="1" t="s">
        <v>0</v>
      </c>
      <c r="D37" s="1" t="s">
        <v>5</v>
      </c>
      <c r="E37" s="1">
        <v>9</v>
      </c>
      <c r="F37" s="3" t="s">
        <v>190</v>
      </c>
      <c r="G37" s="3" t="s">
        <v>188</v>
      </c>
      <c r="H37" s="9" t="s">
        <v>3</v>
      </c>
      <c r="I37" s="1" t="s">
        <v>7</v>
      </c>
      <c r="J37" s="1" t="s">
        <v>189</v>
      </c>
    </row>
    <row r="38" spans="1:10" hidden="1" x14ac:dyDescent="0.2">
      <c r="A38" s="1">
        <v>37</v>
      </c>
      <c r="B38" s="1">
        <v>2016</v>
      </c>
      <c r="C38" s="1" t="s">
        <v>0</v>
      </c>
      <c r="D38" s="1" t="s">
        <v>5</v>
      </c>
      <c r="E38" s="1">
        <v>9</v>
      </c>
      <c r="F38" s="3" t="s">
        <v>190</v>
      </c>
      <c r="G38" s="3" t="s">
        <v>188</v>
      </c>
      <c r="H38" s="10" t="s">
        <v>3</v>
      </c>
      <c r="I38" s="1" t="s">
        <v>7</v>
      </c>
      <c r="J38" s="1" t="s">
        <v>189</v>
      </c>
    </row>
    <row r="39" spans="1:10" x14ac:dyDescent="0.2">
      <c r="A39" s="1">
        <v>38</v>
      </c>
      <c r="B39" s="1">
        <v>2016</v>
      </c>
      <c r="C39" s="1" t="s">
        <v>0</v>
      </c>
      <c r="D39" s="1" t="s">
        <v>202</v>
      </c>
      <c r="E39" s="1">
        <v>11</v>
      </c>
      <c r="F39" s="3" t="s">
        <v>203</v>
      </c>
      <c r="G39" s="3" t="s">
        <v>211</v>
      </c>
      <c r="H39" s="4" t="s">
        <v>3</v>
      </c>
      <c r="I39" s="1" t="s">
        <v>4</v>
      </c>
      <c r="J39" s="1" t="s">
        <v>189</v>
      </c>
    </row>
    <row r="40" spans="1:10" hidden="1" x14ac:dyDescent="0.2">
      <c r="A40" s="1">
        <v>39</v>
      </c>
      <c r="B40" s="1">
        <v>2016</v>
      </c>
      <c r="C40" s="1" t="s">
        <v>0</v>
      </c>
      <c r="D40" s="1" t="s">
        <v>201</v>
      </c>
      <c r="E40" s="1">
        <v>11</v>
      </c>
      <c r="F40" s="3" t="s">
        <v>190</v>
      </c>
      <c r="G40" s="3" t="s">
        <v>188</v>
      </c>
      <c r="H40" s="4" t="s">
        <v>3</v>
      </c>
      <c r="I40" s="1" t="s">
        <v>4</v>
      </c>
      <c r="J40" s="1" t="s">
        <v>189</v>
      </c>
    </row>
    <row r="41" spans="1:10" hidden="1" x14ac:dyDescent="0.2">
      <c r="A41" s="1">
        <v>40</v>
      </c>
      <c r="B41" s="1">
        <v>2016</v>
      </c>
      <c r="C41" s="1" t="s">
        <v>0</v>
      </c>
      <c r="D41" s="1" t="s">
        <v>29</v>
      </c>
      <c r="E41" s="1">
        <v>8</v>
      </c>
      <c r="F41" s="3" t="s">
        <v>190</v>
      </c>
      <c r="G41" s="3" t="s">
        <v>188</v>
      </c>
      <c r="H41" s="6" t="s">
        <v>16</v>
      </c>
      <c r="I41" s="1" t="s">
        <v>4</v>
      </c>
      <c r="J41" s="1" t="s">
        <v>189</v>
      </c>
    </row>
    <row r="42" spans="1:10" hidden="1" x14ac:dyDescent="0.2">
      <c r="A42" s="1">
        <v>41</v>
      </c>
      <c r="B42" s="1">
        <v>2017</v>
      </c>
      <c r="C42" s="1" t="s">
        <v>83</v>
      </c>
      <c r="D42" s="1" t="s">
        <v>1</v>
      </c>
      <c r="E42" s="1">
        <v>11</v>
      </c>
      <c r="F42" s="3" t="s">
        <v>190</v>
      </c>
      <c r="G42" s="3" t="s">
        <v>188</v>
      </c>
      <c r="H42" s="4" t="s">
        <v>3</v>
      </c>
      <c r="I42" s="1" t="s">
        <v>4</v>
      </c>
      <c r="J42" s="1" t="s">
        <v>189</v>
      </c>
    </row>
    <row r="43" spans="1:10" hidden="1" x14ac:dyDescent="0.2">
      <c r="A43" s="1">
        <v>42</v>
      </c>
      <c r="B43" s="1">
        <v>2017</v>
      </c>
      <c r="C43" s="1" t="s">
        <v>83</v>
      </c>
      <c r="D43" s="1" t="s">
        <v>5</v>
      </c>
      <c r="E43" s="1">
        <v>12</v>
      </c>
      <c r="F43" s="3" t="s">
        <v>190</v>
      </c>
      <c r="G43" s="3" t="s">
        <v>188</v>
      </c>
      <c r="H43" s="4" t="s">
        <v>3</v>
      </c>
      <c r="I43" s="1" t="s">
        <v>7</v>
      </c>
      <c r="J43" s="1" t="s">
        <v>189</v>
      </c>
    </row>
    <row r="44" spans="1:10" hidden="1" x14ac:dyDescent="0.2">
      <c r="A44" s="1">
        <v>43</v>
      </c>
      <c r="B44" s="1">
        <v>2017</v>
      </c>
      <c r="C44" s="1" t="s">
        <v>83</v>
      </c>
      <c r="D44" s="1" t="s">
        <v>204</v>
      </c>
      <c r="E44" s="1">
        <v>12</v>
      </c>
      <c r="F44" s="3" t="s">
        <v>205</v>
      </c>
      <c r="G44" s="3" t="s">
        <v>197</v>
      </c>
      <c r="H44" s="4" t="s">
        <v>3</v>
      </c>
      <c r="I44" s="1" t="s">
        <v>4</v>
      </c>
      <c r="J44" s="1" t="s">
        <v>189</v>
      </c>
    </row>
    <row r="45" spans="1:10" hidden="1" x14ac:dyDescent="0.2">
      <c r="A45" s="1">
        <v>44</v>
      </c>
      <c r="B45" s="1">
        <v>2017</v>
      </c>
      <c r="C45" s="1" t="s">
        <v>83</v>
      </c>
      <c r="D45" s="1" t="s">
        <v>206</v>
      </c>
      <c r="E45" s="1">
        <v>9</v>
      </c>
      <c r="F45" s="3" t="s">
        <v>190</v>
      </c>
      <c r="G45" s="3" t="s">
        <v>188</v>
      </c>
      <c r="H45" s="4" t="s">
        <v>3</v>
      </c>
      <c r="I45" s="1" t="s">
        <v>4</v>
      </c>
      <c r="J45" s="1" t="s">
        <v>189</v>
      </c>
    </row>
    <row r="46" spans="1:10" hidden="1" x14ac:dyDescent="0.2">
      <c r="A46" s="1">
        <v>45</v>
      </c>
      <c r="B46" s="1">
        <v>2017</v>
      </c>
      <c r="C46" s="1" t="s">
        <v>83</v>
      </c>
      <c r="D46" s="1" t="s">
        <v>5</v>
      </c>
      <c r="E46" s="1">
        <v>7</v>
      </c>
      <c r="F46" s="3" t="s">
        <v>190</v>
      </c>
      <c r="G46" s="3" t="s">
        <v>188</v>
      </c>
      <c r="H46" s="8" t="s">
        <v>16</v>
      </c>
      <c r="I46" s="1" t="s">
        <v>7</v>
      </c>
      <c r="J46" s="1" t="s">
        <v>189</v>
      </c>
    </row>
    <row r="47" spans="1:10" hidden="1" x14ac:dyDescent="0.2">
      <c r="A47" s="1">
        <v>46</v>
      </c>
      <c r="B47" s="1">
        <v>2017</v>
      </c>
      <c r="C47" s="1" t="s">
        <v>83</v>
      </c>
      <c r="D47" s="1" t="s">
        <v>5</v>
      </c>
      <c r="E47" s="1">
        <v>6</v>
      </c>
      <c r="F47" s="3" t="s">
        <v>190</v>
      </c>
      <c r="G47" s="3" t="s">
        <v>188</v>
      </c>
      <c r="H47" s="6" t="s">
        <v>16</v>
      </c>
      <c r="I47" s="1" t="s">
        <v>7</v>
      </c>
      <c r="J47" s="1" t="s">
        <v>189</v>
      </c>
    </row>
    <row r="48" spans="1:10" hidden="1" x14ac:dyDescent="0.2">
      <c r="A48" s="1">
        <v>47</v>
      </c>
      <c r="B48" s="1">
        <v>2018</v>
      </c>
      <c r="C48" s="1" t="s">
        <v>0</v>
      </c>
      <c r="D48" s="1" t="s">
        <v>1</v>
      </c>
      <c r="E48" s="1">
        <v>9</v>
      </c>
      <c r="F48" s="3" t="s">
        <v>190</v>
      </c>
      <c r="G48" s="3" t="s">
        <v>188</v>
      </c>
      <c r="H48" s="4" t="s">
        <v>3</v>
      </c>
      <c r="I48" s="1" t="s">
        <v>4</v>
      </c>
      <c r="J48" s="1" t="s">
        <v>189</v>
      </c>
    </row>
    <row r="49" spans="1:10" hidden="1" x14ac:dyDescent="0.2">
      <c r="A49" s="1">
        <v>48</v>
      </c>
      <c r="B49" s="1">
        <v>2018</v>
      </c>
      <c r="C49" s="1" t="s">
        <v>0</v>
      </c>
      <c r="D49" s="1" t="s">
        <v>5</v>
      </c>
      <c r="E49" s="1">
        <v>11</v>
      </c>
      <c r="F49" s="3" t="s">
        <v>207</v>
      </c>
      <c r="G49" s="3" t="s">
        <v>197</v>
      </c>
      <c r="H49" s="9" t="s">
        <v>3</v>
      </c>
      <c r="I49" s="1" t="s">
        <v>7</v>
      </c>
      <c r="J49" s="1" t="s">
        <v>189</v>
      </c>
    </row>
    <row r="50" spans="1:10" hidden="1" x14ac:dyDescent="0.2">
      <c r="A50" s="1">
        <v>49</v>
      </c>
      <c r="B50" s="1">
        <v>2018</v>
      </c>
      <c r="C50" s="1" t="s">
        <v>0</v>
      </c>
      <c r="D50" s="1" t="s">
        <v>5</v>
      </c>
      <c r="E50" s="1">
        <v>10</v>
      </c>
      <c r="F50" s="3" t="s">
        <v>195</v>
      </c>
      <c r="G50" s="3" t="s">
        <v>195</v>
      </c>
      <c r="H50" s="9" t="s">
        <v>3</v>
      </c>
      <c r="I50" s="1" t="s">
        <v>7</v>
      </c>
      <c r="J50" s="1" t="s">
        <v>189</v>
      </c>
    </row>
    <row r="51" spans="1:10" hidden="1" x14ac:dyDescent="0.2">
      <c r="A51" s="1">
        <v>50</v>
      </c>
      <c r="B51" s="1">
        <v>2018</v>
      </c>
      <c r="C51" s="1" t="s">
        <v>0</v>
      </c>
      <c r="D51" s="1" t="s">
        <v>5</v>
      </c>
      <c r="E51" s="1">
        <v>13</v>
      </c>
      <c r="F51" s="3" t="s">
        <v>208</v>
      </c>
      <c r="G51" s="3" t="s">
        <v>208</v>
      </c>
      <c r="H51" s="9" t="s">
        <v>3</v>
      </c>
      <c r="I51" s="1" t="s">
        <v>7</v>
      </c>
      <c r="J51" s="1" t="s">
        <v>189</v>
      </c>
    </row>
    <row r="52" spans="1:10" x14ac:dyDescent="0.2">
      <c r="A52" s="1">
        <v>51</v>
      </c>
      <c r="B52" s="1">
        <v>2018</v>
      </c>
      <c r="C52" s="1" t="s">
        <v>0</v>
      </c>
      <c r="D52" s="1" t="s">
        <v>97</v>
      </c>
      <c r="E52" s="1">
        <v>9</v>
      </c>
      <c r="F52" s="3" t="s">
        <v>209</v>
      </c>
      <c r="G52" s="3" t="s">
        <v>211</v>
      </c>
      <c r="H52" s="4" t="s">
        <v>3</v>
      </c>
      <c r="I52" s="1" t="s">
        <v>4</v>
      </c>
      <c r="J52" s="1" t="s">
        <v>189</v>
      </c>
    </row>
    <row r="53" spans="1:10" hidden="1" x14ac:dyDescent="0.2">
      <c r="A53" s="1">
        <v>52</v>
      </c>
      <c r="B53" s="1">
        <v>2019</v>
      </c>
      <c r="C53" s="1" t="s">
        <v>23</v>
      </c>
      <c r="D53" s="1" t="s">
        <v>5</v>
      </c>
      <c r="E53" s="1">
        <v>1</v>
      </c>
      <c r="F53" s="3" t="s">
        <v>195</v>
      </c>
      <c r="G53" s="3" t="s">
        <v>195</v>
      </c>
      <c r="H53" s="5" t="s">
        <v>16</v>
      </c>
      <c r="I53" s="1" t="s">
        <v>7</v>
      </c>
      <c r="J53" s="1" t="s">
        <v>189</v>
      </c>
    </row>
    <row r="54" spans="1:10" hidden="1" x14ac:dyDescent="0.2">
      <c r="A54" s="1">
        <v>53</v>
      </c>
      <c r="B54" s="1">
        <v>2019</v>
      </c>
      <c r="C54" s="1" t="s">
        <v>0</v>
      </c>
      <c r="D54" s="1" t="s">
        <v>202</v>
      </c>
      <c r="E54" s="1">
        <v>11</v>
      </c>
      <c r="F54" s="3" t="s">
        <v>188</v>
      </c>
      <c r="G54" s="3" t="s">
        <v>188</v>
      </c>
      <c r="H54" s="4" t="s">
        <v>3</v>
      </c>
      <c r="I54" s="1" t="s">
        <v>4</v>
      </c>
      <c r="J54" s="1" t="s">
        <v>189</v>
      </c>
    </row>
    <row r="55" spans="1:10" hidden="1" x14ac:dyDescent="0.2">
      <c r="A55" s="1">
        <v>54</v>
      </c>
      <c r="B55" s="1">
        <v>2019</v>
      </c>
      <c r="C55" s="1" t="s">
        <v>0</v>
      </c>
      <c r="D55" s="1" t="s">
        <v>1</v>
      </c>
      <c r="E55" s="1">
        <v>12</v>
      </c>
      <c r="F55" s="3" t="s">
        <v>208</v>
      </c>
      <c r="G55" s="3" t="s">
        <v>208</v>
      </c>
      <c r="H55" s="4" t="s">
        <v>3</v>
      </c>
      <c r="I55" s="1" t="s">
        <v>4</v>
      </c>
      <c r="J55" s="1" t="s">
        <v>189</v>
      </c>
    </row>
    <row r="56" spans="1:10" hidden="1" x14ac:dyDescent="0.2">
      <c r="A56" s="1">
        <v>55</v>
      </c>
      <c r="B56" s="1">
        <v>2019</v>
      </c>
      <c r="C56" s="1" t="s">
        <v>0</v>
      </c>
      <c r="D56" s="1" t="s">
        <v>1</v>
      </c>
      <c r="E56" s="1">
        <v>10</v>
      </c>
      <c r="F56" s="3" t="s">
        <v>195</v>
      </c>
      <c r="G56" s="3" t="s">
        <v>195</v>
      </c>
      <c r="H56" s="4" t="s">
        <v>3</v>
      </c>
      <c r="I56" s="1" t="s">
        <v>4</v>
      </c>
      <c r="J56" s="1" t="s">
        <v>189</v>
      </c>
    </row>
    <row r="57" spans="1:10" hidden="1" x14ac:dyDescent="0.2">
      <c r="A57" s="1">
        <v>56</v>
      </c>
      <c r="B57" s="1">
        <v>2019</v>
      </c>
      <c r="C57" s="1" t="s">
        <v>0</v>
      </c>
      <c r="D57" s="1" t="s">
        <v>5</v>
      </c>
      <c r="E57" s="1">
        <v>5</v>
      </c>
      <c r="F57" s="3" t="s">
        <v>198</v>
      </c>
      <c r="G57" s="3" t="s">
        <v>188</v>
      </c>
      <c r="H57" s="11" t="s">
        <v>16</v>
      </c>
      <c r="I57" s="1" t="s">
        <v>7</v>
      </c>
      <c r="J57" s="1" t="s">
        <v>189</v>
      </c>
    </row>
    <row r="58" spans="1:10" hidden="1" x14ac:dyDescent="0.2">
      <c r="A58" s="1">
        <v>57</v>
      </c>
      <c r="B58" s="1">
        <v>2019</v>
      </c>
      <c r="C58" s="1" t="s">
        <v>0</v>
      </c>
      <c r="D58" s="1" t="s">
        <v>5</v>
      </c>
      <c r="E58" s="1">
        <v>12</v>
      </c>
      <c r="F58" s="3" t="s">
        <v>198</v>
      </c>
      <c r="G58" s="3" t="s">
        <v>188</v>
      </c>
      <c r="H58" s="9" t="s">
        <v>3</v>
      </c>
      <c r="I58" s="1" t="s">
        <v>7</v>
      </c>
      <c r="J58" s="1" t="s">
        <v>189</v>
      </c>
    </row>
    <row r="59" spans="1:10" hidden="1" x14ac:dyDescent="0.2">
      <c r="A59" s="1">
        <v>58</v>
      </c>
      <c r="B59" s="1">
        <v>2019</v>
      </c>
      <c r="C59" s="1" t="s">
        <v>0</v>
      </c>
      <c r="D59" s="1" t="s">
        <v>50</v>
      </c>
      <c r="E59" s="1">
        <v>6</v>
      </c>
      <c r="F59" s="3" t="s">
        <v>188</v>
      </c>
      <c r="G59" s="3" t="s">
        <v>188</v>
      </c>
      <c r="H59" s="6" t="s">
        <v>16</v>
      </c>
      <c r="I59" s="1" t="s">
        <v>4</v>
      </c>
      <c r="J59" s="1" t="s">
        <v>189</v>
      </c>
    </row>
  </sheetData>
  <autoFilter ref="A1:J59" xr:uid="{322CF40D-7834-4F76-9E7B-760FCEB00F1F}">
    <filterColumn colId="6">
      <filters>
        <filter val="Adenoma simple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AEE0-EF8A-4BD3-A03E-F9ABD2D4FDC0}">
  <dimension ref="A3:B7"/>
  <sheetViews>
    <sheetView workbookViewId="0">
      <selection activeCell="E23" sqref="E23"/>
    </sheetView>
  </sheetViews>
  <sheetFormatPr defaultRowHeight="14.25" x14ac:dyDescent="0.2"/>
  <cols>
    <col min="1" max="1" width="18.125" bestFit="1" customWidth="1"/>
    <col min="2" max="2" width="16.5" bestFit="1" customWidth="1"/>
  </cols>
  <sheetData>
    <row r="3" spans="1:2" x14ac:dyDescent="0.2">
      <c r="A3" s="29" t="s">
        <v>212</v>
      </c>
      <c r="B3" t="s">
        <v>214</v>
      </c>
    </row>
    <row r="4" spans="1:2" x14ac:dyDescent="0.2">
      <c r="A4" s="19" t="s">
        <v>210</v>
      </c>
      <c r="B4">
        <v>4</v>
      </c>
    </row>
    <row r="5" spans="1:2" x14ac:dyDescent="0.2">
      <c r="A5" s="19" t="s">
        <v>197</v>
      </c>
      <c r="B5">
        <v>1</v>
      </c>
    </row>
    <row r="6" spans="1:2" x14ac:dyDescent="0.2">
      <c r="A6" s="19" t="s">
        <v>251</v>
      </c>
      <c r="B6">
        <v>1</v>
      </c>
    </row>
    <row r="7" spans="1:2" x14ac:dyDescent="0.2">
      <c r="A7" s="19" t="s">
        <v>213</v>
      </c>
      <c r="B7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A0E6B-F951-4172-99DA-86D6FD52DD19}">
  <dimension ref="A2:J10"/>
  <sheetViews>
    <sheetView workbookViewId="0">
      <selection activeCell="A2" sqref="A2:J2"/>
    </sheetView>
  </sheetViews>
  <sheetFormatPr defaultRowHeight="14.25" x14ac:dyDescent="0.2"/>
  <cols>
    <col min="1" max="1" width="8.5" customWidth="1"/>
    <col min="4" max="4" width="19.625" customWidth="1"/>
    <col min="6" max="6" width="25.375" customWidth="1"/>
    <col min="7" max="7" width="22.375" customWidth="1"/>
  </cols>
  <sheetData>
    <row r="2" spans="1:10" x14ac:dyDescent="0.2">
      <c r="A2" s="2" t="s">
        <v>124</v>
      </c>
      <c r="B2" s="2" t="s">
        <v>125</v>
      </c>
      <c r="C2" s="2" t="s">
        <v>126</v>
      </c>
      <c r="D2" s="2" t="s">
        <v>127</v>
      </c>
      <c r="E2" s="2" t="s">
        <v>128</v>
      </c>
      <c r="F2" s="13" t="s">
        <v>129</v>
      </c>
      <c r="G2" s="13" t="s">
        <v>133</v>
      </c>
      <c r="H2" s="2" t="s">
        <v>130</v>
      </c>
      <c r="I2" s="2" t="s">
        <v>131</v>
      </c>
      <c r="J2" s="1" t="s">
        <v>132</v>
      </c>
    </row>
    <row r="3" spans="1:10" x14ac:dyDescent="0.2">
      <c r="A3" s="1">
        <v>1</v>
      </c>
      <c r="B3" s="1">
        <v>2014</v>
      </c>
      <c r="C3" s="1" t="s">
        <v>0</v>
      </c>
      <c r="D3" s="1" t="s">
        <v>245</v>
      </c>
      <c r="E3" s="1" t="s">
        <v>246</v>
      </c>
      <c r="F3" s="3" t="s">
        <v>192</v>
      </c>
      <c r="G3" s="3" t="s">
        <v>210</v>
      </c>
      <c r="H3" s="6" t="s">
        <v>16</v>
      </c>
      <c r="I3" s="1" t="s">
        <v>4</v>
      </c>
      <c r="J3" s="1" t="s">
        <v>189</v>
      </c>
    </row>
    <row r="4" spans="1:10" x14ac:dyDescent="0.2">
      <c r="A4" s="1">
        <v>2</v>
      </c>
      <c r="B4" s="1">
        <v>2015</v>
      </c>
      <c r="C4" s="1" t="s">
        <v>0</v>
      </c>
      <c r="D4" s="1" t="s">
        <v>247</v>
      </c>
      <c r="E4" s="1">
        <v>12</v>
      </c>
      <c r="F4" s="3" t="s">
        <v>191</v>
      </c>
      <c r="G4" s="15" t="s">
        <v>197</v>
      </c>
      <c r="H4" s="10" t="s">
        <v>3</v>
      </c>
      <c r="I4" s="1" t="s">
        <v>7</v>
      </c>
      <c r="J4" s="1" t="s">
        <v>189</v>
      </c>
    </row>
    <row r="5" spans="1:10" x14ac:dyDescent="0.2">
      <c r="A5" s="1">
        <v>3</v>
      </c>
      <c r="B5" s="1">
        <v>2017</v>
      </c>
      <c r="C5" s="1" t="s">
        <v>83</v>
      </c>
      <c r="D5" s="1" t="s">
        <v>248</v>
      </c>
      <c r="E5" s="1">
        <v>11</v>
      </c>
      <c r="F5" s="3" t="s">
        <v>203</v>
      </c>
      <c r="G5" s="3" t="s">
        <v>210</v>
      </c>
      <c r="H5" s="4" t="s">
        <v>3</v>
      </c>
      <c r="I5" s="1" t="s">
        <v>4</v>
      </c>
      <c r="J5" s="1" t="s">
        <v>189</v>
      </c>
    </row>
    <row r="6" spans="1:10" x14ac:dyDescent="0.2">
      <c r="A6" s="1">
        <v>4</v>
      </c>
      <c r="B6" s="1">
        <v>2017</v>
      </c>
      <c r="C6" s="1" t="s">
        <v>83</v>
      </c>
      <c r="D6" s="1" t="s">
        <v>248</v>
      </c>
      <c r="E6" s="1" t="s">
        <v>246</v>
      </c>
      <c r="F6" s="3" t="s">
        <v>203</v>
      </c>
      <c r="G6" s="3" t="s">
        <v>210</v>
      </c>
      <c r="H6" s="6" t="s">
        <v>16</v>
      </c>
      <c r="I6" s="1" t="s">
        <v>4</v>
      </c>
      <c r="J6" s="1" t="s">
        <v>189</v>
      </c>
    </row>
    <row r="7" spans="1:10" x14ac:dyDescent="0.2">
      <c r="A7" s="1">
        <v>5</v>
      </c>
      <c r="B7" s="1">
        <v>2018</v>
      </c>
      <c r="C7" s="1" t="s">
        <v>0</v>
      </c>
      <c r="D7" s="1" t="s">
        <v>248</v>
      </c>
      <c r="E7" s="1">
        <v>7</v>
      </c>
      <c r="F7" s="3" t="s">
        <v>249</v>
      </c>
      <c r="G7" s="3" t="s">
        <v>210</v>
      </c>
      <c r="H7" s="6" t="s">
        <v>16</v>
      </c>
      <c r="I7" s="1" t="s">
        <v>4</v>
      </c>
      <c r="J7" s="1" t="s">
        <v>189</v>
      </c>
    </row>
    <row r="8" spans="1:10" x14ac:dyDescent="0.2">
      <c r="A8" s="1">
        <v>6</v>
      </c>
      <c r="B8" s="1">
        <v>2019</v>
      </c>
      <c r="C8" s="1" t="s">
        <v>0</v>
      </c>
      <c r="D8" s="1" t="s">
        <v>247</v>
      </c>
      <c r="E8" s="1">
        <v>13</v>
      </c>
      <c r="F8" s="3" t="s">
        <v>250</v>
      </c>
      <c r="G8" s="15" t="s">
        <v>251</v>
      </c>
      <c r="H8" s="10" t="s">
        <v>3</v>
      </c>
      <c r="I8" s="1" t="s">
        <v>7</v>
      </c>
      <c r="J8" s="1" t="s">
        <v>189</v>
      </c>
    </row>
    <row r="9" spans="1:10" x14ac:dyDescent="0.2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0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FFCF9-66EF-4BE8-871D-781FD631B455}">
  <dimension ref="A3:B14"/>
  <sheetViews>
    <sheetView workbookViewId="0">
      <selection activeCell="D14" sqref="A4:D14"/>
    </sheetView>
  </sheetViews>
  <sheetFormatPr defaultRowHeight="14.25" x14ac:dyDescent="0.2"/>
  <cols>
    <col min="1" max="1" width="38.625" bestFit="1" customWidth="1"/>
    <col min="2" max="2" width="16.5" bestFit="1" customWidth="1"/>
  </cols>
  <sheetData>
    <row r="3" spans="1:2" x14ac:dyDescent="0.2">
      <c r="A3" s="29" t="s">
        <v>212</v>
      </c>
      <c r="B3" t="s">
        <v>214</v>
      </c>
    </row>
    <row r="4" spans="1:2" x14ac:dyDescent="0.2">
      <c r="A4" s="19" t="s">
        <v>261</v>
      </c>
      <c r="B4">
        <v>1</v>
      </c>
    </row>
    <row r="5" spans="1:2" x14ac:dyDescent="0.2">
      <c r="A5" s="19" t="s">
        <v>260</v>
      </c>
      <c r="B5">
        <v>1</v>
      </c>
    </row>
    <row r="6" spans="1:2" x14ac:dyDescent="0.2">
      <c r="A6" s="19" t="s">
        <v>259</v>
      </c>
      <c r="B6">
        <v>6</v>
      </c>
    </row>
    <row r="7" spans="1:2" x14ac:dyDescent="0.2">
      <c r="A7" s="19" t="s">
        <v>258</v>
      </c>
      <c r="B7">
        <v>5</v>
      </c>
    </row>
    <row r="8" spans="1:2" x14ac:dyDescent="0.2">
      <c r="A8" s="19" t="s">
        <v>257</v>
      </c>
      <c r="B8">
        <v>7</v>
      </c>
    </row>
    <row r="9" spans="1:2" x14ac:dyDescent="0.2">
      <c r="A9" s="19" t="s">
        <v>28</v>
      </c>
      <c r="B9">
        <v>1</v>
      </c>
    </row>
    <row r="10" spans="1:2" x14ac:dyDescent="0.2">
      <c r="A10" s="19" t="s">
        <v>114</v>
      </c>
      <c r="B10">
        <v>1</v>
      </c>
    </row>
    <row r="11" spans="1:2" x14ac:dyDescent="0.2">
      <c r="A11" s="19" t="s">
        <v>263</v>
      </c>
      <c r="B11">
        <v>1</v>
      </c>
    </row>
    <row r="12" spans="1:2" x14ac:dyDescent="0.2">
      <c r="A12" s="19" t="s">
        <v>262</v>
      </c>
      <c r="B12">
        <v>6</v>
      </c>
    </row>
    <row r="13" spans="1:2" x14ac:dyDescent="0.2">
      <c r="A13" s="19" t="s">
        <v>264</v>
      </c>
      <c r="B13">
        <v>1</v>
      </c>
    </row>
    <row r="14" spans="1:2" x14ac:dyDescent="0.2">
      <c r="A14" s="19" t="s">
        <v>213</v>
      </c>
      <c r="B14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16677-AB8A-486B-939A-881747D1B2EA}">
  <dimension ref="A2:J32"/>
  <sheetViews>
    <sheetView workbookViewId="0">
      <selection activeCell="F27" sqref="F27"/>
    </sheetView>
  </sheetViews>
  <sheetFormatPr defaultRowHeight="14.25" x14ac:dyDescent="0.2"/>
  <cols>
    <col min="6" max="6" width="37.625" customWidth="1"/>
    <col min="7" max="7" width="40.875" customWidth="1"/>
    <col min="8" max="8" width="17.125" customWidth="1"/>
    <col min="9" max="9" width="20.625" customWidth="1"/>
    <col min="10" max="10" width="17.125" customWidth="1"/>
  </cols>
  <sheetData>
    <row r="2" spans="1:10" x14ac:dyDescent="0.2">
      <c r="A2" s="2" t="s">
        <v>124</v>
      </c>
      <c r="B2" s="2" t="s">
        <v>125</v>
      </c>
      <c r="C2" s="2" t="s">
        <v>126</v>
      </c>
      <c r="D2" s="2" t="s">
        <v>127</v>
      </c>
      <c r="E2" s="2" t="s">
        <v>128</v>
      </c>
      <c r="F2" s="13" t="s">
        <v>129</v>
      </c>
      <c r="G2" s="13" t="s">
        <v>133</v>
      </c>
      <c r="H2" s="2" t="s">
        <v>130</v>
      </c>
      <c r="I2" s="2" t="s">
        <v>131</v>
      </c>
      <c r="J2" s="1" t="s">
        <v>132</v>
      </c>
    </row>
    <row r="3" spans="1:10" x14ac:dyDescent="0.2">
      <c r="A3" s="1">
        <v>1</v>
      </c>
      <c r="B3" s="1">
        <v>2012</v>
      </c>
      <c r="C3" s="1" t="s">
        <v>0</v>
      </c>
      <c r="D3" s="1" t="s">
        <v>247</v>
      </c>
      <c r="E3" s="1">
        <v>8</v>
      </c>
      <c r="F3" s="3" t="s">
        <v>17</v>
      </c>
      <c r="G3" s="3" t="s">
        <v>257</v>
      </c>
      <c r="H3" s="1" t="s">
        <v>265</v>
      </c>
      <c r="I3" s="1" t="s">
        <v>7</v>
      </c>
      <c r="J3" s="1" t="s">
        <v>12</v>
      </c>
    </row>
    <row r="4" spans="1:10" x14ac:dyDescent="0.2">
      <c r="A4" s="1">
        <v>2</v>
      </c>
      <c r="B4" s="1">
        <v>2012</v>
      </c>
      <c r="C4" s="1" t="s">
        <v>0</v>
      </c>
      <c r="D4" s="1" t="s">
        <v>247</v>
      </c>
      <c r="E4" s="1">
        <v>10</v>
      </c>
      <c r="F4" s="3" t="s">
        <v>27</v>
      </c>
      <c r="G4" s="3" t="s">
        <v>257</v>
      </c>
      <c r="H4" s="1" t="s">
        <v>3</v>
      </c>
      <c r="I4" s="1" t="s">
        <v>7</v>
      </c>
      <c r="J4" s="1" t="s">
        <v>12</v>
      </c>
    </row>
    <row r="5" spans="1:10" x14ac:dyDescent="0.2">
      <c r="A5" s="1">
        <v>3</v>
      </c>
      <c r="B5" s="1">
        <v>2012</v>
      </c>
      <c r="C5" s="1" t="s">
        <v>0</v>
      </c>
      <c r="D5" s="1" t="s">
        <v>247</v>
      </c>
      <c r="E5" s="1">
        <v>12</v>
      </c>
      <c r="F5" s="3" t="s">
        <v>14</v>
      </c>
      <c r="G5" s="3" t="s">
        <v>262</v>
      </c>
      <c r="H5" s="1" t="s">
        <v>3</v>
      </c>
      <c r="I5" s="1" t="s">
        <v>7</v>
      </c>
      <c r="J5" s="1" t="s">
        <v>12</v>
      </c>
    </row>
    <row r="6" spans="1:10" x14ac:dyDescent="0.2">
      <c r="A6" s="1">
        <v>4</v>
      </c>
      <c r="B6" s="1">
        <v>2012</v>
      </c>
      <c r="C6" s="1" t="s">
        <v>0</v>
      </c>
      <c r="D6" s="1" t="s">
        <v>247</v>
      </c>
      <c r="E6" s="1">
        <v>16</v>
      </c>
      <c r="F6" s="3" t="s">
        <v>14</v>
      </c>
      <c r="G6" s="3" t="s">
        <v>262</v>
      </c>
      <c r="H6" s="1" t="s">
        <v>3</v>
      </c>
      <c r="I6" s="1" t="s">
        <v>7</v>
      </c>
      <c r="J6" s="1" t="s">
        <v>12</v>
      </c>
    </row>
    <row r="7" spans="1:10" x14ac:dyDescent="0.2">
      <c r="A7" s="1">
        <v>5</v>
      </c>
      <c r="B7" s="1">
        <v>2013</v>
      </c>
      <c r="C7" s="1" t="s">
        <v>0</v>
      </c>
      <c r="D7" s="1" t="s">
        <v>247</v>
      </c>
      <c r="E7" s="1">
        <v>9</v>
      </c>
      <c r="F7" s="3" t="s">
        <v>11</v>
      </c>
      <c r="G7" s="3" t="s">
        <v>257</v>
      </c>
      <c r="H7" s="25" t="s">
        <v>3</v>
      </c>
      <c r="I7" s="1" t="s">
        <v>7</v>
      </c>
      <c r="J7" s="1" t="s">
        <v>12</v>
      </c>
    </row>
    <row r="8" spans="1:10" x14ac:dyDescent="0.2">
      <c r="A8" s="1">
        <v>6</v>
      </c>
      <c r="B8" s="1">
        <v>2013</v>
      </c>
      <c r="C8" s="1" t="s">
        <v>0</v>
      </c>
      <c r="D8" s="1" t="s">
        <v>247</v>
      </c>
      <c r="E8" s="1">
        <v>11</v>
      </c>
      <c r="F8" s="3" t="s">
        <v>14</v>
      </c>
      <c r="G8" s="3" t="s">
        <v>262</v>
      </c>
      <c r="H8" s="35" t="s">
        <v>3</v>
      </c>
      <c r="I8" s="1" t="s">
        <v>7</v>
      </c>
      <c r="J8" s="1" t="s">
        <v>12</v>
      </c>
    </row>
    <row r="9" spans="1:10" x14ac:dyDescent="0.2">
      <c r="A9" s="1">
        <v>7</v>
      </c>
      <c r="B9" s="1">
        <v>2013</v>
      </c>
      <c r="C9" s="1" t="s">
        <v>0</v>
      </c>
      <c r="D9" s="1" t="s">
        <v>247</v>
      </c>
      <c r="E9" s="1">
        <v>13</v>
      </c>
      <c r="F9" s="3" t="s">
        <v>17</v>
      </c>
      <c r="G9" s="3" t="s">
        <v>257</v>
      </c>
      <c r="H9" s="35" t="s">
        <v>3</v>
      </c>
      <c r="I9" s="1" t="s">
        <v>7</v>
      </c>
      <c r="J9" s="1" t="s">
        <v>12</v>
      </c>
    </row>
    <row r="10" spans="1:10" x14ac:dyDescent="0.2">
      <c r="A10" s="1">
        <v>8</v>
      </c>
      <c r="B10" s="1">
        <v>2013</v>
      </c>
      <c r="C10" s="1" t="s">
        <v>0</v>
      </c>
      <c r="D10" s="1" t="s">
        <v>247</v>
      </c>
      <c r="E10" s="1">
        <v>8</v>
      </c>
      <c r="F10" s="3" t="s">
        <v>14</v>
      </c>
      <c r="G10" s="3" t="s">
        <v>262</v>
      </c>
      <c r="H10" s="1" t="s">
        <v>265</v>
      </c>
      <c r="I10" s="1" t="s">
        <v>7</v>
      </c>
      <c r="J10" s="1" t="s">
        <v>12</v>
      </c>
    </row>
    <row r="11" spans="1:10" x14ac:dyDescent="0.2">
      <c r="A11" s="1">
        <v>9</v>
      </c>
      <c r="B11" s="1">
        <v>2013</v>
      </c>
      <c r="C11" s="1" t="s">
        <v>0</v>
      </c>
      <c r="D11" s="1" t="s">
        <v>247</v>
      </c>
      <c r="E11" s="1">
        <v>6</v>
      </c>
      <c r="F11" s="3" t="s">
        <v>14</v>
      </c>
      <c r="G11" s="3" t="s">
        <v>262</v>
      </c>
      <c r="H11" s="1" t="s">
        <v>265</v>
      </c>
      <c r="I11" s="1" t="s">
        <v>7</v>
      </c>
      <c r="J11" s="1" t="s">
        <v>12</v>
      </c>
    </row>
    <row r="12" spans="1:10" x14ac:dyDescent="0.2">
      <c r="A12" s="1">
        <v>10</v>
      </c>
      <c r="B12" s="1">
        <v>2014</v>
      </c>
      <c r="C12" s="1" t="s">
        <v>0</v>
      </c>
      <c r="D12" s="1" t="s">
        <v>247</v>
      </c>
      <c r="E12" s="1">
        <v>7</v>
      </c>
      <c r="F12" s="3" t="s">
        <v>14</v>
      </c>
      <c r="G12" s="3" t="s">
        <v>262</v>
      </c>
      <c r="H12" s="1" t="s">
        <v>265</v>
      </c>
      <c r="I12" s="1" t="s">
        <v>7</v>
      </c>
      <c r="J12" s="1" t="s">
        <v>12</v>
      </c>
    </row>
    <row r="13" spans="1:10" x14ac:dyDescent="0.2">
      <c r="A13" s="1">
        <v>11</v>
      </c>
      <c r="B13" s="1">
        <v>2014</v>
      </c>
      <c r="C13" s="1" t="s">
        <v>23</v>
      </c>
      <c r="D13" s="1" t="s">
        <v>247</v>
      </c>
      <c r="E13" s="1">
        <v>16</v>
      </c>
      <c r="F13" s="16" t="s">
        <v>19</v>
      </c>
      <c r="G13" s="16" t="s">
        <v>28</v>
      </c>
      <c r="H13" s="25" t="s">
        <v>3</v>
      </c>
      <c r="I13" s="25" t="s">
        <v>7</v>
      </c>
      <c r="J13" s="1" t="s">
        <v>12</v>
      </c>
    </row>
    <row r="14" spans="1:10" x14ac:dyDescent="0.2">
      <c r="A14" s="1">
        <v>12</v>
      </c>
      <c r="B14" s="1">
        <v>2014</v>
      </c>
      <c r="C14" s="1" t="s">
        <v>0</v>
      </c>
      <c r="D14" s="1" t="s">
        <v>248</v>
      </c>
      <c r="E14" s="1">
        <v>9</v>
      </c>
      <c r="F14" s="1" t="s">
        <v>47</v>
      </c>
      <c r="G14" s="1" t="s">
        <v>260</v>
      </c>
      <c r="H14" s="1" t="s">
        <v>3</v>
      </c>
      <c r="I14" s="1" t="s">
        <v>4</v>
      </c>
      <c r="J14" s="1" t="s">
        <v>12</v>
      </c>
    </row>
    <row r="15" spans="1:10" x14ac:dyDescent="0.2">
      <c r="A15" s="1">
        <v>13</v>
      </c>
      <c r="B15" s="1">
        <v>2014</v>
      </c>
      <c r="C15" s="1" t="s">
        <v>0</v>
      </c>
      <c r="D15" s="1" t="s">
        <v>247</v>
      </c>
      <c r="E15" s="1">
        <v>10</v>
      </c>
      <c r="F15" s="1" t="s">
        <v>6</v>
      </c>
      <c r="G15" s="1" t="s">
        <v>257</v>
      </c>
      <c r="H15" s="1" t="s">
        <v>3</v>
      </c>
      <c r="I15" s="1" t="s">
        <v>7</v>
      </c>
      <c r="J15" s="1" t="s">
        <v>12</v>
      </c>
    </row>
    <row r="16" spans="1:10" x14ac:dyDescent="0.2">
      <c r="A16" s="1">
        <v>14</v>
      </c>
      <c r="B16" s="1">
        <v>2014</v>
      </c>
      <c r="C16" s="1" t="s">
        <v>0</v>
      </c>
      <c r="D16" s="1" t="s">
        <v>247</v>
      </c>
      <c r="E16" s="1">
        <v>1</v>
      </c>
      <c r="F16" s="1" t="s">
        <v>49</v>
      </c>
      <c r="G16" s="1" t="s">
        <v>258</v>
      </c>
      <c r="H16" s="1" t="s">
        <v>265</v>
      </c>
      <c r="I16" s="1" t="s">
        <v>7</v>
      </c>
      <c r="J16" s="1" t="s">
        <v>12</v>
      </c>
    </row>
    <row r="17" spans="1:10" x14ac:dyDescent="0.2">
      <c r="A17" s="1">
        <v>15</v>
      </c>
      <c r="B17" s="1">
        <v>2015</v>
      </c>
      <c r="C17" s="1" t="s">
        <v>0</v>
      </c>
      <c r="D17" s="1" t="s">
        <v>253</v>
      </c>
      <c r="E17" s="1">
        <v>10</v>
      </c>
      <c r="F17" s="1" t="s">
        <v>59</v>
      </c>
      <c r="G17" s="1" t="s">
        <v>258</v>
      </c>
      <c r="H17" s="1" t="s">
        <v>3</v>
      </c>
      <c r="I17" s="1" t="s">
        <v>4</v>
      </c>
      <c r="J17" s="1" t="s">
        <v>12</v>
      </c>
    </row>
    <row r="18" spans="1:10" x14ac:dyDescent="0.2">
      <c r="A18" s="1">
        <v>16</v>
      </c>
      <c r="B18" s="1">
        <v>2015</v>
      </c>
      <c r="C18" s="1" t="s">
        <v>0</v>
      </c>
      <c r="D18" s="1" t="s">
        <v>247</v>
      </c>
      <c r="E18" s="1">
        <v>12</v>
      </c>
      <c r="F18" s="1" t="s">
        <v>45</v>
      </c>
      <c r="G18" s="1" t="s">
        <v>264</v>
      </c>
      <c r="H18" s="1" t="s">
        <v>3</v>
      </c>
      <c r="I18" s="1" t="s">
        <v>7</v>
      </c>
      <c r="J18" s="1" t="s">
        <v>12</v>
      </c>
    </row>
    <row r="19" spans="1:10" x14ac:dyDescent="0.2">
      <c r="A19" s="1">
        <v>17</v>
      </c>
      <c r="B19" s="1">
        <v>2017</v>
      </c>
      <c r="C19" s="1" t="s">
        <v>83</v>
      </c>
      <c r="D19" s="1" t="s">
        <v>248</v>
      </c>
      <c r="E19" s="1">
        <v>11</v>
      </c>
      <c r="F19" s="1" t="s">
        <v>86</v>
      </c>
      <c r="G19" s="1" t="s">
        <v>258</v>
      </c>
      <c r="H19" s="1" t="s">
        <v>3</v>
      </c>
      <c r="I19" s="1" t="s">
        <v>4</v>
      </c>
      <c r="J19" s="1" t="s">
        <v>12</v>
      </c>
    </row>
    <row r="20" spans="1:10" x14ac:dyDescent="0.2">
      <c r="A20" s="1">
        <v>18</v>
      </c>
      <c r="B20" s="1">
        <v>2017</v>
      </c>
      <c r="C20" s="1" t="s">
        <v>83</v>
      </c>
      <c r="D20" s="1" t="s">
        <v>247</v>
      </c>
      <c r="E20" s="1">
        <v>14</v>
      </c>
      <c r="F20" s="1" t="s">
        <v>86</v>
      </c>
      <c r="G20" s="1" t="s">
        <v>258</v>
      </c>
      <c r="H20" s="1" t="s">
        <v>3</v>
      </c>
      <c r="I20" s="1" t="s">
        <v>7</v>
      </c>
      <c r="J20" s="1" t="s">
        <v>12</v>
      </c>
    </row>
    <row r="21" spans="1:10" x14ac:dyDescent="0.2">
      <c r="A21" s="1">
        <v>19</v>
      </c>
      <c r="B21" s="1">
        <v>2018</v>
      </c>
      <c r="C21" s="1" t="s">
        <v>0</v>
      </c>
      <c r="D21" s="1" t="s">
        <v>247</v>
      </c>
      <c r="E21" s="1">
        <v>8</v>
      </c>
      <c r="F21" s="1" t="s">
        <v>254</v>
      </c>
      <c r="G21" s="1" t="s">
        <v>259</v>
      </c>
      <c r="H21" s="1" t="s">
        <v>265</v>
      </c>
      <c r="I21" s="1" t="s">
        <v>7</v>
      </c>
      <c r="J21" s="1" t="s">
        <v>12</v>
      </c>
    </row>
    <row r="22" spans="1:10" x14ac:dyDescent="0.2">
      <c r="A22" s="1">
        <v>20</v>
      </c>
      <c r="B22" s="1">
        <v>2018</v>
      </c>
      <c r="C22" s="1" t="s">
        <v>0</v>
      </c>
      <c r="D22" s="1" t="s">
        <v>247</v>
      </c>
      <c r="E22" s="1">
        <v>12</v>
      </c>
      <c r="F22" s="1" t="s">
        <v>255</v>
      </c>
      <c r="G22" s="1" t="s">
        <v>258</v>
      </c>
      <c r="H22" s="1" t="s">
        <v>3</v>
      </c>
      <c r="I22" s="1" t="s">
        <v>7</v>
      </c>
      <c r="J22" s="1" t="s">
        <v>12</v>
      </c>
    </row>
    <row r="23" spans="1:10" x14ac:dyDescent="0.2">
      <c r="A23" s="1">
        <v>21</v>
      </c>
      <c r="B23" s="1">
        <v>2018</v>
      </c>
      <c r="C23" s="1" t="s">
        <v>0</v>
      </c>
      <c r="D23" s="1" t="s">
        <v>248</v>
      </c>
      <c r="E23" s="1">
        <v>10</v>
      </c>
      <c r="F23" s="1" t="s">
        <v>107</v>
      </c>
      <c r="G23" s="1" t="s">
        <v>259</v>
      </c>
      <c r="H23" s="1" t="s">
        <v>3</v>
      </c>
      <c r="I23" s="1" t="s">
        <v>4</v>
      </c>
      <c r="J23" s="1" t="s">
        <v>12</v>
      </c>
    </row>
    <row r="24" spans="1:10" x14ac:dyDescent="0.2">
      <c r="A24" s="1">
        <v>22</v>
      </c>
      <c r="B24" s="1">
        <v>2018</v>
      </c>
      <c r="C24" s="1" t="s">
        <v>0</v>
      </c>
      <c r="D24" s="1" t="s">
        <v>247</v>
      </c>
      <c r="E24" s="1">
        <v>10</v>
      </c>
      <c r="F24" s="1" t="s">
        <v>110</v>
      </c>
      <c r="G24" s="1" t="s">
        <v>257</v>
      </c>
      <c r="H24" s="1" t="s">
        <v>3</v>
      </c>
      <c r="I24" s="1" t="s">
        <v>7</v>
      </c>
      <c r="J24" s="1" t="s">
        <v>12</v>
      </c>
    </row>
    <row r="25" spans="1:10" x14ac:dyDescent="0.2">
      <c r="A25" s="1">
        <v>23</v>
      </c>
      <c r="B25" s="1">
        <v>2019</v>
      </c>
      <c r="C25" s="1" t="s">
        <v>0</v>
      </c>
      <c r="D25" s="1" t="s">
        <v>247</v>
      </c>
      <c r="E25" s="1">
        <v>9</v>
      </c>
      <c r="F25" s="1" t="s">
        <v>109</v>
      </c>
      <c r="G25" s="1" t="s">
        <v>263</v>
      </c>
      <c r="H25" s="1" t="s">
        <v>3</v>
      </c>
      <c r="I25" s="1" t="s">
        <v>7</v>
      </c>
      <c r="J25" s="1" t="s">
        <v>12</v>
      </c>
    </row>
    <row r="26" spans="1:10" x14ac:dyDescent="0.2">
      <c r="A26" s="1">
        <v>24</v>
      </c>
      <c r="B26" s="1">
        <v>2019</v>
      </c>
      <c r="C26" s="1" t="s">
        <v>0</v>
      </c>
      <c r="D26" s="1" t="s">
        <v>247</v>
      </c>
      <c r="E26" s="1">
        <v>10</v>
      </c>
      <c r="F26" s="1" t="s">
        <v>102</v>
      </c>
      <c r="G26" s="1" t="s">
        <v>259</v>
      </c>
      <c r="H26" s="1" t="s">
        <v>3</v>
      </c>
      <c r="I26" s="1" t="s">
        <v>7</v>
      </c>
      <c r="J26" s="1" t="s">
        <v>12</v>
      </c>
    </row>
    <row r="27" spans="1:10" x14ac:dyDescent="0.2">
      <c r="A27" s="1">
        <v>25</v>
      </c>
      <c r="B27" s="1">
        <v>2019</v>
      </c>
      <c r="C27" s="1" t="s">
        <v>0</v>
      </c>
      <c r="D27" s="1" t="s">
        <v>247</v>
      </c>
      <c r="E27" s="1">
        <v>8</v>
      </c>
      <c r="F27" s="1" t="s">
        <v>256</v>
      </c>
      <c r="G27" s="1" t="s">
        <v>261</v>
      </c>
      <c r="H27" s="1" t="s">
        <v>265</v>
      </c>
      <c r="I27" s="1" t="s">
        <v>7</v>
      </c>
      <c r="J27" s="1" t="s">
        <v>12</v>
      </c>
    </row>
    <row r="28" spans="1:10" x14ac:dyDescent="0.2">
      <c r="A28" s="1">
        <v>26</v>
      </c>
      <c r="B28" s="1">
        <v>2019</v>
      </c>
      <c r="C28" s="1" t="s">
        <v>0</v>
      </c>
      <c r="D28" s="1" t="s">
        <v>248</v>
      </c>
      <c r="E28" s="1">
        <v>2</v>
      </c>
      <c r="F28" s="1" t="s">
        <v>114</v>
      </c>
      <c r="G28" s="1" t="s">
        <v>114</v>
      </c>
      <c r="H28" s="1" t="s">
        <v>265</v>
      </c>
      <c r="I28" s="1" t="s">
        <v>4</v>
      </c>
      <c r="J28" s="1" t="s">
        <v>12</v>
      </c>
    </row>
    <row r="29" spans="1:10" x14ac:dyDescent="0.2">
      <c r="A29" s="1">
        <v>27</v>
      </c>
      <c r="B29" s="1">
        <v>2019</v>
      </c>
      <c r="C29" s="1" t="s">
        <v>0</v>
      </c>
      <c r="D29" s="1" t="s">
        <v>247</v>
      </c>
      <c r="E29" s="1">
        <v>5</v>
      </c>
      <c r="F29" s="1" t="s">
        <v>121</v>
      </c>
      <c r="G29" s="1" t="s">
        <v>259</v>
      </c>
      <c r="H29" s="1" t="s">
        <v>265</v>
      </c>
      <c r="I29" s="1" t="s">
        <v>7</v>
      </c>
      <c r="J29" s="1" t="s">
        <v>12</v>
      </c>
    </row>
    <row r="30" spans="1:10" x14ac:dyDescent="0.2">
      <c r="A30" s="1">
        <v>28</v>
      </c>
      <c r="B30" s="1">
        <v>2019</v>
      </c>
      <c r="C30" s="1" t="s">
        <v>0</v>
      </c>
      <c r="D30" s="1" t="s">
        <v>247</v>
      </c>
      <c r="E30" s="1">
        <v>2</v>
      </c>
      <c r="F30" s="1" t="s">
        <v>102</v>
      </c>
      <c r="G30" s="1" t="s">
        <v>259</v>
      </c>
      <c r="H30" s="1" t="s">
        <v>265</v>
      </c>
      <c r="I30" s="1" t="s">
        <v>7</v>
      </c>
      <c r="J30" s="1" t="s">
        <v>12</v>
      </c>
    </row>
    <row r="31" spans="1:10" x14ac:dyDescent="0.2">
      <c r="A31" s="1">
        <v>29</v>
      </c>
      <c r="B31" s="1">
        <v>2019</v>
      </c>
      <c r="C31" s="1" t="s">
        <v>0</v>
      </c>
      <c r="D31" s="1" t="s">
        <v>247</v>
      </c>
      <c r="E31" s="1">
        <v>7</v>
      </c>
      <c r="F31" s="1" t="s">
        <v>17</v>
      </c>
      <c r="G31" s="1" t="s">
        <v>257</v>
      </c>
      <c r="H31" s="1" t="s">
        <v>265</v>
      </c>
      <c r="I31" s="1" t="s">
        <v>7</v>
      </c>
      <c r="J31" s="1" t="s">
        <v>12</v>
      </c>
    </row>
    <row r="32" spans="1:10" x14ac:dyDescent="0.2">
      <c r="A32" s="1">
        <v>30</v>
      </c>
      <c r="B32" s="1">
        <v>2019</v>
      </c>
      <c r="C32" s="1" t="s">
        <v>0</v>
      </c>
      <c r="D32" s="1" t="s">
        <v>247</v>
      </c>
      <c r="E32" s="1">
        <v>7</v>
      </c>
      <c r="F32" s="1" t="s">
        <v>107</v>
      </c>
      <c r="G32" s="1" t="s">
        <v>259</v>
      </c>
      <c r="H32" s="1" t="s">
        <v>265</v>
      </c>
      <c r="I32" s="1" t="s">
        <v>7</v>
      </c>
      <c r="J32" s="1" t="s">
        <v>12</v>
      </c>
    </row>
  </sheetData>
  <autoFilter ref="A2:J2" xr:uid="{5D416677-AB8A-486B-939A-881747D1B2EA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7533-F5EB-4971-87B1-6F6AA061ED6C}">
  <dimension ref="A1:J14"/>
  <sheetViews>
    <sheetView tabSelected="1" workbookViewId="0">
      <selection activeCell="H14" sqref="H14"/>
    </sheetView>
  </sheetViews>
  <sheetFormatPr defaultRowHeight="14.25" x14ac:dyDescent="0.2"/>
  <cols>
    <col min="1" max="2" width="9" style="17"/>
    <col min="3" max="3" width="11.5" style="17" customWidth="1"/>
    <col min="4" max="8" width="9" style="17"/>
    <col min="9" max="9" width="17.25" style="17" customWidth="1"/>
    <col min="10" max="16384" width="9" style="17"/>
  </cols>
  <sheetData>
    <row r="1" spans="1:10" ht="15" x14ac:dyDescent="0.2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ht="15" x14ac:dyDescent="0.2">
      <c r="A2" s="38" t="s">
        <v>125</v>
      </c>
      <c r="B2" s="38" t="s">
        <v>134</v>
      </c>
      <c r="C2" s="38" t="s">
        <v>135</v>
      </c>
      <c r="D2" s="38" t="s">
        <v>155</v>
      </c>
      <c r="E2" s="18"/>
      <c r="F2" s="18"/>
      <c r="G2" s="38" t="s">
        <v>125</v>
      </c>
      <c r="H2" s="38" t="s">
        <v>136</v>
      </c>
      <c r="I2" s="38" t="s">
        <v>137</v>
      </c>
      <c r="J2" s="18"/>
    </row>
    <row r="3" spans="1:10" ht="15" x14ac:dyDescent="0.2">
      <c r="A3" s="39">
        <v>2012</v>
      </c>
      <c r="B3" s="39">
        <v>56</v>
      </c>
      <c r="C3" s="38">
        <v>121</v>
      </c>
      <c r="D3" s="38">
        <f>SUM(B3:C3)</f>
        <v>177</v>
      </c>
      <c r="E3" s="18"/>
      <c r="F3" s="18"/>
      <c r="G3" s="39">
        <v>2012</v>
      </c>
      <c r="H3" s="41">
        <f>(B3/D3)*100</f>
        <v>31.638418079096049</v>
      </c>
      <c r="I3" s="41">
        <f>(C3/D3)*100</f>
        <v>68.361581920903959</v>
      </c>
      <c r="J3" s="18"/>
    </row>
    <row r="4" spans="1:10" ht="15" x14ac:dyDescent="0.2">
      <c r="A4" s="39">
        <v>2013</v>
      </c>
      <c r="B4" s="39">
        <v>72</v>
      </c>
      <c r="C4" s="38">
        <v>176</v>
      </c>
      <c r="D4" s="38">
        <f t="shared" ref="D4:D10" si="0">SUM(B4:C4)</f>
        <v>248</v>
      </c>
      <c r="E4" s="18"/>
      <c r="F4" s="18"/>
      <c r="G4" s="39">
        <v>2013</v>
      </c>
      <c r="H4" s="41">
        <f t="shared" ref="H4:H10" si="1">(B4/D4)*100</f>
        <v>29.032258064516132</v>
      </c>
      <c r="I4" s="41">
        <f t="shared" ref="I4:I10" si="2">(C4/D4)*100</f>
        <v>70.967741935483872</v>
      </c>
      <c r="J4" s="18"/>
    </row>
    <row r="5" spans="1:10" ht="15" x14ac:dyDescent="0.2">
      <c r="A5" s="39">
        <v>2014</v>
      </c>
      <c r="B5" s="39">
        <v>59</v>
      </c>
      <c r="C5" s="38">
        <v>207</v>
      </c>
      <c r="D5" s="38">
        <f t="shared" si="0"/>
        <v>266</v>
      </c>
      <c r="E5" s="18"/>
      <c r="F5" s="18"/>
      <c r="G5" s="39">
        <v>2014</v>
      </c>
      <c r="H5" s="41">
        <f t="shared" si="1"/>
        <v>22.180451127819548</v>
      </c>
      <c r="I5" s="41">
        <f t="shared" si="2"/>
        <v>77.819548872180462</v>
      </c>
      <c r="J5" s="18"/>
    </row>
    <row r="6" spans="1:10" ht="15" x14ac:dyDescent="0.2">
      <c r="A6" s="39">
        <v>2015</v>
      </c>
      <c r="B6" s="39">
        <v>73</v>
      </c>
      <c r="C6" s="38">
        <v>219</v>
      </c>
      <c r="D6" s="38">
        <f t="shared" si="0"/>
        <v>292</v>
      </c>
      <c r="E6" s="18"/>
      <c r="F6" s="18"/>
      <c r="G6" s="39">
        <v>2015</v>
      </c>
      <c r="H6" s="41">
        <f t="shared" si="1"/>
        <v>25</v>
      </c>
      <c r="I6" s="41">
        <f t="shared" si="2"/>
        <v>75</v>
      </c>
      <c r="J6" s="18"/>
    </row>
    <row r="7" spans="1:10" ht="15" x14ac:dyDescent="0.2">
      <c r="A7" s="39">
        <v>2016</v>
      </c>
      <c r="B7" s="39">
        <v>51</v>
      </c>
      <c r="C7" s="38">
        <v>157</v>
      </c>
      <c r="D7" s="38">
        <f t="shared" si="0"/>
        <v>208</v>
      </c>
      <c r="E7" s="18"/>
      <c r="F7" s="18"/>
      <c r="G7" s="39">
        <v>2016</v>
      </c>
      <c r="H7" s="41">
        <f t="shared" si="1"/>
        <v>24.519230769230766</v>
      </c>
      <c r="I7" s="41">
        <f t="shared" si="2"/>
        <v>75.480769230769226</v>
      </c>
      <c r="J7" s="18"/>
    </row>
    <row r="8" spans="1:10" ht="15" x14ac:dyDescent="0.2">
      <c r="A8" s="39">
        <v>2017</v>
      </c>
      <c r="B8" s="39">
        <v>35</v>
      </c>
      <c r="C8" s="38">
        <v>130</v>
      </c>
      <c r="D8" s="38">
        <f t="shared" si="0"/>
        <v>165</v>
      </c>
      <c r="E8" s="18"/>
      <c r="F8" s="18"/>
      <c r="G8" s="39">
        <v>2017</v>
      </c>
      <c r="H8" s="41">
        <f t="shared" si="1"/>
        <v>21.212121212121211</v>
      </c>
      <c r="I8" s="41">
        <f t="shared" si="2"/>
        <v>78.787878787878782</v>
      </c>
      <c r="J8" s="18"/>
    </row>
    <row r="9" spans="1:10" ht="15" x14ac:dyDescent="0.2">
      <c r="A9" s="39">
        <v>2018</v>
      </c>
      <c r="B9" s="39">
        <v>48</v>
      </c>
      <c r="C9" s="38">
        <v>170</v>
      </c>
      <c r="D9" s="38">
        <f t="shared" si="0"/>
        <v>218</v>
      </c>
      <c r="E9" s="18"/>
      <c r="F9" s="18"/>
      <c r="G9" s="39">
        <v>2018</v>
      </c>
      <c r="H9" s="41">
        <f t="shared" si="1"/>
        <v>22.018348623853214</v>
      </c>
      <c r="I9" s="41">
        <f t="shared" si="2"/>
        <v>77.981651376146786</v>
      </c>
      <c r="J9" s="18"/>
    </row>
    <row r="10" spans="1:10" ht="15" x14ac:dyDescent="0.2">
      <c r="A10" s="39">
        <v>2019</v>
      </c>
      <c r="B10" s="39">
        <v>42</v>
      </c>
      <c r="C10" s="38">
        <v>123</v>
      </c>
      <c r="D10" s="38">
        <f t="shared" si="0"/>
        <v>165</v>
      </c>
      <c r="E10" s="18"/>
      <c r="F10" s="18"/>
      <c r="G10" s="39">
        <v>2019</v>
      </c>
      <c r="H10" s="41">
        <f t="shared" si="1"/>
        <v>25.454545454545453</v>
      </c>
      <c r="I10" s="41">
        <f t="shared" si="2"/>
        <v>74.545454545454547</v>
      </c>
      <c r="J10" s="18"/>
    </row>
    <row r="11" spans="1:10" ht="15" x14ac:dyDescent="0.2">
      <c r="A11" s="38"/>
      <c r="B11" s="39">
        <v>437</v>
      </c>
      <c r="C11" s="38">
        <v>1303</v>
      </c>
      <c r="D11" s="38">
        <f>SUM(B11:C11)</f>
        <v>1740</v>
      </c>
      <c r="E11" s="18"/>
      <c r="F11" s="18"/>
      <c r="G11" s="18"/>
      <c r="H11" s="18"/>
      <c r="I11" s="18"/>
      <c r="J11" s="18"/>
    </row>
    <row r="12" spans="1:10" ht="15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</row>
  </sheetData>
  <pageMargins left="0.7" right="0.7" top="0.75" bottom="0.75" header="0.3" footer="0.3"/>
  <ignoredErrors>
    <ignoredError sqref="D3: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4</vt:i4>
      </vt:variant>
    </vt:vector>
  </HeadingPairs>
  <TitlesOfParts>
    <vt:vector size="20" baseType="lpstr">
      <vt:lpstr>privot m-cmt</vt:lpstr>
      <vt:lpstr>Malignant CMT</vt:lpstr>
      <vt:lpstr>privot B-cmt</vt:lpstr>
      <vt:lpstr>Benign CMT</vt:lpstr>
      <vt:lpstr>privot b-fmt</vt:lpstr>
      <vt:lpstr>Benign FMT</vt:lpstr>
      <vt:lpstr>privot m-fmt</vt:lpstr>
      <vt:lpstr>Malignant FMT</vt:lpstr>
      <vt:lpstr>CMT number per year</vt:lpstr>
      <vt:lpstr>FMT number per year</vt:lpstr>
      <vt:lpstr>Risk factor cmt</vt:lpstr>
      <vt:lpstr>Risk factor fmt</vt:lpstr>
      <vt:lpstr>CMT classification</vt:lpstr>
      <vt:lpstr>FMT classification</vt:lpstr>
      <vt:lpstr>CMT age</vt:lpstr>
      <vt:lpstr>FMT age</vt:lpstr>
      <vt:lpstr>'CMT classification'!_ftn1</vt:lpstr>
      <vt:lpstr>'FMT classification'!_ftn1</vt:lpstr>
      <vt:lpstr>'CMT classification'!_ftnref1</vt:lpstr>
      <vt:lpstr>'FMT classification'!_ftnref1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Wanwisa Srisawat</dc:creator>
  <cp:lastModifiedBy>Wanwisa Srisawat</cp:lastModifiedBy>
  <dcterms:created xsi:type="dcterms:W3CDTF">2023-11-21T20:15:22Z</dcterms:created>
  <dcterms:modified xsi:type="dcterms:W3CDTF">2023-11-29T21:49:30Z</dcterms:modified>
</cp:coreProperties>
</file>