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JOURNAL OF SPORT AND HEALTH SCIENCE\WSTAWIĆ\"/>
    </mc:Choice>
  </mc:AlternateContent>
  <xr:revisionPtr revIDLastSave="0" documentId="8_{68FB2724-0A88-4793-BB76-47DDD24F9AFB}" xr6:coauthVersionLast="47" xr6:coauthVersionMax="47" xr10:uidLastSave="{00000000-0000-0000-0000-000000000000}"/>
  <bookViews>
    <workbookView xWindow="-108" yWindow="-108" windowWidth="23256" windowHeight="12576" activeTab="2" xr2:uid="{4E1B9BD7-E6D1-4EBF-B384-87E428D62E51}"/>
  </bookViews>
  <sheets>
    <sheet name="bone turnover markers " sheetId="7" r:id="rId1"/>
    <sheet name="body composition " sheetId="2" r:id="rId2"/>
    <sheet name="physiolog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3" l="1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B47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B46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B45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B44" i="3"/>
  <c r="M48" i="2" l="1"/>
  <c r="N48" i="2"/>
  <c r="O48" i="2"/>
  <c r="P48" i="2"/>
  <c r="Q48" i="2"/>
  <c r="R48" i="2"/>
  <c r="S48" i="2"/>
  <c r="T48" i="2"/>
  <c r="L48" i="2"/>
  <c r="C48" i="2"/>
  <c r="D48" i="2"/>
  <c r="E48" i="2"/>
  <c r="F48" i="2"/>
  <c r="G48" i="2"/>
  <c r="H48" i="2"/>
  <c r="I48" i="2"/>
  <c r="J48" i="2"/>
  <c r="B48" i="2"/>
  <c r="M47" i="2"/>
  <c r="N47" i="2"/>
  <c r="O47" i="2"/>
  <c r="P47" i="2"/>
  <c r="Q47" i="2"/>
  <c r="R47" i="2"/>
  <c r="S47" i="2"/>
  <c r="T47" i="2"/>
  <c r="L47" i="2"/>
  <c r="C47" i="2"/>
  <c r="D47" i="2"/>
  <c r="E47" i="2"/>
  <c r="F47" i="2"/>
  <c r="G47" i="2"/>
  <c r="H47" i="2"/>
  <c r="I47" i="2"/>
  <c r="J47" i="2"/>
  <c r="B47" i="2"/>
  <c r="M46" i="2"/>
  <c r="N46" i="2"/>
  <c r="O46" i="2"/>
  <c r="P46" i="2"/>
  <c r="Q46" i="2"/>
  <c r="R46" i="2"/>
  <c r="S46" i="2"/>
  <c r="T46" i="2"/>
  <c r="L46" i="2"/>
  <c r="C46" i="2"/>
  <c r="D46" i="2"/>
  <c r="E46" i="2"/>
  <c r="F46" i="2"/>
  <c r="G46" i="2"/>
  <c r="H46" i="2"/>
  <c r="I46" i="2"/>
  <c r="J46" i="2"/>
  <c r="B46" i="2"/>
  <c r="C45" i="2"/>
  <c r="D45" i="2"/>
  <c r="E45" i="2"/>
  <c r="F45" i="2"/>
  <c r="G45" i="2"/>
  <c r="H45" i="2"/>
  <c r="I45" i="2"/>
  <c r="J45" i="2"/>
  <c r="L45" i="2"/>
  <c r="M45" i="2"/>
  <c r="N45" i="2"/>
  <c r="O45" i="2"/>
  <c r="P45" i="2"/>
  <c r="Q45" i="2"/>
  <c r="R45" i="2"/>
  <c r="S45" i="2"/>
  <c r="T45" i="2"/>
  <c r="B45" i="2"/>
</calcChain>
</file>

<file path=xl/sharedStrings.xml><?xml version="1.0" encoding="utf-8"?>
<sst xmlns="http://schemas.openxmlformats.org/spreadsheetml/2006/main" count="419" uniqueCount="81">
  <si>
    <t>ID</t>
  </si>
  <si>
    <t>25-OH-D</t>
  </si>
  <si>
    <t>54A</t>
  </si>
  <si>
    <t>55A</t>
  </si>
  <si>
    <t>56A</t>
  </si>
  <si>
    <t>57A</t>
  </si>
  <si>
    <t>58A</t>
  </si>
  <si>
    <t>59A</t>
  </si>
  <si>
    <t>60A</t>
  </si>
  <si>
    <t>61A</t>
  </si>
  <si>
    <t>62A</t>
  </si>
  <si>
    <t>63A</t>
  </si>
  <si>
    <t>50A</t>
  </si>
  <si>
    <t>51A</t>
  </si>
  <si>
    <t>52A</t>
  </si>
  <si>
    <t>53A</t>
  </si>
  <si>
    <t>6H1</t>
  </si>
  <si>
    <t>7H1</t>
  </si>
  <si>
    <t>8H1</t>
  </si>
  <si>
    <t>1H1</t>
  </si>
  <si>
    <t>2H1</t>
  </si>
  <si>
    <t>3H1</t>
  </si>
  <si>
    <t>4H1</t>
  </si>
  <si>
    <t>5H1</t>
  </si>
  <si>
    <t>70A</t>
  </si>
  <si>
    <t>71A</t>
  </si>
  <si>
    <t>72A</t>
  </si>
  <si>
    <t>73A</t>
  </si>
  <si>
    <t>74A</t>
  </si>
  <si>
    <t>75A</t>
  </si>
  <si>
    <t>76A</t>
  </si>
  <si>
    <t>77A</t>
  </si>
  <si>
    <t>78A</t>
  </si>
  <si>
    <t>79A</t>
  </si>
  <si>
    <t>1/I/A</t>
  </si>
  <si>
    <t>2/I/A</t>
  </si>
  <si>
    <t>3/I/A</t>
  </si>
  <si>
    <t>4/I/A</t>
  </si>
  <si>
    <t>6/I/A</t>
  </si>
  <si>
    <t>7/I/A</t>
  </si>
  <si>
    <t>8/I/A</t>
  </si>
  <si>
    <t>9/I/A</t>
  </si>
  <si>
    <t>10/I/A</t>
  </si>
  <si>
    <t>5/I/A</t>
  </si>
  <si>
    <t>ng/ml</t>
  </si>
  <si>
    <t>BALP</t>
  </si>
  <si>
    <t>NTX1</t>
  </si>
  <si>
    <t>OPG</t>
  </si>
  <si>
    <t>PINP</t>
  </si>
  <si>
    <t>ng/mL</t>
  </si>
  <si>
    <t>BH [cm]</t>
  </si>
  <si>
    <t>BM [kg]</t>
  </si>
  <si>
    <t>BCM [kg]</t>
  </si>
  <si>
    <t>FFM [kg]</t>
  </si>
  <si>
    <t>FM [%]</t>
  </si>
  <si>
    <t>FM [kg]</t>
  </si>
  <si>
    <t>TBW [L]</t>
  </si>
  <si>
    <t>TBW [%]</t>
  </si>
  <si>
    <t>ECW [L]</t>
  </si>
  <si>
    <t>SD</t>
  </si>
  <si>
    <t>min</t>
  </si>
  <si>
    <t>max</t>
  </si>
  <si>
    <t>MAX          t [min]</t>
  </si>
  <si>
    <t>v       [km/h]</t>
  </si>
  <si>
    <t>HR [sk/min]</t>
  </si>
  <si>
    <t>VO2 [L∙min-1]</t>
  </si>
  <si>
    <t>VO2/kg</t>
  </si>
  <si>
    <t>Ve   [l/min]</t>
  </si>
  <si>
    <t>VT2            t [min]</t>
  </si>
  <si>
    <t>OC</t>
  </si>
  <si>
    <t>before</t>
  </si>
  <si>
    <t>after</t>
  </si>
  <si>
    <t xml:space="preserve">unit </t>
  </si>
  <si>
    <t>AVERAGE</t>
  </si>
  <si>
    <t>SERIES I</t>
  </si>
  <si>
    <t>SERIES II</t>
  </si>
  <si>
    <t>II ventilation threshold%VO2max</t>
  </si>
  <si>
    <t>II ventilation threshold %HR</t>
  </si>
  <si>
    <t>Lactate 0</t>
  </si>
  <si>
    <t>Lactate 3</t>
  </si>
  <si>
    <t>Lactate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</si>
</sst>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49" fontId="0" fillId="0" borderId="0" xfId="0" applyNumberFormat="1"/>
    <xf numFmtId="164" fontId="0" fillId="0" borderId="1" xfId="0" applyNumberFormat="1" applyBorder="1"/>
    <xf numFmtId="0" fontId="0" fillId="3" borderId="1" xfId="0" applyFill="1" applyBorder="1"/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5" fontId="0" fillId="0" borderId="0" xfId="0" applyNumberFormat="1"/>
    <xf numFmtId="49" fontId="0" fillId="0" borderId="3" xfId="0" applyNumberFormat="1" applyBorder="1"/>
    <xf numFmtId="165" fontId="0" fillId="0" borderId="1" xfId="0" applyNumberFormat="1" applyBorder="1"/>
    <xf numFmtId="165" fontId="0" fillId="3" borderId="1" xfId="0" applyNumberFormat="1" applyFill="1" applyBorder="1"/>
    <xf numFmtId="49" fontId="1" fillId="3" borderId="1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2" fontId="0" fillId="3" borderId="1" xfId="0" applyNumberFormat="1" applyFill="1" applyBorder="1"/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/>
    <xf numFmtId="0" fontId="1" fillId="0" borderId="0" xfId="0" applyFont="1"/>
    <xf numFmtId="0" fontId="0" fillId="0" borderId="2" xfId="0" applyBorder="1"/>
    <xf numFmtId="49" fontId="0" fillId="0" borderId="2" xfId="0" applyNumberFormat="1" applyBorder="1"/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1447-01FF-4959-B604-33689588A193}">
  <dimension ref="A1:AE44"/>
  <sheetViews>
    <sheetView workbookViewId="0">
      <pane ySplit="2" topLeftCell="A3" activePane="bottomLeft" state="frozen"/>
      <selection pane="bottomLeft" activeCell="J14" sqref="J14"/>
    </sheetView>
  </sheetViews>
  <sheetFormatPr defaultRowHeight="14.4" x14ac:dyDescent="0.3"/>
  <cols>
    <col min="4" max="4" width="13.21875" customWidth="1"/>
    <col min="9" max="9" width="13.109375" customWidth="1"/>
    <col min="15" max="15" width="12" customWidth="1"/>
    <col min="21" max="21" width="12.5546875" customWidth="1"/>
    <col min="26" max="26" width="11.5546875" customWidth="1"/>
    <col min="31" max="31" width="15" bestFit="1" customWidth="1"/>
  </cols>
  <sheetData>
    <row r="1" spans="1:31" x14ac:dyDescent="0.3">
      <c r="A1" s="24" t="s">
        <v>1</v>
      </c>
      <c r="B1" s="24"/>
      <c r="C1" s="24"/>
      <c r="D1" s="25"/>
      <c r="F1" s="23" t="s">
        <v>45</v>
      </c>
      <c r="G1" s="23"/>
      <c r="H1" s="23"/>
      <c r="I1" s="23"/>
      <c r="L1" s="23" t="s">
        <v>69</v>
      </c>
      <c r="M1" s="23"/>
      <c r="N1" s="23"/>
      <c r="O1" s="23"/>
      <c r="R1" s="23" t="s">
        <v>46</v>
      </c>
      <c r="S1" s="23"/>
      <c r="T1" s="23"/>
      <c r="U1" s="23"/>
      <c r="W1" s="23" t="s">
        <v>47</v>
      </c>
      <c r="X1" s="23"/>
      <c r="Y1" s="23"/>
      <c r="Z1" s="23"/>
      <c r="AB1" s="23" t="s">
        <v>48</v>
      </c>
      <c r="AC1" s="23"/>
      <c r="AD1" s="23"/>
      <c r="AE1" s="23"/>
    </row>
    <row r="2" spans="1:31" x14ac:dyDescent="0.3">
      <c r="A2" s="7" t="s">
        <v>0</v>
      </c>
      <c r="B2" s="7" t="s">
        <v>70</v>
      </c>
      <c r="C2" s="7" t="s">
        <v>71</v>
      </c>
      <c r="D2" s="7" t="s">
        <v>72</v>
      </c>
      <c r="F2" s="8" t="s">
        <v>0</v>
      </c>
      <c r="G2" s="8" t="s">
        <v>70</v>
      </c>
      <c r="H2" s="8" t="s">
        <v>71</v>
      </c>
      <c r="I2" s="8" t="s">
        <v>72</v>
      </c>
      <c r="L2" s="8" t="s">
        <v>0</v>
      </c>
      <c r="M2" s="8" t="s">
        <v>70</v>
      </c>
      <c r="N2" s="8" t="s">
        <v>71</v>
      </c>
      <c r="O2" s="8" t="s">
        <v>72</v>
      </c>
      <c r="R2" s="8" t="s">
        <v>0</v>
      </c>
      <c r="S2" s="8" t="s">
        <v>70</v>
      </c>
      <c r="T2" s="8" t="s">
        <v>71</v>
      </c>
      <c r="U2" s="8" t="s">
        <v>72</v>
      </c>
      <c r="W2" s="8" t="s">
        <v>0</v>
      </c>
      <c r="X2" s="8" t="s">
        <v>70</v>
      </c>
      <c r="Y2" s="8" t="s">
        <v>71</v>
      </c>
      <c r="Z2" s="8" t="s">
        <v>72</v>
      </c>
      <c r="AB2" s="8" t="s">
        <v>0</v>
      </c>
      <c r="AC2" s="8" t="s">
        <v>70</v>
      </c>
      <c r="AD2" s="8" t="s">
        <v>71</v>
      </c>
      <c r="AE2" s="9" t="s">
        <v>72</v>
      </c>
    </row>
    <row r="3" spans="1:31" x14ac:dyDescent="0.3">
      <c r="A3" s="2" t="s">
        <v>2</v>
      </c>
      <c r="B3" s="3">
        <v>32.790839149100002</v>
      </c>
      <c r="C3" s="3">
        <v>40.176609003000003</v>
      </c>
      <c r="D3" s="22" t="s">
        <v>44</v>
      </c>
      <c r="F3" s="2" t="s">
        <v>2</v>
      </c>
      <c r="G3" s="1">
        <v>0.90078100260799998</v>
      </c>
      <c r="H3" s="1">
        <v>0.64480926735800004</v>
      </c>
      <c r="I3" s="21" t="s">
        <v>44</v>
      </c>
      <c r="L3" s="2" t="s">
        <v>2</v>
      </c>
      <c r="M3" s="1">
        <v>1.2968097716</v>
      </c>
      <c r="N3" s="1">
        <v>2.4663926227099999</v>
      </c>
      <c r="O3" s="21" t="s">
        <v>44</v>
      </c>
      <c r="R3" s="2" t="s">
        <v>2</v>
      </c>
      <c r="S3" s="3">
        <v>160.48959642899999</v>
      </c>
      <c r="T3" s="3">
        <v>168.75306141600001</v>
      </c>
      <c r="U3" s="21" t="s">
        <v>44</v>
      </c>
      <c r="W3" s="2" t="s">
        <v>2</v>
      </c>
      <c r="X3" s="5">
        <v>3.6743703072500002E-2</v>
      </c>
      <c r="Y3" s="5">
        <v>0.12927834099499999</v>
      </c>
      <c r="Z3" s="21" t="s">
        <v>44</v>
      </c>
      <c r="AB3" s="2" t="s">
        <v>2</v>
      </c>
      <c r="AC3" s="3">
        <v>3.4047635617499998</v>
      </c>
      <c r="AD3" s="3">
        <v>6.2745983402099998</v>
      </c>
      <c r="AE3" s="2" t="s">
        <v>49</v>
      </c>
    </row>
    <row r="4" spans="1:31" x14ac:dyDescent="0.3">
      <c r="A4" s="2" t="s">
        <v>3</v>
      </c>
      <c r="B4" s="3">
        <v>99.626639346999994</v>
      </c>
      <c r="C4" s="3">
        <v>105.864343781</v>
      </c>
      <c r="D4" s="4"/>
      <c r="F4" s="2" t="s">
        <v>3</v>
      </c>
      <c r="G4" s="1">
        <v>0.61419004783800002</v>
      </c>
      <c r="H4" s="1">
        <v>0.58307256153800002</v>
      </c>
      <c r="I4" s="4"/>
      <c r="L4" s="2" t="s">
        <v>3</v>
      </c>
      <c r="M4" s="1">
        <v>1.8896188924099999</v>
      </c>
      <c r="N4" s="1">
        <v>1.3544717979400001</v>
      </c>
      <c r="O4" s="4"/>
      <c r="R4" s="2" t="s">
        <v>3</v>
      </c>
      <c r="S4" s="3">
        <v>134.74297672099999</v>
      </c>
      <c r="T4" s="3">
        <v>148.890561873</v>
      </c>
      <c r="U4" s="4"/>
      <c r="W4" s="2" t="s">
        <v>3</v>
      </c>
      <c r="X4" s="5">
        <v>5.7762401725400002E-2</v>
      </c>
      <c r="Y4" s="5">
        <v>4.4950514275500002E-2</v>
      </c>
      <c r="Z4" s="4"/>
      <c r="AB4" s="2" t="s">
        <v>3</v>
      </c>
      <c r="AC4" s="3">
        <v>27.650913167999999</v>
      </c>
      <c r="AD4" s="3">
        <v>30.3860439981</v>
      </c>
      <c r="AE4" s="4"/>
    </row>
    <row r="5" spans="1:31" x14ac:dyDescent="0.3">
      <c r="A5" s="2" t="s">
        <v>4</v>
      </c>
      <c r="B5" s="3">
        <v>141.89042162999999</v>
      </c>
      <c r="C5" s="3">
        <v>155.40165698800001</v>
      </c>
      <c r="D5" s="4"/>
      <c r="F5" s="2" t="s">
        <v>4</v>
      </c>
      <c r="G5" s="1">
        <v>0.37180812825699999</v>
      </c>
      <c r="H5" s="1">
        <v>0.80094358719900005</v>
      </c>
      <c r="I5" s="4"/>
      <c r="L5" s="2" t="s">
        <v>4</v>
      </c>
      <c r="M5" s="1">
        <v>2.2214473631499998</v>
      </c>
      <c r="N5" s="1">
        <v>3.0999905115000002</v>
      </c>
      <c r="O5" s="4"/>
      <c r="R5" s="2" t="s">
        <v>4</v>
      </c>
      <c r="S5" s="3">
        <v>78.853806835300006</v>
      </c>
      <c r="T5" s="3">
        <v>119.468347658</v>
      </c>
      <c r="U5" s="4"/>
      <c r="W5" s="2" t="s">
        <v>4</v>
      </c>
      <c r="X5" s="5">
        <v>0.29837826266900003</v>
      </c>
      <c r="Y5" s="5">
        <v>0.54238646525400003</v>
      </c>
      <c r="Z5" s="4"/>
      <c r="AB5" s="2" t="s">
        <v>4</v>
      </c>
      <c r="AC5" s="3">
        <v>124.74140628400001</v>
      </c>
      <c r="AD5" s="3">
        <v>120.126351863</v>
      </c>
      <c r="AE5" s="4"/>
    </row>
    <row r="6" spans="1:31" x14ac:dyDescent="0.3">
      <c r="A6" s="2" t="s">
        <v>5</v>
      </c>
      <c r="B6" s="3">
        <v>93.952349079599998</v>
      </c>
      <c r="C6" s="3">
        <v>117.05916540299999</v>
      </c>
      <c r="D6" s="4"/>
      <c r="F6" s="2" t="s">
        <v>5</v>
      </c>
      <c r="G6" s="1">
        <v>0.53462383128099999</v>
      </c>
      <c r="H6" s="1">
        <v>0.56423049517799995</v>
      </c>
      <c r="L6" s="2" t="s">
        <v>5</v>
      </c>
      <c r="M6" s="1">
        <v>2.7210631032800001</v>
      </c>
      <c r="N6" s="1">
        <v>3.3470558179899998</v>
      </c>
      <c r="R6" s="2" t="s">
        <v>5</v>
      </c>
      <c r="S6" s="3">
        <v>146.517234035</v>
      </c>
      <c r="T6" s="3">
        <v>155.04895287299999</v>
      </c>
      <c r="W6" s="2" t="s">
        <v>5</v>
      </c>
      <c r="X6" s="5">
        <v>0.21088460500799999</v>
      </c>
      <c r="Y6" s="5">
        <v>0.29782885205100001</v>
      </c>
      <c r="AB6" s="2" t="s">
        <v>5</v>
      </c>
      <c r="AC6" s="3">
        <v>46.617240485300002</v>
      </c>
      <c r="AD6" s="3">
        <v>42.6612059737</v>
      </c>
    </row>
    <row r="7" spans="1:31" x14ac:dyDescent="0.3">
      <c r="A7" s="2" t="s">
        <v>6</v>
      </c>
      <c r="B7" s="3">
        <v>116.071687928</v>
      </c>
      <c r="C7" s="3">
        <v>107.550034748</v>
      </c>
      <c r="D7" s="4"/>
      <c r="F7" s="2" t="s">
        <v>6</v>
      </c>
      <c r="G7" s="1">
        <v>0.40451250529999999</v>
      </c>
      <c r="H7" s="1">
        <v>0.60643824045600003</v>
      </c>
      <c r="L7" s="2" t="s">
        <v>6</v>
      </c>
      <c r="M7" s="1">
        <v>0.51825394711100004</v>
      </c>
      <c r="N7" s="1">
        <v>4.4562854346499998</v>
      </c>
      <c r="R7" s="2" t="s">
        <v>6</v>
      </c>
      <c r="S7" s="3">
        <v>115.89563932999999</v>
      </c>
      <c r="T7" s="3">
        <v>108.75663338299999</v>
      </c>
      <c r="W7" s="2" t="s">
        <v>6</v>
      </c>
      <c r="X7" s="5">
        <v>0.14494733112399999</v>
      </c>
      <c r="Y7" s="5">
        <v>0.17998081306700001</v>
      </c>
      <c r="AB7" s="2" t="s">
        <v>6</v>
      </c>
      <c r="AC7" s="3">
        <v>61.187362854100002</v>
      </c>
      <c r="AD7" s="3">
        <v>69.297938803099996</v>
      </c>
    </row>
    <row r="8" spans="1:31" x14ac:dyDescent="0.3">
      <c r="A8" s="2" t="s">
        <v>7</v>
      </c>
      <c r="B8" s="3">
        <v>81.127871707300002</v>
      </c>
      <c r="C8" s="3">
        <v>112.591839873</v>
      </c>
      <c r="D8" s="4"/>
      <c r="F8" s="2" t="s">
        <v>7</v>
      </c>
      <c r="G8" s="1">
        <v>0.60688383851600003</v>
      </c>
      <c r="H8" s="1">
        <v>0.97913877570700003</v>
      </c>
      <c r="L8" s="2" t="s">
        <v>7</v>
      </c>
      <c r="M8" s="1">
        <v>1.86918912094</v>
      </c>
      <c r="N8" s="1">
        <v>1.8378201141299999</v>
      </c>
      <c r="R8" s="2" t="s">
        <v>7</v>
      </c>
      <c r="S8" s="3">
        <v>91.239508454100005</v>
      </c>
      <c r="T8" s="3">
        <v>113.092410194</v>
      </c>
      <c r="W8" s="2" t="s">
        <v>7</v>
      </c>
      <c r="X8" s="5">
        <v>0.152333131186</v>
      </c>
      <c r="Y8" s="5">
        <v>0.24171517177499999</v>
      </c>
      <c r="AB8" s="2" t="s">
        <v>7</v>
      </c>
      <c r="AC8" s="3">
        <v>78.807328085999998</v>
      </c>
      <c r="AD8" s="3">
        <v>81.331047282200004</v>
      </c>
    </row>
    <row r="9" spans="1:31" x14ac:dyDescent="0.3">
      <c r="A9" s="2" t="s">
        <v>8</v>
      </c>
      <c r="B9" s="3">
        <v>28.284703517899999</v>
      </c>
      <c r="C9" s="3">
        <v>36.330052460700003</v>
      </c>
      <c r="D9" s="4"/>
      <c r="F9" s="2" t="s">
        <v>8</v>
      </c>
      <c r="G9" s="1">
        <v>0.3743667765</v>
      </c>
      <c r="H9" s="1">
        <v>0.62888270030799998</v>
      </c>
      <c r="L9" s="2" t="s">
        <v>8</v>
      </c>
      <c r="M9" s="1">
        <v>8.9858641635299996</v>
      </c>
      <c r="N9" s="1">
        <v>15.2681721678</v>
      </c>
      <c r="R9" s="2" t="s">
        <v>8</v>
      </c>
      <c r="S9" s="3">
        <v>179.48525457400001</v>
      </c>
      <c r="T9" s="3">
        <v>175.19109344</v>
      </c>
      <c r="W9" s="2" t="s">
        <v>8</v>
      </c>
      <c r="X9" s="5">
        <v>3.3698972552900002</v>
      </c>
      <c r="Y9" s="5">
        <v>5.4173016030700003</v>
      </c>
      <c r="AB9" s="2" t="s">
        <v>8</v>
      </c>
      <c r="AC9" s="3">
        <v>0</v>
      </c>
      <c r="AD9" s="3">
        <v>0</v>
      </c>
    </row>
    <row r="10" spans="1:31" x14ac:dyDescent="0.3">
      <c r="A10" s="2" t="s">
        <v>9</v>
      </c>
      <c r="B10" s="3">
        <v>112.626343069</v>
      </c>
      <c r="C10" s="3">
        <v>140.73235224999999</v>
      </c>
      <c r="D10" s="4"/>
      <c r="F10" s="2" t="s">
        <v>9</v>
      </c>
      <c r="G10" s="1">
        <v>0.32819746072700001</v>
      </c>
      <c r="H10" s="1">
        <v>0.450950676258</v>
      </c>
      <c r="L10" s="2" t="s">
        <v>9</v>
      </c>
      <c r="M10" s="1">
        <v>0.82697685386099995</v>
      </c>
      <c r="N10" s="1">
        <v>5.8265680435</v>
      </c>
      <c r="R10" s="2" t="s">
        <v>9</v>
      </c>
      <c r="S10" s="3">
        <v>146.67993379800001</v>
      </c>
      <c r="T10" s="3">
        <v>135.40980447699999</v>
      </c>
      <c r="W10" s="2" t="s">
        <v>9</v>
      </c>
      <c r="X10" s="5">
        <v>2.3951800835300002E-2</v>
      </c>
      <c r="Y10" s="5">
        <v>5.1495864767999999E-2</v>
      </c>
      <c r="AB10" s="2" t="s">
        <v>9</v>
      </c>
      <c r="AC10" s="3">
        <v>131.19744335199999</v>
      </c>
      <c r="AD10" s="3">
        <v>143.15291031999999</v>
      </c>
    </row>
    <row r="11" spans="1:31" x14ac:dyDescent="0.3">
      <c r="A11" s="2" t="s">
        <v>10</v>
      </c>
      <c r="B11" s="3">
        <v>145.67335537</v>
      </c>
      <c r="C11" s="3">
        <v>146.64142943100001</v>
      </c>
      <c r="D11" s="4"/>
      <c r="F11" s="2" t="s">
        <v>10</v>
      </c>
      <c r="G11" s="1">
        <v>0.47644629716800002</v>
      </c>
      <c r="H11" s="1">
        <v>0.35242827439899999</v>
      </c>
      <c r="L11" s="2" t="s">
        <v>10</v>
      </c>
      <c r="M11" s="1">
        <v>0.47879721789899998</v>
      </c>
      <c r="N11" s="1">
        <v>2.14131263248</v>
      </c>
      <c r="R11" s="2" t="s">
        <v>10</v>
      </c>
      <c r="S11" s="3">
        <v>123.752085452</v>
      </c>
      <c r="T11" s="3">
        <v>136.47383897099999</v>
      </c>
      <c r="W11" s="2" t="s">
        <v>10</v>
      </c>
      <c r="X11" s="5">
        <v>0</v>
      </c>
      <c r="Y11" s="5">
        <v>4.61179615761E-2</v>
      </c>
      <c r="AB11" s="2" t="s">
        <v>10</v>
      </c>
      <c r="AC11" s="3">
        <v>130.47294880000001</v>
      </c>
      <c r="AD11" s="3">
        <v>134.296533794</v>
      </c>
    </row>
    <row r="12" spans="1:31" x14ac:dyDescent="0.3">
      <c r="A12" s="2" t="s">
        <v>11</v>
      </c>
      <c r="B12" s="3">
        <v>167.11959074399999</v>
      </c>
      <c r="C12" s="3">
        <v>176.00212313899999</v>
      </c>
      <c r="D12" s="4"/>
      <c r="F12" s="2" t="s">
        <v>11</v>
      </c>
      <c r="G12" s="1">
        <v>0.41420039004999998</v>
      </c>
      <c r="H12" s="1">
        <v>0.61962323370899997</v>
      </c>
      <c r="L12" s="2" t="s">
        <v>11</v>
      </c>
      <c r="M12" s="1">
        <v>1.5009034184100001</v>
      </c>
      <c r="N12" s="1">
        <v>3.6131075660600001</v>
      </c>
      <c r="R12" s="2" t="s">
        <v>11</v>
      </c>
      <c r="S12" s="3">
        <v>90.6375219066</v>
      </c>
      <c r="T12" s="3">
        <v>109.026930998</v>
      </c>
      <c r="W12" s="2" t="s">
        <v>11</v>
      </c>
      <c r="X12" s="5">
        <v>2.81338050539E-2</v>
      </c>
      <c r="Y12" s="5">
        <v>5.9836895204900001E-2</v>
      </c>
      <c r="AB12" s="2" t="s">
        <v>11</v>
      </c>
      <c r="AC12" s="3">
        <v>149.711295337</v>
      </c>
      <c r="AD12" s="3">
        <v>142.16001320500001</v>
      </c>
    </row>
    <row r="13" spans="1:31" x14ac:dyDescent="0.3">
      <c r="A13" s="2" t="s">
        <v>12</v>
      </c>
      <c r="B13" s="3">
        <v>162.031106303</v>
      </c>
      <c r="C13" s="3">
        <v>124.182324893</v>
      </c>
      <c r="D13" s="4"/>
      <c r="F13" s="2" t="s">
        <v>12</v>
      </c>
      <c r="G13" s="1">
        <v>0.41019611218000002</v>
      </c>
      <c r="H13" s="1">
        <v>0.77431336374500004</v>
      </c>
      <c r="L13" s="2" t="s">
        <v>12</v>
      </c>
      <c r="M13" s="1">
        <v>2.8709190053300002</v>
      </c>
      <c r="N13" s="1">
        <v>3.4848974125300001</v>
      </c>
      <c r="R13" s="2" t="s">
        <v>12</v>
      </c>
      <c r="S13" s="3">
        <v>97.630237414199996</v>
      </c>
      <c r="T13" s="3">
        <v>133.702122315</v>
      </c>
      <c r="W13" s="2" t="s">
        <v>12</v>
      </c>
      <c r="X13" s="5">
        <v>0.122784584017</v>
      </c>
      <c r="Y13" s="5">
        <v>0.108108671243</v>
      </c>
      <c r="AB13" s="2" t="s">
        <v>12</v>
      </c>
      <c r="AC13" s="3">
        <v>143.02133535999999</v>
      </c>
      <c r="AD13" s="3">
        <v>143.00858659599999</v>
      </c>
    </row>
    <row r="14" spans="1:31" x14ac:dyDescent="0.3">
      <c r="A14" s="2" t="s">
        <v>13</v>
      </c>
      <c r="B14" s="3">
        <v>126.17067961799999</v>
      </c>
      <c r="C14" s="3">
        <v>138.98643442900001</v>
      </c>
      <c r="D14" s="4"/>
      <c r="F14" s="2" t="s">
        <v>13</v>
      </c>
      <c r="G14" s="1">
        <v>0.44127580476299999</v>
      </c>
      <c r="H14" s="1">
        <v>0.34644334072600003</v>
      </c>
      <c r="L14" s="2" t="s">
        <v>13</v>
      </c>
      <c r="M14" s="1">
        <v>3.1934801889000002</v>
      </c>
      <c r="N14" s="1">
        <v>3.9608602551600001</v>
      </c>
      <c r="R14" s="2" t="s">
        <v>13</v>
      </c>
      <c r="S14" s="3">
        <v>96.830922523200002</v>
      </c>
      <c r="T14" s="3">
        <v>142.33951229900001</v>
      </c>
      <c r="W14" s="2" t="s">
        <v>13</v>
      </c>
      <c r="X14" s="5">
        <v>0.23455604815700001</v>
      </c>
      <c r="Y14" s="5">
        <v>0.17089978945600001</v>
      </c>
      <c r="AB14" s="2" t="s">
        <v>13</v>
      </c>
      <c r="AC14" s="3">
        <v>79.299472541499995</v>
      </c>
      <c r="AD14" s="3">
        <v>79.140326322999996</v>
      </c>
    </row>
    <row r="15" spans="1:31" x14ac:dyDescent="0.3">
      <c r="A15" s="2" t="s">
        <v>14</v>
      </c>
      <c r="B15" s="3">
        <v>112.050940533</v>
      </c>
      <c r="C15" s="3">
        <v>134.224678748</v>
      </c>
      <c r="D15" s="4"/>
      <c r="F15" s="2" t="s">
        <v>14</v>
      </c>
      <c r="G15" s="1">
        <v>1.25660204776</v>
      </c>
      <c r="H15" s="1">
        <v>0.79599051591699999</v>
      </c>
      <c r="L15" s="2" t="s">
        <v>14</v>
      </c>
      <c r="M15" s="1">
        <v>2.14887737432</v>
      </c>
      <c r="N15" s="1">
        <v>3.8386331401399998</v>
      </c>
      <c r="R15" s="2" t="s">
        <v>14</v>
      </c>
      <c r="S15" s="3">
        <v>128.98395541299999</v>
      </c>
      <c r="T15" s="3">
        <v>140.91140675099999</v>
      </c>
      <c r="W15" s="2" t="s">
        <v>14</v>
      </c>
      <c r="X15" s="5">
        <v>0.175180482192</v>
      </c>
      <c r="Y15" s="5">
        <v>0.224777754159</v>
      </c>
      <c r="AB15" s="2" t="s">
        <v>14</v>
      </c>
      <c r="AC15" s="3">
        <v>71.953855504700002</v>
      </c>
      <c r="AD15" s="3">
        <v>69.455697099700004</v>
      </c>
    </row>
    <row r="16" spans="1:31" x14ac:dyDescent="0.3">
      <c r="A16" s="2" t="s">
        <v>15</v>
      </c>
      <c r="B16" s="3">
        <v>164.86090233199999</v>
      </c>
      <c r="C16" s="3">
        <v>163.137533854</v>
      </c>
      <c r="D16" s="4"/>
      <c r="F16" s="2" t="s">
        <v>15</v>
      </c>
      <c r="G16" s="1">
        <v>0.36716195282800002</v>
      </c>
      <c r="H16" s="1">
        <v>0.46559816371700002</v>
      </c>
      <c r="L16" s="2" t="s">
        <v>15</v>
      </c>
      <c r="M16" s="1">
        <v>2.5961245018499999</v>
      </c>
      <c r="N16" s="1">
        <v>4.9356793478599998</v>
      </c>
      <c r="R16" s="2" t="s">
        <v>15</v>
      </c>
      <c r="S16" s="3">
        <v>77.965115382299999</v>
      </c>
      <c r="T16" s="3">
        <v>112.793111756</v>
      </c>
      <c r="W16" s="2" t="s">
        <v>15</v>
      </c>
      <c r="X16" s="5">
        <v>0.38526826377700002</v>
      </c>
      <c r="Y16" s="5">
        <v>0.44151917700799997</v>
      </c>
      <c r="AB16" s="2" t="s">
        <v>15</v>
      </c>
      <c r="AC16" s="3">
        <v>135.63199374300001</v>
      </c>
      <c r="AD16" s="3">
        <v>139.12789947799999</v>
      </c>
    </row>
    <row r="17" spans="1:30" x14ac:dyDescent="0.3">
      <c r="A17" s="2" t="s">
        <v>16</v>
      </c>
      <c r="B17" s="3">
        <v>74.748379452400002</v>
      </c>
      <c r="C17" s="3">
        <v>82.769116900300006</v>
      </c>
      <c r="D17" s="4"/>
      <c r="F17" s="2" t="s">
        <v>16</v>
      </c>
      <c r="G17" s="1">
        <v>0.29680776859000002</v>
      </c>
      <c r="H17" s="1">
        <v>0.57093055250799996</v>
      </c>
      <c r="L17" s="2" t="s">
        <v>16</v>
      </c>
      <c r="M17" s="1">
        <v>26.633808550200001</v>
      </c>
      <c r="N17" s="1">
        <v>25.570667810700002</v>
      </c>
      <c r="R17" s="2" t="s">
        <v>16</v>
      </c>
      <c r="S17" s="3">
        <v>171.40542475399999</v>
      </c>
      <c r="T17" s="3">
        <v>174.81807498699999</v>
      </c>
      <c r="W17" s="2" t="s">
        <v>16</v>
      </c>
      <c r="X17" s="5">
        <v>13.279443263499999</v>
      </c>
      <c r="Y17" s="5">
        <v>7.3696653589699999</v>
      </c>
      <c r="AB17" s="2" t="s">
        <v>16</v>
      </c>
      <c r="AC17" s="3">
        <v>12.8050686641</v>
      </c>
      <c r="AD17" s="3">
        <v>11.151874042099999</v>
      </c>
    </row>
    <row r="18" spans="1:30" x14ac:dyDescent="0.3">
      <c r="A18" s="2" t="s">
        <v>17</v>
      </c>
      <c r="B18" s="3">
        <v>155.175606612</v>
      </c>
      <c r="C18" s="3">
        <v>155.590761921</v>
      </c>
      <c r="D18" s="4"/>
      <c r="F18" s="2" t="s">
        <v>17</v>
      </c>
      <c r="G18" s="1">
        <v>0.21257922985300001</v>
      </c>
      <c r="H18" s="1">
        <v>0.27587723062800001</v>
      </c>
      <c r="L18" s="2" t="s">
        <v>17</v>
      </c>
      <c r="M18" s="1">
        <v>15.7674927176</v>
      </c>
      <c r="N18" s="1">
        <v>4.6452937930499996</v>
      </c>
      <c r="R18" s="2" t="s">
        <v>17</v>
      </c>
      <c r="S18" s="3">
        <v>111.503735646</v>
      </c>
      <c r="T18" s="3">
        <v>121.072736142</v>
      </c>
      <c r="W18" s="2" t="s">
        <v>17</v>
      </c>
      <c r="X18" s="5">
        <v>5.74652786868E-2</v>
      </c>
      <c r="Y18" s="5">
        <v>65.833566906499996</v>
      </c>
      <c r="AB18" s="2" t="s">
        <v>17</v>
      </c>
      <c r="AC18" s="3">
        <v>127.619905954</v>
      </c>
      <c r="AD18" s="3">
        <v>129.53293796</v>
      </c>
    </row>
    <row r="19" spans="1:30" x14ac:dyDescent="0.3">
      <c r="A19" s="2" t="s">
        <v>18</v>
      </c>
      <c r="B19" s="3">
        <v>76.649004745599996</v>
      </c>
      <c r="C19" s="3">
        <v>83.497048676099993</v>
      </c>
      <c r="D19" s="4"/>
      <c r="F19" s="2" t="s">
        <v>18</v>
      </c>
      <c r="G19" s="1">
        <v>0.75873315574599998</v>
      </c>
      <c r="H19" s="1">
        <v>0.75873315574599998</v>
      </c>
      <c r="L19" s="2" t="s">
        <v>18</v>
      </c>
      <c r="M19" s="1">
        <v>1.12016057964</v>
      </c>
      <c r="N19" s="1">
        <v>1.94336762927</v>
      </c>
      <c r="R19" s="2" t="s">
        <v>18</v>
      </c>
      <c r="S19" s="3">
        <v>148.84475892200001</v>
      </c>
      <c r="T19" s="3">
        <v>143.32548488</v>
      </c>
      <c r="W19" s="2" t="s">
        <v>18</v>
      </c>
      <c r="X19" s="5">
        <v>0.28182739096600001</v>
      </c>
      <c r="Y19" s="5">
        <v>0.325804414248</v>
      </c>
      <c r="AB19" s="2" t="s">
        <v>18</v>
      </c>
      <c r="AC19" s="3">
        <v>15.1626572633</v>
      </c>
      <c r="AD19" s="3">
        <v>21.012538574899999</v>
      </c>
    </row>
    <row r="20" spans="1:30" x14ac:dyDescent="0.3">
      <c r="A20" s="2" t="s">
        <v>19</v>
      </c>
      <c r="B20" s="3">
        <v>103.666362252</v>
      </c>
      <c r="C20" s="3">
        <v>95.386704909100004</v>
      </c>
      <c r="D20" s="4"/>
      <c r="F20" s="2" t="s">
        <v>19</v>
      </c>
      <c r="G20" s="1">
        <v>0.56512400840200006</v>
      </c>
      <c r="H20" s="1">
        <v>0.56512400840200006</v>
      </c>
      <c r="L20" s="2" t="s">
        <v>19</v>
      </c>
      <c r="M20" s="1">
        <v>3.6257947963200001</v>
      </c>
      <c r="N20" s="1">
        <v>2.73433359712</v>
      </c>
      <c r="R20" s="2" t="s">
        <v>19</v>
      </c>
      <c r="S20" s="3">
        <v>153.84068827199999</v>
      </c>
      <c r="T20" s="3">
        <v>156.187098169</v>
      </c>
      <c r="W20" s="2" t="s">
        <v>19</v>
      </c>
      <c r="X20" s="5">
        <v>0.39489621348499998</v>
      </c>
      <c r="Y20" s="5">
        <v>0.45463240258299997</v>
      </c>
      <c r="AB20" s="2" t="s">
        <v>19</v>
      </c>
      <c r="AC20" s="3">
        <v>45.239219004600002</v>
      </c>
      <c r="AD20" s="3">
        <v>42.521476596500001</v>
      </c>
    </row>
    <row r="21" spans="1:30" x14ac:dyDescent="0.3">
      <c r="A21" s="2" t="s">
        <v>20</v>
      </c>
      <c r="B21" s="3">
        <v>105.64883054000001</v>
      </c>
      <c r="C21" s="3">
        <v>94.779843696499995</v>
      </c>
      <c r="D21" s="4"/>
      <c r="F21" s="2" t="s">
        <v>20</v>
      </c>
      <c r="G21" s="1">
        <v>0.52808565923100004</v>
      </c>
      <c r="H21" s="1">
        <v>0.52808565923100004</v>
      </c>
      <c r="L21" s="2" t="s">
        <v>20</v>
      </c>
      <c r="M21" s="1">
        <v>3.66391341318</v>
      </c>
      <c r="N21" s="1">
        <v>4.7421665939300004</v>
      </c>
      <c r="R21" s="2" t="s">
        <v>20</v>
      </c>
      <c r="S21" s="3">
        <v>181.73066501400001</v>
      </c>
      <c r="T21" s="3">
        <v>154.87750575499999</v>
      </c>
      <c r="W21" s="2" t="s">
        <v>20</v>
      </c>
      <c r="X21" s="5">
        <v>0.66844110352599995</v>
      </c>
      <c r="Y21" s="5">
        <v>0.82003184824499997</v>
      </c>
      <c r="AB21" s="2" t="s">
        <v>20</v>
      </c>
      <c r="AC21" s="3">
        <v>51.069272295799998</v>
      </c>
      <c r="AD21" s="3">
        <v>44.808665170700003</v>
      </c>
    </row>
    <row r="22" spans="1:30" x14ac:dyDescent="0.3">
      <c r="A22" s="2" t="s">
        <v>21</v>
      </c>
      <c r="B22" s="3">
        <v>145.169675668</v>
      </c>
      <c r="C22" s="3">
        <v>148.81519921099999</v>
      </c>
      <c r="D22" s="4"/>
      <c r="F22" s="2" t="s">
        <v>21</v>
      </c>
      <c r="G22" s="1">
        <v>0.56414114091400003</v>
      </c>
      <c r="H22" s="1">
        <v>0.56414114091400003</v>
      </c>
      <c r="L22" s="2" t="s">
        <v>21</v>
      </c>
      <c r="M22" s="1">
        <v>1.60684404322</v>
      </c>
      <c r="N22" s="1">
        <v>3.1099950706500001</v>
      </c>
      <c r="R22" s="2" t="s">
        <v>21</v>
      </c>
      <c r="S22" s="3">
        <v>101.43241219799999</v>
      </c>
      <c r="T22" s="3">
        <v>115.33245513</v>
      </c>
      <c r="W22" s="2" t="s">
        <v>21</v>
      </c>
      <c r="X22" s="5">
        <v>0.18662047996200001</v>
      </c>
      <c r="Y22" s="5">
        <v>0.32802253526300001</v>
      </c>
      <c r="AB22" s="2" t="s">
        <v>21</v>
      </c>
      <c r="AC22" s="3">
        <v>113.55887112400001</v>
      </c>
      <c r="AD22" s="3">
        <v>104.66218001199999</v>
      </c>
    </row>
    <row r="23" spans="1:30" x14ac:dyDescent="0.3">
      <c r="A23" s="2" t="s">
        <v>22</v>
      </c>
      <c r="B23" s="3">
        <v>102.21500068500001</v>
      </c>
      <c r="C23" s="3">
        <v>111.421606502</v>
      </c>
      <c r="D23" s="4"/>
      <c r="F23" s="2" t="s">
        <v>22</v>
      </c>
      <c r="G23" s="1">
        <v>0.44161892624600002</v>
      </c>
      <c r="H23" s="1">
        <v>0.44161892624600002</v>
      </c>
      <c r="L23" s="2" t="s">
        <v>22</v>
      </c>
      <c r="M23" s="1">
        <v>2.00903188839</v>
      </c>
      <c r="N23" s="1">
        <v>4.2850501688899998</v>
      </c>
      <c r="R23" s="2" t="s">
        <v>22</v>
      </c>
      <c r="S23" s="3">
        <v>111.668277511</v>
      </c>
      <c r="T23" s="3">
        <v>116.260813122</v>
      </c>
      <c r="W23" s="2" t="s">
        <v>22</v>
      </c>
      <c r="X23" s="5">
        <v>0.35495037476300001</v>
      </c>
      <c r="Y23" s="5">
        <v>0.494156510667</v>
      </c>
      <c r="AB23" s="2" t="s">
        <v>22</v>
      </c>
      <c r="AC23" s="3">
        <v>73.619892506599996</v>
      </c>
      <c r="AD23" s="3">
        <v>73.407480353099999</v>
      </c>
    </row>
    <row r="24" spans="1:30" x14ac:dyDescent="0.3">
      <c r="A24" s="2" t="s">
        <v>23</v>
      </c>
      <c r="B24" s="3">
        <v>176.624720457</v>
      </c>
      <c r="C24" s="3">
        <v>175.031055826</v>
      </c>
      <c r="D24" s="4"/>
      <c r="F24" s="2" t="s">
        <v>23</v>
      </c>
      <c r="G24" s="1">
        <v>0.36413571969699998</v>
      </c>
      <c r="H24" s="1">
        <v>0.36413571969699998</v>
      </c>
      <c r="L24" s="2" t="s">
        <v>23</v>
      </c>
      <c r="M24" s="1">
        <v>0.76772435868300004</v>
      </c>
      <c r="N24" s="1">
        <v>1.4218953573299999</v>
      </c>
      <c r="R24" s="2" t="s">
        <v>23</v>
      </c>
      <c r="S24" s="3">
        <v>86.1973917782</v>
      </c>
      <c r="T24" s="3">
        <v>100.467853525</v>
      </c>
      <c r="W24" s="2" t="s">
        <v>23</v>
      </c>
      <c r="X24" s="5">
        <v>0.120186734942</v>
      </c>
      <c r="Y24" s="5">
        <v>7.4560868187699997E-2</v>
      </c>
      <c r="AB24" s="2" t="s">
        <v>23</v>
      </c>
      <c r="AC24" s="3">
        <v>141.84086824400001</v>
      </c>
      <c r="AD24" s="3">
        <v>142.57935159900001</v>
      </c>
    </row>
    <row r="25" spans="1:30" x14ac:dyDescent="0.3">
      <c r="A25" s="2" t="s">
        <v>24</v>
      </c>
      <c r="B25" s="3">
        <v>170.83539423400001</v>
      </c>
      <c r="C25" s="3">
        <v>171.31731450000001</v>
      </c>
      <c r="D25" s="4"/>
      <c r="F25" s="2" t="s">
        <v>24</v>
      </c>
      <c r="G25" s="1">
        <v>0.662767358059</v>
      </c>
      <c r="H25" s="1">
        <v>0.74119663532299995</v>
      </c>
      <c r="L25" s="2" t="s">
        <v>24</v>
      </c>
      <c r="M25" s="1">
        <v>1.9487189203099999</v>
      </c>
      <c r="N25" s="1">
        <v>3.05007132222</v>
      </c>
      <c r="R25" s="2" t="s">
        <v>24</v>
      </c>
      <c r="S25" s="3">
        <v>92.071026481999994</v>
      </c>
      <c r="T25" s="3">
        <v>101.670470966</v>
      </c>
      <c r="W25" s="2" t="s">
        <v>24</v>
      </c>
      <c r="X25" s="5">
        <v>0.181298673671</v>
      </c>
      <c r="Y25" s="5">
        <v>0.14436979543299999</v>
      </c>
      <c r="AB25" s="2" t="s">
        <v>24</v>
      </c>
      <c r="AC25" s="3">
        <v>122.89693888799999</v>
      </c>
      <c r="AD25" s="3">
        <v>119.865194114</v>
      </c>
    </row>
    <row r="26" spans="1:30" x14ac:dyDescent="0.3">
      <c r="A26" s="2" t="s">
        <v>25</v>
      </c>
      <c r="B26" s="3">
        <v>148.68567707</v>
      </c>
      <c r="C26" s="3">
        <v>149.91735315099999</v>
      </c>
      <c r="D26" s="4"/>
      <c r="F26" s="2" t="s">
        <v>25</v>
      </c>
      <c r="G26" s="1">
        <v>0.43235017586000002</v>
      </c>
      <c r="H26" s="1">
        <v>0.21741343492699999</v>
      </c>
      <c r="L26" s="2" t="s">
        <v>25</v>
      </c>
      <c r="M26" s="1">
        <v>6.11269907336</v>
      </c>
      <c r="N26" s="1">
        <v>2.9985203546000001</v>
      </c>
      <c r="R26" s="2" t="s">
        <v>25</v>
      </c>
      <c r="S26" s="3">
        <v>128.45875995899999</v>
      </c>
      <c r="T26" s="3">
        <v>137.75871798899999</v>
      </c>
      <c r="W26" s="2" t="s">
        <v>25</v>
      </c>
      <c r="X26" s="5">
        <v>0.119808769545</v>
      </c>
      <c r="Y26" s="5">
        <v>6.7187501830799995E-2</v>
      </c>
      <c r="AB26" s="2" t="s">
        <v>25</v>
      </c>
      <c r="AC26" s="3">
        <v>113.074878326</v>
      </c>
      <c r="AD26" s="3">
        <v>111.96320738599999</v>
      </c>
    </row>
    <row r="27" spans="1:30" x14ac:dyDescent="0.3">
      <c r="A27" s="2" t="s">
        <v>26</v>
      </c>
      <c r="B27" s="3">
        <v>116.42359011000001</v>
      </c>
      <c r="C27" s="3">
        <v>127.435206503</v>
      </c>
      <c r="D27" s="4"/>
      <c r="F27" s="2" t="s">
        <v>26</v>
      </c>
      <c r="G27" s="1">
        <v>0.34731172938999999</v>
      </c>
      <c r="H27" s="1">
        <v>0.28430650131399998</v>
      </c>
      <c r="L27" s="2" t="s">
        <v>26</v>
      </c>
      <c r="M27" s="1">
        <v>1.1447413718799999</v>
      </c>
      <c r="N27" s="1">
        <v>0.531030707642</v>
      </c>
      <c r="R27" s="2" t="s">
        <v>26</v>
      </c>
      <c r="S27" s="3">
        <v>160.03879657900001</v>
      </c>
      <c r="T27" s="3">
        <v>155.27075843700001</v>
      </c>
      <c r="W27" s="2" t="s">
        <v>26</v>
      </c>
      <c r="X27" s="5">
        <v>0.18836169456999999</v>
      </c>
      <c r="Y27" s="5">
        <v>0.225551465635</v>
      </c>
      <c r="AB27" s="2" t="s">
        <v>26</v>
      </c>
      <c r="AC27" s="3">
        <v>67.557838844200006</v>
      </c>
      <c r="AD27" s="3">
        <v>68.835708664799995</v>
      </c>
    </row>
    <row r="28" spans="1:30" x14ac:dyDescent="0.3">
      <c r="A28" s="2" t="s">
        <v>27</v>
      </c>
      <c r="B28" s="3">
        <v>115.166658934</v>
      </c>
      <c r="C28" s="3">
        <v>107.276908995</v>
      </c>
      <c r="D28" s="4"/>
      <c r="F28" s="2" t="s">
        <v>27</v>
      </c>
      <c r="G28" s="1">
        <v>0.45104990141899998</v>
      </c>
      <c r="H28" s="1">
        <v>0.36756292077199998</v>
      </c>
      <c r="L28" s="2" t="s">
        <v>27</v>
      </c>
      <c r="M28" s="1">
        <v>3.4425369776600001</v>
      </c>
      <c r="N28" s="1">
        <v>2.0206433104900001</v>
      </c>
      <c r="R28" s="2" t="s">
        <v>27</v>
      </c>
      <c r="S28" s="3">
        <v>148.055442884</v>
      </c>
      <c r="T28" s="3">
        <v>143.70299749200001</v>
      </c>
      <c r="W28" s="2" t="s">
        <v>27</v>
      </c>
      <c r="X28" s="5">
        <v>0.87365498728500002</v>
      </c>
      <c r="Y28" s="5">
        <v>1.1104719214400001</v>
      </c>
      <c r="AB28" s="2" t="s">
        <v>27</v>
      </c>
      <c r="AC28" s="3">
        <v>41.8189909102</v>
      </c>
      <c r="AD28" s="3">
        <v>44.531890526399998</v>
      </c>
    </row>
    <row r="29" spans="1:30" x14ac:dyDescent="0.3">
      <c r="A29" s="2" t="s">
        <v>28</v>
      </c>
      <c r="B29" s="3">
        <v>71.950221056999993</v>
      </c>
      <c r="C29" s="3">
        <v>92.326558201699996</v>
      </c>
      <c r="D29" s="4"/>
      <c r="F29" s="2" t="s">
        <v>28</v>
      </c>
      <c r="G29" s="1">
        <v>1.5719298828399999</v>
      </c>
      <c r="H29" s="1">
        <v>0.41876403169199999</v>
      </c>
      <c r="L29" s="2" t="s">
        <v>28</v>
      </c>
      <c r="M29" s="1">
        <v>4.82596816581</v>
      </c>
      <c r="N29" s="1">
        <v>2.2155213584600002</v>
      </c>
      <c r="R29" s="2" t="s">
        <v>28</v>
      </c>
      <c r="S29" s="3">
        <v>137.434103658</v>
      </c>
      <c r="T29" s="3">
        <v>126.186108547</v>
      </c>
      <c r="W29" s="2" t="s">
        <v>28</v>
      </c>
      <c r="X29" s="5">
        <v>2.1767377528999998</v>
      </c>
      <c r="Y29" s="5">
        <v>2.5517580414399998</v>
      </c>
      <c r="AB29" s="2" t="s">
        <v>28</v>
      </c>
      <c r="AC29" s="3">
        <v>32.854159159600002</v>
      </c>
      <c r="AD29" s="3">
        <v>36.776469466499996</v>
      </c>
    </row>
    <row r="30" spans="1:30" x14ac:dyDescent="0.3">
      <c r="A30" s="2" t="s">
        <v>29</v>
      </c>
      <c r="B30" s="3">
        <v>133.32592278499999</v>
      </c>
      <c r="C30" s="3">
        <v>158.01056416200001</v>
      </c>
      <c r="D30" s="4"/>
      <c r="F30" s="2" t="s">
        <v>29</v>
      </c>
      <c r="G30" s="1">
        <v>0.51051461486899996</v>
      </c>
      <c r="H30" s="1">
        <v>0.63181985595300005</v>
      </c>
      <c r="L30" s="2" t="s">
        <v>29</v>
      </c>
      <c r="M30" s="1">
        <v>2.0318535116900001</v>
      </c>
      <c r="N30" s="1">
        <v>1.4721388097300001</v>
      </c>
      <c r="R30" s="2" t="s">
        <v>29</v>
      </c>
      <c r="S30" s="3">
        <v>98.055613258600005</v>
      </c>
      <c r="T30" s="3">
        <v>96.783666323899993</v>
      </c>
      <c r="W30" s="2" t="s">
        <v>29</v>
      </c>
      <c r="X30" s="5">
        <v>0.11464507442000001</v>
      </c>
      <c r="Y30" s="5">
        <v>0.158738726424</v>
      </c>
      <c r="AB30" s="2" t="s">
        <v>29</v>
      </c>
      <c r="AC30" s="3">
        <v>134.36231544699999</v>
      </c>
      <c r="AD30" s="3">
        <v>143.201600931</v>
      </c>
    </row>
    <row r="31" spans="1:30" x14ac:dyDescent="0.3">
      <c r="A31" s="2" t="s">
        <v>30</v>
      </c>
      <c r="B31" s="3">
        <v>127.364945166</v>
      </c>
      <c r="C31" s="3">
        <v>153.316666725</v>
      </c>
      <c r="D31" s="4"/>
      <c r="F31" s="2" t="s">
        <v>30</v>
      </c>
      <c r="G31" s="1">
        <v>0.93379027310899998</v>
      </c>
      <c r="H31" s="1">
        <v>0.55627584735799995</v>
      </c>
      <c r="L31" s="2" t="s">
        <v>30</v>
      </c>
      <c r="M31" s="1">
        <v>5.8885642993399996</v>
      </c>
      <c r="N31" s="1">
        <v>3.5442001303700001</v>
      </c>
      <c r="R31" s="2" t="s">
        <v>30</v>
      </c>
      <c r="S31" s="3">
        <v>121.009331253</v>
      </c>
      <c r="T31" s="3">
        <v>104.952996838</v>
      </c>
      <c r="W31" s="2" t="s">
        <v>30</v>
      </c>
      <c r="X31" s="5">
        <v>0.51650268361499996</v>
      </c>
      <c r="Y31" s="5">
        <v>0.591120744102</v>
      </c>
      <c r="AB31" s="2" t="s">
        <v>30</v>
      </c>
      <c r="AC31" s="3">
        <v>117.48878460500001</v>
      </c>
      <c r="AD31" s="3">
        <v>126.23330197</v>
      </c>
    </row>
    <row r="32" spans="1:30" x14ac:dyDescent="0.3">
      <c r="A32" s="2" t="s">
        <v>31</v>
      </c>
      <c r="B32" s="3">
        <v>160.20603507800001</v>
      </c>
      <c r="C32" s="3">
        <v>167.68455437</v>
      </c>
      <c r="D32" s="4"/>
      <c r="F32" s="2" t="s">
        <v>31</v>
      </c>
      <c r="G32" s="1">
        <v>0.305201619594</v>
      </c>
      <c r="H32" s="1">
        <v>0.37989981562000003</v>
      </c>
      <c r="L32" s="2" t="s">
        <v>31</v>
      </c>
      <c r="M32" s="1">
        <v>6.8931632110400001</v>
      </c>
      <c r="N32" s="1">
        <v>1.3953793836499999</v>
      </c>
      <c r="R32" s="2" t="s">
        <v>31</v>
      </c>
      <c r="S32" s="3">
        <v>124.249568141</v>
      </c>
      <c r="T32" s="3">
        <v>110.16576310000001</v>
      </c>
      <c r="W32" s="2" t="s">
        <v>31</v>
      </c>
      <c r="X32" s="5">
        <v>0.13340582032500001</v>
      </c>
      <c r="Y32" s="5">
        <v>9.7043757205100001E-2</v>
      </c>
      <c r="AB32" s="2" t="s">
        <v>31</v>
      </c>
      <c r="AC32" s="3">
        <v>122.253719563</v>
      </c>
      <c r="AD32" s="3">
        <v>125.33865240599999</v>
      </c>
    </row>
    <row r="33" spans="1:30" x14ac:dyDescent="0.3">
      <c r="A33" s="2" t="s">
        <v>32</v>
      </c>
      <c r="B33" s="3">
        <v>164.264213087</v>
      </c>
      <c r="C33" s="3">
        <v>171.37913913400001</v>
      </c>
      <c r="D33" s="4"/>
      <c r="F33" s="2" t="s">
        <v>32</v>
      </c>
      <c r="G33" s="1">
        <v>0.49295410749099999</v>
      </c>
      <c r="H33" s="1">
        <v>0.41890886916999998</v>
      </c>
      <c r="L33" s="2" t="s">
        <v>32</v>
      </c>
      <c r="M33" s="1">
        <v>11.1125540671</v>
      </c>
      <c r="N33" s="1">
        <v>3.9283138330899998</v>
      </c>
      <c r="R33" s="2" t="s">
        <v>32</v>
      </c>
      <c r="S33" s="3">
        <v>130.94101857499999</v>
      </c>
      <c r="T33" s="3">
        <v>137.304695823</v>
      </c>
      <c r="W33" s="2" t="s">
        <v>32</v>
      </c>
      <c r="X33" s="5">
        <v>3.1651413447399999</v>
      </c>
      <c r="Y33" s="5">
        <v>4.2972617180099997</v>
      </c>
      <c r="AB33" s="2" t="s">
        <v>32</v>
      </c>
      <c r="AC33" s="3">
        <v>120.80455883400001</v>
      </c>
      <c r="AD33" s="3">
        <v>134.24885525400001</v>
      </c>
    </row>
    <row r="34" spans="1:30" x14ac:dyDescent="0.3">
      <c r="A34" s="2" t="s">
        <v>33</v>
      </c>
      <c r="B34" s="3">
        <v>159.41579266100001</v>
      </c>
      <c r="C34" s="3">
        <v>141.005562177</v>
      </c>
      <c r="D34" s="4"/>
      <c r="F34" s="2" t="s">
        <v>33</v>
      </c>
      <c r="G34" s="1">
        <v>0.32139024688399997</v>
      </c>
      <c r="H34" s="1">
        <v>0.327170466095</v>
      </c>
      <c r="L34" s="2" t="s">
        <v>33</v>
      </c>
      <c r="M34" s="1">
        <v>7.7944172495600004</v>
      </c>
      <c r="N34" s="1">
        <v>1.18793526351</v>
      </c>
      <c r="R34" s="2" t="s">
        <v>33</v>
      </c>
      <c r="S34" s="3">
        <v>98.165828417699998</v>
      </c>
      <c r="T34" s="3">
        <v>90.977587121900001</v>
      </c>
      <c r="W34" s="2" t="s">
        <v>33</v>
      </c>
      <c r="X34" s="5">
        <v>7.7408712631400006E-2</v>
      </c>
      <c r="Y34" s="5">
        <v>5.3590905034300002E-2</v>
      </c>
      <c r="AB34" s="2" t="s">
        <v>33</v>
      </c>
      <c r="AC34" s="3">
        <v>138.61563254500001</v>
      </c>
      <c r="AD34" s="3">
        <v>131.817889323</v>
      </c>
    </row>
    <row r="35" spans="1:30" x14ac:dyDescent="0.3">
      <c r="A35" s="2" t="s">
        <v>34</v>
      </c>
      <c r="B35" s="3">
        <v>131.68755708</v>
      </c>
      <c r="C35" s="3">
        <v>123.163836066</v>
      </c>
      <c r="D35" s="4"/>
      <c r="F35" s="2" t="s">
        <v>34</v>
      </c>
      <c r="G35" s="1">
        <v>0.81182056556600002</v>
      </c>
      <c r="H35" s="1">
        <v>0.49929543834200002</v>
      </c>
      <c r="L35" s="2" t="s">
        <v>34</v>
      </c>
      <c r="M35" s="1">
        <v>0</v>
      </c>
      <c r="N35" s="1">
        <v>3.0604946496299998</v>
      </c>
      <c r="R35" s="2" t="s">
        <v>34</v>
      </c>
      <c r="S35" s="3">
        <v>104.23137591699999</v>
      </c>
      <c r="T35" s="3">
        <v>116.739919042</v>
      </c>
      <c r="W35" s="2" t="s">
        <v>34</v>
      </c>
      <c r="X35" s="5">
        <v>0.13778551286499999</v>
      </c>
      <c r="Y35" s="5">
        <v>0.195244989654</v>
      </c>
      <c r="AB35" s="2" t="s">
        <v>34</v>
      </c>
      <c r="AC35" s="3">
        <v>88.207660505299998</v>
      </c>
      <c r="AD35" s="3">
        <v>93.405558770100001</v>
      </c>
    </row>
    <row r="36" spans="1:30" x14ac:dyDescent="0.3">
      <c r="A36" s="2" t="s">
        <v>35</v>
      </c>
      <c r="B36" s="3">
        <v>150.481485198</v>
      </c>
      <c r="C36" s="3">
        <v>142.49934698000001</v>
      </c>
      <c r="D36" s="4"/>
      <c r="F36" s="2" t="s">
        <v>35</v>
      </c>
      <c r="G36" s="1">
        <v>0.34133114881299997</v>
      </c>
      <c r="H36" s="1">
        <v>0.93193713279299994</v>
      </c>
      <c r="L36" s="2" t="s">
        <v>35</v>
      </c>
      <c r="M36" s="1">
        <v>1.34913860996</v>
      </c>
      <c r="N36" s="1">
        <v>3.2728345029999999</v>
      </c>
      <c r="R36" s="2" t="s">
        <v>35</v>
      </c>
      <c r="S36" s="3">
        <v>93.592774392199999</v>
      </c>
      <c r="T36" s="3">
        <v>101.862178116</v>
      </c>
      <c r="W36" s="2" t="s">
        <v>35</v>
      </c>
      <c r="X36" s="5">
        <v>3.3806542411300003E-2</v>
      </c>
      <c r="Y36" s="5">
        <v>7.5880909000399996E-2</v>
      </c>
      <c r="AB36" s="2" t="s">
        <v>35</v>
      </c>
      <c r="AC36" s="3">
        <v>136.31411953700001</v>
      </c>
      <c r="AD36" s="3">
        <v>146.35580514399999</v>
      </c>
    </row>
    <row r="37" spans="1:30" x14ac:dyDescent="0.3">
      <c r="A37" s="2" t="s">
        <v>36</v>
      </c>
      <c r="B37" s="3">
        <v>126.543339696</v>
      </c>
      <c r="C37" s="3">
        <v>142.446204986</v>
      </c>
      <c r="D37" s="4"/>
      <c r="F37" s="2" t="s">
        <v>36</v>
      </c>
      <c r="G37" s="1">
        <v>0.333137385969</v>
      </c>
      <c r="H37" s="1">
        <v>0.64000595270899996</v>
      </c>
      <c r="L37" s="2" t="s">
        <v>36</v>
      </c>
      <c r="M37" s="1">
        <v>1.73234275945</v>
      </c>
      <c r="N37" s="1">
        <v>1.53213264609</v>
      </c>
      <c r="R37" s="2" t="s">
        <v>36</v>
      </c>
      <c r="S37" s="3">
        <v>99.414584133800005</v>
      </c>
      <c r="T37" s="3">
        <v>115.217449124</v>
      </c>
      <c r="W37" s="2" t="s">
        <v>36</v>
      </c>
      <c r="X37" s="5">
        <v>0.35471131040999998</v>
      </c>
      <c r="Y37" s="5">
        <v>0.12377463272100001</v>
      </c>
      <c r="AB37" s="2" t="s">
        <v>36</v>
      </c>
      <c r="AC37" s="3">
        <v>110.637142036</v>
      </c>
      <c r="AD37" s="3">
        <v>122.172510816</v>
      </c>
    </row>
    <row r="38" spans="1:30" x14ac:dyDescent="0.3">
      <c r="A38" s="2" t="s">
        <v>37</v>
      </c>
      <c r="B38" s="3">
        <v>118.481853005</v>
      </c>
      <c r="C38" s="3">
        <v>121.26587180600001</v>
      </c>
      <c r="D38" s="4"/>
      <c r="F38" s="2" t="s">
        <v>37</v>
      </c>
      <c r="G38" s="1">
        <v>1.5643781802100001</v>
      </c>
      <c r="H38" s="1">
        <v>0.27505292145600002</v>
      </c>
      <c r="L38" s="2" t="s">
        <v>37</v>
      </c>
      <c r="M38" s="1">
        <v>1.39959945056</v>
      </c>
      <c r="N38" s="1">
        <v>1.74158415546</v>
      </c>
      <c r="R38" s="2" t="s">
        <v>37</v>
      </c>
      <c r="S38" s="3">
        <v>152.352214277</v>
      </c>
      <c r="T38" s="3">
        <v>153.52539403599999</v>
      </c>
      <c r="W38" s="2" t="s">
        <v>37</v>
      </c>
      <c r="X38" s="5">
        <v>0.13686325439899999</v>
      </c>
      <c r="Y38" s="5">
        <v>0.25985725067400001</v>
      </c>
      <c r="AB38" s="2" t="s">
        <v>37</v>
      </c>
      <c r="AC38" s="3">
        <v>72.318970077499998</v>
      </c>
      <c r="AD38" s="3">
        <v>79.069026275799999</v>
      </c>
    </row>
    <row r="39" spans="1:30" x14ac:dyDescent="0.3">
      <c r="A39" s="2" t="s">
        <v>38</v>
      </c>
      <c r="B39" s="3">
        <v>155.399315398</v>
      </c>
      <c r="C39" s="3">
        <v>153.32427870500001</v>
      </c>
      <c r="D39" s="4"/>
      <c r="F39" s="2" t="s">
        <v>38</v>
      </c>
      <c r="G39" s="1">
        <v>0.67849077227499999</v>
      </c>
      <c r="H39" s="1">
        <v>0.43975869555000002</v>
      </c>
      <c r="L39" s="2" t="s">
        <v>38</v>
      </c>
      <c r="M39" s="1">
        <v>1.80778025562</v>
      </c>
      <c r="N39" s="1">
        <v>3.1245594309200002</v>
      </c>
      <c r="R39" s="2" t="s">
        <v>38</v>
      </c>
      <c r="S39" s="3">
        <v>77.159057379999993</v>
      </c>
      <c r="T39" s="3">
        <v>105.49115288199999</v>
      </c>
      <c r="W39" s="2" t="s">
        <v>38</v>
      </c>
      <c r="X39" s="5">
        <v>4.6949799674099998E-2</v>
      </c>
      <c r="Y39" s="5">
        <v>0.18913714412099999</v>
      </c>
      <c r="AB39" s="2" t="s">
        <v>38</v>
      </c>
      <c r="AC39" s="3">
        <v>141.32003591700001</v>
      </c>
      <c r="AD39" s="3">
        <v>131.62644614600001</v>
      </c>
    </row>
    <row r="40" spans="1:30" x14ac:dyDescent="0.3">
      <c r="A40" s="2" t="s">
        <v>39</v>
      </c>
      <c r="B40" s="3">
        <v>155.549309744</v>
      </c>
      <c r="C40" s="3">
        <v>163.719706704</v>
      </c>
      <c r="D40" s="4"/>
      <c r="F40" s="2" t="s">
        <v>39</v>
      </c>
      <c r="G40" s="1">
        <v>1.78607270974</v>
      </c>
      <c r="H40" s="1">
        <v>0.85689276272500003</v>
      </c>
      <c r="L40" s="2" t="s">
        <v>39</v>
      </c>
      <c r="M40" s="1">
        <v>1.62980028808</v>
      </c>
      <c r="N40" s="1">
        <v>3.6587318120400001</v>
      </c>
      <c r="R40" s="2" t="s">
        <v>39</v>
      </c>
      <c r="S40" s="3">
        <v>73.729793324499994</v>
      </c>
      <c r="T40" s="3">
        <v>100.44708318799999</v>
      </c>
      <c r="W40" s="2" t="s">
        <v>39</v>
      </c>
      <c r="X40" s="5">
        <v>0.13516072233500001</v>
      </c>
      <c r="Y40" s="5">
        <v>0.19987570936999999</v>
      </c>
      <c r="AB40" s="2" t="s">
        <v>39</v>
      </c>
      <c r="AC40" s="3">
        <v>130.036680972</v>
      </c>
      <c r="AD40" s="3">
        <v>132.10410227899999</v>
      </c>
    </row>
    <row r="41" spans="1:30" x14ac:dyDescent="0.3">
      <c r="A41" s="2" t="s">
        <v>40</v>
      </c>
      <c r="B41" s="3">
        <v>169.284706336</v>
      </c>
      <c r="C41" s="3">
        <v>153.058277078</v>
      </c>
      <c r="D41" s="4"/>
      <c r="F41" s="2" t="s">
        <v>40</v>
      </c>
      <c r="G41" s="1">
        <v>1.73783396676</v>
      </c>
      <c r="H41" s="1">
        <v>0.35145096064999998</v>
      </c>
      <c r="L41" s="2" t="s">
        <v>40</v>
      </c>
      <c r="M41" s="1">
        <v>0.75255417383900003</v>
      </c>
      <c r="N41" s="1">
        <v>4.0892048762200002</v>
      </c>
      <c r="R41" s="2" t="s">
        <v>40</v>
      </c>
      <c r="S41" s="3">
        <v>93.271784561800004</v>
      </c>
      <c r="T41" s="3">
        <v>86.681868770400001</v>
      </c>
      <c r="W41" s="2" t="s">
        <v>40</v>
      </c>
      <c r="X41" s="5">
        <v>1.04666768987</v>
      </c>
      <c r="Y41" s="5">
        <v>0.12286066353199999</v>
      </c>
      <c r="AB41" s="2" t="s">
        <v>40</v>
      </c>
      <c r="AC41" s="3">
        <v>149.053761726</v>
      </c>
      <c r="AD41" s="3">
        <v>144.73689293199999</v>
      </c>
    </row>
    <row r="42" spans="1:30" x14ac:dyDescent="0.3">
      <c r="A42" s="2" t="s">
        <v>41</v>
      </c>
      <c r="B42" s="3">
        <v>130.51400193399999</v>
      </c>
      <c r="C42" s="3">
        <v>135.58788537199999</v>
      </c>
      <c r="D42" s="4"/>
      <c r="F42" s="2" t="s">
        <v>41</v>
      </c>
      <c r="G42" s="1">
        <v>0.45081536758700003</v>
      </c>
      <c r="H42" s="1">
        <v>0.46713829535399998</v>
      </c>
      <c r="L42" s="2" t="s">
        <v>41</v>
      </c>
      <c r="M42" s="1">
        <v>0.73744857788499996</v>
      </c>
      <c r="N42" s="1">
        <v>0</v>
      </c>
      <c r="R42" s="2" t="s">
        <v>41</v>
      </c>
      <c r="S42" s="3">
        <v>93.733874664799998</v>
      </c>
      <c r="T42" s="3">
        <v>123.414558175</v>
      </c>
      <c r="W42" s="2" t="s">
        <v>41</v>
      </c>
      <c r="X42" s="5">
        <v>0.61120359213099995</v>
      </c>
      <c r="Y42" s="5">
        <v>4.2549824535200002E-2</v>
      </c>
      <c r="AB42" s="2" t="s">
        <v>41</v>
      </c>
      <c r="AC42" s="3">
        <v>126.094872452</v>
      </c>
      <c r="AD42" s="3">
        <v>118.931011447</v>
      </c>
    </row>
    <row r="43" spans="1:30" x14ac:dyDescent="0.3">
      <c r="A43" s="2" t="s">
        <v>42</v>
      </c>
      <c r="B43" s="3">
        <v>94.286169977699998</v>
      </c>
      <c r="C43" s="3">
        <v>107.462814436</v>
      </c>
      <c r="D43" s="4"/>
      <c r="F43" s="2" t="s">
        <v>42</v>
      </c>
      <c r="G43" s="1">
        <v>0.69109735001799999</v>
      </c>
      <c r="H43" s="1">
        <v>0.79386758315299999</v>
      </c>
      <c r="L43" s="2" t="s">
        <v>42</v>
      </c>
      <c r="M43" s="1">
        <v>0.60742852856200003</v>
      </c>
      <c r="N43" s="1">
        <v>0.67242774066900002</v>
      </c>
      <c r="R43" s="2" t="s">
        <v>42</v>
      </c>
      <c r="S43" s="3">
        <v>141.46810566600001</v>
      </c>
      <c r="T43" s="3">
        <v>137.789095425</v>
      </c>
      <c r="W43" s="2" t="s">
        <v>42</v>
      </c>
      <c r="X43" s="5">
        <v>0.98182105863400004</v>
      </c>
      <c r="Y43" s="5">
        <v>1.12156650067</v>
      </c>
      <c r="AB43" s="2" t="s">
        <v>42</v>
      </c>
      <c r="AC43" s="3">
        <v>35.3420380608</v>
      </c>
      <c r="AD43" s="3">
        <v>29.940529276900001</v>
      </c>
    </row>
    <row r="44" spans="1:30" x14ac:dyDescent="0.3">
      <c r="A44" s="2" t="s">
        <v>43</v>
      </c>
      <c r="B44" s="3">
        <v>141.79818121599999</v>
      </c>
      <c r="C44" s="3">
        <v>117.212089812</v>
      </c>
      <c r="D44" s="4"/>
      <c r="F44" s="2" t="s">
        <v>43</v>
      </c>
      <c r="G44" s="1">
        <v>0.97190522437600002</v>
      </c>
      <c r="H44" s="1">
        <v>0.57075192271700004</v>
      </c>
      <c r="L44" s="2" t="s">
        <v>43</v>
      </c>
      <c r="M44" s="1">
        <v>1.70748344711</v>
      </c>
      <c r="N44" s="1">
        <v>1.37852627229</v>
      </c>
      <c r="R44" s="2" t="s">
        <v>43</v>
      </c>
      <c r="S44" s="3">
        <v>93.456095230700001</v>
      </c>
      <c r="T44" s="3">
        <v>111.54340861199999</v>
      </c>
      <c r="W44" s="2" t="s">
        <v>43</v>
      </c>
      <c r="X44" s="5">
        <v>0.137765872112</v>
      </c>
      <c r="Y44" s="5">
        <v>9.5174577610400005E-2</v>
      </c>
      <c r="AB44" s="2" t="s">
        <v>43</v>
      </c>
      <c r="AC44" s="3">
        <v>128.79142511000001</v>
      </c>
      <c r="AD44" s="3">
        <v>112.803671307</v>
      </c>
    </row>
  </sheetData>
  <mergeCells count="6">
    <mergeCell ref="R1:U1"/>
    <mergeCell ref="W1:Z1"/>
    <mergeCell ref="AB1:AE1"/>
    <mergeCell ref="A1:D1"/>
    <mergeCell ref="F1:I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FFE8-9CCB-47B9-A91E-8A5E0D065799}">
  <dimension ref="A1:T48"/>
  <sheetViews>
    <sheetView workbookViewId="0">
      <pane ySplit="2" topLeftCell="A3" activePane="bottomLeft" state="frozen"/>
      <selection pane="bottomLeft" activeCell="L1" sqref="L1:T1"/>
    </sheetView>
  </sheetViews>
  <sheetFormatPr defaultRowHeight="14.4" x14ac:dyDescent="0.3"/>
  <sheetData>
    <row r="1" spans="1:20" x14ac:dyDescent="0.3">
      <c r="A1" s="26" t="s">
        <v>74</v>
      </c>
      <c r="B1" s="26"/>
      <c r="C1" s="26"/>
      <c r="D1" s="26"/>
      <c r="E1" s="26"/>
      <c r="F1" s="26"/>
      <c r="G1" s="26"/>
      <c r="H1" s="26"/>
      <c r="I1" s="26"/>
      <c r="J1" s="26"/>
      <c r="L1" s="27" t="s">
        <v>75</v>
      </c>
      <c r="M1" s="27"/>
      <c r="N1" s="27"/>
      <c r="O1" s="27"/>
      <c r="P1" s="27"/>
      <c r="Q1" s="27"/>
      <c r="R1" s="27"/>
      <c r="S1" s="27"/>
      <c r="T1" s="27"/>
    </row>
    <row r="2" spans="1:20" x14ac:dyDescent="0.3">
      <c r="A2" s="15" t="s">
        <v>0</v>
      </c>
      <c r="B2" s="19" t="s">
        <v>50</v>
      </c>
      <c r="C2" s="19" t="s">
        <v>51</v>
      </c>
      <c r="D2" s="19" t="s">
        <v>52</v>
      </c>
      <c r="E2" s="19" t="s">
        <v>53</v>
      </c>
      <c r="F2" s="19" t="s">
        <v>54</v>
      </c>
      <c r="G2" s="19" t="s">
        <v>55</v>
      </c>
      <c r="H2" s="19" t="s">
        <v>56</v>
      </c>
      <c r="I2" s="19" t="s">
        <v>57</v>
      </c>
      <c r="J2" s="19" t="s">
        <v>58</v>
      </c>
      <c r="K2" s="20"/>
      <c r="L2" s="19" t="s">
        <v>50</v>
      </c>
      <c r="M2" s="19" t="s">
        <v>51</v>
      </c>
      <c r="N2" s="19" t="s">
        <v>52</v>
      </c>
      <c r="O2" s="19" t="s">
        <v>53</v>
      </c>
      <c r="P2" s="19" t="s">
        <v>54</v>
      </c>
      <c r="Q2" s="19" t="s">
        <v>55</v>
      </c>
      <c r="R2" s="19" t="s">
        <v>56</v>
      </c>
      <c r="S2" s="19" t="s">
        <v>57</v>
      </c>
      <c r="T2" s="19" t="s">
        <v>58</v>
      </c>
    </row>
    <row r="3" spans="1:20" x14ac:dyDescent="0.3">
      <c r="A3" s="11" t="s">
        <v>2</v>
      </c>
      <c r="B3" s="12">
        <v>179.5</v>
      </c>
      <c r="C3" s="12">
        <v>73.5</v>
      </c>
      <c r="D3" s="12">
        <v>34</v>
      </c>
      <c r="E3" s="12">
        <v>59.8</v>
      </c>
      <c r="F3" s="12">
        <v>18.639455782312925</v>
      </c>
      <c r="G3" s="12">
        <v>13.7</v>
      </c>
      <c r="H3" s="12">
        <v>43.7</v>
      </c>
      <c r="I3" s="12">
        <v>59.455782312925173</v>
      </c>
      <c r="J3" s="12">
        <v>18.7</v>
      </c>
      <c r="L3" s="12">
        <v>179.5</v>
      </c>
      <c r="M3" s="12">
        <v>73.8</v>
      </c>
      <c r="N3" s="12">
        <v>33.1</v>
      </c>
      <c r="O3" s="12">
        <v>58.7</v>
      </c>
      <c r="P3" s="12">
        <v>20.460704607046072</v>
      </c>
      <c r="Q3" s="12">
        <v>15.1</v>
      </c>
      <c r="R3" s="12">
        <v>42.9</v>
      </c>
      <c r="S3" s="12">
        <v>58.130081300813011</v>
      </c>
      <c r="T3" s="12">
        <v>18.5</v>
      </c>
    </row>
    <row r="4" spans="1:20" x14ac:dyDescent="0.3">
      <c r="A4" s="2" t="s">
        <v>3</v>
      </c>
      <c r="B4" s="12">
        <v>186.5</v>
      </c>
      <c r="C4" s="12">
        <v>73.8</v>
      </c>
      <c r="D4" s="12">
        <v>30.9</v>
      </c>
      <c r="E4" s="12">
        <v>58.3</v>
      </c>
      <c r="F4" s="12">
        <v>21.002710027100271</v>
      </c>
      <c r="G4" s="12">
        <v>15.5</v>
      </c>
      <c r="H4" s="12">
        <v>42.7</v>
      </c>
      <c r="I4" s="12">
        <v>57.859078590785913</v>
      </c>
      <c r="J4" s="12">
        <v>19.8</v>
      </c>
      <c r="L4" s="12">
        <v>186.5</v>
      </c>
      <c r="M4" s="12">
        <v>71.900000000000006</v>
      </c>
      <c r="N4" s="12">
        <v>31.5</v>
      </c>
      <c r="O4" s="12">
        <v>58.9</v>
      </c>
      <c r="P4" s="12">
        <v>18.080667593880388</v>
      </c>
      <c r="Q4" s="12">
        <v>13</v>
      </c>
      <c r="R4" s="12">
        <v>43.2</v>
      </c>
      <c r="S4" s="12">
        <v>60.083449235048676</v>
      </c>
      <c r="T4" s="12">
        <v>19.899999999999999</v>
      </c>
    </row>
    <row r="5" spans="1:20" x14ac:dyDescent="0.3">
      <c r="A5" s="2" t="s">
        <v>4</v>
      </c>
      <c r="B5" s="12">
        <v>186.4</v>
      </c>
      <c r="C5" s="12">
        <v>72.3</v>
      </c>
      <c r="D5" s="12">
        <v>34.5</v>
      </c>
      <c r="E5" s="12">
        <v>59.8</v>
      </c>
      <c r="F5" s="12">
        <v>17.289073305670815</v>
      </c>
      <c r="G5" s="12">
        <v>12.5</v>
      </c>
      <c r="H5" s="12">
        <v>43.6</v>
      </c>
      <c r="I5" s="12">
        <v>60.304287690179805</v>
      </c>
      <c r="J5" s="12">
        <v>18.399999999999999</v>
      </c>
      <c r="L5" s="12">
        <v>186.4</v>
      </c>
      <c r="M5" s="12">
        <v>73.900000000000006</v>
      </c>
      <c r="N5" s="12">
        <v>34.5</v>
      </c>
      <c r="O5" s="12">
        <v>61.5</v>
      </c>
      <c r="P5" s="12">
        <v>16.779431664411366</v>
      </c>
      <c r="Q5" s="12">
        <v>12.4</v>
      </c>
      <c r="R5" s="12">
        <v>45</v>
      </c>
      <c r="S5" s="12">
        <v>60.893098782138019</v>
      </c>
      <c r="T5" s="12">
        <v>19.600000000000001</v>
      </c>
    </row>
    <row r="6" spans="1:20" x14ac:dyDescent="0.3">
      <c r="A6" s="2" t="s">
        <v>5</v>
      </c>
      <c r="B6" s="12">
        <v>186.2</v>
      </c>
      <c r="C6" s="12">
        <v>76.900000000000006</v>
      </c>
      <c r="D6" s="12">
        <v>34.1</v>
      </c>
      <c r="E6" s="12">
        <v>63.9</v>
      </c>
      <c r="F6" s="12">
        <v>16.905071521456435</v>
      </c>
      <c r="G6" s="12">
        <v>13</v>
      </c>
      <c r="H6" s="12">
        <v>46.9</v>
      </c>
      <c r="I6" s="12">
        <v>60.988296488946681</v>
      </c>
      <c r="J6" s="12">
        <v>21.6</v>
      </c>
      <c r="L6" s="12">
        <v>186.2</v>
      </c>
      <c r="M6" s="12">
        <v>76.8</v>
      </c>
      <c r="N6" s="12">
        <v>36.700000000000003</v>
      </c>
      <c r="O6" s="12">
        <v>68.2</v>
      </c>
      <c r="P6" s="12">
        <v>11.197916666666668</v>
      </c>
      <c r="Q6" s="12">
        <v>8.6</v>
      </c>
      <c r="R6" s="12">
        <v>50.3</v>
      </c>
      <c r="S6" s="12">
        <v>65.494791666666671</v>
      </c>
      <c r="T6" s="12">
        <v>22.9</v>
      </c>
    </row>
    <row r="7" spans="1:20" x14ac:dyDescent="0.3">
      <c r="A7" s="2" t="s">
        <v>6</v>
      </c>
      <c r="B7" s="12">
        <v>181.6</v>
      </c>
      <c r="C7" s="12">
        <v>69.400000000000006</v>
      </c>
      <c r="D7" s="12">
        <v>34.200000000000003</v>
      </c>
      <c r="E7" s="12">
        <v>58.3</v>
      </c>
      <c r="F7" s="12">
        <v>15.994236311239192</v>
      </c>
      <c r="G7" s="12">
        <v>11.1</v>
      </c>
      <c r="H7" s="12">
        <v>42.5</v>
      </c>
      <c r="I7" s="12">
        <v>61.239193083573483</v>
      </c>
      <c r="J7" s="12">
        <v>17.5</v>
      </c>
      <c r="L7" s="12">
        <v>181.6</v>
      </c>
      <c r="M7" s="12">
        <v>69.400000000000006</v>
      </c>
      <c r="N7" s="12">
        <v>34.200000000000003</v>
      </c>
      <c r="O7" s="12">
        <v>58.3</v>
      </c>
      <c r="P7" s="12">
        <v>15.994236311239192</v>
      </c>
      <c r="Q7" s="12">
        <v>11.1</v>
      </c>
      <c r="R7" s="12">
        <v>42.5</v>
      </c>
      <c r="S7" s="12">
        <v>61.239193083573483</v>
      </c>
      <c r="T7" s="12">
        <v>17.5</v>
      </c>
    </row>
    <row r="8" spans="1:20" x14ac:dyDescent="0.3">
      <c r="A8" s="2" t="s">
        <v>7</v>
      </c>
      <c r="B8" s="12">
        <v>184</v>
      </c>
      <c r="C8" s="12">
        <v>94</v>
      </c>
      <c r="D8" s="12">
        <v>38.700000000000003</v>
      </c>
      <c r="E8" s="12">
        <v>68.900000000000006</v>
      </c>
      <c r="F8" s="12">
        <v>26.702127659574469</v>
      </c>
      <c r="G8" s="12">
        <v>25.1</v>
      </c>
      <c r="H8" s="12">
        <v>50.5</v>
      </c>
      <c r="I8" s="12">
        <v>53.723404255319146</v>
      </c>
      <c r="J8" s="12">
        <v>22</v>
      </c>
      <c r="L8" s="12">
        <v>184</v>
      </c>
      <c r="M8" s="12">
        <v>95.6</v>
      </c>
      <c r="N8" s="12">
        <v>37.5</v>
      </c>
      <c r="O8" s="12">
        <v>70.099999999999994</v>
      </c>
      <c r="P8" s="12">
        <v>26.673640167364017</v>
      </c>
      <c r="Q8" s="12">
        <v>25.5</v>
      </c>
      <c r="R8" s="12">
        <v>51.6</v>
      </c>
      <c r="S8" s="12">
        <v>53.97489539748954</v>
      </c>
      <c r="T8" s="12">
        <v>23.7</v>
      </c>
    </row>
    <row r="9" spans="1:20" x14ac:dyDescent="0.3">
      <c r="A9" s="2" t="s">
        <v>8</v>
      </c>
      <c r="B9" s="12">
        <v>180</v>
      </c>
      <c r="C9" s="12">
        <v>78.599999999999994</v>
      </c>
      <c r="D9" s="12">
        <v>37.4</v>
      </c>
      <c r="E9" s="12">
        <v>63.9</v>
      </c>
      <c r="F9" s="12">
        <v>18.702290076335878</v>
      </c>
      <c r="G9" s="12">
        <v>14.7</v>
      </c>
      <c r="H9" s="12">
        <v>46.7</v>
      </c>
      <c r="I9" s="12">
        <v>59.414758269720103</v>
      </c>
      <c r="J9" s="12">
        <v>19.3</v>
      </c>
      <c r="L9" s="12">
        <v>180</v>
      </c>
      <c r="M9" s="12">
        <v>78.599999999999994</v>
      </c>
      <c r="N9" s="12">
        <v>37.4</v>
      </c>
      <c r="O9" s="12">
        <v>63.9</v>
      </c>
      <c r="P9" s="12">
        <v>18.702290076335878</v>
      </c>
      <c r="Q9" s="12">
        <v>14.7</v>
      </c>
      <c r="R9" s="12">
        <v>46.7</v>
      </c>
      <c r="S9" s="12">
        <v>59.414758269720103</v>
      </c>
      <c r="T9" s="12">
        <v>19.3</v>
      </c>
    </row>
    <row r="10" spans="1:20" x14ac:dyDescent="0.3">
      <c r="A10" s="2" t="s">
        <v>9</v>
      </c>
      <c r="B10" s="12">
        <v>183</v>
      </c>
      <c r="C10" s="12">
        <v>73.599999999999994</v>
      </c>
      <c r="D10" s="12">
        <v>37.700000000000003</v>
      </c>
      <c r="E10" s="12">
        <v>64.400000000000006</v>
      </c>
      <c r="F10" s="12">
        <v>12.5</v>
      </c>
      <c r="G10" s="12">
        <v>9.1999999999999993</v>
      </c>
      <c r="H10" s="12">
        <v>47.2</v>
      </c>
      <c r="I10" s="12">
        <v>64.130434782608702</v>
      </c>
      <c r="J10" s="12">
        <v>19.5</v>
      </c>
      <c r="L10" s="12">
        <v>183</v>
      </c>
      <c r="M10" s="12">
        <v>72.3</v>
      </c>
      <c r="N10" s="12">
        <v>38.1</v>
      </c>
      <c r="O10" s="12">
        <v>64.3</v>
      </c>
      <c r="P10" s="12">
        <v>11.065006915629322</v>
      </c>
      <c r="Q10" s="12">
        <v>8</v>
      </c>
      <c r="R10" s="12">
        <v>47.1</v>
      </c>
      <c r="S10" s="12">
        <v>65.145228215767631</v>
      </c>
      <c r="T10" s="12">
        <v>19.2</v>
      </c>
    </row>
    <row r="11" spans="1:20" x14ac:dyDescent="0.3">
      <c r="A11" s="2" t="s">
        <v>10</v>
      </c>
      <c r="B11" s="12">
        <v>176</v>
      </c>
      <c r="C11" s="12">
        <v>65</v>
      </c>
      <c r="D11" s="12">
        <v>33.5</v>
      </c>
      <c r="E11" s="12">
        <v>58.3</v>
      </c>
      <c r="F11" s="12">
        <v>10.307692307692308</v>
      </c>
      <c r="G11" s="12">
        <v>6.7</v>
      </c>
      <c r="H11" s="12">
        <v>42.7</v>
      </c>
      <c r="I11" s="12">
        <v>65.692307692307693</v>
      </c>
      <c r="J11" s="12">
        <v>18.100000000000001</v>
      </c>
      <c r="L11" s="12">
        <v>176</v>
      </c>
      <c r="M11" s="12">
        <v>65</v>
      </c>
      <c r="N11" s="12">
        <v>34.700000000000003</v>
      </c>
      <c r="O11" s="12">
        <v>60</v>
      </c>
      <c r="P11" s="12">
        <v>7.6923076923076925</v>
      </c>
      <c r="Q11" s="12">
        <v>5</v>
      </c>
      <c r="R11" s="12">
        <v>44</v>
      </c>
      <c r="S11" s="12">
        <v>67.692307692307693</v>
      </c>
      <c r="T11" s="12">
        <v>18.5</v>
      </c>
    </row>
    <row r="12" spans="1:20" x14ac:dyDescent="0.3">
      <c r="A12" s="2" t="s">
        <v>11</v>
      </c>
      <c r="B12" s="12">
        <v>183.5</v>
      </c>
      <c r="C12" s="12">
        <v>81.8</v>
      </c>
      <c r="D12" s="12">
        <v>37.6</v>
      </c>
      <c r="E12" s="12">
        <v>67</v>
      </c>
      <c r="F12" s="12">
        <v>18.092909535452325</v>
      </c>
      <c r="G12" s="12">
        <v>14.8</v>
      </c>
      <c r="H12" s="12">
        <v>49.2</v>
      </c>
      <c r="I12" s="12">
        <v>60.146699266503667</v>
      </c>
      <c r="J12" s="12">
        <v>21.4</v>
      </c>
      <c r="L12" s="12">
        <v>183.5</v>
      </c>
      <c r="M12" s="12">
        <v>81.8</v>
      </c>
      <c r="N12" s="12">
        <v>37.6</v>
      </c>
      <c r="O12" s="12">
        <v>67</v>
      </c>
      <c r="P12" s="12">
        <v>18.092909535452325</v>
      </c>
      <c r="Q12" s="12">
        <v>14.8</v>
      </c>
      <c r="R12" s="12">
        <v>49.2</v>
      </c>
      <c r="S12" s="12">
        <v>60.146699266503667</v>
      </c>
      <c r="T12" s="12">
        <v>21.4</v>
      </c>
    </row>
    <row r="13" spans="1:20" x14ac:dyDescent="0.3">
      <c r="A13" s="2" t="s">
        <v>12</v>
      </c>
      <c r="B13" s="12">
        <v>178</v>
      </c>
      <c r="C13" s="12">
        <v>79.8</v>
      </c>
      <c r="D13" s="12">
        <v>39.5</v>
      </c>
      <c r="E13" s="12">
        <v>64</v>
      </c>
      <c r="F13" s="12">
        <v>19.799498746867169</v>
      </c>
      <c r="G13" s="12">
        <v>15.8</v>
      </c>
      <c r="H13" s="12">
        <v>46.6</v>
      </c>
      <c r="I13" s="12">
        <v>58.395989974937343</v>
      </c>
      <c r="J13" s="12">
        <v>18</v>
      </c>
      <c r="L13" s="12">
        <v>178</v>
      </c>
      <c r="M13" s="12">
        <v>80.900000000000006</v>
      </c>
      <c r="N13" s="12">
        <v>39.299999999999997</v>
      </c>
      <c r="O13" s="12">
        <v>65.8</v>
      </c>
      <c r="P13" s="12">
        <v>18.665018541409147</v>
      </c>
      <c r="Q13" s="12">
        <v>15.1</v>
      </c>
      <c r="R13" s="12">
        <v>48.1</v>
      </c>
      <c r="S13" s="12">
        <v>59.456118665018536</v>
      </c>
      <c r="T13" s="12">
        <v>19.399999999999999</v>
      </c>
    </row>
    <row r="14" spans="1:20" x14ac:dyDescent="0.3">
      <c r="A14" s="2" t="s">
        <v>13</v>
      </c>
      <c r="B14" s="12">
        <v>183</v>
      </c>
      <c r="C14" s="12">
        <v>81.7</v>
      </c>
      <c r="D14" s="12">
        <v>39.299999999999997</v>
      </c>
      <c r="E14" s="12">
        <v>68.8</v>
      </c>
      <c r="F14" s="12">
        <v>15.789473684210526</v>
      </c>
      <c r="G14" s="12">
        <v>12.9</v>
      </c>
      <c r="H14" s="12">
        <v>50.5</v>
      </c>
      <c r="I14" s="12">
        <v>61.811505507955935</v>
      </c>
      <c r="J14" s="12">
        <v>21.6</v>
      </c>
      <c r="L14" s="12">
        <v>183</v>
      </c>
      <c r="M14" s="12">
        <v>80.8</v>
      </c>
      <c r="N14" s="12">
        <v>39.299999999999997</v>
      </c>
      <c r="O14" s="12">
        <v>67</v>
      </c>
      <c r="P14" s="12">
        <v>17.079207920792079</v>
      </c>
      <c r="Q14" s="12">
        <v>13.8</v>
      </c>
      <c r="R14" s="12">
        <v>49.1</v>
      </c>
      <c r="S14" s="12">
        <v>60.767326732673268</v>
      </c>
      <c r="T14" s="12">
        <v>20.3</v>
      </c>
    </row>
    <row r="15" spans="1:20" x14ac:dyDescent="0.3">
      <c r="A15" s="2" t="s">
        <v>14</v>
      </c>
      <c r="B15" s="12">
        <v>176.5</v>
      </c>
      <c r="C15" s="12">
        <v>63.6</v>
      </c>
      <c r="D15" s="12">
        <v>33.5</v>
      </c>
      <c r="E15" s="12">
        <v>57</v>
      </c>
      <c r="F15" s="12">
        <v>10.377358490566037</v>
      </c>
      <c r="G15" s="12">
        <v>6.6</v>
      </c>
      <c r="H15" s="12">
        <v>41.6</v>
      </c>
      <c r="I15" s="12">
        <v>65.408805031446533</v>
      </c>
      <c r="J15" s="12">
        <v>17.100000000000001</v>
      </c>
      <c r="L15" s="12">
        <v>176.5</v>
      </c>
      <c r="M15" s="12">
        <v>64.8</v>
      </c>
      <c r="N15" s="12">
        <v>34.4</v>
      </c>
      <c r="O15" s="12">
        <v>59.8</v>
      </c>
      <c r="P15" s="12">
        <v>7.7160493827160499</v>
      </c>
      <c r="Q15" s="12">
        <v>5</v>
      </c>
      <c r="R15" s="12">
        <v>43.8</v>
      </c>
      <c r="S15" s="12">
        <v>67.592592592592595</v>
      </c>
      <c r="T15" s="12">
        <v>18.5</v>
      </c>
    </row>
    <row r="16" spans="1:20" x14ac:dyDescent="0.3">
      <c r="A16" s="2" t="s">
        <v>15</v>
      </c>
      <c r="B16" s="12">
        <v>184</v>
      </c>
      <c r="C16" s="12">
        <v>77.7</v>
      </c>
      <c r="D16" s="12">
        <v>40.1</v>
      </c>
      <c r="E16" s="12">
        <v>64.900000000000006</v>
      </c>
      <c r="F16" s="12">
        <v>16.473616473616474</v>
      </c>
      <c r="G16" s="12">
        <v>12.8</v>
      </c>
      <c r="H16" s="12">
        <v>47.3</v>
      </c>
      <c r="I16" s="12">
        <v>60.875160875160873</v>
      </c>
      <c r="J16" s="12">
        <v>18.2</v>
      </c>
      <c r="L16" s="12">
        <v>184</v>
      </c>
      <c r="M16" s="12">
        <v>77</v>
      </c>
      <c r="N16" s="12">
        <v>40.4</v>
      </c>
      <c r="O16" s="12">
        <v>66.400000000000006</v>
      </c>
      <c r="P16" s="12">
        <v>13.766233766233766</v>
      </c>
      <c r="Q16" s="12">
        <v>10.6</v>
      </c>
      <c r="R16" s="12">
        <v>48.5</v>
      </c>
      <c r="S16" s="12">
        <v>62.987012987012989</v>
      </c>
      <c r="T16" s="12">
        <v>19</v>
      </c>
    </row>
    <row r="17" spans="1:20" x14ac:dyDescent="0.3">
      <c r="A17" s="2" t="s">
        <v>16</v>
      </c>
      <c r="B17" s="1">
        <v>187.5</v>
      </c>
      <c r="C17" s="1">
        <v>86.3</v>
      </c>
      <c r="D17" s="1"/>
      <c r="E17" s="1"/>
      <c r="F17" s="1"/>
      <c r="G17" s="1"/>
      <c r="H17" s="1"/>
      <c r="I17" s="1"/>
      <c r="J17" s="1"/>
      <c r="L17" s="1">
        <v>187</v>
      </c>
      <c r="M17" s="1">
        <v>84.1</v>
      </c>
      <c r="N17" s="1"/>
      <c r="O17" s="1"/>
      <c r="P17" s="1"/>
      <c r="Q17" s="1"/>
      <c r="R17" s="1"/>
      <c r="S17" s="1"/>
      <c r="T17" s="1"/>
    </row>
    <row r="18" spans="1:20" x14ac:dyDescent="0.3">
      <c r="A18" s="2" t="s">
        <v>17</v>
      </c>
      <c r="B18" s="1">
        <v>167</v>
      </c>
      <c r="C18" s="1">
        <v>71.2</v>
      </c>
      <c r="D18" s="1"/>
      <c r="E18" s="1"/>
      <c r="F18" s="1"/>
      <c r="G18" s="1"/>
      <c r="H18" s="1"/>
      <c r="I18" s="1"/>
      <c r="J18" s="1"/>
      <c r="L18" s="1">
        <v>167</v>
      </c>
      <c r="M18" s="1">
        <v>66.7</v>
      </c>
      <c r="N18" s="1"/>
      <c r="O18" s="1"/>
      <c r="P18" s="1"/>
      <c r="Q18" s="1"/>
      <c r="R18" s="1"/>
      <c r="S18" s="1"/>
      <c r="T18" s="1"/>
    </row>
    <row r="19" spans="1:20" x14ac:dyDescent="0.3">
      <c r="A19" s="2" t="s">
        <v>18</v>
      </c>
      <c r="B19" s="1">
        <v>173</v>
      </c>
      <c r="C19" s="1">
        <v>75.8</v>
      </c>
      <c r="D19" s="1"/>
      <c r="E19" s="1"/>
      <c r="F19" s="1"/>
      <c r="G19" s="1"/>
      <c r="H19" s="1"/>
      <c r="I19" s="1"/>
      <c r="J19" s="1"/>
      <c r="L19" s="1">
        <v>173</v>
      </c>
      <c r="M19" s="1">
        <v>77.7</v>
      </c>
      <c r="N19" s="1"/>
      <c r="O19" s="1"/>
      <c r="P19" s="1"/>
      <c r="Q19" s="1"/>
      <c r="R19" s="1"/>
      <c r="S19" s="1"/>
      <c r="T19" s="1"/>
    </row>
    <row r="20" spans="1:20" x14ac:dyDescent="0.3">
      <c r="A20" s="2" t="s">
        <v>19</v>
      </c>
      <c r="B20" s="1">
        <v>180</v>
      </c>
      <c r="C20" s="1">
        <v>79.5</v>
      </c>
      <c r="D20" s="1"/>
      <c r="E20" s="1"/>
      <c r="F20" s="1"/>
      <c r="G20" s="1"/>
      <c r="H20" s="1"/>
      <c r="I20" s="1"/>
      <c r="J20" s="1"/>
      <c r="L20" s="1">
        <v>180.2</v>
      </c>
      <c r="M20" s="1">
        <v>79.099999999999994</v>
      </c>
      <c r="N20" s="1"/>
      <c r="O20" s="1"/>
      <c r="P20" s="1"/>
      <c r="Q20" s="1"/>
      <c r="R20" s="1"/>
      <c r="S20" s="1"/>
      <c r="T20" s="1"/>
    </row>
    <row r="21" spans="1:20" x14ac:dyDescent="0.3">
      <c r="A21" s="2" t="s">
        <v>20</v>
      </c>
      <c r="B21" s="1">
        <v>181</v>
      </c>
      <c r="C21" s="1">
        <v>83.8</v>
      </c>
      <c r="D21" s="1"/>
      <c r="E21" s="1"/>
      <c r="F21" s="1"/>
      <c r="G21" s="1"/>
      <c r="H21" s="1"/>
      <c r="I21" s="1"/>
      <c r="J21" s="1"/>
      <c r="L21" s="1">
        <v>182</v>
      </c>
      <c r="M21" s="1">
        <v>84.7</v>
      </c>
      <c r="N21" s="1"/>
      <c r="O21" s="1"/>
      <c r="P21" s="1"/>
      <c r="Q21" s="1"/>
      <c r="R21" s="1"/>
      <c r="S21" s="1"/>
      <c r="T21" s="1"/>
    </row>
    <row r="22" spans="1:20" x14ac:dyDescent="0.3">
      <c r="A22" s="2" t="s">
        <v>21</v>
      </c>
      <c r="B22" s="1">
        <v>191</v>
      </c>
      <c r="C22" s="1">
        <v>97.1</v>
      </c>
      <c r="D22" s="1"/>
      <c r="E22" s="1"/>
      <c r="F22" s="1"/>
      <c r="G22" s="1"/>
      <c r="H22" s="1"/>
      <c r="I22" s="1"/>
      <c r="J22" s="1"/>
      <c r="L22" s="1">
        <v>191.5</v>
      </c>
      <c r="M22" s="1">
        <v>99.1</v>
      </c>
      <c r="N22" s="1"/>
      <c r="O22" s="1"/>
      <c r="P22" s="1"/>
      <c r="Q22" s="1"/>
      <c r="R22" s="1"/>
      <c r="S22" s="1"/>
      <c r="T22" s="1"/>
    </row>
    <row r="23" spans="1:20" x14ac:dyDescent="0.3">
      <c r="A23" s="2" t="s">
        <v>22</v>
      </c>
      <c r="B23" s="1">
        <v>175.5</v>
      </c>
      <c r="C23" s="1">
        <v>72.3</v>
      </c>
      <c r="D23" s="1"/>
      <c r="E23" s="1"/>
      <c r="F23" s="1"/>
      <c r="G23" s="1"/>
      <c r="H23" s="1"/>
      <c r="I23" s="1"/>
      <c r="J23" s="1"/>
      <c r="L23" s="1">
        <v>175.5</v>
      </c>
      <c r="M23" s="1">
        <v>72.5</v>
      </c>
      <c r="N23" s="1"/>
      <c r="O23" s="1"/>
      <c r="P23" s="1"/>
      <c r="Q23" s="1"/>
      <c r="R23" s="1"/>
      <c r="S23" s="1"/>
      <c r="T23" s="1"/>
    </row>
    <row r="24" spans="1:20" x14ac:dyDescent="0.3">
      <c r="A24" s="2" t="s">
        <v>23</v>
      </c>
      <c r="B24" s="1">
        <v>182</v>
      </c>
      <c r="C24" s="1">
        <v>91</v>
      </c>
      <c r="D24" s="1"/>
      <c r="E24" s="1"/>
      <c r="F24" s="1"/>
      <c r="G24" s="1"/>
      <c r="H24" s="1"/>
      <c r="I24" s="1"/>
      <c r="J24" s="1"/>
      <c r="L24" s="1">
        <v>183</v>
      </c>
      <c r="M24" s="1">
        <v>92.9</v>
      </c>
      <c r="N24" s="1"/>
      <c r="O24" s="1"/>
      <c r="P24" s="1"/>
      <c r="Q24" s="1"/>
      <c r="R24" s="1"/>
      <c r="S24" s="1"/>
      <c r="T24" s="1"/>
    </row>
    <row r="25" spans="1:20" x14ac:dyDescent="0.3">
      <c r="A25" s="2" t="s">
        <v>24</v>
      </c>
      <c r="B25" s="12">
        <v>179</v>
      </c>
      <c r="C25" s="12">
        <v>77.5</v>
      </c>
      <c r="D25" s="12">
        <v>36.799999999999997</v>
      </c>
      <c r="E25" s="12">
        <v>61.4</v>
      </c>
      <c r="F25" s="12">
        <v>20.7741935483871</v>
      </c>
      <c r="G25" s="12">
        <v>16.100000000000001</v>
      </c>
      <c r="H25" s="12">
        <v>44.8</v>
      </c>
      <c r="I25" s="12">
        <v>57.806451612903224</v>
      </c>
      <c r="J25" s="12">
        <v>18</v>
      </c>
      <c r="L25" s="12">
        <v>179</v>
      </c>
      <c r="M25" s="12">
        <v>79.099999999999994</v>
      </c>
      <c r="N25" s="12">
        <v>38.5</v>
      </c>
      <c r="O25" s="12">
        <v>65.599999999999994</v>
      </c>
      <c r="P25" s="12">
        <v>17.06700379266751</v>
      </c>
      <c r="Q25" s="12">
        <v>13.5</v>
      </c>
      <c r="R25" s="12">
        <v>48.1</v>
      </c>
      <c r="S25" s="12">
        <v>60.809102402022759</v>
      </c>
      <c r="T25" s="12">
        <v>19.8</v>
      </c>
    </row>
    <row r="26" spans="1:20" x14ac:dyDescent="0.3">
      <c r="A26" s="2" t="s">
        <v>25</v>
      </c>
      <c r="B26" s="12">
        <v>169.5</v>
      </c>
      <c r="C26" s="12">
        <v>67.099999999999994</v>
      </c>
      <c r="D26" s="12">
        <v>33.799999999999997</v>
      </c>
      <c r="E26" s="12">
        <v>56.5</v>
      </c>
      <c r="F26" s="12">
        <v>15.7973174366617</v>
      </c>
      <c r="G26" s="12">
        <v>10.6</v>
      </c>
      <c r="H26" s="12">
        <v>41.2</v>
      </c>
      <c r="I26" s="12">
        <v>61.400894187779436</v>
      </c>
      <c r="J26" s="12">
        <v>16.600000000000001</v>
      </c>
      <c r="L26" s="12">
        <v>169.5</v>
      </c>
      <c r="M26" s="12">
        <v>66.3</v>
      </c>
      <c r="N26" s="12">
        <v>35.299999999999997</v>
      </c>
      <c r="O26" s="12">
        <v>57.8</v>
      </c>
      <c r="P26" s="12">
        <v>12.820512820512821</v>
      </c>
      <c r="Q26" s="12">
        <v>8.5</v>
      </c>
      <c r="R26" s="12">
        <v>42.1</v>
      </c>
      <c r="S26" s="12">
        <v>63.49924585218703</v>
      </c>
      <c r="T26" s="12">
        <v>16.5</v>
      </c>
    </row>
    <row r="27" spans="1:20" x14ac:dyDescent="0.3">
      <c r="A27" s="2" t="s">
        <v>26</v>
      </c>
      <c r="B27" s="12">
        <v>187.5</v>
      </c>
      <c r="C27" s="12">
        <v>78.099999999999994</v>
      </c>
      <c r="D27" s="12">
        <v>38.9</v>
      </c>
      <c r="E27" s="12">
        <v>68.2</v>
      </c>
      <c r="F27" s="12">
        <v>12.67605633802817</v>
      </c>
      <c r="G27" s="12">
        <v>9.9</v>
      </c>
      <c r="H27" s="12">
        <v>50.1</v>
      </c>
      <c r="I27" s="12">
        <v>64.148527528809225</v>
      </c>
      <c r="J27" s="12">
        <v>21.4</v>
      </c>
      <c r="L27" s="12">
        <v>187.5</v>
      </c>
      <c r="M27" s="12">
        <v>77.099999999999994</v>
      </c>
      <c r="N27" s="12">
        <v>39.4</v>
      </c>
      <c r="O27" s="12">
        <v>69.599999999999994</v>
      </c>
      <c r="P27" s="12">
        <v>9.7276264591439698</v>
      </c>
      <c r="Q27" s="12">
        <v>7.5</v>
      </c>
      <c r="R27" s="12">
        <v>51.2</v>
      </c>
      <c r="S27" s="12">
        <v>66.407263294422833</v>
      </c>
      <c r="T27" s="12">
        <v>22</v>
      </c>
    </row>
    <row r="28" spans="1:20" x14ac:dyDescent="0.3">
      <c r="A28" s="2" t="s">
        <v>27</v>
      </c>
      <c r="B28" s="12">
        <v>187</v>
      </c>
      <c r="C28" s="12">
        <v>95.9</v>
      </c>
      <c r="D28" s="12">
        <v>49</v>
      </c>
      <c r="E28" s="12">
        <v>83.4</v>
      </c>
      <c r="F28" s="12">
        <v>13.034410844629821</v>
      </c>
      <c r="G28" s="12">
        <v>12.5</v>
      </c>
      <c r="H28" s="12">
        <v>61.5</v>
      </c>
      <c r="I28" s="12">
        <v>64.129301355578718</v>
      </c>
      <c r="J28" s="12">
        <v>25.3</v>
      </c>
      <c r="L28" s="12">
        <v>187</v>
      </c>
      <c r="M28" s="12">
        <v>97.2</v>
      </c>
      <c r="N28" s="12">
        <v>50.7</v>
      </c>
      <c r="O28" s="12">
        <v>84.6</v>
      </c>
      <c r="P28" s="12">
        <v>12.962962962962962</v>
      </c>
      <c r="Q28" s="12">
        <v>12.6</v>
      </c>
      <c r="R28" s="12">
        <v>62.4</v>
      </c>
      <c r="S28" s="12">
        <v>64.197530864197532</v>
      </c>
      <c r="T28" s="12">
        <v>25.1</v>
      </c>
    </row>
    <row r="29" spans="1:20" x14ac:dyDescent="0.3">
      <c r="A29" s="2" t="s">
        <v>28</v>
      </c>
      <c r="B29" s="12">
        <v>172.5</v>
      </c>
      <c r="C29" s="12">
        <v>73.599999999999994</v>
      </c>
      <c r="D29" s="12">
        <v>35.799999999999997</v>
      </c>
      <c r="E29" s="12">
        <v>60.4</v>
      </c>
      <c r="F29" s="12">
        <v>17.934782608695652</v>
      </c>
      <c r="G29" s="12">
        <v>13.2</v>
      </c>
      <c r="H29" s="12">
        <v>44.1</v>
      </c>
      <c r="I29" s="12">
        <v>59.91847826086957</v>
      </c>
      <c r="J29" s="12">
        <v>18</v>
      </c>
      <c r="L29" s="12">
        <v>172.5</v>
      </c>
      <c r="M29" s="12">
        <v>72.5</v>
      </c>
      <c r="N29" s="12">
        <v>37.9</v>
      </c>
      <c r="O29" s="12">
        <v>62.2</v>
      </c>
      <c r="P29" s="12">
        <v>14.206896551724139</v>
      </c>
      <c r="Q29" s="12">
        <v>10.3</v>
      </c>
      <c r="R29" s="12">
        <v>45.4</v>
      </c>
      <c r="S29" s="12">
        <v>62.620689655172413</v>
      </c>
      <c r="T29" s="12">
        <v>17.8</v>
      </c>
    </row>
    <row r="30" spans="1:20" x14ac:dyDescent="0.3">
      <c r="A30" s="2" t="s">
        <v>29</v>
      </c>
      <c r="B30" s="12">
        <v>175.5</v>
      </c>
      <c r="C30" s="12">
        <v>70.599999999999994</v>
      </c>
      <c r="D30" s="12">
        <v>37.9</v>
      </c>
      <c r="E30" s="12">
        <v>63.4</v>
      </c>
      <c r="F30" s="12">
        <v>10.19830028328612</v>
      </c>
      <c r="G30" s="12">
        <v>7.2</v>
      </c>
      <c r="H30" s="12">
        <v>46.4</v>
      </c>
      <c r="I30" s="12">
        <v>65.722379603399432</v>
      </c>
      <c r="J30" s="12">
        <v>18.7</v>
      </c>
      <c r="L30" s="12">
        <v>175.5</v>
      </c>
      <c r="M30" s="12">
        <v>70.400000000000006</v>
      </c>
      <c r="N30" s="12">
        <v>41.3</v>
      </c>
      <c r="O30" s="12">
        <v>65.3</v>
      </c>
      <c r="P30" s="12">
        <v>7.2443181818181808</v>
      </c>
      <c r="Q30" s="12">
        <v>5.0999999999999996</v>
      </c>
      <c r="R30" s="12">
        <v>47.7</v>
      </c>
      <c r="S30" s="12">
        <v>67.755681818181813</v>
      </c>
      <c r="T30" s="12">
        <v>17.8</v>
      </c>
    </row>
    <row r="31" spans="1:20" x14ac:dyDescent="0.3">
      <c r="A31" s="2" t="s">
        <v>30</v>
      </c>
      <c r="B31" s="12">
        <v>179.5</v>
      </c>
      <c r="C31" s="12">
        <v>74</v>
      </c>
      <c r="D31" s="12">
        <v>36.6</v>
      </c>
      <c r="E31" s="12">
        <v>62.5</v>
      </c>
      <c r="F31" s="12">
        <v>15.54054054054054</v>
      </c>
      <c r="G31" s="12">
        <v>11.5</v>
      </c>
      <c r="H31" s="12">
        <v>45.7</v>
      </c>
      <c r="I31" s="12">
        <v>61.756756756756758</v>
      </c>
      <c r="J31" s="12">
        <v>18.899999999999999</v>
      </c>
      <c r="L31" s="12">
        <v>179.5</v>
      </c>
      <c r="M31" s="12">
        <v>73.099999999999994</v>
      </c>
      <c r="N31" s="12">
        <v>36</v>
      </c>
      <c r="O31" s="12">
        <v>61.8</v>
      </c>
      <c r="P31" s="12">
        <v>15.45827633378933</v>
      </c>
      <c r="Q31" s="12">
        <v>11.3</v>
      </c>
      <c r="R31" s="12">
        <v>45.2</v>
      </c>
      <c r="S31" s="12">
        <v>61.83310533515732</v>
      </c>
      <c r="T31" s="12">
        <v>18.8</v>
      </c>
    </row>
    <row r="32" spans="1:20" x14ac:dyDescent="0.3">
      <c r="A32" s="2" t="s">
        <v>31</v>
      </c>
      <c r="B32" s="12">
        <v>171.5</v>
      </c>
      <c r="C32" s="12">
        <v>69.099999999999994</v>
      </c>
      <c r="D32" s="12">
        <v>35.200000000000003</v>
      </c>
      <c r="E32" s="12">
        <v>59.4</v>
      </c>
      <c r="F32" s="12">
        <v>14.037626628075254</v>
      </c>
      <c r="G32" s="12">
        <v>9.6999999999999993</v>
      </c>
      <c r="H32" s="12">
        <v>43.4</v>
      </c>
      <c r="I32" s="12">
        <v>62.807525325615053</v>
      </c>
      <c r="J32" s="12">
        <v>17.7</v>
      </c>
      <c r="L32" s="12">
        <v>171.5</v>
      </c>
      <c r="M32" s="12">
        <v>69.2</v>
      </c>
      <c r="N32" s="12">
        <v>36.1</v>
      </c>
      <c r="O32" s="12">
        <v>59.5</v>
      </c>
      <c r="P32" s="12">
        <v>14.017341040462426</v>
      </c>
      <c r="Q32" s="12">
        <v>9.6999999999999993</v>
      </c>
      <c r="R32" s="12">
        <v>43.4</v>
      </c>
      <c r="S32" s="12">
        <v>62.716763005780344</v>
      </c>
      <c r="T32" s="12">
        <v>17.100000000000001</v>
      </c>
    </row>
    <row r="33" spans="1:20" x14ac:dyDescent="0.3">
      <c r="A33" s="2" t="s">
        <v>32</v>
      </c>
      <c r="B33" s="12">
        <v>176</v>
      </c>
      <c r="C33" s="12">
        <v>83.8</v>
      </c>
      <c r="D33" s="12">
        <v>46.6</v>
      </c>
      <c r="E33" s="12">
        <v>72.599999999999994</v>
      </c>
      <c r="F33" s="12">
        <v>13.365155131264917</v>
      </c>
      <c r="G33" s="12">
        <v>11.2</v>
      </c>
      <c r="H33" s="12">
        <v>53.1</v>
      </c>
      <c r="I33" s="12">
        <v>63.36515513126492</v>
      </c>
      <c r="J33" s="12">
        <v>19.399999999999999</v>
      </c>
      <c r="L33" s="12">
        <v>176</v>
      </c>
      <c r="M33" s="12">
        <v>85.3</v>
      </c>
      <c r="N33" s="12">
        <v>46.2</v>
      </c>
      <c r="O33" s="12">
        <v>76.099999999999994</v>
      </c>
      <c r="P33" s="12">
        <v>10.785463071512309</v>
      </c>
      <c r="Q33" s="12">
        <v>9.1999999999999993</v>
      </c>
      <c r="R33" s="12">
        <v>56</v>
      </c>
      <c r="S33" s="12">
        <v>65.650644783118409</v>
      </c>
      <c r="T33" s="12">
        <v>22</v>
      </c>
    </row>
    <row r="34" spans="1:20" x14ac:dyDescent="0.3">
      <c r="A34" s="2" t="s">
        <v>33</v>
      </c>
      <c r="B34" s="12">
        <v>173</v>
      </c>
      <c r="C34" s="12">
        <v>71.099999999999994</v>
      </c>
      <c r="D34" s="12">
        <v>39.799999999999997</v>
      </c>
      <c r="E34" s="12">
        <v>65.599999999999994</v>
      </c>
      <c r="F34" s="12">
        <v>7.7355836849507744</v>
      </c>
      <c r="G34" s="12">
        <v>5.5</v>
      </c>
      <c r="H34" s="12">
        <v>48.1</v>
      </c>
      <c r="I34" s="12">
        <v>67.651195499296776</v>
      </c>
      <c r="J34" s="12">
        <v>19</v>
      </c>
      <c r="L34" s="12">
        <v>173</v>
      </c>
      <c r="M34" s="12">
        <v>71.099999999999994</v>
      </c>
      <c r="N34" s="12">
        <v>39.799999999999997</v>
      </c>
      <c r="O34" s="12">
        <v>65.599999999999994</v>
      </c>
      <c r="P34" s="12">
        <v>7.7355836849507744</v>
      </c>
      <c r="Q34" s="12">
        <v>5.5</v>
      </c>
      <c r="R34" s="12">
        <v>48.1</v>
      </c>
      <c r="S34" s="12">
        <v>67.651195499296776</v>
      </c>
      <c r="T34" s="12">
        <v>19</v>
      </c>
    </row>
    <row r="35" spans="1:20" x14ac:dyDescent="0.3">
      <c r="A35" s="2" t="s">
        <v>34</v>
      </c>
      <c r="B35" s="12">
        <v>178</v>
      </c>
      <c r="C35" s="12">
        <v>73</v>
      </c>
      <c r="D35" s="12">
        <v>38.799999999999997</v>
      </c>
      <c r="E35" s="12">
        <v>65.3</v>
      </c>
      <c r="F35" s="12">
        <v>10.547945205479452</v>
      </c>
      <c r="G35" s="12">
        <v>7.7</v>
      </c>
      <c r="H35" s="12">
        <v>47.8</v>
      </c>
      <c r="I35" s="12">
        <v>65.5</v>
      </c>
      <c r="J35" s="12">
        <v>19.399999999999999</v>
      </c>
      <c r="L35" s="12">
        <v>178</v>
      </c>
      <c r="M35" s="12">
        <v>74</v>
      </c>
      <c r="N35" s="12">
        <v>36.700000000000003</v>
      </c>
      <c r="O35" s="12">
        <v>64.900000000000006</v>
      </c>
      <c r="P35" s="12">
        <v>12.297297297297296</v>
      </c>
      <c r="Q35" s="12">
        <v>9.1</v>
      </c>
      <c r="R35" s="12">
        <v>47.7</v>
      </c>
      <c r="S35" s="12">
        <v>64.459459459459453</v>
      </c>
      <c r="T35" s="12">
        <v>20.6</v>
      </c>
    </row>
    <row r="36" spans="1:20" x14ac:dyDescent="0.3">
      <c r="A36" s="2" t="s">
        <v>35</v>
      </c>
      <c r="B36" s="12">
        <v>178</v>
      </c>
      <c r="C36" s="12">
        <v>73</v>
      </c>
      <c r="D36" s="12">
        <v>38.799999999999997</v>
      </c>
      <c r="E36" s="12">
        <v>65.3</v>
      </c>
      <c r="F36" s="12">
        <v>10.547945205479452</v>
      </c>
      <c r="G36" s="12">
        <v>7.7</v>
      </c>
      <c r="H36" s="12">
        <v>47.8</v>
      </c>
      <c r="I36" s="12">
        <v>65.5</v>
      </c>
      <c r="J36" s="12">
        <v>19.399999999999999</v>
      </c>
      <c r="L36" s="12">
        <v>178</v>
      </c>
      <c r="M36" s="12">
        <v>72.599999999999994</v>
      </c>
      <c r="N36" s="12">
        <v>40.700000000000003</v>
      </c>
      <c r="O36" s="12">
        <v>67.900000000000006</v>
      </c>
      <c r="P36" s="12">
        <v>6.4738292011019292</v>
      </c>
      <c r="Q36" s="12">
        <v>4.7</v>
      </c>
      <c r="R36" s="12">
        <v>49.8</v>
      </c>
      <c r="S36" s="12">
        <v>68.59504132231406</v>
      </c>
      <c r="T36" s="12">
        <v>20</v>
      </c>
    </row>
    <row r="37" spans="1:20" x14ac:dyDescent="0.3">
      <c r="A37" s="2" t="s">
        <v>36</v>
      </c>
      <c r="B37" s="12">
        <v>184.5</v>
      </c>
      <c r="C37" s="12">
        <v>78</v>
      </c>
      <c r="D37" s="12">
        <v>39.700000000000003</v>
      </c>
      <c r="E37" s="12">
        <v>66.2</v>
      </c>
      <c r="F37" s="12">
        <v>15.128205128205128</v>
      </c>
      <c r="G37" s="12">
        <v>11.8</v>
      </c>
      <c r="H37" s="12">
        <v>48.4</v>
      </c>
      <c r="I37" s="12">
        <v>62.1</v>
      </c>
      <c r="J37" s="12">
        <v>19.399999999999999</v>
      </c>
      <c r="L37" s="12">
        <v>184.5</v>
      </c>
      <c r="M37" s="12">
        <v>78.400000000000006</v>
      </c>
      <c r="N37" s="12">
        <v>41.9</v>
      </c>
      <c r="O37" s="12">
        <v>69.7</v>
      </c>
      <c r="P37" s="12">
        <v>11.096938775510202</v>
      </c>
      <c r="Q37" s="12">
        <v>8.6999999999999993</v>
      </c>
      <c r="R37" s="12">
        <v>51.1</v>
      </c>
      <c r="S37" s="12">
        <v>65.178571428571431</v>
      </c>
      <c r="T37" s="12">
        <v>20.5</v>
      </c>
    </row>
    <row r="38" spans="1:20" x14ac:dyDescent="0.3">
      <c r="A38" s="2" t="s">
        <v>37</v>
      </c>
      <c r="B38" s="12">
        <v>187</v>
      </c>
      <c r="C38" s="12">
        <v>78</v>
      </c>
      <c r="D38" s="12">
        <v>40.4</v>
      </c>
      <c r="E38" s="12">
        <v>66.2</v>
      </c>
      <c r="F38" s="12">
        <v>15.128205128205128</v>
      </c>
      <c r="G38" s="12">
        <v>11.8</v>
      </c>
      <c r="H38" s="12">
        <v>48.3</v>
      </c>
      <c r="I38" s="12">
        <v>62</v>
      </c>
      <c r="J38" s="12">
        <v>19</v>
      </c>
      <c r="L38" s="12">
        <v>187</v>
      </c>
      <c r="M38" s="12">
        <v>78</v>
      </c>
      <c r="N38" s="12">
        <v>38.9</v>
      </c>
      <c r="O38" s="12">
        <v>65.599999999999994</v>
      </c>
      <c r="P38" s="12">
        <v>15.897435897435898</v>
      </c>
      <c r="Q38" s="12">
        <v>12.4</v>
      </c>
      <c r="R38" s="12">
        <v>48</v>
      </c>
      <c r="S38" s="12">
        <v>61.53846153846154</v>
      </c>
      <c r="T38" s="12">
        <v>19.600000000000001</v>
      </c>
    </row>
    <row r="39" spans="1:20" x14ac:dyDescent="0.3">
      <c r="A39" s="2" t="s">
        <v>38</v>
      </c>
      <c r="B39" s="12">
        <v>177</v>
      </c>
      <c r="C39" s="12">
        <v>76.5</v>
      </c>
      <c r="D39" s="12">
        <v>35.799999999999997</v>
      </c>
      <c r="E39" s="12">
        <v>64</v>
      </c>
      <c r="F39" s="12">
        <v>16.33986928104575</v>
      </c>
      <c r="G39" s="12">
        <v>12.5</v>
      </c>
      <c r="H39" s="12">
        <v>47</v>
      </c>
      <c r="I39" s="12">
        <v>61.5</v>
      </c>
      <c r="J39" s="12">
        <v>20.5</v>
      </c>
      <c r="L39" s="12">
        <v>177</v>
      </c>
      <c r="M39" s="12">
        <v>76.5</v>
      </c>
      <c r="N39" s="12">
        <v>35.799999999999997</v>
      </c>
      <c r="O39" s="12">
        <v>64</v>
      </c>
      <c r="P39" s="12">
        <v>16.33986928104575</v>
      </c>
      <c r="Q39" s="12">
        <v>12.5</v>
      </c>
      <c r="R39" s="12">
        <v>47</v>
      </c>
      <c r="S39" s="12">
        <v>61.437908496732028</v>
      </c>
      <c r="T39" s="12">
        <v>20.5</v>
      </c>
    </row>
    <row r="40" spans="1:20" x14ac:dyDescent="0.3">
      <c r="A40" s="2" t="s">
        <v>39</v>
      </c>
      <c r="B40" s="12">
        <v>173</v>
      </c>
      <c r="C40" s="12">
        <v>80</v>
      </c>
      <c r="D40" s="12">
        <v>39.1</v>
      </c>
      <c r="E40" s="12">
        <v>68.599999999999994</v>
      </c>
      <c r="F40" s="12">
        <v>14.25</v>
      </c>
      <c r="G40" s="12">
        <v>11.4</v>
      </c>
      <c r="H40" s="12">
        <v>50.5</v>
      </c>
      <c r="I40" s="12">
        <v>63.1</v>
      </c>
      <c r="J40" s="12">
        <v>21.6</v>
      </c>
      <c r="L40" s="12">
        <v>173</v>
      </c>
      <c r="M40" s="12">
        <v>78.400000000000006</v>
      </c>
      <c r="N40" s="12">
        <v>39.700000000000003</v>
      </c>
      <c r="O40" s="12">
        <v>66.8</v>
      </c>
      <c r="P40" s="12">
        <v>14.795918367346937</v>
      </c>
      <c r="Q40" s="12">
        <v>11.6</v>
      </c>
      <c r="R40" s="12">
        <v>49</v>
      </c>
      <c r="S40" s="12">
        <v>62.499999999999993</v>
      </c>
      <c r="T40" s="12">
        <v>19.8</v>
      </c>
    </row>
    <row r="41" spans="1:20" x14ac:dyDescent="0.3">
      <c r="A41" s="2" t="s">
        <v>40</v>
      </c>
      <c r="B41" s="12">
        <v>190</v>
      </c>
      <c r="C41" s="12">
        <v>97</v>
      </c>
      <c r="D41" s="12">
        <v>47.5</v>
      </c>
      <c r="E41" s="12">
        <v>81.8</v>
      </c>
      <c r="F41" s="12">
        <v>15.670103092783505</v>
      </c>
      <c r="G41" s="12">
        <v>15.2</v>
      </c>
      <c r="H41" s="12">
        <v>60.4</v>
      </c>
      <c r="I41" s="12">
        <v>62.2</v>
      </c>
      <c r="J41" s="12">
        <v>25.3</v>
      </c>
      <c r="L41" s="12">
        <v>190</v>
      </c>
      <c r="M41" s="12">
        <v>95</v>
      </c>
      <c r="N41" s="12">
        <v>47.7</v>
      </c>
      <c r="O41" s="12">
        <v>80.099999999999994</v>
      </c>
      <c r="P41" s="12">
        <v>15.684210526315789</v>
      </c>
      <c r="Q41" s="12">
        <v>14.9</v>
      </c>
      <c r="R41" s="12">
        <v>59</v>
      </c>
      <c r="S41" s="12">
        <v>62.10526315789474</v>
      </c>
      <c r="T41" s="12">
        <v>23.8</v>
      </c>
    </row>
    <row r="42" spans="1:20" x14ac:dyDescent="0.3">
      <c r="A42" s="2" t="s">
        <v>41</v>
      </c>
      <c r="B42" s="12">
        <v>191.5</v>
      </c>
      <c r="C42" s="12">
        <v>74.599999999999994</v>
      </c>
      <c r="D42" s="12">
        <v>38.799999999999997</v>
      </c>
      <c r="E42" s="12">
        <v>69.099999999999994</v>
      </c>
      <c r="F42" s="12">
        <v>7.3726541554959795</v>
      </c>
      <c r="G42" s="12">
        <v>5.5</v>
      </c>
      <c r="H42" s="12">
        <v>50.8</v>
      </c>
      <c r="I42" s="12">
        <v>68.099999999999994</v>
      </c>
      <c r="J42" s="12">
        <v>22.1</v>
      </c>
      <c r="L42" s="12">
        <v>191.5</v>
      </c>
      <c r="M42" s="12">
        <v>74.900000000000006</v>
      </c>
      <c r="N42" s="12">
        <v>40</v>
      </c>
      <c r="O42" s="12">
        <v>69.900000000000006</v>
      </c>
      <c r="P42" s="12">
        <v>6.6755674232309739</v>
      </c>
      <c r="Q42" s="12">
        <v>5</v>
      </c>
      <c r="R42" s="12">
        <v>51.4</v>
      </c>
      <c r="S42" s="12">
        <v>68.624833110814407</v>
      </c>
      <c r="T42" s="12">
        <v>21.9</v>
      </c>
    </row>
    <row r="43" spans="1:20" x14ac:dyDescent="0.3">
      <c r="A43" s="2" t="s">
        <v>42</v>
      </c>
      <c r="B43" s="12">
        <v>178.5</v>
      </c>
      <c r="C43" s="12">
        <v>74.5</v>
      </c>
      <c r="D43" s="12">
        <v>44.9</v>
      </c>
      <c r="E43" s="12">
        <v>71.7</v>
      </c>
      <c r="F43" s="12">
        <v>3.7583892617449663</v>
      </c>
      <c r="G43" s="12">
        <v>2.8</v>
      </c>
      <c r="H43" s="12">
        <v>52.6</v>
      </c>
      <c r="I43" s="12">
        <v>70.7</v>
      </c>
      <c r="J43" s="12">
        <v>19.899999999999999</v>
      </c>
      <c r="L43" s="12">
        <v>178.5</v>
      </c>
      <c r="M43" s="12">
        <v>77.5</v>
      </c>
      <c r="N43" s="12">
        <v>46.5</v>
      </c>
      <c r="O43" s="12">
        <v>72.599999999999994</v>
      </c>
      <c r="P43" s="12">
        <v>6.3225806451612909</v>
      </c>
      <c r="Q43" s="12">
        <v>4.9000000000000004</v>
      </c>
      <c r="R43" s="12">
        <v>53.1</v>
      </c>
      <c r="S43" s="12">
        <v>68.516129032258064</v>
      </c>
      <c r="T43" s="12">
        <v>19.399999999999999</v>
      </c>
    </row>
    <row r="44" spans="1:20" x14ac:dyDescent="0.3">
      <c r="A44" s="2" t="s">
        <v>43</v>
      </c>
      <c r="B44" s="12">
        <v>172</v>
      </c>
      <c r="C44" s="12">
        <v>68.2</v>
      </c>
      <c r="D44" s="12">
        <v>38.1</v>
      </c>
      <c r="E44" s="12">
        <v>64.099999999999994</v>
      </c>
      <c r="F44" s="12">
        <v>6.0117302052785915</v>
      </c>
      <c r="G44" s="12">
        <v>4.0999999999999996</v>
      </c>
      <c r="H44" s="12">
        <v>47.1</v>
      </c>
      <c r="I44" s="12">
        <v>69.099999999999994</v>
      </c>
      <c r="J44" s="12">
        <v>19.100000000000001</v>
      </c>
      <c r="L44" s="12">
        <v>172</v>
      </c>
      <c r="M44" s="12">
        <v>67.599999999999994</v>
      </c>
      <c r="N44" s="12">
        <v>37.799999999999997</v>
      </c>
      <c r="O44" s="12">
        <v>61.7</v>
      </c>
      <c r="P44" s="12">
        <v>8.7278106508875748</v>
      </c>
      <c r="Q44" s="12">
        <v>5.9</v>
      </c>
      <c r="R44" s="12">
        <v>45.1</v>
      </c>
      <c r="S44" s="12">
        <v>66.715976331360949</v>
      </c>
      <c r="T44" s="12">
        <v>17.5</v>
      </c>
    </row>
    <row r="45" spans="1:20" x14ac:dyDescent="0.3">
      <c r="A45" s="14" t="s">
        <v>73</v>
      </c>
      <c r="B45" s="13">
        <f>AVERAGE(B3:B44)</f>
        <v>180.13571428571427</v>
      </c>
      <c r="C45" s="13">
        <f t="shared" ref="C45:T45" si="0">AVERAGE(C3:C44)</f>
        <v>77.435714285714269</v>
      </c>
      <c r="D45" s="13">
        <f t="shared" si="0"/>
        <v>38.15588235294117</v>
      </c>
      <c r="E45" s="13">
        <f t="shared" si="0"/>
        <v>65.088235294117638</v>
      </c>
      <c r="F45" s="13">
        <f t="shared" si="0"/>
        <v>14.541897871480373</v>
      </c>
      <c r="G45" s="13">
        <f t="shared" si="0"/>
        <v>11.244117647058822</v>
      </c>
      <c r="H45" s="13">
        <f t="shared" si="0"/>
        <v>47.670588235294112</v>
      </c>
      <c r="I45" s="13">
        <f t="shared" si="0"/>
        <v>62.586834384842462</v>
      </c>
      <c r="J45" s="13">
        <f t="shared" si="0"/>
        <v>19.702941176470585</v>
      </c>
      <c r="K45" s="10"/>
      <c r="L45" s="13">
        <f t="shared" si="0"/>
        <v>180.18809523809523</v>
      </c>
      <c r="M45" s="13">
        <f t="shared" si="0"/>
        <v>77.466666666666654</v>
      </c>
      <c r="N45" s="13">
        <f t="shared" si="0"/>
        <v>38.694117647058825</v>
      </c>
      <c r="O45" s="13">
        <f t="shared" si="0"/>
        <v>65.917647058823505</v>
      </c>
      <c r="P45" s="13">
        <f t="shared" si="0"/>
        <v>13.479501876657705</v>
      </c>
      <c r="Q45" s="13">
        <f t="shared" si="0"/>
        <v>10.458823529411763</v>
      </c>
      <c r="R45" s="13">
        <f t="shared" si="0"/>
        <v>48.317647058823525</v>
      </c>
      <c r="S45" s="13">
        <f t="shared" si="0"/>
        <v>63.406777066903821</v>
      </c>
      <c r="T45" s="13">
        <f t="shared" si="0"/>
        <v>19.91764705882353</v>
      </c>
    </row>
    <row r="46" spans="1:20" x14ac:dyDescent="0.3">
      <c r="A46" s="14" t="s">
        <v>59</v>
      </c>
      <c r="B46" s="6">
        <f>_xlfn.STDEV.P(B3:B44)</f>
        <v>5.9819896924244276</v>
      </c>
      <c r="C46" s="6">
        <f t="shared" ref="C46:J46" si="1">_xlfn.STDEV.P(C3:C44)</f>
        <v>8.1138277452922196</v>
      </c>
      <c r="D46" s="6">
        <f t="shared" si="1"/>
        <v>4.0024397836137835</v>
      </c>
      <c r="E46" s="6">
        <f t="shared" si="1"/>
        <v>5.9536328358941226</v>
      </c>
      <c r="F46" s="6">
        <f t="shared" si="1"/>
        <v>4.6243406034921026</v>
      </c>
      <c r="G46" s="6">
        <f t="shared" si="1"/>
        <v>4.1974916302667253</v>
      </c>
      <c r="H46" s="6">
        <f t="shared" si="1"/>
        <v>4.4918573003736899</v>
      </c>
      <c r="I46" s="6">
        <f t="shared" si="1"/>
        <v>3.464974929823017</v>
      </c>
      <c r="J46" s="6">
        <f t="shared" si="1"/>
        <v>1.9999243065261447</v>
      </c>
      <c r="L46" s="6">
        <f>_xlfn.STDEV.P(L3:L44)</f>
        <v>6.0044904776085373</v>
      </c>
      <c r="M46" s="6">
        <f t="shared" ref="M46:T46" si="2">_xlfn.STDEV.P(M3:M44)</f>
        <v>8.4710618513201066</v>
      </c>
      <c r="N46" s="6">
        <f t="shared" si="2"/>
        <v>4.112101307437543</v>
      </c>
      <c r="O46" s="6">
        <f t="shared" si="2"/>
        <v>5.9192840678102714</v>
      </c>
      <c r="P46" s="6">
        <f t="shared" si="2"/>
        <v>4.6520727558618225</v>
      </c>
      <c r="Q46" s="6">
        <f t="shared" si="2"/>
        <v>4.2985714211788819</v>
      </c>
      <c r="R46" s="6">
        <f t="shared" si="2"/>
        <v>4.4601813856702721</v>
      </c>
      <c r="S46" s="6">
        <f t="shared" si="2"/>
        <v>3.4243953962153584</v>
      </c>
      <c r="T46" s="6">
        <f t="shared" si="2"/>
        <v>1.971334362697047</v>
      </c>
    </row>
    <row r="47" spans="1:20" x14ac:dyDescent="0.3">
      <c r="A47" s="14" t="s">
        <v>60</v>
      </c>
      <c r="B47" s="13">
        <f>MIN(B3:B44)</f>
        <v>167</v>
      </c>
      <c r="C47" s="13">
        <f t="shared" ref="C47:J47" si="3">MIN(C3:C44)</f>
        <v>63.6</v>
      </c>
      <c r="D47" s="13">
        <f t="shared" si="3"/>
        <v>30.9</v>
      </c>
      <c r="E47" s="13">
        <f t="shared" si="3"/>
        <v>56.5</v>
      </c>
      <c r="F47" s="13">
        <f t="shared" si="3"/>
        <v>3.7583892617449663</v>
      </c>
      <c r="G47" s="13">
        <f t="shared" si="3"/>
        <v>2.8</v>
      </c>
      <c r="H47" s="13">
        <f t="shared" si="3"/>
        <v>41.2</v>
      </c>
      <c r="I47" s="13">
        <f t="shared" si="3"/>
        <v>53.723404255319146</v>
      </c>
      <c r="J47" s="13">
        <f t="shared" si="3"/>
        <v>16.600000000000001</v>
      </c>
      <c r="L47" s="13">
        <f>MIN(L3:L44)</f>
        <v>167</v>
      </c>
      <c r="M47" s="13">
        <f t="shared" ref="M47:T47" si="4">MIN(M3:M44)</f>
        <v>64.8</v>
      </c>
      <c r="N47" s="13">
        <f t="shared" si="4"/>
        <v>31.5</v>
      </c>
      <c r="O47" s="13">
        <f t="shared" si="4"/>
        <v>57.8</v>
      </c>
      <c r="P47" s="13">
        <f t="shared" si="4"/>
        <v>6.3225806451612909</v>
      </c>
      <c r="Q47" s="13">
        <f t="shared" si="4"/>
        <v>4.7</v>
      </c>
      <c r="R47" s="13">
        <f t="shared" si="4"/>
        <v>42.1</v>
      </c>
      <c r="S47" s="13">
        <f t="shared" si="4"/>
        <v>53.97489539748954</v>
      </c>
      <c r="T47" s="13">
        <f t="shared" si="4"/>
        <v>16.5</v>
      </c>
    </row>
    <row r="48" spans="1:20" x14ac:dyDescent="0.3">
      <c r="A48" s="14" t="s">
        <v>61</v>
      </c>
      <c r="B48" s="13">
        <f>MAX(B3:B44)</f>
        <v>191.5</v>
      </c>
      <c r="C48" s="13">
        <f t="shared" ref="C48:J48" si="5">MAX(C3:C44)</f>
        <v>97.1</v>
      </c>
      <c r="D48" s="13">
        <f t="shared" si="5"/>
        <v>49</v>
      </c>
      <c r="E48" s="13">
        <f t="shared" si="5"/>
        <v>83.4</v>
      </c>
      <c r="F48" s="13">
        <f t="shared" si="5"/>
        <v>26.702127659574469</v>
      </c>
      <c r="G48" s="13">
        <f t="shared" si="5"/>
        <v>25.1</v>
      </c>
      <c r="H48" s="13">
        <f t="shared" si="5"/>
        <v>61.5</v>
      </c>
      <c r="I48" s="13">
        <f t="shared" si="5"/>
        <v>70.7</v>
      </c>
      <c r="J48" s="13">
        <f t="shared" si="5"/>
        <v>25.3</v>
      </c>
      <c r="L48" s="13">
        <f>MAX(L3:L44)</f>
        <v>191.5</v>
      </c>
      <c r="M48" s="13">
        <f t="shared" ref="M48:T48" si="6">MAX(M3:M44)</f>
        <v>99.1</v>
      </c>
      <c r="N48" s="13">
        <f t="shared" si="6"/>
        <v>50.7</v>
      </c>
      <c r="O48" s="13">
        <f t="shared" si="6"/>
        <v>84.6</v>
      </c>
      <c r="P48" s="13">
        <f t="shared" si="6"/>
        <v>26.673640167364017</v>
      </c>
      <c r="Q48" s="13">
        <f t="shared" si="6"/>
        <v>25.5</v>
      </c>
      <c r="R48" s="13">
        <f t="shared" si="6"/>
        <v>62.4</v>
      </c>
      <c r="S48" s="13">
        <f t="shared" si="6"/>
        <v>68.624833110814407</v>
      </c>
      <c r="T48" s="13">
        <f t="shared" si="6"/>
        <v>25.1</v>
      </c>
    </row>
  </sheetData>
  <mergeCells count="2">
    <mergeCell ref="A1:J1"/>
    <mergeCell ref="L1:T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FA00-721A-4D9E-8506-E6008E728C93}">
  <dimension ref="A1:U47"/>
  <sheetViews>
    <sheetView tabSelected="1" workbookViewId="0">
      <pane ySplit="1" topLeftCell="A35" activePane="bottomLeft" state="frozen"/>
      <selection pane="bottomLeft" activeCell="T2" sqref="T2"/>
    </sheetView>
  </sheetViews>
  <sheetFormatPr defaultRowHeight="14.4" x14ac:dyDescent="0.3"/>
  <cols>
    <col min="14" max="14" width="11.33203125" customWidth="1"/>
    <col min="15" max="15" width="13.5546875" customWidth="1"/>
    <col min="18" max="18" width="12.21875" customWidth="1"/>
  </cols>
  <sheetData>
    <row r="1" spans="1:21" ht="52.8" x14ac:dyDescent="0.3">
      <c r="A1" s="17" t="s">
        <v>0</v>
      </c>
      <c r="B1" s="18" t="s">
        <v>62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63</v>
      </c>
      <c r="J1" s="18" t="s">
        <v>64</v>
      </c>
      <c r="K1" s="18" t="s">
        <v>65</v>
      </c>
      <c r="L1" s="18" t="s">
        <v>66</v>
      </c>
      <c r="M1" s="18" t="s">
        <v>67</v>
      </c>
      <c r="N1" s="18" t="s">
        <v>76</v>
      </c>
      <c r="O1" s="18" t="s">
        <v>77</v>
      </c>
      <c r="P1" s="18" t="s">
        <v>78</v>
      </c>
      <c r="Q1" s="18" t="s">
        <v>79</v>
      </c>
      <c r="R1" s="18" t="s">
        <v>80</v>
      </c>
      <c r="U1" s="28"/>
    </row>
    <row r="2" spans="1:21" x14ac:dyDescent="0.3">
      <c r="A2" s="2" t="s">
        <v>2</v>
      </c>
      <c r="B2" s="3">
        <v>19.3</v>
      </c>
      <c r="C2" s="3">
        <v>17.5</v>
      </c>
      <c r="D2" s="3">
        <v>176</v>
      </c>
      <c r="E2" s="3">
        <v>3.89</v>
      </c>
      <c r="F2" s="3">
        <v>52.925170068027214</v>
      </c>
      <c r="G2" s="3">
        <v>158.80000000000001</v>
      </c>
      <c r="H2" s="3">
        <v>12</v>
      </c>
      <c r="I2" s="3">
        <v>12.9</v>
      </c>
      <c r="J2" s="3">
        <v>155</v>
      </c>
      <c r="K2" s="3">
        <v>3.1</v>
      </c>
      <c r="L2" s="3">
        <v>42.176870748299322</v>
      </c>
      <c r="M2" s="3">
        <v>97.3</v>
      </c>
      <c r="N2" s="3">
        <v>79.691516709511575</v>
      </c>
      <c r="O2" s="3">
        <v>88.068181818181813</v>
      </c>
      <c r="P2" s="3">
        <v>1.49</v>
      </c>
      <c r="Q2" s="3">
        <v>13</v>
      </c>
      <c r="R2" s="3">
        <v>7.56</v>
      </c>
    </row>
    <row r="3" spans="1:21" x14ac:dyDescent="0.3">
      <c r="A3" s="2" t="s">
        <v>3</v>
      </c>
      <c r="B3" s="3">
        <v>16.3</v>
      </c>
      <c r="C3" s="3">
        <v>15.3</v>
      </c>
      <c r="D3" s="3">
        <v>181</v>
      </c>
      <c r="E3" s="3">
        <v>3.75</v>
      </c>
      <c r="F3" s="3">
        <v>50.8130081300813</v>
      </c>
      <c r="G3" s="3">
        <v>162.5</v>
      </c>
      <c r="H3" s="3">
        <v>10</v>
      </c>
      <c r="I3" s="3">
        <v>11.8</v>
      </c>
      <c r="J3" s="3">
        <v>166</v>
      </c>
      <c r="K3" s="3">
        <v>3.32</v>
      </c>
      <c r="L3" s="3">
        <v>44.986449864498645</v>
      </c>
      <c r="M3" s="3">
        <v>121.4</v>
      </c>
      <c r="N3" s="3">
        <v>88.533333333333331</v>
      </c>
      <c r="O3" s="3">
        <v>91.712707182320443</v>
      </c>
      <c r="P3" s="3">
        <v>1.41</v>
      </c>
      <c r="Q3" s="3">
        <v>12.4</v>
      </c>
      <c r="R3" s="3">
        <v>6.9</v>
      </c>
    </row>
    <row r="4" spans="1:21" x14ac:dyDescent="0.3">
      <c r="A4" s="2" t="s">
        <v>4</v>
      </c>
      <c r="B4" s="3">
        <v>16.3</v>
      </c>
      <c r="C4" s="3">
        <v>15.2</v>
      </c>
      <c r="D4" s="3">
        <v>185</v>
      </c>
      <c r="E4" s="3">
        <v>3.63</v>
      </c>
      <c r="F4" s="3">
        <v>50.207468879668049</v>
      </c>
      <c r="G4" s="3">
        <v>139.30000000000001</v>
      </c>
      <c r="H4" s="3">
        <v>11</v>
      </c>
      <c r="I4" s="3">
        <v>12.2</v>
      </c>
      <c r="J4" s="3">
        <v>168</v>
      </c>
      <c r="K4" s="3">
        <v>3.24</v>
      </c>
      <c r="L4" s="3">
        <v>44.813278008298759</v>
      </c>
      <c r="M4" s="3">
        <v>94</v>
      </c>
      <c r="N4" s="3">
        <v>89.256198347107443</v>
      </c>
      <c r="O4" s="3">
        <v>90.810810810810807</v>
      </c>
      <c r="P4" s="3">
        <v>1.81</v>
      </c>
      <c r="Q4" s="3">
        <v>12.4</v>
      </c>
      <c r="R4" s="3">
        <v>6.44</v>
      </c>
    </row>
    <row r="5" spans="1:21" x14ac:dyDescent="0.3">
      <c r="A5" s="2" t="s">
        <v>5</v>
      </c>
      <c r="B5" s="3">
        <v>19</v>
      </c>
      <c r="C5" s="3">
        <v>16.7</v>
      </c>
      <c r="D5" s="3">
        <v>177</v>
      </c>
      <c r="E5" s="3">
        <v>4.3600000000000003</v>
      </c>
      <c r="F5" s="3">
        <v>56.697009102730817</v>
      </c>
      <c r="G5" s="3">
        <v>194.4</v>
      </c>
      <c r="H5" s="3">
        <v>10</v>
      </c>
      <c r="I5" s="3">
        <v>11.8</v>
      </c>
      <c r="J5" s="3">
        <v>160</v>
      </c>
      <c r="K5" s="3">
        <v>3.53</v>
      </c>
      <c r="L5" s="3">
        <v>45.903771131339397</v>
      </c>
      <c r="M5" s="3">
        <v>120</v>
      </c>
      <c r="N5" s="3">
        <v>80.963302752293572</v>
      </c>
      <c r="O5" s="3">
        <v>90.395480225988706</v>
      </c>
      <c r="P5" s="3">
        <v>1.57</v>
      </c>
      <c r="Q5" s="3">
        <v>10.9</v>
      </c>
      <c r="R5" s="3">
        <v>5.07</v>
      </c>
    </row>
    <row r="6" spans="1:21" x14ac:dyDescent="0.3">
      <c r="A6" s="2" t="s">
        <v>6</v>
      </c>
      <c r="B6" s="3">
        <v>19</v>
      </c>
      <c r="C6" s="3">
        <v>17.7</v>
      </c>
      <c r="D6" s="3">
        <v>185</v>
      </c>
      <c r="E6" s="3">
        <v>3.83</v>
      </c>
      <c r="F6" s="3">
        <v>55.187319884726222</v>
      </c>
      <c r="G6" s="3">
        <v>177.1</v>
      </c>
      <c r="H6" s="3">
        <v>11.3</v>
      </c>
      <c r="I6" s="3">
        <v>12.8</v>
      </c>
      <c r="J6" s="3">
        <v>169</v>
      </c>
      <c r="K6" s="3">
        <v>3.24</v>
      </c>
      <c r="L6" s="3">
        <v>46.685878962536016</v>
      </c>
      <c r="M6" s="3">
        <v>88.5</v>
      </c>
      <c r="N6" s="3">
        <v>84.595300261096597</v>
      </c>
      <c r="O6" s="3">
        <v>91.351351351351354</v>
      </c>
      <c r="P6" s="3">
        <v>1.71</v>
      </c>
      <c r="Q6" s="3">
        <v>14</v>
      </c>
      <c r="R6" s="3">
        <v>8.08</v>
      </c>
    </row>
    <row r="7" spans="1:21" x14ac:dyDescent="0.3">
      <c r="A7" s="2" t="s">
        <v>7</v>
      </c>
      <c r="B7" s="3">
        <v>11</v>
      </c>
      <c r="C7" s="3">
        <v>10.3</v>
      </c>
      <c r="D7" s="3">
        <v>174</v>
      </c>
      <c r="E7" s="3">
        <v>4.13</v>
      </c>
      <c r="F7" s="3">
        <v>43.936170212765958</v>
      </c>
      <c r="G7" s="3">
        <v>142.9</v>
      </c>
      <c r="H7" s="3">
        <v>9.3000000000000007</v>
      </c>
      <c r="I7" s="3">
        <v>10.8</v>
      </c>
      <c r="J7" s="3">
        <v>161</v>
      </c>
      <c r="K7" s="3">
        <v>3.87</v>
      </c>
      <c r="L7" s="3">
        <v>41.170212765957444</v>
      </c>
      <c r="M7" s="3">
        <v>112.9</v>
      </c>
      <c r="N7" s="3">
        <v>93.704600484261476</v>
      </c>
      <c r="O7" s="3">
        <v>92.52873563218391</v>
      </c>
      <c r="P7" s="3">
        <v>1.58</v>
      </c>
      <c r="Q7" s="3">
        <v>13.3</v>
      </c>
      <c r="R7" s="3">
        <v>8.4600000000000009</v>
      </c>
    </row>
    <row r="8" spans="1:21" x14ac:dyDescent="0.3">
      <c r="A8" s="2" t="s">
        <v>8</v>
      </c>
      <c r="B8" s="3">
        <v>18</v>
      </c>
      <c r="C8" s="3">
        <v>16.2</v>
      </c>
      <c r="D8" s="3">
        <v>187</v>
      </c>
      <c r="E8" s="3">
        <v>3.9</v>
      </c>
      <c r="F8" s="3">
        <v>49.618320610687029</v>
      </c>
      <c r="G8" s="3">
        <v>159.4</v>
      </c>
      <c r="H8" s="3">
        <v>14.3</v>
      </c>
      <c r="I8" s="3">
        <v>14.2</v>
      </c>
      <c r="J8" s="3">
        <v>175</v>
      </c>
      <c r="K8" s="3">
        <v>3.55</v>
      </c>
      <c r="L8" s="3">
        <v>45.165394402035624</v>
      </c>
      <c r="M8" s="3">
        <v>121.7</v>
      </c>
      <c r="N8" s="3">
        <v>91.025641025641022</v>
      </c>
      <c r="O8" s="3">
        <v>93.582887700534755</v>
      </c>
      <c r="P8" s="3">
        <v>1.58</v>
      </c>
      <c r="Q8" s="3">
        <v>9.24</v>
      </c>
      <c r="R8" s="3">
        <v>5.69</v>
      </c>
    </row>
    <row r="9" spans="1:21" x14ac:dyDescent="0.3">
      <c r="A9" s="2" t="s">
        <v>9</v>
      </c>
      <c r="B9" s="3">
        <v>22.3</v>
      </c>
      <c r="C9" s="3">
        <v>19.2</v>
      </c>
      <c r="D9" s="3">
        <v>189</v>
      </c>
      <c r="E9" s="3">
        <v>4.47</v>
      </c>
      <c r="F9" s="3">
        <v>60.733695652173921</v>
      </c>
      <c r="G9" s="3">
        <v>184.9</v>
      </c>
      <c r="H9" s="3">
        <v>14.3</v>
      </c>
      <c r="I9" s="3">
        <v>14.8</v>
      </c>
      <c r="J9" s="3">
        <v>172</v>
      </c>
      <c r="K9" s="3">
        <v>3.95</v>
      </c>
      <c r="L9" s="3">
        <v>53.66847826086957</v>
      </c>
      <c r="M9" s="3">
        <v>122.1</v>
      </c>
      <c r="N9" s="3">
        <v>88.366890380313194</v>
      </c>
      <c r="O9" s="3">
        <v>91.005291005290999</v>
      </c>
      <c r="P9" s="3">
        <v>1.03</v>
      </c>
      <c r="Q9" s="3">
        <v>6.91</v>
      </c>
      <c r="R9" s="3">
        <v>1.1299999999999999</v>
      </c>
    </row>
    <row r="10" spans="1:21" x14ac:dyDescent="0.3">
      <c r="A10" s="2" t="s">
        <v>10</v>
      </c>
      <c r="B10" s="3">
        <v>19</v>
      </c>
      <c r="C10" s="3">
        <v>16.7</v>
      </c>
      <c r="D10" s="3">
        <v>203</v>
      </c>
      <c r="E10" s="3">
        <v>3.69</v>
      </c>
      <c r="F10" s="3">
        <v>56.769230769230766</v>
      </c>
      <c r="G10" s="3">
        <v>127.6</v>
      </c>
      <c r="H10" s="3">
        <v>10</v>
      </c>
      <c r="I10" s="3">
        <v>11.8</v>
      </c>
      <c r="J10" s="3">
        <v>172</v>
      </c>
      <c r="K10" s="3">
        <v>2.71</v>
      </c>
      <c r="L10" s="3">
        <v>41.692307692307693</v>
      </c>
      <c r="M10" s="3">
        <v>73.3</v>
      </c>
      <c r="N10" s="3">
        <v>73.441734417344179</v>
      </c>
      <c r="O10" s="3">
        <v>84.729064039408868</v>
      </c>
      <c r="P10" s="3">
        <v>1.45</v>
      </c>
      <c r="Q10" s="3">
        <v>12</v>
      </c>
      <c r="R10" s="3">
        <v>3.48</v>
      </c>
    </row>
    <row r="11" spans="1:21" x14ac:dyDescent="0.3">
      <c r="A11" s="2" t="s">
        <v>11</v>
      </c>
      <c r="B11" s="3">
        <v>16.3</v>
      </c>
      <c r="C11" s="3">
        <v>16.399999999999999</v>
      </c>
      <c r="D11" s="3">
        <v>183</v>
      </c>
      <c r="E11" s="3">
        <v>3.84</v>
      </c>
      <c r="F11" s="3">
        <v>46.943765281173597</v>
      </c>
      <c r="G11" s="3">
        <v>155.80000000000001</v>
      </c>
      <c r="H11" s="3">
        <v>10.3</v>
      </c>
      <c r="I11" s="3">
        <v>12.7</v>
      </c>
      <c r="J11" s="3">
        <v>169</v>
      </c>
      <c r="K11" s="3">
        <v>3.4</v>
      </c>
      <c r="L11" s="3">
        <v>41.56479217603912</v>
      </c>
      <c r="M11" s="3">
        <v>108.7</v>
      </c>
      <c r="N11" s="3">
        <v>88.541666666666657</v>
      </c>
      <c r="O11" s="3">
        <v>92.349726775956285</v>
      </c>
      <c r="P11" s="3">
        <v>1.42</v>
      </c>
      <c r="Q11" s="3">
        <v>8.3699999999999992</v>
      </c>
      <c r="R11" s="3">
        <v>4.4800000000000004</v>
      </c>
    </row>
    <row r="12" spans="1:21" x14ac:dyDescent="0.3">
      <c r="A12" s="2" t="s">
        <v>12</v>
      </c>
      <c r="B12" s="3">
        <v>16</v>
      </c>
      <c r="C12" s="3">
        <v>15.1</v>
      </c>
      <c r="D12" s="3">
        <v>179</v>
      </c>
      <c r="E12" s="3">
        <v>3.84</v>
      </c>
      <c r="F12" s="3">
        <v>48.120300751879704</v>
      </c>
      <c r="G12" s="3">
        <v>149.9</v>
      </c>
      <c r="H12" s="3">
        <v>8</v>
      </c>
      <c r="I12" s="3">
        <v>10.7</v>
      </c>
      <c r="J12" s="3">
        <v>162</v>
      </c>
      <c r="K12" s="3">
        <v>3.09</v>
      </c>
      <c r="L12" s="3">
        <v>38.721804511278194</v>
      </c>
      <c r="M12" s="3">
        <v>96.3</v>
      </c>
      <c r="N12" s="3">
        <v>80.468749999999986</v>
      </c>
      <c r="O12" s="3">
        <v>90.502793296089379</v>
      </c>
      <c r="P12" s="3">
        <v>1.47</v>
      </c>
      <c r="Q12" s="3">
        <v>14.2</v>
      </c>
      <c r="R12" s="3">
        <v>6.25</v>
      </c>
    </row>
    <row r="13" spans="1:21" x14ac:dyDescent="0.3">
      <c r="A13" s="2" t="s">
        <v>13</v>
      </c>
      <c r="B13" s="3">
        <v>16.3</v>
      </c>
      <c r="C13" s="3">
        <v>15.3</v>
      </c>
      <c r="D13" s="3">
        <v>190</v>
      </c>
      <c r="E13" s="3">
        <v>3.88</v>
      </c>
      <c r="F13" s="3">
        <v>47.490820073439409</v>
      </c>
      <c r="G13" s="3">
        <v>140</v>
      </c>
      <c r="H13" s="3">
        <v>10</v>
      </c>
      <c r="I13" s="3">
        <v>11.9</v>
      </c>
      <c r="J13" s="3">
        <v>156</v>
      </c>
      <c r="K13" s="3">
        <v>3.16</v>
      </c>
      <c r="L13" s="3">
        <v>38.678090575275398</v>
      </c>
      <c r="M13" s="3">
        <v>78</v>
      </c>
      <c r="N13" s="3">
        <v>81.443298969072174</v>
      </c>
      <c r="O13" s="3">
        <v>82.10526315789474</v>
      </c>
      <c r="P13" s="3">
        <v>1.75</v>
      </c>
      <c r="Q13" s="3">
        <v>16.600000000000001</v>
      </c>
      <c r="R13" s="3">
        <v>8.5399999999999991</v>
      </c>
    </row>
    <row r="14" spans="1:21" x14ac:dyDescent="0.3">
      <c r="A14" s="2" t="s">
        <v>14</v>
      </c>
      <c r="B14" s="3">
        <v>22.3</v>
      </c>
      <c r="C14" s="3">
        <v>19.2</v>
      </c>
      <c r="D14" s="3">
        <v>183</v>
      </c>
      <c r="E14" s="3">
        <v>3.76</v>
      </c>
      <c r="F14" s="3">
        <v>59.119496855345908</v>
      </c>
      <c r="G14" s="3">
        <v>157</v>
      </c>
      <c r="H14" s="3">
        <v>11.3</v>
      </c>
      <c r="I14" s="3">
        <v>11.1</v>
      </c>
      <c r="J14" s="3">
        <v>169</v>
      </c>
      <c r="K14" s="3">
        <v>3.36</v>
      </c>
      <c r="L14" s="3">
        <v>52.830188679245282</v>
      </c>
      <c r="M14" s="3">
        <v>115.8</v>
      </c>
      <c r="N14" s="3">
        <v>89.361702127659584</v>
      </c>
      <c r="O14" s="3">
        <v>92.349726775956285</v>
      </c>
      <c r="P14" s="3">
        <v>1.61</v>
      </c>
      <c r="Q14" s="3">
        <v>12.1</v>
      </c>
      <c r="R14" s="3">
        <v>4.6500000000000004</v>
      </c>
    </row>
    <row r="15" spans="1:21" x14ac:dyDescent="0.3">
      <c r="A15" s="2" t="s">
        <v>15</v>
      </c>
      <c r="B15" s="3">
        <v>16.3</v>
      </c>
      <c r="C15" s="3">
        <v>14</v>
      </c>
      <c r="D15" s="3">
        <v>196</v>
      </c>
      <c r="E15" s="3">
        <v>3.88</v>
      </c>
      <c r="F15" s="3">
        <v>49.935649935649934</v>
      </c>
      <c r="G15" s="3">
        <v>143.30000000000001</v>
      </c>
      <c r="H15" s="3">
        <v>10</v>
      </c>
      <c r="I15" s="3">
        <v>9</v>
      </c>
      <c r="J15" s="3">
        <v>173</v>
      </c>
      <c r="K15" s="3">
        <v>2.85</v>
      </c>
      <c r="L15" s="3">
        <v>36.679536679536682</v>
      </c>
      <c r="M15" s="3">
        <v>89.9</v>
      </c>
      <c r="N15" s="3">
        <v>73.453608247422693</v>
      </c>
      <c r="O15" s="3">
        <v>88.265306122448976</v>
      </c>
      <c r="P15" s="3">
        <v>1.41</v>
      </c>
      <c r="Q15" s="3">
        <v>11.4</v>
      </c>
      <c r="R15" s="3">
        <v>8.1</v>
      </c>
    </row>
    <row r="16" spans="1:21" x14ac:dyDescent="0.3">
      <c r="A16" s="2" t="s">
        <v>16</v>
      </c>
      <c r="B16" s="3"/>
      <c r="C16" s="3">
        <v>15.5</v>
      </c>
      <c r="D16" s="3">
        <v>158</v>
      </c>
      <c r="E16" s="3">
        <v>4.25</v>
      </c>
      <c r="F16" s="3">
        <v>50.535077288941743</v>
      </c>
      <c r="G16" s="3">
        <v>134.80000000000001</v>
      </c>
      <c r="H16" s="3"/>
      <c r="I16" s="3">
        <v>14.3</v>
      </c>
      <c r="J16" s="3">
        <v>151</v>
      </c>
      <c r="K16" s="3">
        <v>4.2300000000000004</v>
      </c>
      <c r="L16" s="3">
        <v>49.015063731170336</v>
      </c>
      <c r="M16" s="3">
        <v>133.80000000000001</v>
      </c>
      <c r="N16" s="3">
        <v>96.992161406857065</v>
      </c>
      <c r="O16" s="3">
        <v>95.569620253164558</v>
      </c>
      <c r="P16" s="3"/>
      <c r="Q16" s="3"/>
      <c r="R16" s="3"/>
    </row>
    <row r="17" spans="1:18" x14ac:dyDescent="0.3">
      <c r="A17" s="2" t="s">
        <v>17</v>
      </c>
      <c r="B17" s="3"/>
      <c r="C17" s="3">
        <v>14.3</v>
      </c>
      <c r="D17" s="3">
        <v>181</v>
      </c>
      <c r="E17" s="3">
        <v>3.67</v>
      </c>
      <c r="F17" s="3">
        <v>55.022488755622184</v>
      </c>
      <c r="G17" s="3">
        <v>131</v>
      </c>
      <c r="H17" s="3"/>
      <c r="I17" s="3">
        <v>15.4</v>
      </c>
      <c r="J17" s="3">
        <v>186</v>
      </c>
      <c r="K17" s="3">
        <v>3.18</v>
      </c>
      <c r="L17" s="3">
        <v>44.662921348314605</v>
      </c>
      <c r="M17" s="3">
        <v>141</v>
      </c>
      <c r="N17" s="3">
        <v>81.17212136056088</v>
      </c>
      <c r="O17" s="3">
        <v>102.76243093922652</v>
      </c>
      <c r="P17" s="3"/>
      <c r="Q17" s="3"/>
      <c r="R17" s="3"/>
    </row>
    <row r="18" spans="1:18" x14ac:dyDescent="0.3">
      <c r="A18" s="2" t="s">
        <v>18</v>
      </c>
      <c r="B18" s="3"/>
      <c r="C18" s="3">
        <v>14.2</v>
      </c>
      <c r="D18" s="3">
        <v>189</v>
      </c>
      <c r="E18" s="3">
        <v>3.76</v>
      </c>
      <c r="F18" s="3">
        <v>48.391248391248389</v>
      </c>
      <c r="G18" s="3">
        <v>134.9</v>
      </c>
      <c r="H18" s="3"/>
      <c r="I18" s="3">
        <v>15.5</v>
      </c>
      <c r="J18" s="3">
        <v>181</v>
      </c>
      <c r="K18" s="3">
        <v>3.6</v>
      </c>
      <c r="L18" s="3">
        <v>47.493403693931398</v>
      </c>
      <c r="M18" s="3">
        <v>148.4</v>
      </c>
      <c r="N18" s="3">
        <v>98.144613484533764</v>
      </c>
      <c r="O18" s="3">
        <v>95.767195767195773</v>
      </c>
      <c r="P18" s="3"/>
      <c r="Q18" s="3"/>
      <c r="R18" s="3"/>
    </row>
    <row r="19" spans="1:18" x14ac:dyDescent="0.3">
      <c r="A19" s="2" t="s">
        <v>19</v>
      </c>
      <c r="B19" s="3"/>
      <c r="C19" s="3">
        <v>15.4</v>
      </c>
      <c r="D19" s="3">
        <v>178</v>
      </c>
      <c r="E19" s="3">
        <v>3.72</v>
      </c>
      <c r="F19" s="3">
        <v>47.029077117572697</v>
      </c>
      <c r="G19" s="3">
        <v>151.6</v>
      </c>
      <c r="H19" s="3"/>
      <c r="I19" s="3">
        <v>14.2</v>
      </c>
      <c r="J19" s="3">
        <v>171</v>
      </c>
      <c r="K19" s="3">
        <v>3.37</v>
      </c>
      <c r="L19" s="3">
        <v>42.389937106918239</v>
      </c>
      <c r="M19" s="3">
        <v>137.1</v>
      </c>
      <c r="N19" s="3">
        <v>90.13559207411916</v>
      </c>
      <c r="O19" s="3">
        <v>96.067415730337075</v>
      </c>
      <c r="P19" s="3"/>
      <c r="Q19" s="3"/>
      <c r="R19" s="3"/>
    </row>
    <row r="20" spans="1:18" x14ac:dyDescent="0.3">
      <c r="A20" s="2" t="s">
        <v>20</v>
      </c>
      <c r="B20" s="3"/>
      <c r="C20" s="3">
        <v>16.600000000000001</v>
      </c>
      <c r="D20" s="3">
        <v>195</v>
      </c>
      <c r="E20" s="3">
        <v>4.53</v>
      </c>
      <c r="F20" s="3">
        <v>53.482880755608029</v>
      </c>
      <c r="G20" s="3">
        <v>164.8</v>
      </c>
      <c r="H20" s="3"/>
      <c r="I20" s="3">
        <v>16.600000000000001</v>
      </c>
      <c r="J20" s="3">
        <v>192</v>
      </c>
      <c r="K20" s="3">
        <v>4.2</v>
      </c>
      <c r="L20" s="3">
        <v>50.119331742243439</v>
      </c>
      <c r="M20" s="3">
        <v>164</v>
      </c>
      <c r="N20" s="3">
        <v>93.710980100839279</v>
      </c>
      <c r="O20" s="3">
        <v>98.461538461538467</v>
      </c>
      <c r="P20" s="3"/>
      <c r="Q20" s="3"/>
      <c r="R20" s="3"/>
    </row>
    <row r="21" spans="1:18" x14ac:dyDescent="0.3">
      <c r="A21" s="2" t="s">
        <v>21</v>
      </c>
      <c r="B21" s="3"/>
      <c r="C21" s="3">
        <v>16.600000000000001</v>
      </c>
      <c r="D21" s="3">
        <v>178</v>
      </c>
      <c r="E21" s="3">
        <v>4.88</v>
      </c>
      <c r="F21" s="3">
        <v>49.243188698284563</v>
      </c>
      <c r="G21" s="3">
        <v>180.2</v>
      </c>
      <c r="H21" s="3"/>
      <c r="I21" s="3">
        <v>16.600000000000001</v>
      </c>
      <c r="J21" s="3">
        <v>170</v>
      </c>
      <c r="K21" s="3">
        <v>4.8099999999999996</v>
      </c>
      <c r="L21" s="3">
        <v>49.53656024716787</v>
      </c>
      <c r="M21" s="3">
        <v>184.6</v>
      </c>
      <c r="N21" s="3">
        <v>100.59576066586754</v>
      </c>
      <c r="O21" s="3">
        <v>95.50561797752809</v>
      </c>
      <c r="P21" s="3"/>
      <c r="Q21" s="3"/>
      <c r="R21" s="3"/>
    </row>
    <row r="22" spans="1:18" x14ac:dyDescent="0.3">
      <c r="A22" s="2" t="s">
        <v>22</v>
      </c>
      <c r="B22" s="3"/>
      <c r="C22" s="3">
        <v>15.6</v>
      </c>
      <c r="D22" s="3">
        <v>188</v>
      </c>
      <c r="E22" s="3">
        <v>3.75</v>
      </c>
      <c r="F22" s="3">
        <v>51.724137931034484</v>
      </c>
      <c r="G22" s="3">
        <v>124</v>
      </c>
      <c r="H22" s="3"/>
      <c r="I22" s="3">
        <v>16.7</v>
      </c>
      <c r="J22" s="3">
        <v>187</v>
      </c>
      <c r="K22" s="3">
        <v>3.72</v>
      </c>
      <c r="L22" s="3">
        <v>51.45228215767635</v>
      </c>
      <c r="M22" s="3">
        <v>145.9</v>
      </c>
      <c r="N22" s="3">
        <v>99.474412171507623</v>
      </c>
      <c r="O22" s="3">
        <v>99.468085106382972</v>
      </c>
      <c r="P22" s="3"/>
      <c r="Q22" s="3"/>
      <c r="R22" s="3"/>
    </row>
    <row r="23" spans="1:18" x14ac:dyDescent="0.3">
      <c r="A23" s="2" t="s">
        <v>23</v>
      </c>
      <c r="B23" s="3"/>
      <c r="C23" s="3">
        <v>14.2</v>
      </c>
      <c r="D23" s="3">
        <v>176</v>
      </c>
      <c r="E23" s="3">
        <v>4.05</v>
      </c>
      <c r="F23" s="3">
        <v>43.595263724434872</v>
      </c>
      <c r="G23" s="3">
        <v>145</v>
      </c>
      <c r="H23" s="3"/>
      <c r="I23" s="3">
        <v>13</v>
      </c>
      <c r="J23" s="3">
        <v>163</v>
      </c>
      <c r="K23" s="3">
        <v>4.03</v>
      </c>
      <c r="L23" s="3">
        <v>44.285714285714292</v>
      </c>
      <c r="M23" s="3">
        <v>121.1</v>
      </c>
      <c r="N23" s="3">
        <v>101.58377425044094</v>
      </c>
      <c r="O23" s="3">
        <v>92.61363636363636</v>
      </c>
      <c r="P23" s="3"/>
      <c r="Q23" s="3"/>
      <c r="R23" s="3"/>
    </row>
    <row r="24" spans="1:18" x14ac:dyDescent="0.3">
      <c r="A24" s="2" t="s">
        <v>24</v>
      </c>
      <c r="B24" s="3">
        <v>13.3</v>
      </c>
      <c r="C24" s="3">
        <v>13.7</v>
      </c>
      <c r="D24" s="3">
        <v>188</v>
      </c>
      <c r="E24" s="3">
        <v>2.87</v>
      </c>
      <c r="F24" s="3">
        <v>37.032258064516128</v>
      </c>
      <c r="G24" s="3">
        <v>125.6</v>
      </c>
      <c r="H24" s="3">
        <v>10</v>
      </c>
      <c r="I24" s="3">
        <v>11.7</v>
      </c>
      <c r="J24" s="3">
        <v>179</v>
      </c>
      <c r="K24" s="3">
        <v>2.6</v>
      </c>
      <c r="L24" s="3">
        <v>33.548387096774192</v>
      </c>
      <c r="M24" s="3">
        <v>78.8</v>
      </c>
      <c r="N24" s="3">
        <v>90.59233449477351</v>
      </c>
      <c r="O24" s="3">
        <v>95.212765957446805</v>
      </c>
      <c r="P24" s="3">
        <v>1.58</v>
      </c>
      <c r="Q24" s="3">
        <v>17</v>
      </c>
      <c r="R24" s="3">
        <v>12.2</v>
      </c>
    </row>
    <row r="25" spans="1:18" x14ac:dyDescent="0.3">
      <c r="A25" s="2" t="s">
        <v>25</v>
      </c>
      <c r="B25" s="3">
        <v>13.3</v>
      </c>
      <c r="C25" s="3">
        <v>13.7</v>
      </c>
      <c r="D25" s="3">
        <v>198</v>
      </c>
      <c r="E25" s="3">
        <v>2.87</v>
      </c>
      <c r="F25" s="3">
        <v>42.771982116244416</v>
      </c>
      <c r="G25" s="3">
        <v>125.6</v>
      </c>
      <c r="H25" s="3">
        <v>12</v>
      </c>
      <c r="I25" s="3">
        <v>11.2</v>
      </c>
      <c r="J25" s="3">
        <v>179</v>
      </c>
      <c r="K25" s="3">
        <v>2.6</v>
      </c>
      <c r="L25" s="3">
        <v>38.748137108792847</v>
      </c>
      <c r="M25" s="3">
        <v>78.8</v>
      </c>
      <c r="N25" s="3">
        <v>90.59233449477351</v>
      </c>
      <c r="O25" s="3">
        <v>90.404040404040401</v>
      </c>
      <c r="P25" s="3">
        <v>1.58</v>
      </c>
      <c r="Q25" s="3">
        <v>17</v>
      </c>
      <c r="R25" s="3">
        <v>12.2</v>
      </c>
    </row>
    <row r="26" spans="1:18" x14ac:dyDescent="0.3">
      <c r="A26" s="2" t="s">
        <v>26</v>
      </c>
      <c r="B26" s="3">
        <v>19.16</v>
      </c>
      <c r="C26" s="3">
        <v>15.7</v>
      </c>
      <c r="D26" s="3">
        <v>178</v>
      </c>
      <c r="E26" s="3">
        <v>5.12</v>
      </c>
      <c r="F26" s="3">
        <v>65.55697823303457</v>
      </c>
      <c r="G26" s="3">
        <v>158.19999999999999</v>
      </c>
      <c r="H26" s="3">
        <v>12.3</v>
      </c>
      <c r="I26" s="3">
        <v>11.5</v>
      </c>
      <c r="J26" s="3">
        <v>156</v>
      </c>
      <c r="K26" s="3">
        <v>4.04</v>
      </c>
      <c r="L26" s="3">
        <v>51.728553137003843</v>
      </c>
      <c r="M26" s="3">
        <v>96</v>
      </c>
      <c r="N26" s="3">
        <v>78.906250000000014</v>
      </c>
      <c r="O26" s="3">
        <v>87.640449438202253</v>
      </c>
      <c r="P26" s="3">
        <v>1.43</v>
      </c>
      <c r="Q26" s="3">
        <v>13.3</v>
      </c>
      <c r="R26" s="3">
        <v>7.23</v>
      </c>
    </row>
    <row r="27" spans="1:18" x14ac:dyDescent="0.3">
      <c r="A27" s="2" t="s">
        <v>27</v>
      </c>
      <c r="B27" s="3">
        <v>15.3</v>
      </c>
      <c r="C27" s="3">
        <v>14.8</v>
      </c>
      <c r="D27" s="3">
        <v>179</v>
      </c>
      <c r="E27" s="3">
        <v>3.17</v>
      </c>
      <c r="F27" s="3">
        <v>33.05526590198123</v>
      </c>
      <c r="G27" s="3">
        <v>148.30000000000001</v>
      </c>
      <c r="H27" s="3">
        <v>14.1</v>
      </c>
      <c r="I27" s="3">
        <v>14.3</v>
      </c>
      <c r="J27" s="3">
        <v>171</v>
      </c>
      <c r="K27" s="3">
        <v>2.52</v>
      </c>
      <c r="L27" s="3">
        <v>26.277372262773721</v>
      </c>
      <c r="M27" s="3">
        <v>82.7</v>
      </c>
      <c r="N27" s="3">
        <v>79.495268138801251</v>
      </c>
      <c r="O27" s="3">
        <v>95.530726256983243</v>
      </c>
      <c r="P27" s="3">
        <v>1.64</v>
      </c>
      <c r="Q27" s="3">
        <v>14.2</v>
      </c>
      <c r="R27" s="3">
        <v>6.1</v>
      </c>
    </row>
    <row r="28" spans="1:18" x14ac:dyDescent="0.3">
      <c r="A28" s="2" t="s">
        <v>28</v>
      </c>
      <c r="B28" s="3">
        <v>19.68</v>
      </c>
      <c r="C28" s="3">
        <v>17.5</v>
      </c>
      <c r="D28" s="3">
        <v>172</v>
      </c>
      <c r="E28" s="3">
        <v>4.29</v>
      </c>
      <c r="F28" s="3">
        <v>58.288043478260875</v>
      </c>
      <c r="G28" s="3">
        <v>166</v>
      </c>
      <c r="H28" s="3">
        <v>11.3</v>
      </c>
      <c r="I28" s="3">
        <v>11.5</v>
      </c>
      <c r="J28" s="3">
        <v>149</v>
      </c>
      <c r="K28" s="3">
        <v>3.8</v>
      </c>
      <c r="L28" s="3">
        <v>51.630434782608702</v>
      </c>
      <c r="M28" s="3">
        <v>99.2</v>
      </c>
      <c r="N28" s="3">
        <v>88.578088578088582</v>
      </c>
      <c r="O28" s="3">
        <v>86.627906976744185</v>
      </c>
      <c r="P28" s="3">
        <v>1.86</v>
      </c>
      <c r="Q28" s="3">
        <v>13.8</v>
      </c>
      <c r="R28" s="3">
        <v>6.6</v>
      </c>
    </row>
    <row r="29" spans="1:18" x14ac:dyDescent="0.3">
      <c r="A29" s="2" t="s">
        <v>29</v>
      </c>
      <c r="B29" s="3">
        <v>18</v>
      </c>
      <c r="C29" s="3">
        <v>16.100000000000001</v>
      </c>
      <c r="D29" s="3">
        <v>184</v>
      </c>
      <c r="E29" s="3">
        <v>3.91</v>
      </c>
      <c r="F29" s="3">
        <v>55.382436260623237</v>
      </c>
      <c r="G29" s="3">
        <v>172.3</v>
      </c>
      <c r="H29" s="3">
        <v>11.3</v>
      </c>
      <c r="I29" s="3">
        <v>12.6</v>
      </c>
      <c r="J29" s="3">
        <v>162</v>
      </c>
      <c r="K29" s="3">
        <v>3.07</v>
      </c>
      <c r="L29" s="3">
        <v>43.484419263456097</v>
      </c>
      <c r="M29" s="3">
        <v>102.3</v>
      </c>
      <c r="N29" s="3">
        <v>78.516624040920703</v>
      </c>
      <c r="O29" s="3">
        <v>88.043478260869563</v>
      </c>
      <c r="P29" s="3">
        <v>1.59</v>
      </c>
      <c r="Q29" s="3">
        <v>15.4</v>
      </c>
      <c r="R29" s="3">
        <v>9.4600000000000009</v>
      </c>
    </row>
    <row r="30" spans="1:18" x14ac:dyDescent="0.3">
      <c r="A30" s="2" t="s">
        <v>30</v>
      </c>
      <c r="B30" s="3">
        <v>18</v>
      </c>
      <c r="C30" s="3">
        <v>16.100000000000001</v>
      </c>
      <c r="D30" s="3">
        <v>188</v>
      </c>
      <c r="E30" s="3">
        <v>4.41</v>
      </c>
      <c r="F30" s="3">
        <v>59.594594594594597</v>
      </c>
      <c r="G30" s="3">
        <v>177.3</v>
      </c>
      <c r="H30" s="3">
        <v>13</v>
      </c>
      <c r="I30" s="3">
        <v>12.3</v>
      </c>
      <c r="J30" s="3">
        <v>178</v>
      </c>
      <c r="K30" s="3">
        <v>3.44</v>
      </c>
      <c r="L30" s="3">
        <v>46.486486486486484</v>
      </c>
      <c r="M30" s="3">
        <v>102.5</v>
      </c>
      <c r="N30" s="3">
        <v>78.004535147392275</v>
      </c>
      <c r="O30" s="3">
        <v>94.680851063829792</v>
      </c>
      <c r="P30" s="3">
        <v>1.39</v>
      </c>
      <c r="Q30" s="3">
        <v>12</v>
      </c>
      <c r="R30" s="3">
        <v>4.5999999999999996</v>
      </c>
    </row>
    <row r="31" spans="1:18" x14ac:dyDescent="0.3">
      <c r="A31" s="2" t="s">
        <v>31</v>
      </c>
      <c r="B31" s="3">
        <v>19.3</v>
      </c>
      <c r="C31" s="3">
        <v>16.399999999999999</v>
      </c>
      <c r="D31" s="3">
        <v>200</v>
      </c>
      <c r="E31" s="3">
        <v>3.85</v>
      </c>
      <c r="F31" s="3">
        <v>55.71635311143271</v>
      </c>
      <c r="G31" s="3">
        <v>145.9</v>
      </c>
      <c r="H31" s="3">
        <v>11</v>
      </c>
      <c r="I31" s="3">
        <v>12.3</v>
      </c>
      <c r="J31" s="3">
        <v>177</v>
      </c>
      <c r="K31" s="3">
        <v>3.02</v>
      </c>
      <c r="L31" s="3">
        <v>43.704775687409558</v>
      </c>
      <c r="M31" s="3">
        <v>92.4</v>
      </c>
      <c r="N31" s="3">
        <v>78.441558441558442</v>
      </c>
      <c r="O31" s="3">
        <v>88.5</v>
      </c>
      <c r="P31" s="3">
        <v>1.58</v>
      </c>
      <c r="Q31" s="3">
        <v>14.4</v>
      </c>
      <c r="R31" s="3">
        <v>6.55</v>
      </c>
    </row>
    <row r="32" spans="1:18" x14ac:dyDescent="0.3">
      <c r="A32" s="2" t="s">
        <v>32</v>
      </c>
      <c r="B32" s="3">
        <v>21</v>
      </c>
      <c r="C32" s="3">
        <v>17.7</v>
      </c>
      <c r="D32" s="3">
        <v>191</v>
      </c>
      <c r="E32" s="3">
        <v>4.4000000000000004</v>
      </c>
      <c r="F32" s="3">
        <v>52.505966587112177</v>
      </c>
      <c r="G32" s="3">
        <v>169</v>
      </c>
      <c r="H32" s="3">
        <v>13.3</v>
      </c>
      <c r="I32" s="3">
        <v>12.6</v>
      </c>
      <c r="J32" s="3">
        <v>160</v>
      </c>
      <c r="K32" s="3">
        <v>3.14</v>
      </c>
      <c r="L32" s="3">
        <v>37.470167064439146</v>
      </c>
      <c r="M32" s="3">
        <v>77.5</v>
      </c>
      <c r="N32" s="3">
        <v>71.363636363636374</v>
      </c>
      <c r="O32" s="3">
        <v>83.769633507853399</v>
      </c>
      <c r="P32" s="3">
        <v>1.39</v>
      </c>
      <c r="Q32" s="3">
        <v>12</v>
      </c>
      <c r="R32" s="3">
        <v>4.5999999999999996</v>
      </c>
    </row>
    <row r="33" spans="1:18" x14ac:dyDescent="0.3">
      <c r="A33" s="2" t="s">
        <v>33</v>
      </c>
      <c r="B33" s="3">
        <v>15.3</v>
      </c>
      <c r="C33" s="3">
        <v>14.8</v>
      </c>
      <c r="D33" s="3">
        <v>199</v>
      </c>
      <c r="E33" s="3">
        <v>3.41</v>
      </c>
      <c r="F33" s="3">
        <v>47.9606188466948</v>
      </c>
      <c r="G33" s="3">
        <v>137.69999999999999</v>
      </c>
      <c r="H33" s="3">
        <v>9</v>
      </c>
      <c r="I33" s="3">
        <v>11.2</v>
      </c>
      <c r="J33" s="3">
        <v>178</v>
      </c>
      <c r="K33" s="3">
        <v>2.8</v>
      </c>
      <c r="L33" s="3">
        <v>39.381153305203938</v>
      </c>
      <c r="M33" s="3">
        <v>91.6</v>
      </c>
      <c r="N33" s="3">
        <v>82.111436950146626</v>
      </c>
      <c r="O33" s="3">
        <v>89.447236180904525</v>
      </c>
      <c r="P33" s="3">
        <v>1.53</v>
      </c>
      <c r="Q33" s="3">
        <v>12.7</v>
      </c>
      <c r="R33" s="3">
        <v>8.31</v>
      </c>
    </row>
    <row r="34" spans="1:18" x14ac:dyDescent="0.3">
      <c r="A34" s="2" t="s">
        <v>34</v>
      </c>
      <c r="B34" s="3">
        <v>16.3</v>
      </c>
      <c r="C34" s="3">
        <v>14.3</v>
      </c>
      <c r="D34" s="3">
        <v>179</v>
      </c>
      <c r="E34" s="3">
        <v>3.72</v>
      </c>
      <c r="F34" s="3">
        <v>50.958904109589042</v>
      </c>
      <c r="G34" s="3">
        <v>116.9</v>
      </c>
      <c r="H34" s="3">
        <v>9.3000000000000007</v>
      </c>
      <c r="I34" s="3">
        <v>10.6</v>
      </c>
      <c r="J34" s="3">
        <v>153</v>
      </c>
      <c r="K34" s="3">
        <v>3.1</v>
      </c>
      <c r="L34" s="3">
        <v>42.465753424657535</v>
      </c>
      <c r="M34" s="3">
        <v>68</v>
      </c>
      <c r="N34" s="3">
        <v>83.333333333333329</v>
      </c>
      <c r="O34" s="3">
        <v>85.47486033519553</v>
      </c>
      <c r="P34" s="3">
        <v>1.59</v>
      </c>
      <c r="Q34" s="3">
        <v>8.99</v>
      </c>
      <c r="R34" s="3">
        <v>5.1100000000000003</v>
      </c>
    </row>
    <row r="35" spans="1:18" x14ac:dyDescent="0.3">
      <c r="A35" s="2" t="s">
        <v>35</v>
      </c>
      <c r="B35" s="3">
        <v>18.3</v>
      </c>
      <c r="C35" s="3">
        <v>15.5</v>
      </c>
      <c r="D35" s="3">
        <v>193</v>
      </c>
      <c r="E35" s="3">
        <v>3.81</v>
      </c>
      <c r="F35" s="3">
        <v>52.19178082191781</v>
      </c>
      <c r="G35" s="3">
        <v>149</v>
      </c>
      <c r="H35" s="3">
        <v>10.3</v>
      </c>
      <c r="I35" s="3">
        <v>11</v>
      </c>
      <c r="J35" s="3">
        <v>163</v>
      </c>
      <c r="K35" s="3">
        <v>2.91</v>
      </c>
      <c r="L35" s="3">
        <v>39.863013698630134</v>
      </c>
      <c r="M35" s="3">
        <v>81.8</v>
      </c>
      <c r="N35" s="3">
        <v>76.377952755905497</v>
      </c>
      <c r="O35" s="3">
        <v>84.4559585492228</v>
      </c>
      <c r="P35" s="3">
        <v>1.39</v>
      </c>
      <c r="Q35" s="3">
        <v>9.33</v>
      </c>
      <c r="R35" s="3">
        <v>4.8899999999999997</v>
      </c>
    </row>
    <row r="36" spans="1:18" x14ac:dyDescent="0.3">
      <c r="A36" s="2" t="s">
        <v>36</v>
      </c>
      <c r="B36" s="3">
        <v>12</v>
      </c>
      <c r="C36" s="3">
        <v>11.9</v>
      </c>
      <c r="D36" s="3">
        <v>182</v>
      </c>
      <c r="E36" s="3">
        <v>3.47</v>
      </c>
      <c r="F36" s="3">
        <v>44.487179487179489</v>
      </c>
      <c r="G36" s="3">
        <v>100.6</v>
      </c>
      <c r="H36" s="3">
        <v>7</v>
      </c>
      <c r="I36" s="3">
        <v>9.1</v>
      </c>
      <c r="J36" s="3">
        <v>171</v>
      </c>
      <c r="K36" s="3">
        <v>3</v>
      </c>
      <c r="L36" s="3">
        <v>38.46153846153846</v>
      </c>
      <c r="M36" s="3">
        <v>77.900000000000006</v>
      </c>
      <c r="N36" s="3">
        <v>86.455331412103746</v>
      </c>
      <c r="O36" s="3">
        <v>93.956043956043956</v>
      </c>
      <c r="P36" s="3">
        <v>1.39</v>
      </c>
      <c r="Q36" s="3">
        <v>13.9</v>
      </c>
      <c r="R36" s="3">
        <v>4.99</v>
      </c>
    </row>
    <row r="37" spans="1:18" x14ac:dyDescent="0.3">
      <c r="A37" s="2" t="s">
        <v>37</v>
      </c>
      <c r="B37" s="3">
        <v>14.3</v>
      </c>
      <c r="C37" s="3">
        <v>13.2</v>
      </c>
      <c r="D37" s="3">
        <v>191</v>
      </c>
      <c r="E37" s="3">
        <v>3.28</v>
      </c>
      <c r="F37" s="3">
        <v>42.051282051282051</v>
      </c>
      <c r="G37" s="3">
        <v>143.4</v>
      </c>
      <c r="H37" s="3">
        <v>9.3000000000000007</v>
      </c>
      <c r="I37" s="3">
        <v>10.5</v>
      </c>
      <c r="J37" s="3">
        <v>171</v>
      </c>
      <c r="K37" s="3">
        <v>2.81</v>
      </c>
      <c r="L37" s="3">
        <v>36.025641025641029</v>
      </c>
      <c r="M37" s="3">
        <v>97.5</v>
      </c>
      <c r="N37" s="3">
        <v>85.670731707317088</v>
      </c>
      <c r="O37" s="3">
        <v>89.528795811518322</v>
      </c>
      <c r="P37" s="3">
        <v>1.86</v>
      </c>
      <c r="Q37" s="3">
        <v>12.8</v>
      </c>
      <c r="R37" s="3">
        <v>5.66</v>
      </c>
    </row>
    <row r="38" spans="1:18" x14ac:dyDescent="0.3">
      <c r="A38" s="2" t="s">
        <v>38</v>
      </c>
      <c r="B38" s="3">
        <v>18</v>
      </c>
      <c r="C38" s="3">
        <v>15.2</v>
      </c>
      <c r="D38" s="3">
        <v>220</v>
      </c>
      <c r="E38" s="3">
        <v>4.34</v>
      </c>
      <c r="F38" s="3">
        <v>56.732026143790847</v>
      </c>
      <c r="G38" s="3">
        <v>154.69999999999999</v>
      </c>
      <c r="H38" s="3">
        <v>9</v>
      </c>
      <c r="I38" s="3">
        <v>10.199999999999999</v>
      </c>
      <c r="J38" s="3">
        <v>177</v>
      </c>
      <c r="K38" s="3">
        <v>3.06</v>
      </c>
      <c r="L38" s="3">
        <v>40</v>
      </c>
      <c r="M38" s="3">
        <v>75.5</v>
      </c>
      <c r="N38" s="3">
        <v>70.506912442396313</v>
      </c>
      <c r="O38" s="3">
        <v>80.454545454545453</v>
      </c>
      <c r="P38" s="3">
        <v>1.35</v>
      </c>
      <c r="Q38" s="3">
        <v>8.11</v>
      </c>
      <c r="R38" s="3">
        <v>3.66</v>
      </c>
    </row>
    <row r="39" spans="1:18" x14ac:dyDescent="0.3">
      <c r="A39" s="2" t="s">
        <v>39</v>
      </c>
      <c r="B39" s="3">
        <v>12.3</v>
      </c>
      <c r="C39" s="3">
        <v>12.1</v>
      </c>
      <c r="D39" s="3">
        <v>153</v>
      </c>
      <c r="E39" s="3">
        <v>5.3</v>
      </c>
      <c r="F39" s="3">
        <v>66.25</v>
      </c>
      <c r="G39" s="3">
        <v>176</v>
      </c>
      <c r="H39" s="3"/>
      <c r="I39" s="3">
        <v>10.7</v>
      </c>
      <c r="J39" s="3">
        <v>179</v>
      </c>
      <c r="K39" s="3">
        <v>5.0599999999999996</v>
      </c>
      <c r="L39" s="3">
        <v>63.25</v>
      </c>
      <c r="M39" s="3">
        <v>100.2</v>
      </c>
      <c r="N39" s="3">
        <v>95.471698113207552</v>
      </c>
      <c r="O39" s="3">
        <v>116.99346405228758</v>
      </c>
      <c r="P39" s="3">
        <v>1.66</v>
      </c>
      <c r="Q39" s="3">
        <v>14.3</v>
      </c>
      <c r="R39" s="3">
        <v>7.89</v>
      </c>
    </row>
    <row r="40" spans="1:18" x14ac:dyDescent="0.3">
      <c r="A40" s="2" t="s">
        <v>40</v>
      </c>
      <c r="B40" s="3">
        <v>18.3</v>
      </c>
      <c r="C40" s="3">
        <v>15.4</v>
      </c>
      <c r="D40" s="3">
        <v>180</v>
      </c>
      <c r="E40" s="3">
        <v>3.84</v>
      </c>
      <c r="F40" s="3">
        <v>39.587628865979383</v>
      </c>
      <c r="G40" s="3">
        <v>144.9</v>
      </c>
      <c r="H40" s="3">
        <v>8</v>
      </c>
      <c r="I40" s="3">
        <v>9.6999999999999993</v>
      </c>
      <c r="J40" s="3">
        <v>156</v>
      </c>
      <c r="K40" s="3">
        <v>2.77</v>
      </c>
      <c r="L40" s="3">
        <v>28.556701030927837</v>
      </c>
      <c r="M40" s="3">
        <v>77.400000000000006</v>
      </c>
      <c r="N40" s="3">
        <v>72.135416666666671</v>
      </c>
      <c r="O40" s="3">
        <v>86.666666666666671</v>
      </c>
      <c r="P40" s="3">
        <v>1.38</v>
      </c>
      <c r="Q40" s="3">
        <v>12.8</v>
      </c>
      <c r="R40" s="3">
        <v>4.76</v>
      </c>
    </row>
    <row r="41" spans="1:18" x14ac:dyDescent="0.3">
      <c r="A41" s="2" t="s">
        <v>41</v>
      </c>
      <c r="B41" s="3">
        <v>16.3</v>
      </c>
      <c r="C41" s="3">
        <v>14.3</v>
      </c>
      <c r="D41" s="3">
        <v>192</v>
      </c>
      <c r="E41" s="3">
        <v>4.13</v>
      </c>
      <c r="F41" s="3">
        <v>55.361930294906173</v>
      </c>
      <c r="G41" s="3">
        <v>137.9</v>
      </c>
      <c r="H41" s="3">
        <v>9.3000000000000007</v>
      </c>
      <c r="I41" s="3">
        <v>10.6</v>
      </c>
      <c r="J41" s="3">
        <v>169</v>
      </c>
      <c r="K41" s="3">
        <v>3.37</v>
      </c>
      <c r="L41" s="3">
        <v>45.174262734584453</v>
      </c>
      <c r="M41" s="3">
        <v>87.1</v>
      </c>
      <c r="N41" s="3">
        <v>81.598062953995154</v>
      </c>
      <c r="O41" s="3">
        <v>88.020833333333329</v>
      </c>
      <c r="P41" s="3">
        <v>1.44</v>
      </c>
      <c r="Q41" s="3">
        <v>11.8</v>
      </c>
      <c r="R41" s="3">
        <v>5.17</v>
      </c>
    </row>
    <row r="42" spans="1:18" x14ac:dyDescent="0.3">
      <c r="A42" s="2" t="s">
        <v>42</v>
      </c>
      <c r="B42" s="3">
        <v>15.3</v>
      </c>
      <c r="C42" s="3">
        <v>14.8</v>
      </c>
      <c r="D42" s="3">
        <v>192</v>
      </c>
      <c r="E42" s="3">
        <v>4.47</v>
      </c>
      <c r="F42" s="3">
        <v>60</v>
      </c>
      <c r="G42" s="3">
        <v>187.2</v>
      </c>
      <c r="H42" s="3">
        <v>9</v>
      </c>
      <c r="I42" s="3">
        <v>11.1</v>
      </c>
      <c r="J42" s="3">
        <v>175</v>
      </c>
      <c r="K42" s="3">
        <v>3.74</v>
      </c>
      <c r="L42" s="3">
        <v>50.201342281879192</v>
      </c>
      <c r="M42" s="3">
        <v>116.3</v>
      </c>
      <c r="N42" s="3">
        <v>83.668903803131982</v>
      </c>
      <c r="O42" s="3">
        <v>91.145833333333329</v>
      </c>
      <c r="P42" s="3">
        <v>1.49</v>
      </c>
      <c r="Q42" s="3">
        <v>13.9</v>
      </c>
      <c r="R42" s="3">
        <v>7.76</v>
      </c>
    </row>
    <row r="43" spans="1:18" x14ac:dyDescent="0.3">
      <c r="A43" s="2" t="s">
        <v>43</v>
      </c>
      <c r="B43" s="3">
        <v>19</v>
      </c>
      <c r="C43" s="3">
        <v>16</v>
      </c>
      <c r="D43" s="3">
        <v>195</v>
      </c>
      <c r="E43" s="3">
        <v>4.5199999999999996</v>
      </c>
      <c r="F43" s="3">
        <v>66.275659824046912</v>
      </c>
      <c r="G43" s="3">
        <v>157.30000000000001</v>
      </c>
      <c r="H43" s="3">
        <v>13</v>
      </c>
      <c r="I43" s="3">
        <v>13.5</v>
      </c>
      <c r="J43" s="3">
        <v>180</v>
      </c>
      <c r="K43" s="3">
        <v>3.8</v>
      </c>
      <c r="L43" s="3">
        <v>55.718475073313783</v>
      </c>
      <c r="M43" s="3">
        <v>93.4</v>
      </c>
      <c r="N43" s="3">
        <v>84.070796460177007</v>
      </c>
      <c r="O43" s="3">
        <v>92.307692307692307</v>
      </c>
      <c r="P43" s="3">
        <v>1.55</v>
      </c>
      <c r="Q43" s="3">
        <v>15.6</v>
      </c>
      <c r="R43" s="3">
        <v>7.18</v>
      </c>
    </row>
    <row r="44" spans="1:18" x14ac:dyDescent="0.3">
      <c r="A44" s="14" t="s">
        <v>73</v>
      </c>
      <c r="B44" s="16">
        <f>AVERAGE(B2:B43)</f>
        <v>17.054117647058824</v>
      </c>
      <c r="C44" s="16">
        <f t="shared" ref="C44:R44" si="0">AVERAGE(C2:C43)</f>
        <v>15.390476190476189</v>
      </c>
      <c r="D44" s="16">
        <f t="shared" si="0"/>
        <v>185.35714285714286</v>
      </c>
      <c r="E44" s="16">
        <f t="shared" si="0"/>
        <v>3.9676190476190487</v>
      </c>
      <c r="F44" s="16">
        <f t="shared" si="0"/>
        <v>51.649563753893169</v>
      </c>
      <c r="G44" s="16">
        <f t="shared" si="0"/>
        <v>151.26190476190473</v>
      </c>
      <c r="H44" s="16">
        <f t="shared" si="0"/>
        <v>10.706060606060609</v>
      </c>
      <c r="I44" s="16">
        <f t="shared" si="0"/>
        <v>12.357142857142859</v>
      </c>
      <c r="J44" s="16">
        <f t="shared" si="0"/>
        <v>169.3095238095238</v>
      </c>
      <c r="K44" s="16">
        <f t="shared" si="0"/>
        <v>3.3847619047619046</v>
      </c>
      <c r="L44" s="16">
        <f t="shared" si="0"/>
        <v>43.949259111827992</v>
      </c>
      <c r="M44" s="16">
        <f t="shared" si="0"/>
        <v>104.58809523809524</v>
      </c>
      <c r="N44" s="16">
        <f t="shared" si="0"/>
        <v>85.251146798446996</v>
      </c>
      <c r="O44" s="16">
        <f t="shared" si="0"/>
        <v>91.543682103336678</v>
      </c>
      <c r="P44" s="16">
        <f t="shared" si="0"/>
        <v>1.5282352941176469</v>
      </c>
      <c r="Q44" s="16">
        <f t="shared" si="0"/>
        <v>12.651470588235293</v>
      </c>
      <c r="R44" s="16">
        <f t="shared" si="0"/>
        <v>6.4632352941176467</v>
      </c>
    </row>
    <row r="45" spans="1:18" x14ac:dyDescent="0.3">
      <c r="A45" s="14" t="s">
        <v>59</v>
      </c>
      <c r="B45" s="16">
        <f>_xlfn.STDEV.P(B2:B43)</f>
        <v>2.7048345797490447</v>
      </c>
      <c r="C45" s="16">
        <f t="shared" ref="C45:R45" si="1">_xlfn.STDEV.P(C2:C43)</f>
        <v>1.7469442060229041</v>
      </c>
      <c r="D45" s="16">
        <f t="shared" si="1"/>
        <v>11.313332691945352</v>
      </c>
      <c r="E45" s="16">
        <f t="shared" si="1"/>
        <v>0.50653730894324545</v>
      </c>
      <c r="F45" s="16">
        <f t="shared" si="1"/>
        <v>7.3253883245926312</v>
      </c>
      <c r="G45" s="16">
        <f t="shared" si="1"/>
        <v>20.062129122885331</v>
      </c>
      <c r="H45" s="16">
        <f t="shared" si="1"/>
        <v>1.8292140047339287</v>
      </c>
      <c r="I45" s="16">
        <f t="shared" si="1"/>
        <v>1.9435047940135477</v>
      </c>
      <c r="J45" s="16">
        <f t="shared" si="1"/>
        <v>10.005922282609612</v>
      </c>
      <c r="K45" s="16">
        <f t="shared" si="1"/>
        <v>0.56123689122558618</v>
      </c>
      <c r="L45" s="16">
        <f t="shared" si="1"/>
        <v>6.9641239529569425</v>
      </c>
      <c r="M45" s="16">
        <f t="shared" si="1"/>
        <v>26.075953184248483</v>
      </c>
      <c r="N45" s="16">
        <f t="shared" si="1"/>
        <v>8.0756655120342753</v>
      </c>
      <c r="O45" s="16">
        <f t="shared" si="1"/>
        <v>6.0685115095686495</v>
      </c>
      <c r="P45" s="16">
        <f t="shared" si="1"/>
        <v>0.16174545339978771</v>
      </c>
      <c r="Q45" s="16">
        <f t="shared" si="1"/>
        <v>2.4407907739247365</v>
      </c>
      <c r="R45" s="16">
        <f t="shared" si="1"/>
        <v>2.2480170616217676</v>
      </c>
    </row>
    <row r="46" spans="1:18" x14ac:dyDescent="0.3">
      <c r="A46" s="14" t="s">
        <v>60</v>
      </c>
      <c r="B46" s="16">
        <f>MIN(B2:B43)</f>
        <v>11</v>
      </c>
      <c r="C46" s="16">
        <f t="shared" ref="C46:R46" si="2">MIN(C2:C43)</f>
        <v>10.3</v>
      </c>
      <c r="D46" s="16">
        <f t="shared" si="2"/>
        <v>153</v>
      </c>
      <c r="E46" s="16">
        <f t="shared" si="2"/>
        <v>2.87</v>
      </c>
      <c r="F46" s="16">
        <f t="shared" si="2"/>
        <v>33.05526590198123</v>
      </c>
      <c r="G46" s="16">
        <f t="shared" si="2"/>
        <v>100.6</v>
      </c>
      <c r="H46" s="16">
        <f t="shared" si="2"/>
        <v>7</v>
      </c>
      <c r="I46" s="16">
        <f t="shared" si="2"/>
        <v>9</v>
      </c>
      <c r="J46" s="16">
        <f t="shared" si="2"/>
        <v>149</v>
      </c>
      <c r="K46" s="16">
        <f t="shared" si="2"/>
        <v>2.52</v>
      </c>
      <c r="L46" s="16">
        <f t="shared" si="2"/>
        <v>26.277372262773721</v>
      </c>
      <c r="M46" s="16">
        <f t="shared" si="2"/>
        <v>68</v>
      </c>
      <c r="N46" s="16">
        <f t="shared" si="2"/>
        <v>70.506912442396313</v>
      </c>
      <c r="O46" s="16">
        <f t="shared" si="2"/>
        <v>80.454545454545453</v>
      </c>
      <c r="P46" s="16">
        <f t="shared" si="2"/>
        <v>1.03</v>
      </c>
      <c r="Q46" s="16">
        <f t="shared" si="2"/>
        <v>6.91</v>
      </c>
      <c r="R46" s="16">
        <f t="shared" si="2"/>
        <v>1.1299999999999999</v>
      </c>
    </row>
    <row r="47" spans="1:18" x14ac:dyDescent="0.3">
      <c r="A47" s="14" t="s">
        <v>61</v>
      </c>
      <c r="B47" s="16">
        <f>MAX(B2:B43)</f>
        <v>22.3</v>
      </c>
      <c r="C47" s="16">
        <f t="shared" ref="C47:R47" si="3">MAX(C2:C43)</f>
        <v>19.2</v>
      </c>
      <c r="D47" s="16">
        <f t="shared" si="3"/>
        <v>220</v>
      </c>
      <c r="E47" s="16">
        <f t="shared" si="3"/>
        <v>5.3</v>
      </c>
      <c r="F47" s="16">
        <f t="shared" si="3"/>
        <v>66.275659824046912</v>
      </c>
      <c r="G47" s="16">
        <f t="shared" si="3"/>
        <v>194.4</v>
      </c>
      <c r="H47" s="16">
        <f t="shared" si="3"/>
        <v>14.3</v>
      </c>
      <c r="I47" s="16">
        <f t="shared" si="3"/>
        <v>16.7</v>
      </c>
      <c r="J47" s="16">
        <f t="shared" si="3"/>
        <v>192</v>
      </c>
      <c r="K47" s="16">
        <f t="shared" si="3"/>
        <v>5.0599999999999996</v>
      </c>
      <c r="L47" s="16">
        <f t="shared" si="3"/>
        <v>63.25</v>
      </c>
      <c r="M47" s="16">
        <f t="shared" si="3"/>
        <v>184.6</v>
      </c>
      <c r="N47" s="16">
        <f t="shared" si="3"/>
        <v>101.58377425044094</v>
      </c>
      <c r="O47" s="16">
        <f t="shared" si="3"/>
        <v>116.99346405228758</v>
      </c>
      <c r="P47" s="16">
        <f t="shared" si="3"/>
        <v>1.86</v>
      </c>
      <c r="Q47" s="16">
        <f t="shared" si="3"/>
        <v>17</v>
      </c>
      <c r="R47" s="16">
        <f t="shared" si="3"/>
        <v>12.2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bone turnover markers </vt:lpstr>
      <vt:lpstr>body composition </vt:lpstr>
      <vt:lpstr>physiology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Gosia</cp:lastModifiedBy>
  <dcterms:created xsi:type="dcterms:W3CDTF">2022-03-11T09:10:32Z</dcterms:created>
  <dcterms:modified xsi:type="dcterms:W3CDTF">2023-06-23T10:08:00Z</dcterms:modified>
</cp:coreProperties>
</file>