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<sst xmlns="http://schemas.openxmlformats.org/spreadsheetml/2006/main" count="31" uniqueCount="19">
  <si>
    <t>Table S4 Raw data for carotenoid and flavonoid contents.</t>
  </si>
  <si>
    <t>carotenoid</t>
  </si>
  <si>
    <t>flavonoid</t>
  </si>
  <si>
    <t>sample</t>
  </si>
  <si>
    <t>abs</t>
  </si>
  <si>
    <t>mean</t>
  </si>
  <si>
    <t>contents</t>
  </si>
  <si>
    <t>CG</t>
  </si>
  <si>
    <t>EG</t>
  </si>
  <si>
    <t>Δ</t>
  </si>
  <si>
    <t>CZ1</t>
  </si>
  <si>
    <t>CZ2</t>
  </si>
  <si>
    <t>CZ3</t>
  </si>
  <si>
    <t>ZD1</t>
  </si>
  <si>
    <t>ZD2</t>
  </si>
  <si>
    <t>ZD3</t>
  </si>
  <si>
    <t>XB1</t>
  </si>
  <si>
    <t>XB2</t>
  </si>
  <si>
    <t>XB3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</si>
</sst>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_ "/>
    <numFmt numFmtId="177" formatCode="0.000_ "/>
  </numFmts>
  <fonts count="2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145" zoomScaleNormal="145" workbookViewId="0">
      <selection activeCell="A1" sqref="A1"/>
    </sheetView>
  </sheetViews>
  <sheetFormatPr defaultColWidth="8.88888888888889" defaultRowHeight="13.2"/>
  <cols>
    <col min="1" max="1" width="11.1111111111111" style="1" customWidth="1"/>
    <col min="2" max="4" width="8.88888888888889" style="1"/>
    <col min="5" max="5" width="10.7777777777778" style="1" customWidth="1"/>
    <col min="6" max="6" width="8.88888888888889" style="2"/>
    <col min="7" max="7" width="9.31481481481481" style="2" customWidth="1"/>
    <col min="8" max="16384" width="8.88888888888889" style="1"/>
  </cols>
  <sheetData>
    <row r="1" spans="1:1">
      <c r="A1" s="3" t="s">
        <v>0</v>
      </c>
    </row>
    <row r="2" ht="13.95" spans="1:10">
      <c r="A2" s="4" t="s">
        <v>1</v>
      </c>
      <c r="B2" s="4"/>
      <c r="C2" s="4"/>
      <c r="D2" s="4"/>
      <c r="E2" s="4" t="s">
        <v>2</v>
      </c>
      <c r="F2" s="4"/>
      <c r="G2" s="4"/>
      <c r="H2" s="4"/>
      <c r="I2" s="4"/>
      <c r="J2" s="4"/>
    </row>
    <row r="3" spans="1:10">
      <c r="A3" s="5" t="s">
        <v>3</v>
      </c>
      <c r="B3" s="5" t="s">
        <v>4</v>
      </c>
      <c r="C3" s="5" t="s">
        <v>5</v>
      </c>
      <c r="D3" s="6" t="s">
        <v>6</v>
      </c>
      <c r="E3" s="6" t="s">
        <v>3</v>
      </c>
      <c r="F3" s="7" t="s">
        <v>7</v>
      </c>
      <c r="G3" s="7" t="s">
        <v>8</v>
      </c>
      <c r="H3" s="6" t="s">
        <v>5</v>
      </c>
      <c r="I3" s="6" t="s">
        <v>9</v>
      </c>
      <c r="J3" s="6" t="s">
        <v>6</v>
      </c>
    </row>
    <row r="4" spans="1:10">
      <c r="A4" s="8" t="s">
        <v>10</v>
      </c>
      <c r="B4" s="9">
        <v>0.262</v>
      </c>
      <c r="C4" s="9">
        <f>AVERAGE(B4:B9)</f>
        <v>0.291666666666667</v>
      </c>
      <c r="D4" s="9">
        <f t="shared" ref="D4:D9" si="0">0.04*B4/0.1</f>
        <v>0.1048</v>
      </c>
      <c r="E4" s="10" t="s">
        <v>10</v>
      </c>
      <c r="F4" s="11">
        <v>0.461</v>
      </c>
      <c r="G4" s="11">
        <v>0.738</v>
      </c>
      <c r="H4" s="10">
        <f>AVERAGE(G4:G6)</f>
        <v>0.977666666666667</v>
      </c>
      <c r="I4" s="9">
        <f>G4-F4</f>
        <v>0.277</v>
      </c>
      <c r="J4" s="9">
        <f t="shared" ref="J4:J12" si="1">((I4-0.0277)/0.5221)/0.1</f>
        <v>4.77494732809806</v>
      </c>
    </row>
    <row r="5" spans="1:10">
      <c r="A5" s="8"/>
      <c r="B5" s="9">
        <v>0.328</v>
      </c>
      <c r="C5" s="9"/>
      <c r="D5" s="9">
        <f t="shared" si="0"/>
        <v>0.1312</v>
      </c>
      <c r="E5" s="10" t="s">
        <v>11</v>
      </c>
      <c r="F5" s="11"/>
      <c r="G5" s="11">
        <v>1.056</v>
      </c>
      <c r="H5" s="10"/>
      <c r="I5" s="9">
        <f>G5-F4</f>
        <v>0.595</v>
      </c>
      <c r="J5" s="9">
        <f t="shared" si="1"/>
        <v>10.8657345336142</v>
      </c>
    </row>
    <row r="6" spans="1:10">
      <c r="A6" s="8" t="s">
        <v>11</v>
      </c>
      <c r="B6" s="9">
        <v>0.27</v>
      </c>
      <c r="C6" s="9"/>
      <c r="D6" s="9">
        <f t="shared" si="0"/>
        <v>0.108</v>
      </c>
      <c r="E6" s="10" t="s">
        <v>12</v>
      </c>
      <c r="F6" s="11"/>
      <c r="G6" s="11">
        <v>1.139</v>
      </c>
      <c r="H6" s="10"/>
      <c r="I6" s="9">
        <f>G6-F4</f>
        <v>0.678</v>
      </c>
      <c r="J6" s="9">
        <f t="shared" si="1"/>
        <v>12.4554683010917</v>
      </c>
    </row>
    <row r="7" spans="1:10">
      <c r="A7" s="8"/>
      <c r="B7" s="9">
        <v>0.361</v>
      </c>
      <c r="C7" s="9"/>
      <c r="D7" s="9">
        <f t="shared" si="0"/>
        <v>0.1444</v>
      </c>
      <c r="E7" s="9" t="s">
        <v>13</v>
      </c>
      <c r="F7" s="9">
        <v>0.408</v>
      </c>
      <c r="G7" s="9">
        <v>0.629</v>
      </c>
      <c r="H7" s="9">
        <f>AVERAGE(G7:G9)</f>
        <v>0.657</v>
      </c>
      <c r="I7" s="9">
        <f>G7-F7</f>
        <v>0.221</v>
      </c>
      <c r="J7" s="9">
        <f t="shared" si="1"/>
        <v>3.70235587052289</v>
      </c>
    </row>
    <row r="8" spans="1:10">
      <c r="A8" s="8" t="s">
        <v>12</v>
      </c>
      <c r="B8" s="9">
        <v>0.264</v>
      </c>
      <c r="C8" s="9"/>
      <c r="D8" s="9">
        <f t="shared" si="0"/>
        <v>0.1056</v>
      </c>
      <c r="E8" s="9" t="s">
        <v>14</v>
      </c>
      <c r="F8" s="9"/>
      <c r="G8" s="9">
        <v>0.725</v>
      </c>
      <c r="H8" s="9"/>
      <c r="I8" s="9">
        <f>G8-F7</f>
        <v>0.317</v>
      </c>
      <c r="J8" s="9">
        <f t="shared" si="1"/>
        <v>5.54108408350891</v>
      </c>
    </row>
    <row r="9" spans="1:10">
      <c r="A9" s="8"/>
      <c r="B9" s="9">
        <v>0.265</v>
      </c>
      <c r="C9" s="9"/>
      <c r="D9" s="9">
        <f t="shared" si="0"/>
        <v>0.106</v>
      </c>
      <c r="E9" s="9" t="s">
        <v>15</v>
      </c>
      <c r="F9" s="9"/>
      <c r="G9" s="9">
        <v>0.617</v>
      </c>
      <c r="H9" s="9"/>
      <c r="I9" s="9">
        <f>G9-F7</f>
        <v>0.209</v>
      </c>
      <c r="J9" s="9">
        <f t="shared" si="1"/>
        <v>3.47251484389964</v>
      </c>
    </row>
    <row r="10" spans="1:10">
      <c r="A10" s="8" t="s">
        <v>13</v>
      </c>
      <c r="B10" s="9">
        <v>0.174</v>
      </c>
      <c r="C10" s="9">
        <f>AVERAGE(B10:B15)</f>
        <v>0.124833333333333</v>
      </c>
      <c r="D10" s="9">
        <f t="shared" ref="D10:D15" si="2">0.04*B10/0.1</f>
        <v>0.0696</v>
      </c>
      <c r="E10" s="9" t="s">
        <v>16</v>
      </c>
      <c r="F10" s="9">
        <v>0.727</v>
      </c>
      <c r="G10" s="9">
        <v>0.858</v>
      </c>
      <c r="H10" s="9">
        <f>AVERAGE(G10:G12)</f>
        <v>0.858</v>
      </c>
      <c r="I10" s="9">
        <f>G10-F10</f>
        <v>0.131</v>
      </c>
      <c r="J10" s="17">
        <f t="shared" si="1"/>
        <v>1.9785481708485</v>
      </c>
    </row>
    <row r="11" spans="1:10">
      <c r="A11" s="8"/>
      <c r="B11" s="9">
        <v>0.169</v>
      </c>
      <c r="C11" s="9"/>
      <c r="D11" s="9">
        <f t="shared" si="2"/>
        <v>0.0676</v>
      </c>
      <c r="E11" s="9" t="s">
        <v>17</v>
      </c>
      <c r="F11" s="9"/>
      <c r="G11" s="9">
        <v>0.857</v>
      </c>
      <c r="H11" s="9"/>
      <c r="I11" s="9">
        <f>G11-F10</f>
        <v>0.13</v>
      </c>
      <c r="J11" s="17">
        <f t="shared" si="1"/>
        <v>1.95939475196323</v>
      </c>
    </row>
    <row r="12" spans="1:10">
      <c r="A12" s="8" t="s">
        <v>14</v>
      </c>
      <c r="B12" s="9">
        <v>0.122</v>
      </c>
      <c r="C12" s="9"/>
      <c r="D12" s="9">
        <f t="shared" si="2"/>
        <v>0.0488</v>
      </c>
      <c r="E12" s="9" t="s">
        <v>18</v>
      </c>
      <c r="F12" s="9"/>
      <c r="G12" s="9">
        <v>0.859</v>
      </c>
      <c r="H12" s="9"/>
      <c r="I12" s="9">
        <f>G12-F10</f>
        <v>0.132</v>
      </c>
      <c r="J12" s="17">
        <f t="shared" si="1"/>
        <v>1.99770158973377</v>
      </c>
    </row>
    <row r="13" spans="1:4">
      <c r="A13" s="8"/>
      <c r="B13" s="9">
        <v>0.097</v>
      </c>
      <c r="C13" s="9"/>
      <c r="D13" s="9">
        <f t="shared" si="2"/>
        <v>0.0388</v>
      </c>
    </row>
    <row r="14" spans="1:4">
      <c r="A14" s="8" t="s">
        <v>15</v>
      </c>
      <c r="B14" s="9">
        <v>0.094</v>
      </c>
      <c r="C14" s="9"/>
      <c r="D14" s="9">
        <f t="shared" si="2"/>
        <v>0.0376</v>
      </c>
    </row>
    <row r="15" spans="1:4">
      <c r="A15" s="8"/>
      <c r="B15" s="9">
        <v>0.093</v>
      </c>
      <c r="C15" s="9"/>
      <c r="D15" s="9">
        <f t="shared" si="2"/>
        <v>0.0372</v>
      </c>
    </row>
    <row r="16" spans="1:10">
      <c r="A16" s="9" t="s">
        <v>16</v>
      </c>
      <c r="B16" s="9">
        <v>0.098</v>
      </c>
      <c r="C16" s="9">
        <f>AVERAGE(B16:B21)</f>
        <v>0.0801666666666667</v>
      </c>
      <c r="D16" s="9">
        <f t="shared" ref="D16:D21" si="3">0.04*B16/0.1</f>
        <v>0.0392</v>
      </c>
      <c r="E16" s="12"/>
      <c r="F16" s="13"/>
      <c r="G16" s="13"/>
      <c r="H16" s="12"/>
      <c r="I16" s="12"/>
      <c r="J16" s="12"/>
    </row>
    <row r="17" spans="1:10">
      <c r="A17" s="9"/>
      <c r="B17" s="9">
        <v>0.067</v>
      </c>
      <c r="C17" s="9"/>
      <c r="D17" s="9">
        <f t="shared" si="3"/>
        <v>0.0268</v>
      </c>
      <c r="E17" s="12"/>
      <c r="F17" s="13"/>
      <c r="G17" s="13"/>
      <c r="H17" s="12"/>
      <c r="I17" s="12"/>
      <c r="J17" s="12"/>
    </row>
    <row r="18" spans="1:10">
      <c r="A18" s="9" t="s">
        <v>17</v>
      </c>
      <c r="B18" s="9">
        <v>0.103</v>
      </c>
      <c r="C18" s="9"/>
      <c r="D18" s="9">
        <f t="shared" si="3"/>
        <v>0.0412</v>
      </c>
      <c r="E18" s="12"/>
      <c r="F18" s="13"/>
      <c r="G18" s="13"/>
      <c r="H18" s="12"/>
      <c r="I18" s="12"/>
      <c r="J18" s="12"/>
    </row>
    <row r="19" spans="1:10">
      <c r="A19" s="9"/>
      <c r="B19" s="9">
        <v>0.086</v>
      </c>
      <c r="C19" s="9"/>
      <c r="D19" s="9">
        <f t="shared" si="3"/>
        <v>0.0344</v>
      </c>
      <c r="E19" s="12"/>
      <c r="F19" s="13"/>
      <c r="G19" s="13"/>
      <c r="H19" s="12"/>
      <c r="I19" s="12"/>
      <c r="J19" s="12"/>
    </row>
    <row r="20" spans="1:10">
      <c r="A20" s="9" t="s">
        <v>18</v>
      </c>
      <c r="B20" s="9">
        <v>0.064</v>
      </c>
      <c r="C20" s="9"/>
      <c r="D20" s="9">
        <f t="shared" si="3"/>
        <v>0.0256</v>
      </c>
      <c r="E20" s="12"/>
      <c r="F20" s="13"/>
      <c r="G20" s="13"/>
      <c r="H20" s="12"/>
      <c r="I20" s="12"/>
      <c r="J20" s="12"/>
    </row>
    <row r="21" ht="13.95" spans="1:10">
      <c r="A21" s="14"/>
      <c r="B21" s="14">
        <v>0.063</v>
      </c>
      <c r="C21" s="14"/>
      <c r="D21" s="14">
        <f t="shared" si="3"/>
        <v>0.0252</v>
      </c>
      <c r="E21" s="15"/>
      <c r="F21" s="16"/>
      <c r="G21" s="16"/>
      <c r="H21" s="15"/>
      <c r="I21" s="15"/>
      <c r="J21" s="15"/>
    </row>
    <row r="22" ht="13.95"/>
  </sheetData>
  <mergeCells count="20">
    <mergeCell ref="A2:D2"/>
    <mergeCell ref="E2:J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C4:C9"/>
    <mergeCell ref="C10:C15"/>
    <mergeCell ref="C16:C21"/>
    <mergeCell ref="F4:F6"/>
    <mergeCell ref="F7:F9"/>
    <mergeCell ref="F10:F12"/>
    <mergeCell ref="H4:H6"/>
    <mergeCell ref="H7:H9"/>
    <mergeCell ref="H10:H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zunchi</dc:creator>
  <cp:lastModifiedBy>yadan yan</cp:lastModifiedBy>
  <dcterms:created xsi:type="dcterms:W3CDTF">2023-09-04T13:23:00Z</dcterms:created>
  <dcterms:modified xsi:type="dcterms:W3CDTF">2023-11-22T09:42:06Z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B9CC30534E8A49649E51B4653BED52DF_11</vt:lpwstr>
  </property>
  <property fmtid="{D5CDD505-2E9C-101B-9397-08002B2CF9AE}" pid="3" name="KSOProductBuildVer">
    <vt:lpwstr>2052-12.1.0.15712</vt:lpwstr>
  </property>
</Properties>
</file>