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PI\Research Project\เตรียม Manucritp เพื่อตีพิมพ์\Screening of Fumaric acid producing fungi\Peer J\Raw data\"/>
    </mc:Choice>
  </mc:AlternateContent>
  <xr:revisionPtr revIDLastSave="0" documentId="13_ncr:1_{DFEF7044-FD0B-4F51-AEEA-81C045E642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maric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0" i="1"/>
  <c r="I25" i="1"/>
  <c r="I21" i="1"/>
  <c r="I22" i="1"/>
  <c r="I23" i="1"/>
  <c r="I24" i="1"/>
  <c r="I16" i="1"/>
  <c r="I17" i="1"/>
  <c r="I18" i="1"/>
  <c r="I19" i="1"/>
  <c r="I20" i="1"/>
  <c r="J15" i="1"/>
  <c r="I12" i="1"/>
  <c r="I13" i="1"/>
  <c r="I14" i="1"/>
  <c r="I15" i="1"/>
  <c r="L11" i="1"/>
  <c r="F25" i="1"/>
  <c r="F20" i="1"/>
  <c r="E21" i="1"/>
  <c r="E22" i="1"/>
  <c r="E23" i="1"/>
  <c r="E24" i="1"/>
  <c r="E25" i="1"/>
  <c r="E16" i="1"/>
  <c r="E17" i="1"/>
  <c r="E18" i="1"/>
  <c r="E19" i="1"/>
  <c r="E20" i="1"/>
  <c r="E12" i="1"/>
  <c r="E13" i="1"/>
  <c r="E14" i="1"/>
  <c r="E15" i="1"/>
  <c r="K11" i="1"/>
  <c r="F15" i="1"/>
  <c r="J12" i="1"/>
  <c r="J13" i="1"/>
  <c r="J14" i="1"/>
  <c r="J16" i="1"/>
  <c r="J17" i="1"/>
  <c r="J18" i="1"/>
  <c r="J19" i="1"/>
  <c r="J21" i="1"/>
  <c r="J22" i="1"/>
  <c r="J23" i="1"/>
  <c r="J24" i="1"/>
  <c r="J11" i="1"/>
  <c r="I11" i="1"/>
  <c r="F12" i="1" l="1"/>
  <c r="F13" i="1"/>
  <c r="F14" i="1"/>
  <c r="F16" i="1"/>
  <c r="F17" i="1"/>
  <c r="F18" i="1"/>
  <c r="F19" i="1"/>
  <c r="F21" i="1"/>
  <c r="F22" i="1"/>
  <c r="F23" i="1"/>
  <c r="F24" i="1"/>
  <c r="F11" i="1"/>
  <c r="E11" i="1"/>
</calcChain>
</file>

<file path=xl/sharedStrings.xml><?xml version="1.0" encoding="utf-8"?>
<sst xmlns="http://schemas.openxmlformats.org/spreadsheetml/2006/main" count="12" uniqueCount="10">
  <si>
    <t>Time, h</t>
  </si>
  <si>
    <t>sugar</t>
  </si>
  <si>
    <t>Time</t>
  </si>
  <si>
    <t>avg</t>
  </si>
  <si>
    <t>sd</t>
  </si>
  <si>
    <t>Glucose conc (g/L)</t>
  </si>
  <si>
    <t>initial oil palm EFB-derived glucose  (g/L)</t>
  </si>
  <si>
    <t>Fumaric acid (g/L)</t>
  </si>
  <si>
    <t>Remaining glucose (g/L)</t>
  </si>
  <si>
    <r>
      <t>Fig. 3</t>
    </r>
    <r>
      <rPr>
        <sz val="12"/>
        <color theme="1"/>
        <rFont val="Times New Roman"/>
        <family val="1"/>
      </rPr>
      <t xml:space="preserve"> Fumaric acid (solid line) and remaining glucose (dash line) concentrations at initial glucose concentrations (g/L)</t>
    </r>
    <r>
      <rPr>
        <sz val="10"/>
        <color theme="1"/>
        <rFont val="Cordia New"/>
        <family val="2"/>
      </rPr>
      <t xml:space="preserve"> </t>
    </r>
    <r>
      <rPr>
        <sz val="12"/>
        <color theme="1"/>
        <rFont val="Times New Roman"/>
        <family val="1"/>
      </rPr>
      <t>of 80 (</t>
    </r>
    <r>
      <rPr>
        <sz val="12"/>
        <color theme="1"/>
        <rFont val="Symbol"/>
        <family val="1"/>
        <charset val="2"/>
      </rPr>
      <t>¨</t>
    </r>
    <r>
      <rPr>
        <sz val="12"/>
        <color theme="1"/>
        <rFont val="Times New Roman"/>
        <family val="1"/>
      </rPr>
      <t>), 100 (</t>
    </r>
    <r>
      <rPr>
        <sz val="12"/>
        <color theme="1"/>
        <rFont val="Wingdings"/>
        <charset val="2"/>
      </rPr>
      <t>l</t>
    </r>
    <r>
      <rPr>
        <sz val="12"/>
        <color theme="1"/>
        <rFont val="Times New Roman"/>
        <family val="1"/>
      </rPr>
      <t>), and 120 (</t>
    </r>
    <r>
      <rPr>
        <sz val="12"/>
        <color theme="1"/>
        <rFont val="Wingdings 3"/>
        <family val="1"/>
        <charset val="2"/>
      </rPr>
      <t></t>
    </r>
    <r>
      <rPr>
        <sz val="12"/>
        <color theme="1"/>
        <rFont val="Times New Roman"/>
        <family val="1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</si>
</sst>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6"/>
      <color rgb="FF000000"/>
      <name val="Angsana New"/>
      <family val="1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charset val="222"/>
      <scheme val="minor"/>
    </font>
    <font>
      <b/>
      <sz val="12"/>
      <name val="Times New Roman"/>
      <family val="1"/>
    </font>
    <font>
      <sz val="10"/>
      <color theme="1"/>
      <name val="Cordia New"/>
      <family val="2"/>
    </font>
    <font>
      <sz val="12"/>
      <color theme="1"/>
      <name val="Symbol"/>
      <family val="1"/>
      <charset val="2"/>
    </font>
    <font>
      <sz val="12"/>
      <color theme="1"/>
      <name val="Wingdings"/>
      <charset val="2"/>
    </font>
    <font>
      <sz val="12"/>
      <color theme="1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0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038939883896"/>
          <c:y val="9.67120879148025E-2"/>
          <c:w val="0.72518578675423417"/>
          <c:h val="0.75634606421860817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317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'!$F$11:$F$15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0.51618795026618003</c:v>
                  </c:pt>
                  <c:pt idx="2">
                    <c:v>0.8343860018001259</c:v>
                  </c:pt>
                  <c:pt idx="3">
                    <c:v>1.1455129855222053</c:v>
                  </c:pt>
                  <c:pt idx="4">
                    <c:v>0.19091883092036502</c:v>
                  </c:pt>
                </c:numCache>
              </c:numRef>
            </c:plus>
            <c:minus>
              <c:numRef>
                <c:f>'Fumaric '!$F$11:$F$15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0.51618795026618003</c:v>
                  </c:pt>
                  <c:pt idx="2">
                    <c:v>0.8343860018001259</c:v>
                  </c:pt>
                  <c:pt idx="3">
                    <c:v>1.1455129855222053</c:v>
                  </c:pt>
                  <c:pt idx="4">
                    <c:v>0.19091883092036502</c:v>
                  </c:pt>
                </c:numCache>
              </c:numRef>
            </c:minus>
          </c:errBars>
          <c:xVal>
            <c:numRef>
              <c:f>'Fumaric '!$C$4:$G$4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'!$C$5:$G$5</c:f>
              <c:numCache>
                <c:formatCode>General</c:formatCode>
                <c:ptCount val="5"/>
                <c:pt idx="0">
                  <c:v>0</c:v>
                </c:pt>
                <c:pt idx="1">
                  <c:v>31.67</c:v>
                </c:pt>
                <c:pt idx="2">
                  <c:v>32.97</c:v>
                </c:pt>
                <c:pt idx="3">
                  <c:v>37.450000000000003</c:v>
                </c:pt>
                <c:pt idx="4">
                  <c:v>36.590000000000003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1-4563-8C82-6A0E5DE74EB2}"/>
            </c:ext>
          </c:extLst>
        </c:ser>
        <c:ser>
          <c:idx val="1"/>
          <c:order val="1"/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'!$F$16:$F$20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1.1384419177103411</c:v>
                  </c:pt>
                  <c:pt idx="2">
                    <c:v>0.79195959492893142</c:v>
                  </c:pt>
                  <c:pt idx="3">
                    <c:v>0.43133513652379357</c:v>
                  </c:pt>
                  <c:pt idx="4">
                    <c:v>0.26870057685088988</c:v>
                  </c:pt>
                </c:numCache>
              </c:numRef>
            </c:plus>
            <c:minus>
              <c:numRef>
                <c:f>'Fumaric '!$F$16:$F$20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1.1384419177103411</c:v>
                  </c:pt>
                  <c:pt idx="2">
                    <c:v>0.79195959492893142</c:v>
                  </c:pt>
                  <c:pt idx="3">
                    <c:v>0.43133513652379357</c:v>
                  </c:pt>
                  <c:pt idx="4">
                    <c:v>0.26870057685088988</c:v>
                  </c:pt>
                </c:numCache>
              </c:numRef>
            </c:minus>
          </c:errBars>
          <c:xVal>
            <c:numRef>
              <c:f>'Fumaric '!$C$4:$G$4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'!$C$6:$G$6</c:f>
              <c:numCache>
                <c:formatCode>General</c:formatCode>
                <c:ptCount val="5"/>
                <c:pt idx="0">
                  <c:v>0</c:v>
                </c:pt>
                <c:pt idx="1">
                  <c:v>37.090000000000003</c:v>
                </c:pt>
                <c:pt idx="2">
                  <c:v>39.119999999999997</c:v>
                </c:pt>
                <c:pt idx="3">
                  <c:v>44</c:v>
                </c:pt>
                <c:pt idx="4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01-4563-8C82-6A0E5DE74EB2}"/>
            </c:ext>
          </c:extLst>
        </c:ser>
        <c:ser>
          <c:idx val="2"/>
          <c:order val="2"/>
          <c:spPr>
            <a:ln w="1587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'!$F$21:$F$25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1.2303657992645891</c:v>
                  </c:pt>
                  <c:pt idx="2">
                    <c:v>0.64346717087976091</c:v>
                  </c:pt>
                  <c:pt idx="3">
                    <c:v>1.0465180361560931</c:v>
                  </c:pt>
                  <c:pt idx="4">
                    <c:v>0.64346717087976091</c:v>
                  </c:pt>
                </c:numCache>
              </c:numRef>
            </c:plus>
            <c:minus>
              <c:numRef>
                <c:f>'Fumaric '!$F$21:$F$25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1.2303657992645891</c:v>
                  </c:pt>
                  <c:pt idx="2">
                    <c:v>0.64346717087976091</c:v>
                  </c:pt>
                  <c:pt idx="3">
                    <c:v>1.0465180361560931</c:v>
                  </c:pt>
                  <c:pt idx="4">
                    <c:v>0.64346717087976091</c:v>
                  </c:pt>
                </c:numCache>
              </c:numRef>
            </c:minus>
          </c:errBars>
          <c:xVal>
            <c:numRef>
              <c:f>'Fumaric '!$C$4:$G$4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'!$C$7:$G$7</c:f>
              <c:numCache>
                <c:formatCode>General</c:formatCode>
                <c:ptCount val="5"/>
                <c:pt idx="0">
                  <c:v>0</c:v>
                </c:pt>
                <c:pt idx="1">
                  <c:v>35.39</c:v>
                </c:pt>
                <c:pt idx="2">
                  <c:v>37.29</c:v>
                </c:pt>
                <c:pt idx="3">
                  <c:v>39</c:v>
                </c:pt>
                <c:pt idx="4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01-4563-8C82-6A0E5DE74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02272"/>
        <c:axId val="48538752"/>
      </c:scatterChart>
      <c:scatterChart>
        <c:scatterStyle val="lineMarker"/>
        <c:varyColors val="0"/>
        <c:ser>
          <c:idx val="3"/>
          <c:order val="3"/>
          <c:tx>
            <c:v>80 g/L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'!$J$11:$J$15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1.3647160876900315</c:v>
                  </c:pt>
                  <c:pt idx="2">
                    <c:v>0.98287842584930141</c:v>
                  </c:pt>
                  <c:pt idx="3">
                    <c:v>1.8031222920256993</c:v>
                  </c:pt>
                  <c:pt idx="4">
                    <c:v>0.35355339059327379</c:v>
                  </c:pt>
                </c:numCache>
              </c:numRef>
            </c:plus>
            <c:minus>
              <c:numRef>
                <c:f>'Fumaric '!$J$11:$J$15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1.3647160876900315</c:v>
                  </c:pt>
                  <c:pt idx="2">
                    <c:v>0.98287842584930141</c:v>
                  </c:pt>
                  <c:pt idx="3">
                    <c:v>1.8031222920256993</c:v>
                  </c:pt>
                  <c:pt idx="4">
                    <c:v>0.35355339059327379</c:v>
                  </c:pt>
                </c:numCache>
              </c:numRef>
            </c:minus>
          </c:errBars>
          <c:xVal>
            <c:numRef>
              <c:f>'Fumaric '!$H$4:$L$4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'!$H$5:$L$5</c:f>
              <c:numCache>
                <c:formatCode>General</c:formatCode>
                <c:ptCount val="5"/>
                <c:pt idx="0">
                  <c:v>80</c:v>
                </c:pt>
                <c:pt idx="1">
                  <c:v>67.5</c:v>
                </c:pt>
                <c:pt idx="2">
                  <c:v>58.21</c:v>
                </c:pt>
                <c:pt idx="3">
                  <c:v>44.43</c:v>
                </c:pt>
                <c:pt idx="4">
                  <c:v>42.98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01-4563-8C82-6A0E5DE74EB2}"/>
            </c:ext>
          </c:extLst>
        </c:ser>
        <c:ser>
          <c:idx val="4"/>
          <c:order val="4"/>
          <c:tx>
            <c:v>100 g/L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'!$J$16:$J$20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1.1101576464628848</c:v>
                  </c:pt>
                  <c:pt idx="2">
                    <c:v>0.50911688245431841</c:v>
                  </c:pt>
                  <c:pt idx="3">
                    <c:v>1.6404877323527904</c:v>
                  </c:pt>
                  <c:pt idx="4">
                    <c:v>0.65760930650349148</c:v>
                  </c:pt>
                </c:numCache>
              </c:numRef>
            </c:plus>
            <c:minus>
              <c:numRef>
                <c:f>'Fumaric '!$J$16:$J$20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1.1101576464628848</c:v>
                  </c:pt>
                  <c:pt idx="2">
                    <c:v>0.50911688245431841</c:v>
                  </c:pt>
                  <c:pt idx="3">
                    <c:v>1.6404877323527904</c:v>
                  </c:pt>
                  <c:pt idx="4">
                    <c:v>0.65760930650349148</c:v>
                  </c:pt>
                </c:numCache>
              </c:numRef>
            </c:minus>
          </c:errBars>
          <c:xVal>
            <c:numRef>
              <c:f>'Fumaric '!$H$4:$L$4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'!$H$6:$L$6</c:f>
              <c:numCache>
                <c:formatCode>General</c:formatCode>
                <c:ptCount val="5"/>
                <c:pt idx="0">
                  <c:v>100</c:v>
                </c:pt>
                <c:pt idx="1">
                  <c:v>75.25</c:v>
                </c:pt>
                <c:pt idx="2">
                  <c:v>63.87</c:v>
                </c:pt>
                <c:pt idx="3">
                  <c:v>38.1</c:v>
                </c:pt>
                <c:pt idx="4">
                  <c:v>30.55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01-4563-8C82-6A0E5DE74EB2}"/>
            </c:ext>
          </c:extLst>
        </c:ser>
        <c:ser>
          <c:idx val="5"/>
          <c:order val="5"/>
          <c:tx>
            <c:v>120 g/L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'Fumaric '!$J$21:$J$25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1.491995308303615</c:v>
                  </c:pt>
                  <c:pt idx="2">
                    <c:v>0.9475230867899761</c:v>
                  </c:pt>
                  <c:pt idx="3">
                    <c:v>1.4495689014324253</c:v>
                  </c:pt>
                  <c:pt idx="4">
                    <c:v>0.19091883092037004</c:v>
                  </c:pt>
                </c:numCache>
              </c:numRef>
            </c:plus>
            <c:minus>
              <c:numRef>
                <c:f>'Fumaric '!$J$21:$J$25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1.491995308303615</c:v>
                  </c:pt>
                  <c:pt idx="2">
                    <c:v>0.9475230867899761</c:v>
                  </c:pt>
                  <c:pt idx="3">
                    <c:v>1.4495689014324253</c:v>
                  </c:pt>
                  <c:pt idx="4">
                    <c:v>0.19091883092037004</c:v>
                  </c:pt>
                </c:numCache>
              </c:numRef>
            </c:minus>
          </c:errBars>
          <c:xVal>
            <c:numRef>
              <c:f>'Fumaric '!$H$4:$L$4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'Fumaric '!$H$7:$L$7</c:f>
              <c:numCache>
                <c:formatCode>General</c:formatCode>
                <c:ptCount val="5"/>
                <c:pt idx="0">
                  <c:v>120</c:v>
                </c:pt>
                <c:pt idx="1">
                  <c:v>95.24</c:v>
                </c:pt>
                <c:pt idx="2">
                  <c:v>82.45</c:v>
                </c:pt>
                <c:pt idx="3">
                  <c:v>57.15</c:v>
                </c:pt>
                <c:pt idx="4">
                  <c:v>55.12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01-4563-8C82-6A0E5DE74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551359"/>
        <c:axId val="1660550943"/>
      </c:scatterChart>
      <c:valAx>
        <c:axId val="48502272"/>
        <c:scaling>
          <c:orientation val="minMax"/>
          <c:max val="96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en-US" sz="1400">
                    <a:latin typeface="TH Sarabun New" pitchFamily="34" charset="-34"/>
                    <a:cs typeface="TH Sarabun New" pitchFamily="34" charset="-34"/>
                  </a:rPr>
                  <a:t>Time (h)</a:t>
                </a:r>
              </a:p>
            </c:rich>
          </c:tx>
          <c:layout>
            <c:manualLayout>
              <c:xMode val="edge"/>
              <c:yMode val="edge"/>
              <c:x val="0.48214846462577826"/>
              <c:y val="0.90828169843255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48538752"/>
        <c:crosses val="autoZero"/>
        <c:crossBetween val="midCat"/>
        <c:majorUnit val="24"/>
      </c:valAx>
      <c:valAx>
        <c:axId val="48538752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en-US" sz="1400">
                    <a:latin typeface="TH Sarabun New" pitchFamily="34" charset="-34"/>
                    <a:cs typeface="TH Sarabun New" pitchFamily="34" charset="-34"/>
                  </a:rPr>
                  <a:t>Fumaric</a:t>
                </a:r>
                <a:r>
                  <a:rPr lang="en-US" sz="1400" baseline="0">
                    <a:latin typeface="TH Sarabun New" pitchFamily="34" charset="-34"/>
                    <a:cs typeface="TH Sarabun New" pitchFamily="34" charset="-34"/>
                  </a:rPr>
                  <a:t> acid (g/l)</a:t>
                </a:r>
                <a:endParaRPr lang="th-TH" sz="14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>
            <c:manualLayout>
              <c:xMode val="edge"/>
              <c:yMode val="edge"/>
              <c:x val="0"/>
              <c:y val="0.272037975451088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 New" pitchFamily="34" charset="-34"/>
                <a:cs typeface="TH Sarabun New" pitchFamily="34" charset="-34"/>
              </a:defRPr>
            </a:pPr>
            <a:endParaRPr lang="en-US"/>
          </a:p>
        </c:txPr>
        <c:crossAx val="48502272"/>
        <c:crosses val="autoZero"/>
        <c:crossBetween val="midCat"/>
        <c:majorUnit val="5"/>
      </c:valAx>
      <c:valAx>
        <c:axId val="1660550943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Remaining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glucose (g/L)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0551359"/>
        <c:crosses val="max"/>
        <c:crossBetween val="midCat"/>
      </c:valAx>
      <c:valAx>
        <c:axId val="1660551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0550943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9</xdr:row>
      <xdr:rowOff>276225</xdr:rowOff>
    </xdr:from>
    <xdr:to>
      <xdr:col>19</xdr:col>
      <xdr:colOff>533399</xdr:colOff>
      <xdr:row>28</xdr:row>
      <xdr:rowOff>47624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1"/>
  <sheetViews>
    <sheetView tabSelected="1" topLeftCell="A7" workbookViewId="0">
      <selection activeCell="M31" sqref="M31"/>
    </sheetView>
  </sheetViews>
  <sheetFormatPr defaultRowHeight="15"/>
  <cols>
    <col min="1" max="1" width="34" customWidth="1"/>
    <col min="2" max="8" width="9.28515625" style="18" bestFit="1" customWidth="1"/>
    <col min="9" max="9" width="9.85546875" style="18" bestFit="1" customWidth="1"/>
    <col min="10" max="10" width="9.28515625" style="18" bestFit="1" customWidth="1"/>
    <col min="11" max="12" width="9.140625" style="18"/>
  </cols>
  <sheetData>
    <row r="3" spans="1:17" ht="24.75" thickBot="1">
      <c r="B3" s="56" t="s">
        <v>1</v>
      </c>
      <c r="C3" s="12" t="s">
        <v>0</v>
      </c>
      <c r="D3" s="12"/>
      <c r="E3" s="12"/>
      <c r="F3" s="12"/>
      <c r="G3" s="12"/>
      <c r="H3" s="59" t="s">
        <v>5</v>
      </c>
      <c r="I3" s="59"/>
      <c r="J3" s="59"/>
      <c r="K3" s="12"/>
      <c r="L3" s="12"/>
      <c r="M3" s="4"/>
    </row>
    <row r="4" spans="1:17" ht="23.25">
      <c r="B4" s="57"/>
      <c r="C4" s="32">
        <v>0</v>
      </c>
      <c r="D4" s="16">
        <v>24</v>
      </c>
      <c r="E4" s="32">
        <v>48</v>
      </c>
      <c r="F4" s="32">
        <v>72</v>
      </c>
      <c r="G4" s="34">
        <v>96</v>
      </c>
      <c r="H4" s="32">
        <v>0</v>
      </c>
      <c r="I4" s="32">
        <v>24</v>
      </c>
      <c r="J4" s="32">
        <v>48</v>
      </c>
      <c r="K4" s="32">
        <v>72</v>
      </c>
      <c r="L4" s="35">
        <v>96</v>
      </c>
      <c r="Q4" s="9"/>
    </row>
    <row r="5" spans="1:17" ht="23.25">
      <c r="B5" s="30">
        <v>80</v>
      </c>
      <c r="C5" s="17">
        <v>0</v>
      </c>
      <c r="D5" s="36">
        <v>31.67</v>
      </c>
      <c r="E5" s="14">
        <v>32.97</v>
      </c>
      <c r="F5" s="14">
        <v>37.450000000000003</v>
      </c>
      <c r="G5" s="14">
        <v>36.590000000000003</v>
      </c>
      <c r="H5" s="13">
        <v>80</v>
      </c>
      <c r="I5" s="37">
        <v>67.5</v>
      </c>
      <c r="J5" s="13">
        <v>58.21</v>
      </c>
      <c r="K5" s="13">
        <v>44.43</v>
      </c>
      <c r="L5" s="38">
        <v>42.98</v>
      </c>
      <c r="Q5" s="10"/>
    </row>
    <row r="6" spans="1:17" ht="23.25">
      <c r="B6" s="39">
        <v>100</v>
      </c>
      <c r="C6" s="16">
        <v>0</v>
      </c>
      <c r="D6" s="13">
        <v>37.090000000000003</v>
      </c>
      <c r="E6" s="14">
        <v>39.119999999999997</v>
      </c>
      <c r="F6" s="15">
        <v>44</v>
      </c>
      <c r="G6" s="17">
        <v>43</v>
      </c>
      <c r="H6" s="13">
        <v>100</v>
      </c>
      <c r="I6" s="37">
        <v>75.25</v>
      </c>
      <c r="J6" s="16">
        <v>63.87</v>
      </c>
      <c r="K6" s="16">
        <v>38.1</v>
      </c>
      <c r="L6" s="17">
        <v>30.55</v>
      </c>
      <c r="O6" s="1"/>
      <c r="Q6" s="10"/>
    </row>
    <row r="7" spans="1:17" ht="23.25">
      <c r="B7" s="40">
        <v>120</v>
      </c>
      <c r="C7" s="32">
        <v>0</v>
      </c>
      <c r="D7" s="31">
        <v>35.39</v>
      </c>
      <c r="E7" s="31">
        <v>37.29</v>
      </c>
      <c r="F7" s="31">
        <v>39</v>
      </c>
      <c r="G7" s="32">
        <v>37</v>
      </c>
      <c r="H7" s="31">
        <v>120</v>
      </c>
      <c r="I7" s="41">
        <v>95.24</v>
      </c>
      <c r="J7" s="33">
        <v>82.45</v>
      </c>
      <c r="K7" s="33">
        <v>57.15</v>
      </c>
      <c r="L7" s="32">
        <v>55.12</v>
      </c>
      <c r="Q7" s="10"/>
    </row>
    <row r="8" spans="1:17" ht="24">
      <c r="B8" s="7"/>
      <c r="C8" s="2"/>
      <c r="D8" s="3"/>
      <c r="E8" s="3"/>
      <c r="F8" s="3"/>
      <c r="G8" s="5"/>
      <c r="H8" s="6"/>
      <c r="I8" s="8"/>
      <c r="J8" s="8"/>
      <c r="Q8" s="10"/>
    </row>
    <row r="9" spans="1:17" ht="23.25" customHeight="1">
      <c r="A9" s="53" t="s">
        <v>6</v>
      </c>
      <c r="B9" s="53" t="s">
        <v>2</v>
      </c>
      <c r="C9" s="60" t="s">
        <v>7</v>
      </c>
      <c r="D9" s="61"/>
      <c r="E9" s="61"/>
      <c r="F9" s="62"/>
      <c r="G9" s="58" t="s">
        <v>8</v>
      </c>
      <c r="H9" s="58"/>
      <c r="I9" s="58"/>
      <c r="J9" s="58"/>
      <c r="Q9" s="10"/>
    </row>
    <row r="10" spans="1:17" ht="24" thickBot="1">
      <c r="A10" s="55"/>
      <c r="B10" s="55"/>
      <c r="C10" s="19">
        <v>1</v>
      </c>
      <c r="D10" s="20">
        <v>2</v>
      </c>
      <c r="E10" s="20" t="s">
        <v>3</v>
      </c>
      <c r="F10" s="20" t="s">
        <v>4</v>
      </c>
      <c r="G10" s="19">
        <v>1</v>
      </c>
      <c r="H10" s="20">
        <v>2</v>
      </c>
      <c r="I10" s="20" t="s">
        <v>3</v>
      </c>
      <c r="J10" s="20" t="s">
        <v>4</v>
      </c>
      <c r="Q10" s="11"/>
    </row>
    <row r="11" spans="1:17" ht="15.75">
      <c r="A11" s="53">
        <v>80</v>
      </c>
      <c r="B11" s="20">
        <v>0</v>
      </c>
      <c r="C11" s="21">
        <v>0</v>
      </c>
      <c r="D11" s="21">
        <v>0</v>
      </c>
      <c r="E11" s="22">
        <f>AVERAGE(C11:D11)</f>
        <v>0</v>
      </c>
      <c r="F11" s="22">
        <f>STDEV(C11,D11)</f>
        <v>0</v>
      </c>
      <c r="G11" s="23">
        <v>80</v>
      </c>
      <c r="H11" s="24">
        <v>80</v>
      </c>
      <c r="I11" s="25">
        <f>AVERAGE(G11:H11)</f>
        <v>80</v>
      </c>
      <c r="J11" s="25">
        <f>STDEV(G11,H11)</f>
        <v>0</v>
      </c>
      <c r="K11" s="18">
        <f>AVERAGE(C11:E11)</f>
        <v>0</v>
      </c>
      <c r="L11" s="18">
        <f>AVERAGE(G11:I11)</f>
        <v>80</v>
      </c>
    </row>
    <row r="12" spans="1:17" ht="15.75">
      <c r="A12" s="54"/>
      <c r="B12" s="42">
        <v>24</v>
      </c>
      <c r="C12" s="27">
        <v>31.3</v>
      </c>
      <c r="D12" s="27">
        <v>32.03</v>
      </c>
      <c r="E12" s="43">
        <f t="shared" ref="E12:E25" si="0">AVERAGE(C12:D12)</f>
        <v>31.664999999999999</v>
      </c>
      <c r="F12" s="43">
        <f t="shared" ref="F12:F25" si="1">STDEV(C12,D12)</f>
        <v>0.51618795026618003</v>
      </c>
      <c r="G12" s="44">
        <v>66.53</v>
      </c>
      <c r="H12" s="45">
        <v>68.459999999999994</v>
      </c>
      <c r="I12" s="46">
        <f t="shared" ref="I12:I25" si="2">AVERAGE(G12:H12)</f>
        <v>67.495000000000005</v>
      </c>
      <c r="J12" s="46">
        <f t="shared" ref="J12:J25" si="3">STDEV(G12,H12)</f>
        <v>1.3647160876900315</v>
      </c>
    </row>
    <row r="13" spans="1:17" ht="15.75">
      <c r="A13" s="54"/>
      <c r="B13" s="42">
        <v>48</v>
      </c>
      <c r="C13" s="27">
        <v>32.380000000000003</v>
      </c>
      <c r="D13" s="27">
        <v>33.56</v>
      </c>
      <c r="E13" s="43">
        <f t="shared" si="0"/>
        <v>32.97</v>
      </c>
      <c r="F13" s="43">
        <f t="shared" si="1"/>
        <v>0.8343860018001259</v>
      </c>
      <c r="G13" s="47">
        <v>58.9</v>
      </c>
      <c r="H13" s="45">
        <v>57.51</v>
      </c>
      <c r="I13" s="46">
        <f t="shared" si="2"/>
        <v>58.204999999999998</v>
      </c>
      <c r="J13" s="46">
        <f t="shared" si="3"/>
        <v>0.98287842584930141</v>
      </c>
    </row>
    <row r="14" spans="1:17" ht="15.75">
      <c r="A14" s="54"/>
      <c r="B14" s="42">
        <v>72</v>
      </c>
      <c r="C14" s="27">
        <v>36.64</v>
      </c>
      <c r="D14" s="27">
        <v>38.26</v>
      </c>
      <c r="E14" s="43">
        <f t="shared" si="0"/>
        <v>37.450000000000003</v>
      </c>
      <c r="F14" s="43">
        <f t="shared" si="1"/>
        <v>1.1455129855222053</v>
      </c>
      <c r="G14" s="47">
        <v>43.15</v>
      </c>
      <c r="H14" s="45">
        <v>45.7</v>
      </c>
      <c r="I14" s="46">
        <f t="shared" si="2"/>
        <v>44.424999999999997</v>
      </c>
      <c r="J14" s="46">
        <f t="shared" si="3"/>
        <v>1.8031222920256993</v>
      </c>
    </row>
    <row r="15" spans="1:17" s="29" customFormat="1" ht="15.75">
      <c r="A15" s="55"/>
      <c r="B15" s="42">
        <v>96</v>
      </c>
      <c r="C15" s="27">
        <v>36.72</v>
      </c>
      <c r="D15" s="27">
        <v>36.450000000000003</v>
      </c>
      <c r="E15" s="43">
        <f t="shared" si="0"/>
        <v>36.585000000000001</v>
      </c>
      <c r="F15" s="43">
        <f t="shared" si="1"/>
        <v>0.19091883092036502</v>
      </c>
      <c r="G15" s="47">
        <v>42.73</v>
      </c>
      <c r="H15" s="45">
        <v>43.23</v>
      </c>
      <c r="I15" s="46">
        <f t="shared" si="2"/>
        <v>42.98</v>
      </c>
      <c r="J15" s="46">
        <f t="shared" si="3"/>
        <v>0.35355339059327379</v>
      </c>
      <c r="K15" s="28"/>
      <c r="L15" s="28"/>
    </row>
    <row r="16" spans="1:17" ht="15.75">
      <c r="A16" s="53">
        <v>100</v>
      </c>
      <c r="B16" s="42">
        <v>0</v>
      </c>
      <c r="C16" s="27">
        <v>0</v>
      </c>
      <c r="D16" s="27">
        <v>0</v>
      </c>
      <c r="E16" s="43">
        <f t="shared" si="0"/>
        <v>0</v>
      </c>
      <c r="F16" s="43">
        <f t="shared" si="1"/>
        <v>0</v>
      </c>
      <c r="G16" s="47">
        <v>100</v>
      </c>
      <c r="H16" s="45">
        <v>100</v>
      </c>
      <c r="I16" s="46">
        <f t="shared" si="2"/>
        <v>100</v>
      </c>
      <c r="J16" s="46">
        <f t="shared" si="3"/>
        <v>0</v>
      </c>
    </row>
    <row r="17" spans="1:13" ht="15.75">
      <c r="A17" s="54"/>
      <c r="B17" s="42">
        <v>24</v>
      </c>
      <c r="C17" s="27">
        <v>37.89</v>
      </c>
      <c r="D17" s="27">
        <v>36.28</v>
      </c>
      <c r="E17" s="43">
        <f t="shared" si="0"/>
        <v>37.085000000000001</v>
      </c>
      <c r="F17" s="43">
        <f t="shared" si="1"/>
        <v>1.1384419177103411</v>
      </c>
      <c r="G17" s="44">
        <v>74.459999999999994</v>
      </c>
      <c r="H17" s="45">
        <v>76.03</v>
      </c>
      <c r="I17" s="46">
        <f t="shared" si="2"/>
        <v>75.245000000000005</v>
      </c>
      <c r="J17" s="46">
        <f t="shared" si="3"/>
        <v>1.1101576464628848</v>
      </c>
    </row>
    <row r="18" spans="1:13" ht="15.75">
      <c r="A18" s="54"/>
      <c r="B18" s="42">
        <v>48</v>
      </c>
      <c r="C18" s="27">
        <v>39.68</v>
      </c>
      <c r="D18" s="27">
        <v>38.56</v>
      </c>
      <c r="E18" s="43">
        <f t="shared" si="0"/>
        <v>39.120000000000005</v>
      </c>
      <c r="F18" s="43">
        <f t="shared" si="1"/>
        <v>0.79195959492893142</v>
      </c>
      <c r="G18" s="48">
        <v>63.51</v>
      </c>
      <c r="H18" s="45">
        <v>64.23</v>
      </c>
      <c r="I18" s="46">
        <f t="shared" si="2"/>
        <v>63.870000000000005</v>
      </c>
      <c r="J18" s="46">
        <f t="shared" si="3"/>
        <v>0.50911688245431841</v>
      </c>
    </row>
    <row r="19" spans="1:13" ht="15.75">
      <c r="A19" s="54"/>
      <c r="B19" s="42">
        <v>72</v>
      </c>
      <c r="C19" s="27">
        <v>44.05</v>
      </c>
      <c r="D19" s="27">
        <v>43.44</v>
      </c>
      <c r="E19" s="43">
        <f t="shared" si="0"/>
        <v>43.744999999999997</v>
      </c>
      <c r="F19" s="43">
        <f t="shared" si="1"/>
        <v>0.43133513652379357</v>
      </c>
      <c r="G19" s="48">
        <v>36.94</v>
      </c>
      <c r="H19" s="45">
        <v>39.26</v>
      </c>
      <c r="I19" s="46">
        <f t="shared" si="2"/>
        <v>38.099999999999994</v>
      </c>
      <c r="J19" s="46">
        <f t="shared" si="3"/>
        <v>1.6404877323527904</v>
      </c>
    </row>
    <row r="20" spans="1:13" ht="15.75">
      <c r="A20" s="55"/>
      <c r="B20" s="42">
        <v>96</v>
      </c>
      <c r="C20" s="27">
        <v>42.83</v>
      </c>
      <c r="D20" s="27">
        <v>43.21</v>
      </c>
      <c r="E20" s="43">
        <f t="shared" si="0"/>
        <v>43.019999999999996</v>
      </c>
      <c r="F20" s="43">
        <f t="shared" si="1"/>
        <v>0.26870057685088988</v>
      </c>
      <c r="G20" s="48">
        <v>31.01</v>
      </c>
      <c r="H20" s="45">
        <v>30.08</v>
      </c>
      <c r="I20" s="46">
        <f t="shared" si="2"/>
        <v>30.545000000000002</v>
      </c>
      <c r="J20" s="46">
        <f t="shared" si="3"/>
        <v>0.65760930650349148</v>
      </c>
    </row>
    <row r="21" spans="1:13" ht="15.75">
      <c r="A21" s="50">
        <v>120</v>
      </c>
      <c r="B21" s="42">
        <v>0</v>
      </c>
      <c r="C21" s="27">
        <v>0</v>
      </c>
      <c r="D21" s="27">
        <v>0</v>
      </c>
      <c r="E21" s="43">
        <f t="shared" si="0"/>
        <v>0</v>
      </c>
      <c r="F21" s="43">
        <f t="shared" si="1"/>
        <v>0</v>
      </c>
      <c r="G21" s="47">
        <v>120</v>
      </c>
      <c r="H21" s="45">
        <v>120</v>
      </c>
      <c r="I21" s="46">
        <f t="shared" si="2"/>
        <v>120</v>
      </c>
      <c r="J21" s="46">
        <f t="shared" si="3"/>
        <v>0</v>
      </c>
    </row>
    <row r="22" spans="1:13" ht="15.75">
      <c r="A22" s="51"/>
      <c r="B22" s="42">
        <v>24</v>
      </c>
      <c r="C22" s="27">
        <v>34.520000000000003</v>
      </c>
      <c r="D22" s="27">
        <v>36.26</v>
      </c>
      <c r="E22" s="43">
        <f t="shared" si="0"/>
        <v>35.39</v>
      </c>
      <c r="F22" s="43">
        <f t="shared" si="1"/>
        <v>1.2303657992645891</v>
      </c>
      <c r="G22" s="44">
        <v>94.18</v>
      </c>
      <c r="H22" s="45">
        <v>96.29</v>
      </c>
      <c r="I22" s="46">
        <f t="shared" si="2"/>
        <v>95.235000000000014</v>
      </c>
      <c r="J22" s="46">
        <f t="shared" si="3"/>
        <v>1.491995308303615</v>
      </c>
    </row>
    <row r="23" spans="1:13" ht="15.75">
      <c r="A23" s="51"/>
      <c r="B23" s="42">
        <v>48</v>
      </c>
      <c r="C23" s="27">
        <v>36.83</v>
      </c>
      <c r="D23" s="27">
        <v>37.74</v>
      </c>
      <c r="E23" s="43">
        <f t="shared" si="0"/>
        <v>37.284999999999997</v>
      </c>
      <c r="F23" s="43">
        <f t="shared" si="1"/>
        <v>0.64346717087976091</v>
      </c>
      <c r="G23" s="49">
        <v>81.78</v>
      </c>
      <c r="H23" s="45">
        <v>83.12</v>
      </c>
      <c r="I23" s="46">
        <f t="shared" si="2"/>
        <v>82.45</v>
      </c>
      <c r="J23" s="46">
        <f t="shared" si="3"/>
        <v>0.9475230867899761</v>
      </c>
    </row>
    <row r="24" spans="1:13" ht="15.75">
      <c r="A24" s="51"/>
      <c r="B24" s="42">
        <v>72</v>
      </c>
      <c r="C24" s="27">
        <v>39.64</v>
      </c>
      <c r="D24" s="27">
        <v>38.159999999999997</v>
      </c>
      <c r="E24" s="43">
        <f t="shared" si="0"/>
        <v>38.9</v>
      </c>
      <c r="F24" s="43">
        <f t="shared" si="1"/>
        <v>1.0465180361560931</v>
      </c>
      <c r="G24" s="49">
        <v>56.12</v>
      </c>
      <c r="H24" s="45">
        <v>58.17</v>
      </c>
      <c r="I24" s="46">
        <f t="shared" si="2"/>
        <v>57.144999999999996</v>
      </c>
      <c r="J24" s="46">
        <f t="shared" si="3"/>
        <v>1.4495689014324253</v>
      </c>
      <c r="K24" s="17"/>
    </row>
    <row r="25" spans="1:13" ht="15.75">
      <c r="A25" s="52"/>
      <c r="B25" s="26">
        <v>96</v>
      </c>
      <c r="C25" s="26">
        <v>36.549999999999997</v>
      </c>
      <c r="D25" s="26">
        <v>37.46</v>
      </c>
      <c r="E25" s="22">
        <f t="shared" si="0"/>
        <v>37.004999999999995</v>
      </c>
      <c r="F25" s="25">
        <f t="shared" si="1"/>
        <v>0.64346717087976091</v>
      </c>
      <c r="G25" s="26">
        <v>54.98</v>
      </c>
      <c r="H25" s="26">
        <v>55.25</v>
      </c>
      <c r="I25" s="46">
        <f t="shared" si="2"/>
        <v>55.114999999999995</v>
      </c>
      <c r="J25" s="25">
        <f t="shared" si="3"/>
        <v>0.19091883092037004</v>
      </c>
      <c r="K25" s="17"/>
    </row>
    <row r="31" spans="1:13" ht="15.75">
      <c r="M31" s="63" t="s">
        <v>9</v>
      </c>
    </row>
  </sheetData>
  <mergeCells count="9">
    <mergeCell ref="A21:A25"/>
    <mergeCell ref="A16:A20"/>
    <mergeCell ref="A11:A15"/>
    <mergeCell ref="B3:B4"/>
    <mergeCell ref="G9:J9"/>
    <mergeCell ref="B9:B10"/>
    <mergeCell ref="H3:J3"/>
    <mergeCell ref="A9:A10"/>
    <mergeCell ref="C9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Fumaric </vt:lpstr>
    </vt:vector>
  </TitlesOfParts>
  <Company>TrueFasterOS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TrueFasterUser</dc:creator>
  <cp:lastModifiedBy>Huato Boo</cp:lastModifiedBy>
  <dcterms:created xsi:type="dcterms:W3CDTF">2016-07-26T07:39:29Z</dcterms:created>
  <dcterms:modified xsi:type="dcterms:W3CDTF">2023-12-19T01:00:07Z</dcterms:modified>
</cp:coreProperties>
</file>