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2\研究関係\周辺視と姿勢制御\"/>
    </mc:Choice>
  </mc:AlternateContent>
  <xr:revisionPtr revIDLastSave="0" documentId="13_ncr:1_{F9D6DFA5-0F15-4FF0-AE85-19FB1B77797D}" xr6:coauthVersionLast="36" xr6:coauthVersionMax="36" xr10:uidLastSave="{00000000-0000-0000-0000-000000000000}"/>
  <bookViews>
    <workbookView xWindow="0" yWindow="0" windowWidth="5715" windowHeight="9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5" i="1"/>
  <c r="B24" i="1"/>
  <c r="B23" i="1"/>
  <c r="B22" i="1"/>
</calcChain>
</file>

<file path=xl/sharedStrings.xml><?xml version="1.0" encoding="utf-8"?>
<sst xmlns="http://schemas.openxmlformats.org/spreadsheetml/2006/main" count="42" uniqueCount="16">
  <si>
    <t>ID</t>
  </si>
  <si>
    <t>1st quartile</t>
  </si>
  <si>
    <t>3rd quartile</t>
  </si>
  <si>
    <t>median</t>
  </si>
  <si>
    <t>1st quartile-1.5×IQR</t>
  </si>
  <si>
    <t>3rd quartile+1.5×IQR</t>
  </si>
  <si>
    <t>Total distance</t>
    <phoneticPr fontId="3"/>
  </si>
  <si>
    <t>BP</t>
    <phoneticPr fontId="2"/>
  </si>
  <si>
    <t>UP</t>
    <phoneticPr fontId="2"/>
  </si>
  <si>
    <t>AP distance</t>
    <phoneticPr fontId="2"/>
  </si>
  <si>
    <t>ML distance</t>
    <phoneticPr fontId="2"/>
  </si>
  <si>
    <t>AP amplitude</t>
    <phoneticPr fontId="2"/>
  </si>
  <si>
    <t>ML amplitude</t>
    <phoneticPr fontId="2"/>
  </si>
  <si>
    <t>EO</t>
    <phoneticPr fontId="2"/>
  </si>
  <si>
    <t>EC</t>
    <phoneticPr fontId="2"/>
  </si>
  <si>
    <t>Tabe S3 All data of the COP displacement underlying the findings described in postural control task 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</si>
</sst>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0"/>
    <numFmt numFmtId="178" formatCode="0.0000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sz val="6"/>
      <name val="游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>
      <alignment vertical="center"/>
    </xf>
    <xf numFmtId="178" fontId="1" fillId="2" borderId="0" xfId="0" applyNumberFormat="1" applyFont="1" applyFill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>
      <alignment vertical="center"/>
    </xf>
    <xf numFmtId="177" fontId="1" fillId="0" borderId="0" xfId="0" applyNumberFormat="1" applyFont="1" applyBorder="1">
      <alignment vertical="center"/>
    </xf>
    <xf numFmtId="177" fontId="1" fillId="0" borderId="2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"/>
  <sheetViews>
    <sheetView tabSelected="1" zoomScale="55" zoomScaleNormal="55" workbookViewId="0">
      <selection activeCell="A2" sqref="A2"/>
    </sheetView>
  </sheetViews>
  <sheetFormatPr defaultRowHeight="18.75" customHeight="1" x14ac:dyDescent="0.4"/>
  <cols>
    <col min="1" max="1" width="21.125" style="2" customWidth="1"/>
    <col min="2" max="2" width="12.5" style="19" customWidth="1"/>
    <col min="3" max="3" width="0.875" style="19" customWidth="1"/>
    <col min="4" max="4" width="12.5" style="19" customWidth="1"/>
    <col min="5" max="5" width="0.875" style="19" customWidth="1"/>
    <col min="6" max="6" width="12.5" style="19" customWidth="1"/>
    <col min="7" max="7" width="0.875" style="19" customWidth="1"/>
    <col min="8" max="8" width="12.5" style="19" customWidth="1"/>
    <col min="9" max="9" width="0.875" style="2" customWidth="1"/>
    <col min="10" max="10" width="12.5" style="1" customWidth="1"/>
    <col min="11" max="11" width="0.875" style="1" customWidth="1"/>
    <col min="12" max="12" width="12.5" style="1" customWidth="1"/>
    <col min="13" max="13" width="0.875" style="1" customWidth="1"/>
    <col min="14" max="14" width="12.5" style="1" customWidth="1"/>
    <col min="15" max="15" width="0.875" style="1" customWidth="1"/>
    <col min="16" max="16" width="12.5" style="1" customWidth="1"/>
    <col min="17" max="17" width="0.875" style="1" customWidth="1"/>
    <col min="18" max="18" width="12.5" style="1" customWidth="1"/>
    <col min="19" max="19" width="0.875" style="1" customWidth="1"/>
    <col min="20" max="20" width="12.5" style="1" customWidth="1"/>
    <col min="21" max="21" width="0.875" style="1" customWidth="1"/>
    <col min="22" max="22" width="12.5" style="1" customWidth="1"/>
    <col min="23" max="23" width="0.875" style="1" customWidth="1"/>
    <col min="24" max="24" width="12.5" style="1" customWidth="1"/>
    <col min="25" max="25" width="0.875" style="1" customWidth="1"/>
    <col min="26" max="26" width="12.5" style="1" customWidth="1"/>
    <col min="27" max="27" width="0.875" style="1" customWidth="1"/>
    <col min="28" max="28" width="12.5" style="1" customWidth="1"/>
    <col min="29" max="29" width="0.875" style="1" customWidth="1"/>
    <col min="30" max="30" width="12.5" style="1" customWidth="1"/>
    <col min="31" max="31" width="0.875" style="1" customWidth="1"/>
    <col min="32" max="32" width="12.5" style="1" customWidth="1"/>
    <col min="33" max="33" width="0.875" style="1" customWidth="1"/>
    <col min="34" max="34" width="12.5" style="16" customWidth="1"/>
    <col min="35" max="35" width="0.875" style="1" customWidth="1"/>
    <col min="36" max="36" width="12.5" style="1" customWidth="1"/>
    <col min="37" max="37" width="0.875" style="1" customWidth="1"/>
    <col min="38" max="38" width="12.5" style="1" customWidth="1"/>
    <col min="39" max="39" width="0.875" style="1" customWidth="1"/>
    <col min="40" max="40" width="12.5" style="1" customWidth="1"/>
    <col min="41" max="16384" width="9" style="1"/>
  </cols>
  <sheetData>
    <row r="1" spans="1:40" ht="18.75" customHeight="1" x14ac:dyDescent="0.4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40" ht="18.75" customHeight="1" x14ac:dyDescent="0.4">
      <c r="A2" s="10"/>
      <c r="B2" s="10"/>
      <c r="C2" s="10"/>
      <c r="D2" s="10"/>
      <c r="E2" s="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40" ht="18.75" customHeight="1" x14ac:dyDescent="0.4">
      <c r="A3" s="9" t="s">
        <v>0</v>
      </c>
      <c r="B3" s="37" t="s">
        <v>6</v>
      </c>
      <c r="C3" s="37"/>
      <c r="D3" s="37"/>
      <c r="E3" s="37"/>
      <c r="F3" s="37"/>
      <c r="G3" s="37"/>
      <c r="H3" s="37"/>
      <c r="J3" s="37" t="s">
        <v>9</v>
      </c>
      <c r="K3" s="37"/>
      <c r="L3" s="37"/>
      <c r="M3" s="37"/>
      <c r="N3" s="37"/>
      <c r="O3" s="37"/>
      <c r="P3" s="37"/>
      <c r="R3" s="37" t="s">
        <v>10</v>
      </c>
      <c r="S3" s="37"/>
      <c r="T3" s="37"/>
      <c r="U3" s="37"/>
      <c r="V3" s="37"/>
      <c r="W3" s="37"/>
      <c r="X3" s="37"/>
      <c r="Z3" s="38" t="s">
        <v>11</v>
      </c>
      <c r="AA3" s="38"/>
      <c r="AB3" s="38"/>
      <c r="AC3" s="38"/>
      <c r="AD3" s="38"/>
      <c r="AE3" s="38"/>
      <c r="AF3" s="38"/>
      <c r="AH3" s="37" t="s">
        <v>12</v>
      </c>
      <c r="AI3" s="37"/>
      <c r="AJ3" s="37"/>
      <c r="AK3" s="37"/>
      <c r="AL3" s="37"/>
      <c r="AM3" s="37"/>
      <c r="AN3" s="37"/>
    </row>
    <row r="4" spans="1:40" ht="18.75" customHeight="1" x14ac:dyDescent="0.4">
      <c r="A4" s="12"/>
      <c r="B4" s="37" t="s">
        <v>13</v>
      </c>
      <c r="C4" s="37"/>
      <c r="D4" s="37"/>
      <c r="E4" s="11"/>
      <c r="F4" s="37" t="s">
        <v>14</v>
      </c>
      <c r="G4" s="37"/>
      <c r="H4" s="37"/>
      <c r="J4" s="37" t="s">
        <v>13</v>
      </c>
      <c r="K4" s="37"/>
      <c r="L4" s="37"/>
      <c r="M4" s="11"/>
      <c r="N4" s="37" t="s">
        <v>14</v>
      </c>
      <c r="O4" s="37"/>
      <c r="P4" s="37"/>
      <c r="R4" s="37" t="s">
        <v>13</v>
      </c>
      <c r="S4" s="37"/>
      <c r="T4" s="37"/>
      <c r="U4" s="11"/>
      <c r="V4" s="37" t="s">
        <v>14</v>
      </c>
      <c r="W4" s="37"/>
      <c r="X4" s="37"/>
      <c r="Z4" s="37" t="s">
        <v>13</v>
      </c>
      <c r="AA4" s="37"/>
      <c r="AB4" s="37"/>
      <c r="AC4" s="11"/>
      <c r="AD4" s="37" t="s">
        <v>14</v>
      </c>
      <c r="AE4" s="37"/>
      <c r="AF4" s="37"/>
      <c r="AH4" s="37" t="s">
        <v>13</v>
      </c>
      <c r="AI4" s="37"/>
      <c r="AJ4" s="37"/>
      <c r="AK4" s="11"/>
      <c r="AL4" s="37" t="s">
        <v>14</v>
      </c>
      <c r="AM4" s="37"/>
      <c r="AN4" s="37"/>
    </row>
    <row r="5" spans="1:40" ht="18.75" customHeight="1" x14ac:dyDescent="0.4">
      <c r="A5" s="1"/>
      <c r="B5" s="32" t="s">
        <v>7</v>
      </c>
      <c r="C5" s="33"/>
      <c r="D5" s="32" t="s">
        <v>8</v>
      </c>
      <c r="E5" s="34"/>
      <c r="F5" s="32" t="s">
        <v>7</v>
      </c>
      <c r="G5" s="33"/>
      <c r="H5" s="32" t="s">
        <v>8</v>
      </c>
      <c r="I5" s="34"/>
      <c r="J5" s="32" t="s">
        <v>7</v>
      </c>
      <c r="K5" s="33"/>
      <c r="L5" s="32" t="s">
        <v>8</v>
      </c>
      <c r="M5" s="35"/>
      <c r="N5" s="32" t="s">
        <v>7</v>
      </c>
      <c r="O5" s="33"/>
      <c r="P5" s="32" t="s">
        <v>8</v>
      </c>
      <c r="Q5" s="36"/>
      <c r="R5" s="32" t="s">
        <v>7</v>
      </c>
      <c r="S5" s="33"/>
      <c r="T5" s="32" t="s">
        <v>8</v>
      </c>
      <c r="U5" s="35"/>
      <c r="V5" s="32" t="s">
        <v>7</v>
      </c>
      <c r="W5" s="33"/>
      <c r="X5" s="32" t="s">
        <v>8</v>
      </c>
      <c r="Z5" s="20" t="s">
        <v>7</v>
      </c>
      <c r="AA5" s="21"/>
      <c r="AB5" s="20" t="s">
        <v>8</v>
      </c>
      <c r="AC5" s="11"/>
      <c r="AD5" s="20" t="s">
        <v>7</v>
      </c>
      <c r="AE5" s="21"/>
      <c r="AF5" s="20" t="s">
        <v>8</v>
      </c>
      <c r="AH5" s="20" t="s">
        <v>7</v>
      </c>
      <c r="AI5" s="21"/>
      <c r="AJ5" s="20" t="s">
        <v>8</v>
      </c>
      <c r="AK5" s="11"/>
      <c r="AL5" s="20" t="s">
        <v>7</v>
      </c>
      <c r="AM5" s="21"/>
      <c r="AN5" s="20" t="s">
        <v>8</v>
      </c>
    </row>
    <row r="6" spans="1:40" ht="18.75" customHeight="1" x14ac:dyDescent="0.4">
      <c r="A6" s="21">
        <v>1</v>
      </c>
      <c r="B6" s="29">
        <v>296.6288658594375</v>
      </c>
      <c r="C6" s="30"/>
      <c r="D6" s="30">
        <v>760.40517390483274</v>
      </c>
      <c r="E6" s="34"/>
      <c r="F6" s="29">
        <v>373.82751898092374</v>
      </c>
      <c r="G6" s="30"/>
      <c r="H6" s="29">
        <v>1542.5333582607286</v>
      </c>
      <c r="I6" s="34"/>
      <c r="J6" s="29">
        <v>189.25115079365128</v>
      </c>
      <c r="K6" s="30"/>
      <c r="L6" s="29">
        <v>386.72666666666532</v>
      </c>
      <c r="M6" s="34"/>
      <c r="N6" s="29">
        <v>272.19742063492072</v>
      </c>
      <c r="O6" s="30"/>
      <c r="P6" s="29">
        <v>785.35392857142665</v>
      </c>
      <c r="Q6" s="34"/>
      <c r="R6" s="29">
        <v>181.82257936507969</v>
      </c>
      <c r="S6" s="30"/>
      <c r="T6" s="29">
        <v>573.4691666666655</v>
      </c>
      <c r="U6" s="34"/>
      <c r="V6" s="29">
        <v>199.56527777777819</v>
      </c>
      <c r="W6" s="30"/>
      <c r="X6" s="29">
        <v>1175.1349999999991</v>
      </c>
      <c r="Z6" s="25">
        <v>6.5968505951809406E-2</v>
      </c>
      <c r="AA6" s="3"/>
      <c r="AB6" s="26">
        <v>0.24062828941196834</v>
      </c>
      <c r="AD6" s="26">
        <v>0.119095407783861</v>
      </c>
      <c r="AE6" s="4"/>
      <c r="AF6" s="26">
        <v>0.36853240879970162</v>
      </c>
      <c r="AH6" s="26">
        <v>9.4550868350539177E-2</v>
      </c>
      <c r="AI6" s="4"/>
      <c r="AJ6" s="26">
        <v>0.34812182954439458</v>
      </c>
      <c r="AL6" s="26">
        <v>7.0952209849080336E-2</v>
      </c>
      <c r="AM6" s="3"/>
      <c r="AN6" s="26">
        <v>0.62139509172054797</v>
      </c>
    </row>
    <row r="7" spans="1:40" ht="18.75" customHeight="1" x14ac:dyDescent="0.4">
      <c r="A7" s="19">
        <v>2</v>
      </c>
      <c r="B7" s="30">
        <v>158.35468450074021</v>
      </c>
      <c r="C7" s="30"/>
      <c r="D7" s="30">
        <v>601.19483242386355</v>
      </c>
      <c r="E7" s="34"/>
      <c r="F7" s="30">
        <v>211.57900539269099</v>
      </c>
      <c r="G7" s="30"/>
      <c r="H7" s="30">
        <v>1057.6592216461027</v>
      </c>
      <c r="I7" s="34"/>
      <c r="J7" s="30">
        <v>112.86392857142972</v>
      </c>
      <c r="K7" s="30"/>
      <c r="L7" s="30">
        <v>362.42166666666571</v>
      </c>
      <c r="M7" s="34"/>
      <c r="N7" s="30">
        <v>142.96531746031769</v>
      </c>
      <c r="O7" s="30"/>
      <c r="P7" s="30">
        <v>546.83833333333212</v>
      </c>
      <c r="Q7" s="34"/>
      <c r="R7" s="30">
        <v>88.501666666667248</v>
      </c>
      <c r="S7" s="30"/>
      <c r="T7" s="30">
        <v>404.53499999999906</v>
      </c>
      <c r="U7" s="34"/>
      <c r="V7" s="30">
        <v>124.96777777777795</v>
      </c>
      <c r="W7" s="30"/>
      <c r="X7" s="30">
        <v>802.66285714285607</v>
      </c>
      <c r="Z7" s="23">
        <v>4.5729288804984447E-2</v>
      </c>
      <c r="AA7" s="3"/>
      <c r="AB7" s="22">
        <v>0.20909638379526616</v>
      </c>
      <c r="AD7" s="23">
        <v>6.3661242498861431E-2</v>
      </c>
      <c r="AE7" s="3"/>
      <c r="AF7" s="22">
        <v>0.27679199003793986</v>
      </c>
      <c r="AH7" s="22">
        <v>5.4210963574368304E-2</v>
      </c>
      <c r="AI7" s="3"/>
      <c r="AJ7" s="22">
        <v>0.23236131839435653</v>
      </c>
      <c r="AL7" s="22">
        <v>8.1253113146186523E-2</v>
      </c>
      <c r="AM7" s="3"/>
      <c r="AN7" s="22">
        <v>0.4594214111434487</v>
      </c>
    </row>
    <row r="8" spans="1:40" ht="18.75" customHeight="1" x14ac:dyDescent="0.4">
      <c r="A8" s="19">
        <v>3</v>
      </c>
      <c r="B8" s="30">
        <v>202.23626657333563</v>
      </c>
      <c r="C8" s="30"/>
      <c r="D8" s="30">
        <v>608.32504367779916</v>
      </c>
      <c r="E8" s="34"/>
      <c r="F8" s="30">
        <v>259.80751265175331</v>
      </c>
      <c r="G8" s="30"/>
      <c r="H8" s="30">
        <v>1755.1792255106907</v>
      </c>
      <c r="I8" s="34"/>
      <c r="J8" s="30">
        <v>118.20523809523925</v>
      </c>
      <c r="K8" s="30"/>
      <c r="L8" s="30">
        <v>371.75749999999965</v>
      </c>
      <c r="M8" s="34"/>
      <c r="N8" s="30">
        <v>167.8338888888884</v>
      </c>
      <c r="O8" s="30"/>
      <c r="P8" s="30">
        <v>944.70499999999413</v>
      </c>
      <c r="Q8" s="34"/>
      <c r="R8" s="30">
        <v>136.74416666666727</v>
      </c>
      <c r="S8" s="30"/>
      <c r="T8" s="30">
        <v>403.50499999999982</v>
      </c>
      <c r="U8" s="34"/>
      <c r="V8" s="30">
        <v>160.32535714285694</v>
      </c>
      <c r="W8" s="30"/>
      <c r="X8" s="30">
        <v>1275.9649999999949</v>
      </c>
      <c r="Z8" s="23">
        <v>6.3387968084444704E-2</v>
      </c>
      <c r="AA8" s="3"/>
      <c r="AB8" s="22">
        <v>0.19471811576629811</v>
      </c>
      <c r="AD8" s="23">
        <v>6.7939250691796516E-2</v>
      </c>
      <c r="AE8" s="3"/>
      <c r="AF8" s="22">
        <v>0.50694684946622492</v>
      </c>
      <c r="AH8" s="22">
        <v>5.2258507732141357E-2</v>
      </c>
      <c r="AI8" s="3"/>
      <c r="AJ8" s="22">
        <v>0.22876903014168598</v>
      </c>
      <c r="AL8" s="22">
        <v>7.6644170862433691E-2</v>
      </c>
      <c r="AM8" s="3"/>
      <c r="AN8" s="22">
        <v>0.67077278315509981</v>
      </c>
    </row>
    <row r="9" spans="1:40" ht="18.75" customHeight="1" x14ac:dyDescent="0.4">
      <c r="A9" s="19">
        <v>4</v>
      </c>
      <c r="B9" s="30">
        <v>186.66370539543408</v>
      </c>
      <c r="C9" s="30"/>
      <c r="D9" s="30">
        <v>1055.5165004935166</v>
      </c>
      <c r="E9" s="34"/>
      <c r="F9" s="30">
        <v>223.7305473368553</v>
      </c>
      <c r="G9" s="30"/>
      <c r="H9" s="30">
        <v>1967.5182385437347</v>
      </c>
      <c r="I9" s="34"/>
      <c r="J9" s="30">
        <v>128.06500000000085</v>
      </c>
      <c r="K9" s="30"/>
      <c r="L9" s="30">
        <v>464.71892857142808</v>
      </c>
      <c r="M9" s="34"/>
      <c r="N9" s="30">
        <v>170.66500000000013</v>
      </c>
      <c r="O9" s="30"/>
      <c r="P9" s="30">
        <v>939.57499999999732</v>
      </c>
      <c r="Q9" s="34"/>
      <c r="R9" s="30">
        <v>105.07805555555643</v>
      </c>
      <c r="S9" s="30"/>
      <c r="T9" s="30">
        <v>857.2399999999983</v>
      </c>
      <c r="U9" s="34"/>
      <c r="V9" s="30">
        <v>109.33944444444515</v>
      </c>
      <c r="W9" s="30"/>
      <c r="X9" s="30">
        <v>1526.9469047618982</v>
      </c>
      <c r="Z9" s="23">
        <v>6.4722314038097306E-2</v>
      </c>
      <c r="AA9" s="3"/>
      <c r="AB9" s="22">
        <v>0.25037195574124887</v>
      </c>
      <c r="AD9" s="23">
        <v>6.2922894067502178E-2</v>
      </c>
      <c r="AE9" s="3"/>
      <c r="AF9" s="22">
        <v>0.48570024667980904</v>
      </c>
      <c r="AH9" s="22">
        <v>4.1147791279327522E-2</v>
      </c>
      <c r="AI9" s="3"/>
      <c r="AJ9" s="22">
        <v>0.46301101462405403</v>
      </c>
      <c r="AL9" s="22">
        <v>5.8981644667058616E-2</v>
      </c>
      <c r="AM9" s="3"/>
      <c r="AN9" s="28">
        <v>0.82603082219465263</v>
      </c>
    </row>
    <row r="10" spans="1:40" ht="18.75" customHeight="1" x14ac:dyDescent="0.4">
      <c r="A10" s="19">
        <v>5</v>
      </c>
      <c r="B10" s="30">
        <v>180.204548348945</v>
      </c>
      <c r="C10" s="30"/>
      <c r="D10" s="30">
        <v>582.56208964296502</v>
      </c>
      <c r="E10" s="34"/>
      <c r="F10" s="30">
        <v>180.05615992956851</v>
      </c>
      <c r="G10" s="30"/>
      <c r="H10" s="30">
        <v>1232.0497509715451</v>
      </c>
      <c r="I10" s="34"/>
      <c r="J10" s="30">
        <v>123.83000000000098</v>
      </c>
      <c r="K10" s="30"/>
      <c r="L10" s="30">
        <v>335.91416666666657</v>
      </c>
      <c r="M10" s="34"/>
      <c r="N10" s="30">
        <v>124.84305555555677</v>
      </c>
      <c r="O10" s="30"/>
      <c r="P10" s="30">
        <v>626.12499999999829</v>
      </c>
      <c r="Q10" s="34"/>
      <c r="R10" s="30">
        <v>105.47896825396819</v>
      </c>
      <c r="S10" s="30"/>
      <c r="T10" s="30">
        <v>404.97499999999866</v>
      </c>
      <c r="U10" s="34"/>
      <c r="V10" s="30">
        <v>101.72138888888941</v>
      </c>
      <c r="W10" s="30"/>
      <c r="X10" s="30">
        <v>928.54499999999859</v>
      </c>
      <c r="Z10" s="23">
        <v>6.6822446195892643E-2</v>
      </c>
      <c r="AA10" s="3"/>
      <c r="AB10" s="22">
        <v>0.16563564182217289</v>
      </c>
      <c r="AD10" s="23">
        <v>5.3298949854882288E-2</v>
      </c>
      <c r="AE10" s="3"/>
      <c r="AF10" s="22">
        <v>0.29837147431339073</v>
      </c>
      <c r="AH10" s="22">
        <v>7.7126098970587753E-2</v>
      </c>
      <c r="AI10" s="3"/>
      <c r="AJ10" s="22">
        <v>0.19649139984190653</v>
      </c>
      <c r="AL10" s="22">
        <v>4.8780558464598917E-2</v>
      </c>
      <c r="AM10" s="3"/>
      <c r="AN10" s="22">
        <v>0.51033264728158723</v>
      </c>
    </row>
    <row r="11" spans="1:40" ht="18.75" customHeight="1" x14ac:dyDescent="0.4">
      <c r="A11" s="19">
        <v>6</v>
      </c>
      <c r="B11" s="30">
        <v>329.74914291833818</v>
      </c>
      <c r="C11" s="30"/>
      <c r="D11" s="30">
        <v>937.48208483658527</v>
      </c>
      <c r="E11" s="34"/>
      <c r="F11" s="30">
        <v>382.66458563110518</v>
      </c>
      <c r="G11" s="30"/>
      <c r="H11" s="30">
        <v>1876.5776570160565</v>
      </c>
      <c r="I11" s="34"/>
      <c r="J11" s="30">
        <v>214.12333333333339</v>
      </c>
      <c r="K11" s="30"/>
      <c r="L11" s="30">
        <v>456.79857142857077</v>
      </c>
      <c r="M11" s="34"/>
      <c r="N11" s="30">
        <v>304.85499999999996</v>
      </c>
      <c r="O11" s="30"/>
      <c r="P11" s="30">
        <v>948.13499999999817</v>
      </c>
      <c r="Q11" s="34"/>
      <c r="R11" s="30">
        <v>204.56138888888961</v>
      </c>
      <c r="S11" s="30"/>
      <c r="T11" s="30">
        <v>721.38999999999737</v>
      </c>
      <c r="U11" s="34"/>
      <c r="V11" s="30">
        <v>169.24214285714305</v>
      </c>
      <c r="W11" s="30"/>
      <c r="X11" s="30">
        <v>1392.1599999999939</v>
      </c>
      <c r="Z11" s="22">
        <v>8.7555092245723498E-2</v>
      </c>
      <c r="AA11" s="4"/>
      <c r="AB11" s="22">
        <v>0.26558817760600489</v>
      </c>
      <c r="AD11" s="22">
        <v>0.12814719426761129</v>
      </c>
      <c r="AE11" s="4"/>
      <c r="AF11" s="22">
        <v>0.44527675198362759</v>
      </c>
      <c r="AH11" s="22">
        <v>9.0810935668670462E-2</v>
      </c>
      <c r="AI11" s="4"/>
      <c r="AJ11" s="22">
        <v>0.34767077473158631</v>
      </c>
      <c r="AL11" s="22">
        <v>0.1640182684813653</v>
      </c>
      <c r="AM11" s="4"/>
      <c r="AN11" s="22">
        <v>0.76872984562011315</v>
      </c>
    </row>
    <row r="12" spans="1:40" ht="18.75" customHeight="1" x14ac:dyDescent="0.4">
      <c r="A12" s="19">
        <v>7</v>
      </c>
      <c r="B12" s="30">
        <v>199.17250146300404</v>
      </c>
      <c r="C12" s="30"/>
      <c r="D12" s="30">
        <v>1082.767360822329</v>
      </c>
      <c r="E12" s="34"/>
      <c r="F12" s="30">
        <v>302.7334596916013</v>
      </c>
      <c r="G12" s="30"/>
      <c r="H12" s="30">
        <v>2148.2859623492254</v>
      </c>
      <c r="I12" s="34"/>
      <c r="J12" s="30">
        <v>158.00750000000016</v>
      </c>
      <c r="K12" s="30"/>
      <c r="L12" s="30">
        <v>512.41499999999917</v>
      </c>
      <c r="M12" s="34"/>
      <c r="N12" s="30">
        <v>242.43500000000017</v>
      </c>
      <c r="O12" s="30"/>
      <c r="P12" s="30">
        <v>953.20499999999674</v>
      </c>
      <c r="Q12" s="34"/>
      <c r="R12" s="30">
        <v>91.161666666667259</v>
      </c>
      <c r="S12" s="30"/>
      <c r="T12" s="30">
        <v>851.21365079364898</v>
      </c>
      <c r="U12" s="34"/>
      <c r="V12" s="30">
        <v>132.72500000000113</v>
      </c>
      <c r="W12" s="30"/>
      <c r="X12" s="30">
        <v>1721.401666666663</v>
      </c>
      <c r="Z12" s="23">
        <v>7.3326673684942653E-2</v>
      </c>
      <c r="AA12" s="3"/>
      <c r="AB12" s="22">
        <v>0.28741210660553657</v>
      </c>
      <c r="AD12" s="22">
        <v>0.11850184717548637</v>
      </c>
      <c r="AE12" s="4"/>
      <c r="AF12" s="22">
        <v>0.5131142528338366</v>
      </c>
      <c r="AH12" s="22">
        <v>4.3190341333560686E-2</v>
      </c>
      <c r="AI12" s="3"/>
      <c r="AJ12" s="22">
        <v>0.4587650530975565</v>
      </c>
      <c r="AL12" s="22">
        <v>8.3288184999647408E-2</v>
      </c>
      <c r="AM12" s="3"/>
      <c r="AN12" s="22">
        <v>0.91056237398753803</v>
      </c>
    </row>
    <row r="13" spans="1:40" ht="18.75" customHeight="1" x14ac:dyDescent="0.4">
      <c r="A13" s="19">
        <v>8</v>
      </c>
      <c r="B13" s="30">
        <v>198.98921186458563</v>
      </c>
      <c r="C13" s="30"/>
      <c r="D13" s="30">
        <v>998.0419356247437</v>
      </c>
      <c r="E13" s="34"/>
      <c r="F13" s="30">
        <v>297.06171295982824</v>
      </c>
      <c r="G13" s="30"/>
      <c r="H13" s="30">
        <v>2215.472992205935</v>
      </c>
      <c r="I13" s="34"/>
      <c r="J13" s="30">
        <v>147.22833333333361</v>
      </c>
      <c r="K13" s="30"/>
      <c r="L13" s="30">
        <v>613.34357142856982</v>
      </c>
      <c r="M13" s="34"/>
      <c r="N13" s="30">
        <v>236.26499999999976</v>
      </c>
      <c r="O13" s="30"/>
      <c r="P13" s="30">
        <v>1233.3478571428548</v>
      </c>
      <c r="Q13" s="34"/>
      <c r="R13" s="30">
        <v>100.51944444444516</v>
      </c>
      <c r="S13" s="30"/>
      <c r="T13" s="30">
        <v>661.8269047619026</v>
      </c>
      <c r="U13" s="34"/>
      <c r="V13" s="30">
        <v>136.56388888888949</v>
      </c>
      <c r="W13" s="30"/>
      <c r="X13" s="30">
        <v>1505.2999999999959</v>
      </c>
      <c r="Z13" s="22">
        <v>7.2017049366333422E-2</v>
      </c>
      <c r="AA13" s="4"/>
      <c r="AB13" s="22">
        <v>0.34157636893104909</v>
      </c>
      <c r="AD13" s="23">
        <v>8.4822157796128145E-2</v>
      </c>
      <c r="AE13" s="3"/>
      <c r="AF13" s="22">
        <v>0.7254920830118905</v>
      </c>
      <c r="AH13" s="22">
        <v>5.9590868558069887E-2</v>
      </c>
      <c r="AI13" s="3"/>
      <c r="AJ13" s="22">
        <v>0.38209865593676162</v>
      </c>
      <c r="AL13" s="22">
        <v>4.5560319289628136E-2</v>
      </c>
      <c r="AM13" s="3"/>
      <c r="AN13" s="22">
        <v>0.96745547348615357</v>
      </c>
    </row>
    <row r="14" spans="1:40" ht="18.75" customHeight="1" x14ac:dyDescent="0.4">
      <c r="A14" s="19">
        <v>9</v>
      </c>
      <c r="B14" s="30">
        <v>181.42722844141321</v>
      </c>
      <c r="C14" s="30"/>
      <c r="D14" s="30">
        <v>961.87217625588914</v>
      </c>
      <c r="E14" s="34"/>
      <c r="F14" s="30">
        <v>223.13872935591652</v>
      </c>
      <c r="G14" s="30"/>
      <c r="H14" s="30">
        <v>1576.0786109080707</v>
      </c>
      <c r="I14" s="34"/>
      <c r="J14" s="30">
        <v>115.39833333333397</v>
      </c>
      <c r="K14" s="30"/>
      <c r="L14" s="30">
        <v>545.07999999999879</v>
      </c>
      <c r="M14" s="34"/>
      <c r="N14" s="30">
        <v>149.5250000000008</v>
      </c>
      <c r="O14" s="30"/>
      <c r="P14" s="30">
        <v>924.72999999999763</v>
      </c>
      <c r="Q14" s="34"/>
      <c r="R14" s="30">
        <v>114.95238095238187</v>
      </c>
      <c r="S14" s="30"/>
      <c r="T14" s="30">
        <v>700.55833333333169</v>
      </c>
      <c r="U14" s="34"/>
      <c r="V14" s="30">
        <v>133.10507936508037</v>
      </c>
      <c r="W14" s="30"/>
      <c r="X14" s="30">
        <v>1109.5091666666631</v>
      </c>
      <c r="Z14" s="23">
        <v>5.891092918934944E-2</v>
      </c>
      <c r="AA14" s="3"/>
      <c r="AB14" s="22">
        <v>0.29334389483881118</v>
      </c>
      <c r="AD14" s="22">
        <v>8.8689663672447003E-2</v>
      </c>
      <c r="AE14" s="4"/>
      <c r="AF14" s="22">
        <v>0.5384180078061267</v>
      </c>
      <c r="AH14" s="22">
        <v>6.2514704730370671E-2</v>
      </c>
      <c r="AI14" s="3"/>
      <c r="AJ14" s="22">
        <v>0.42182839429496655</v>
      </c>
      <c r="AL14" s="22">
        <v>5.7795595764997446E-2</v>
      </c>
      <c r="AM14" s="3"/>
      <c r="AN14" s="22">
        <v>0.62469913198950766</v>
      </c>
    </row>
    <row r="15" spans="1:40" ht="18.75" customHeight="1" x14ac:dyDescent="0.4">
      <c r="A15" s="19">
        <v>10</v>
      </c>
      <c r="B15" s="30">
        <v>136.86724366675332</v>
      </c>
      <c r="C15" s="30"/>
      <c r="D15" s="30">
        <v>670.00906736376635</v>
      </c>
      <c r="E15" s="34"/>
      <c r="F15" s="30">
        <v>155.7205530663403</v>
      </c>
      <c r="G15" s="30"/>
      <c r="H15" s="30">
        <v>1278.0586665357339</v>
      </c>
      <c r="I15" s="34"/>
      <c r="J15" s="30">
        <v>100.23833333333329</v>
      </c>
      <c r="K15" s="30"/>
      <c r="L15" s="30">
        <v>344.8749999999992</v>
      </c>
      <c r="M15" s="34"/>
      <c r="N15" s="30">
        <v>117.74952380952379</v>
      </c>
      <c r="O15" s="30"/>
      <c r="P15" s="30">
        <v>625.84499999999866</v>
      </c>
      <c r="Q15" s="34"/>
      <c r="R15" s="30">
        <v>72.58999999999989</v>
      </c>
      <c r="S15" s="30"/>
      <c r="T15" s="30">
        <v>506.87666666666507</v>
      </c>
      <c r="U15" s="34"/>
      <c r="V15" s="30">
        <v>78.082777777778063</v>
      </c>
      <c r="W15" s="30"/>
      <c r="X15" s="30">
        <v>982.1133333333305</v>
      </c>
      <c r="Z15" s="23">
        <v>8.2149063737486788E-2</v>
      </c>
      <c r="AA15" s="3"/>
      <c r="AB15" s="22">
        <v>0.18553637934358924</v>
      </c>
      <c r="AD15" s="23">
        <v>5.4709683967314446E-2</v>
      </c>
      <c r="AE15" s="3"/>
      <c r="AF15" s="22">
        <v>0.28126139302546682</v>
      </c>
      <c r="AH15" s="22">
        <v>3.9735829035409932E-2</v>
      </c>
      <c r="AI15" s="3"/>
      <c r="AJ15" s="22">
        <v>0.30942537460269043</v>
      </c>
      <c r="AL15" s="22">
        <v>4.603857683348387E-2</v>
      </c>
      <c r="AM15" s="3"/>
      <c r="AN15" s="22">
        <v>0.50726019473998907</v>
      </c>
    </row>
    <row r="16" spans="1:40" ht="18.75" customHeight="1" x14ac:dyDescent="0.4">
      <c r="A16" s="19">
        <v>11</v>
      </c>
      <c r="B16" s="30">
        <v>224.00735117976672</v>
      </c>
      <c r="C16" s="30"/>
      <c r="D16" s="30">
        <v>598.22372255667824</v>
      </c>
      <c r="E16" s="34"/>
      <c r="F16" s="30">
        <v>455.08727175382779</v>
      </c>
      <c r="G16" s="30"/>
      <c r="H16" s="30">
        <v>1724.0639678278428</v>
      </c>
      <c r="I16" s="34"/>
      <c r="J16" s="30">
        <v>147.95999999999975</v>
      </c>
      <c r="K16" s="30"/>
      <c r="L16" s="30">
        <v>299.48499999999876</v>
      </c>
      <c r="M16" s="34"/>
      <c r="N16" s="30">
        <v>252.75166666666644</v>
      </c>
      <c r="O16" s="30"/>
      <c r="P16" s="30">
        <v>823.66499999999724</v>
      </c>
      <c r="Q16" s="34"/>
      <c r="R16" s="30">
        <v>137.24500000000029</v>
      </c>
      <c r="S16" s="30"/>
      <c r="T16" s="30">
        <v>448.94499999999891</v>
      </c>
      <c r="U16" s="34"/>
      <c r="V16" s="30">
        <v>321.09333333333365</v>
      </c>
      <c r="W16" s="30"/>
      <c r="X16" s="30">
        <v>1354.902857142853</v>
      </c>
      <c r="Z16" s="23">
        <v>5.2931935510624126E-2</v>
      </c>
      <c r="AA16" s="3"/>
      <c r="AB16" s="22">
        <v>0.15674925092924508</v>
      </c>
      <c r="AD16" s="23">
        <v>0.10539367038368033</v>
      </c>
      <c r="AE16" s="3"/>
      <c r="AF16" s="22">
        <v>0.38307318070536961</v>
      </c>
      <c r="AH16" s="22">
        <v>6.2201060081789709E-2</v>
      </c>
      <c r="AI16" s="3"/>
      <c r="AJ16" s="22">
        <v>0.23906833490374391</v>
      </c>
      <c r="AL16" s="22">
        <v>0.15333445761715295</v>
      </c>
      <c r="AM16" s="4"/>
      <c r="AN16" s="22">
        <v>0.66266333238932162</v>
      </c>
    </row>
    <row r="17" spans="1:40" ht="18.75" customHeight="1" x14ac:dyDescent="0.4">
      <c r="A17" s="19">
        <v>12</v>
      </c>
      <c r="B17" s="30">
        <v>199.88727684856471</v>
      </c>
      <c r="C17" s="30"/>
      <c r="D17" s="30">
        <v>946.80005854264232</v>
      </c>
      <c r="E17" s="34"/>
      <c r="F17" s="30">
        <v>203.77091179854571</v>
      </c>
      <c r="G17" s="30"/>
      <c r="H17" s="30">
        <v>1749.9521688374109</v>
      </c>
      <c r="I17" s="34"/>
      <c r="J17" s="30">
        <v>154.24761904761948</v>
      </c>
      <c r="K17" s="30"/>
      <c r="L17" s="30">
        <v>610.20499999999731</v>
      </c>
      <c r="M17" s="34"/>
      <c r="N17" s="30">
        <v>160.50527777777768</v>
      </c>
      <c r="O17" s="30"/>
      <c r="P17" s="30">
        <v>937.37166666666621</v>
      </c>
      <c r="Q17" s="34"/>
      <c r="R17" s="30">
        <v>96.313571428571692</v>
      </c>
      <c r="S17" s="30"/>
      <c r="T17" s="30">
        <v>613.41999999999848</v>
      </c>
      <c r="U17" s="34"/>
      <c r="V17" s="30">
        <v>94.163333333334009</v>
      </c>
      <c r="W17" s="30"/>
      <c r="X17" s="30">
        <v>1269.3899999999987</v>
      </c>
      <c r="Z17" s="22">
        <v>8.0462752984197555E-2</v>
      </c>
      <c r="AA17" s="4"/>
      <c r="AB17" s="22">
        <v>0.32354923080655318</v>
      </c>
      <c r="AD17" s="23">
        <v>7.3449356181431558E-2</v>
      </c>
      <c r="AE17" s="3"/>
      <c r="AF17" s="22">
        <v>0.47282017202866528</v>
      </c>
      <c r="AH17" s="22">
        <v>5.6891721706484571E-2</v>
      </c>
      <c r="AI17" s="3"/>
      <c r="AJ17" s="22">
        <v>0.38234491940657889</v>
      </c>
      <c r="AL17" s="22">
        <v>4.1576091815829538E-2</v>
      </c>
      <c r="AM17" s="3"/>
      <c r="AN17" s="22">
        <v>0.69988118529877019</v>
      </c>
    </row>
    <row r="18" spans="1:40" ht="18.75" customHeight="1" x14ac:dyDescent="0.4">
      <c r="A18" s="19">
        <v>13</v>
      </c>
      <c r="B18" s="30">
        <v>260.70978488422492</v>
      </c>
      <c r="C18" s="30"/>
      <c r="D18" s="30">
        <v>599.56786932577575</v>
      </c>
      <c r="E18" s="34"/>
      <c r="F18" s="30">
        <v>366.32980058460021</v>
      </c>
      <c r="G18" s="30"/>
      <c r="H18" s="30">
        <v>853.50744318758211</v>
      </c>
      <c r="I18" s="34"/>
      <c r="J18" s="30">
        <v>197.41333333333313</v>
      </c>
      <c r="K18" s="30"/>
      <c r="L18" s="30">
        <v>381.75499999999897</v>
      </c>
      <c r="M18" s="34"/>
      <c r="N18" s="30">
        <v>289.98944444444385</v>
      </c>
      <c r="O18" s="30"/>
      <c r="P18" s="30">
        <v>501.36333333333317</v>
      </c>
      <c r="Q18" s="34"/>
      <c r="R18" s="30">
        <v>129.9422619047632</v>
      </c>
      <c r="S18" s="30"/>
      <c r="T18" s="30">
        <v>375.64499999999782</v>
      </c>
      <c r="U18" s="34"/>
      <c r="V18" s="30">
        <v>169.96000000000058</v>
      </c>
      <c r="W18" s="30"/>
      <c r="X18" s="30">
        <v>568.68499999999653</v>
      </c>
      <c r="Z18" s="22">
        <v>0.10049031027659049</v>
      </c>
      <c r="AA18" s="4"/>
      <c r="AB18" s="22">
        <v>0.19020106374973125</v>
      </c>
      <c r="AD18" s="22">
        <v>0.14261784102921241</v>
      </c>
      <c r="AE18" s="4"/>
      <c r="AF18" s="22">
        <v>0.25822397585381696</v>
      </c>
      <c r="AH18" s="22">
        <v>0.11287048201101843</v>
      </c>
      <c r="AI18" s="3"/>
      <c r="AJ18" s="22">
        <v>0.19181026568692028</v>
      </c>
      <c r="AL18" s="22">
        <v>7.8512745889888783E-2</v>
      </c>
      <c r="AM18" s="3"/>
      <c r="AN18" s="22">
        <v>0.33567806288398744</v>
      </c>
    </row>
    <row r="19" spans="1:40" ht="18.75" customHeight="1" x14ac:dyDescent="0.4">
      <c r="A19" s="19">
        <v>14</v>
      </c>
      <c r="B19" s="30">
        <v>197.62720783914972</v>
      </c>
      <c r="C19" s="30"/>
      <c r="D19" s="30">
        <v>894.26152656811439</v>
      </c>
      <c r="E19" s="34"/>
      <c r="F19" s="30">
        <v>333.39505223226962</v>
      </c>
      <c r="G19" s="30"/>
      <c r="H19" s="30">
        <v>1832.1354605175086</v>
      </c>
      <c r="I19" s="34"/>
      <c r="J19" s="30">
        <v>148.07357142857092</v>
      </c>
      <c r="K19" s="30"/>
      <c r="L19" s="30">
        <v>475.32499999999879</v>
      </c>
      <c r="M19" s="34"/>
      <c r="N19" s="30">
        <v>227.8949999999995</v>
      </c>
      <c r="O19" s="30"/>
      <c r="P19" s="30">
        <v>883.90833333333012</v>
      </c>
      <c r="Q19" s="34"/>
      <c r="R19" s="30">
        <v>104.36035714285796</v>
      </c>
      <c r="S19" s="30"/>
      <c r="T19" s="30">
        <v>657.56214285714191</v>
      </c>
      <c r="U19" s="34"/>
      <c r="V19" s="30">
        <v>196.23972222222375</v>
      </c>
      <c r="W19" s="30"/>
      <c r="X19" s="30">
        <v>1428.4299999999971</v>
      </c>
      <c r="Z19" s="23">
        <v>3.6808052992585626E-2</v>
      </c>
      <c r="AA19" s="3"/>
      <c r="AB19" s="22">
        <v>0.26115337429074292</v>
      </c>
      <c r="AD19" s="22">
        <v>0.17200803916551255</v>
      </c>
      <c r="AE19" s="4"/>
      <c r="AF19" s="22">
        <v>0.40514121488667731</v>
      </c>
      <c r="AH19" s="22">
        <v>3.0994504659805824E-2</v>
      </c>
      <c r="AI19" s="3"/>
      <c r="AJ19" s="22">
        <v>0.37561230517318051</v>
      </c>
      <c r="AL19" s="22">
        <v>9.5527530019713744E-2</v>
      </c>
      <c r="AM19" s="3"/>
      <c r="AN19" s="22">
        <v>0.7900431570183063</v>
      </c>
    </row>
    <row r="20" spans="1:40" ht="18.75" customHeight="1" x14ac:dyDescent="0.4">
      <c r="A20" s="21">
        <v>15</v>
      </c>
      <c r="B20" s="31">
        <v>172.64295506872671</v>
      </c>
      <c r="C20" s="31"/>
      <c r="D20" s="31">
        <v>970.61320056246973</v>
      </c>
      <c r="E20" s="33"/>
      <c r="F20" s="31">
        <v>246.0299526591902</v>
      </c>
      <c r="G20" s="31"/>
      <c r="H20" s="31">
        <v>1806.5489909324758</v>
      </c>
      <c r="I20" s="33"/>
      <c r="J20" s="31">
        <v>123.30750000000043</v>
      </c>
      <c r="K20" s="31"/>
      <c r="L20" s="31">
        <v>501.20333333333235</v>
      </c>
      <c r="M20" s="33"/>
      <c r="N20" s="31">
        <v>156.53825396825383</v>
      </c>
      <c r="O20" s="31"/>
      <c r="P20" s="31">
        <v>914.67499999999825</v>
      </c>
      <c r="Q20" s="33"/>
      <c r="R20" s="31">
        <v>96.970158730159255</v>
      </c>
      <c r="S20" s="31"/>
      <c r="T20" s="31">
        <v>732.23499999999785</v>
      </c>
      <c r="U20" s="33"/>
      <c r="V20" s="31">
        <v>155.38500000000101</v>
      </c>
      <c r="W20" s="31"/>
      <c r="X20" s="31">
        <v>1358.4099999999912</v>
      </c>
      <c r="Y20" s="11"/>
      <c r="Z20" s="24">
        <v>4.5372402314749774E-2</v>
      </c>
      <c r="AA20" s="15"/>
      <c r="AB20" s="27">
        <v>0.34185505617976181</v>
      </c>
      <c r="AC20" s="11"/>
      <c r="AD20" s="24">
        <v>7.8088679328682242E-2</v>
      </c>
      <c r="AE20" s="15"/>
      <c r="AF20" s="27">
        <v>0.4374049862265082</v>
      </c>
      <c r="AG20" s="11"/>
      <c r="AH20" s="27">
        <v>2.6679666257788177E-2</v>
      </c>
      <c r="AI20" s="15"/>
      <c r="AJ20" s="27">
        <v>0.4040885301256793</v>
      </c>
      <c r="AK20" s="11"/>
      <c r="AL20" s="27">
        <v>6.5721909978211868E-2</v>
      </c>
      <c r="AM20" s="15"/>
      <c r="AN20" s="27">
        <v>0.743427718833229</v>
      </c>
    </row>
    <row r="21" spans="1:40" ht="5.25" customHeight="1" x14ac:dyDescent="0.4">
      <c r="A21" s="12"/>
      <c r="B21" s="21"/>
      <c r="C21" s="21"/>
      <c r="D21" s="21"/>
      <c r="E21" s="21"/>
      <c r="F21" s="21"/>
      <c r="G21" s="21"/>
      <c r="H21" s="21"/>
      <c r="I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7"/>
      <c r="AI21" s="11"/>
      <c r="AJ21" s="11"/>
      <c r="AK21" s="11"/>
      <c r="AL21" s="17"/>
      <c r="AM21" s="11"/>
      <c r="AN21" s="11"/>
    </row>
    <row r="22" spans="1:40" ht="18.75" customHeight="1" x14ac:dyDescent="0.4">
      <c r="A22" s="5" t="s">
        <v>1</v>
      </c>
      <c r="B22" s="6">
        <f>_xlfn.QUARTILE.EXC(B6:B20,1)</f>
        <v>180.204548348945</v>
      </c>
      <c r="C22" s="6"/>
      <c r="D22" s="6">
        <v>601.19483242386355</v>
      </c>
      <c r="E22" s="5"/>
      <c r="F22" s="6">
        <v>211.57900539269099</v>
      </c>
      <c r="G22" s="8"/>
      <c r="H22" s="6">
        <v>1278.0586665357339</v>
      </c>
      <c r="I22" s="5"/>
      <c r="J22" s="6">
        <v>118.20523809523925</v>
      </c>
      <c r="K22" s="6"/>
      <c r="L22" s="6">
        <v>362.42166666666571</v>
      </c>
      <c r="M22" s="13"/>
      <c r="N22" s="6">
        <v>149.5250000000008</v>
      </c>
      <c r="O22" s="6"/>
      <c r="P22" s="6">
        <v>626.12499999999829</v>
      </c>
      <c r="Q22" s="13"/>
      <c r="R22" s="6">
        <v>96.313571428571692</v>
      </c>
      <c r="S22" s="6"/>
      <c r="T22" s="6">
        <v>404.97499999999866</v>
      </c>
      <c r="U22" s="13"/>
      <c r="V22" s="6">
        <v>109.33944444444515</v>
      </c>
      <c r="W22" s="6"/>
      <c r="X22" s="6">
        <v>982.1133333333305</v>
      </c>
      <c r="Y22" s="13"/>
      <c r="Z22" s="6">
        <v>5.2931935510624126E-2</v>
      </c>
      <c r="AA22" s="7"/>
      <c r="AB22" s="6">
        <v>0.19020106374973125</v>
      </c>
      <c r="AC22" s="13"/>
      <c r="AD22" s="6">
        <v>6.3661242498861431E-2</v>
      </c>
      <c r="AE22" s="8"/>
      <c r="AF22" s="6">
        <v>0.29837147431339073</v>
      </c>
      <c r="AG22" s="13"/>
      <c r="AH22" s="6">
        <v>4.1147791279327522E-2</v>
      </c>
      <c r="AI22" s="7"/>
      <c r="AJ22" s="6">
        <v>0.23236131839435653</v>
      </c>
      <c r="AK22" s="13"/>
      <c r="AL22" s="6">
        <v>4.8780558464598917E-2</v>
      </c>
      <c r="AM22" s="7"/>
      <c r="AN22" s="6">
        <v>0.51033264728158723</v>
      </c>
    </row>
    <row r="23" spans="1:40" ht="18.75" customHeight="1" x14ac:dyDescent="0.4">
      <c r="A23" s="5" t="s">
        <v>2</v>
      </c>
      <c r="B23" s="6">
        <f>_xlfn.QUARTILE.EXC(B6:B20,3)</f>
        <v>224.00735117976672</v>
      </c>
      <c r="C23" s="6"/>
      <c r="D23" s="6">
        <v>970.61320056246973</v>
      </c>
      <c r="E23" s="5"/>
      <c r="F23" s="6">
        <v>366.32980058460021</v>
      </c>
      <c r="G23" s="8"/>
      <c r="H23" s="6">
        <v>1876.5776570160565</v>
      </c>
      <c r="I23" s="5"/>
      <c r="J23" s="6">
        <v>158.00750000000016</v>
      </c>
      <c r="K23" s="6"/>
      <c r="L23" s="6">
        <v>512.41499999999917</v>
      </c>
      <c r="M23" s="13"/>
      <c r="N23" s="6">
        <v>252.75166666666644</v>
      </c>
      <c r="O23" s="6"/>
      <c r="P23" s="6">
        <v>944.70499999999413</v>
      </c>
      <c r="Q23" s="13"/>
      <c r="R23" s="6">
        <v>136.74416666666727</v>
      </c>
      <c r="S23" s="6"/>
      <c r="T23" s="6">
        <v>721.38999999999737</v>
      </c>
      <c r="U23" s="13"/>
      <c r="V23" s="6">
        <v>169.96000000000058</v>
      </c>
      <c r="W23" s="6"/>
      <c r="X23" s="6">
        <v>1428.4299999999971</v>
      </c>
      <c r="Y23" s="13"/>
      <c r="Z23" s="6">
        <v>8.0462752984197555E-2</v>
      </c>
      <c r="AA23" s="8"/>
      <c r="AB23" s="6">
        <v>0.29334389483881118</v>
      </c>
      <c r="AC23" s="13"/>
      <c r="AD23" s="6">
        <v>0.119095407783861</v>
      </c>
      <c r="AE23" s="8"/>
      <c r="AF23" s="6">
        <v>0.50694684946622492</v>
      </c>
      <c r="AG23" s="13"/>
      <c r="AH23" s="6">
        <v>7.7126098970587753E-2</v>
      </c>
      <c r="AI23" s="7"/>
      <c r="AJ23" s="6">
        <v>0.4040885301256793</v>
      </c>
      <c r="AK23" s="13"/>
      <c r="AL23" s="6">
        <v>8.3288184999647408E-2</v>
      </c>
      <c r="AM23" s="7"/>
      <c r="AN23" s="6">
        <v>0.7900431570183063</v>
      </c>
    </row>
    <row r="24" spans="1:40" ht="18.75" customHeight="1" x14ac:dyDescent="0.4">
      <c r="A24" s="5" t="s">
        <v>3</v>
      </c>
      <c r="B24" s="6">
        <f>MEDIAN(B6:B20)</f>
        <v>198.98921186458563</v>
      </c>
      <c r="C24" s="6"/>
      <c r="D24" s="6">
        <v>894.26152656811439</v>
      </c>
      <c r="E24" s="5"/>
      <c r="F24" s="6">
        <v>259.80751265175331</v>
      </c>
      <c r="G24" s="8"/>
      <c r="H24" s="6">
        <v>1749.9521688374109</v>
      </c>
      <c r="I24" s="5"/>
      <c r="J24" s="6">
        <v>147.22833333333361</v>
      </c>
      <c r="K24" s="6"/>
      <c r="L24" s="6">
        <v>456.79857142857077</v>
      </c>
      <c r="M24" s="13"/>
      <c r="N24" s="6">
        <v>170.66500000000013</v>
      </c>
      <c r="O24" s="6"/>
      <c r="P24" s="6">
        <v>914.67499999999825</v>
      </c>
      <c r="Q24" s="13"/>
      <c r="R24" s="6">
        <v>105.07805555555643</v>
      </c>
      <c r="S24" s="6"/>
      <c r="T24" s="6">
        <v>613.41999999999848</v>
      </c>
      <c r="U24" s="13"/>
      <c r="V24" s="6">
        <v>136.56388888888949</v>
      </c>
      <c r="W24" s="6"/>
      <c r="X24" s="6">
        <v>1275.9649999999949</v>
      </c>
      <c r="Y24" s="13"/>
      <c r="Z24" s="6">
        <v>6.5968505951809406E-2</v>
      </c>
      <c r="AA24" s="7"/>
      <c r="AB24" s="6">
        <v>0.25037195574124887</v>
      </c>
      <c r="AC24" s="13"/>
      <c r="AD24" s="6">
        <v>8.4822157796128145E-2</v>
      </c>
      <c r="AE24" s="8"/>
      <c r="AF24" s="6">
        <v>0.4374049862265082</v>
      </c>
      <c r="AG24" s="13"/>
      <c r="AH24" s="6">
        <v>5.6891721706484571E-2</v>
      </c>
      <c r="AI24" s="7"/>
      <c r="AJ24" s="6">
        <v>0.34812182954439458</v>
      </c>
      <c r="AK24" s="13"/>
      <c r="AL24" s="6">
        <v>7.0952209849080336E-2</v>
      </c>
      <c r="AM24" s="7"/>
      <c r="AN24" s="6">
        <v>0.67077278315509981</v>
      </c>
    </row>
    <row r="25" spans="1:40" ht="18.75" customHeight="1" x14ac:dyDescent="0.4">
      <c r="A25" s="5" t="s">
        <v>4</v>
      </c>
      <c r="B25" s="6">
        <f>B22-1.5*STDEV(B6:B20)</f>
        <v>103.31578785111488</v>
      </c>
      <c r="C25" s="6"/>
      <c r="D25" s="6">
        <v>315.67831553061751</v>
      </c>
      <c r="E25" s="6"/>
      <c r="F25" s="6">
        <v>81.685278099317259</v>
      </c>
      <c r="G25" s="7"/>
      <c r="H25" s="6">
        <v>694.5545717128108</v>
      </c>
      <c r="I25" s="5"/>
      <c r="J25" s="6">
        <v>68.139259965146323</v>
      </c>
      <c r="K25" s="6"/>
      <c r="L25" s="6">
        <v>213.78483400947783</v>
      </c>
      <c r="M25" s="13"/>
      <c r="N25" s="6">
        <v>55.917879243546395</v>
      </c>
      <c r="O25" s="6"/>
      <c r="P25" s="6">
        <v>337.10941390535754</v>
      </c>
      <c r="Q25" s="13"/>
      <c r="R25" s="6">
        <v>42.798926287219004</v>
      </c>
      <c r="S25" s="6"/>
      <c r="T25" s="6">
        <v>159.21468594036062</v>
      </c>
      <c r="U25" s="13"/>
      <c r="V25" s="6">
        <v>21.173641333661095</v>
      </c>
      <c r="W25" s="6"/>
      <c r="X25" s="6">
        <v>525.64134863751872</v>
      </c>
      <c r="Y25" s="13"/>
      <c r="Z25" s="6">
        <v>2.7169117414544166E-2</v>
      </c>
      <c r="AA25" s="7"/>
      <c r="AB25" s="6">
        <v>9.6939104630078252E-2</v>
      </c>
      <c r="AC25" s="13"/>
      <c r="AD25" s="6">
        <v>1.0586135955391651E-2</v>
      </c>
      <c r="AE25" s="14"/>
      <c r="AF25" s="6">
        <v>0.11207098517464248</v>
      </c>
      <c r="AG25" s="13"/>
      <c r="AH25" s="6">
        <v>4.5264588822796631E-3</v>
      </c>
      <c r="AI25" s="14"/>
      <c r="AJ25" s="6">
        <v>9.2509702703007568E-2</v>
      </c>
      <c r="AK25" s="13"/>
      <c r="AL25" s="6">
        <v>-5.9623909482182241E-3</v>
      </c>
      <c r="AM25" s="14"/>
      <c r="AN25" s="6">
        <v>0.25252967315151736</v>
      </c>
    </row>
    <row r="26" spans="1:40" ht="18.75" customHeight="1" x14ac:dyDescent="0.4">
      <c r="A26" s="5" t="s">
        <v>5</v>
      </c>
      <c r="B26" s="6">
        <f>B23+1.5*STDEV(B6:B20)</f>
        <v>300.89611167759682</v>
      </c>
      <c r="C26" s="6"/>
      <c r="D26" s="6">
        <v>1256.1297174557158</v>
      </c>
      <c r="E26" s="6"/>
      <c r="F26" s="6">
        <v>496.22352787797394</v>
      </c>
      <c r="G26" s="8"/>
      <c r="H26" s="6">
        <v>2460.0817518389795</v>
      </c>
      <c r="I26" s="5"/>
      <c r="J26" s="6">
        <v>208.07347813009309</v>
      </c>
      <c r="K26" s="6"/>
      <c r="L26" s="6">
        <v>661.05183265718711</v>
      </c>
      <c r="M26" s="13"/>
      <c r="N26" s="6">
        <v>346.35878742312082</v>
      </c>
      <c r="O26" s="6"/>
      <c r="P26" s="6">
        <v>1233.7205860946349</v>
      </c>
      <c r="Q26" s="13"/>
      <c r="R26" s="6">
        <v>190.25881180801997</v>
      </c>
      <c r="S26" s="6"/>
      <c r="T26" s="6">
        <v>967.15031405963543</v>
      </c>
      <c r="U26" s="13"/>
      <c r="V26" s="6">
        <v>258.12580311078466</v>
      </c>
      <c r="W26" s="6"/>
      <c r="X26" s="6">
        <v>1884.901984695809</v>
      </c>
      <c r="Y26" s="13"/>
      <c r="Z26" s="6">
        <v>0.10622557108027751</v>
      </c>
      <c r="AA26" s="8"/>
      <c r="AB26" s="6">
        <v>0.3866058539584642</v>
      </c>
      <c r="AC26" s="13"/>
      <c r="AD26" s="6">
        <v>0.17217051432733077</v>
      </c>
      <c r="AE26" s="8"/>
      <c r="AF26" s="6">
        <v>0.69324733860497312</v>
      </c>
      <c r="AG26" s="13"/>
      <c r="AH26" s="6">
        <v>0.11374743136763561</v>
      </c>
      <c r="AI26" s="8"/>
      <c r="AJ26" s="6">
        <v>0.54394014581702832</v>
      </c>
      <c r="AK26" s="13"/>
      <c r="AL26" s="6">
        <v>0.13803113441246456</v>
      </c>
      <c r="AM26" s="8"/>
      <c r="AN26" s="6">
        <v>1.0478461311483762</v>
      </c>
    </row>
    <row r="27" spans="1:40" ht="5.25" customHeight="1" x14ac:dyDescent="0.4">
      <c r="A27" s="9"/>
      <c r="B27" s="20"/>
      <c r="C27" s="20"/>
      <c r="D27" s="20"/>
      <c r="E27" s="20"/>
      <c r="F27" s="20"/>
      <c r="G27" s="20"/>
      <c r="H27" s="20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8"/>
      <c r="AI27" s="10"/>
      <c r="AJ27" s="10"/>
      <c r="AK27" s="10"/>
      <c r="AL27" s="10"/>
      <c r="AM27" s="10"/>
      <c r="AN27" s="10"/>
    </row>
  </sheetData>
  <mergeCells count="15">
    <mergeCell ref="AH3:AN3"/>
    <mergeCell ref="B3:H3"/>
    <mergeCell ref="F4:H4"/>
    <mergeCell ref="B4:D4"/>
    <mergeCell ref="J3:P3"/>
    <mergeCell ref="N4:P4"/>
    <mergeCell ref="J4:L4"/>
    <mergeCell ref="V4:X4"/>
    <mergeCell ref="R3:X3"/>
    <mergeCell ref="R4:T4"/>
    <mergeCell ref="Z4:AB4"/>
    <mergeCell ref="AD4:AF4"/>
    <mergeCell ref="Z3:AF3"/>
    <mergeCell ref="AH4:AJ4"/>
    <mergeCell ref="AL4:AN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大篭　友博</cp:lastModifiedBy>
  <dcterms:created xsi:type="dcterms:W3CDTF">2023-05-02T02:16:39Z</dcterms:created>
  <dcterms:modified xsi:type="dcterms:W3CDTF">2024-02-02T01:59:52Z</dcterms:modified>
</cp:coreProperties>
</file>