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叶佩琪\Desktop\论文修改\PeerJ投稿材料\补充材料\"/>
    </mc:Choice>
  </mc:AlternateContent>
  <xr:revisionPtr revIDLastSave="0" documentId="13_ncr:1_{58A788B8-7343-42BE-B551-CB991BE5A713}" xr6:coauthVersionLast="47" xr6:coauthVersionMax="47" xr10:uidLastSave="{00000000-0000-0000-0000-000000000000}"/>
  <bookViews>
    <workbookView xWindow="-108" yWindow="-108" windowWidth="30936" windowHeight="16776" activeTab="1" xr2:uid="{00000000-000D-0000-FFFF-FFFF00000000}"/>
  </bookViews>
  <sheets>
    <sheet name="Relative expression" sheetId="3" r:id="rId1"/>
    <sheet name="Raw 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1" i="2" l="1"/>
  <c r="I181" i="2"/>
  <c r="K181" i="2" s="1"/>
  <c r="J180" i="2"/>
  <c r="I180" i="2"/>
  <c r="K180" i="2" s="1"/>
  <c r="J179" i="2"/>
  <c r="K179" i="2" s="1"/>
  <c r="I179" i="2"/>
  <c r="J178" i="2"/>
  <c r="K178" i="2" s="1"/>
  <c r="I178" i="2"/>
  <c r="J177" i="2"/>
  <c r="I177" i="2"/>
  <c r="K177" i="2" s="1"/>
  <c r="J176" i="2"/>
  <c r="I176" i="2"/>
  <c r="K176" i="2" s="1"/>
  <c r="L176" i="2" s="1"/>
  <c r="J175" i="2"/>
  <c r="K175" i="2" s="1"/>
  <c r="I175" i="2"/>
  <c r="J174" i="2"/>
  <c r="I174" i="2"/>
  <c r="K174" i="2" s="1"/>
  <c r="J173" i="2"/>
  <c r="I173" i="2"/>
  <c r="K173" i="2" s="1"/>
  <c r="J172" i="2"/>
  <c r="I172" i="2"/>
  <c r="K172" i="2" s="1"/>
  <c r="J171" i="2"/>
  <c r="K171" i="2" s="1"/>
  <c r="I171" i="2"/>
  <c r="J170" i="2"/>
  <c r="I170" i="2"/>
  <c r="K170" i="2" s="1"/>
  <c r="L169" i="2"/>
  <c r="K169" i="2"/>
  <c r="M169" i="2" s="1"/>
  <c r="N169" i="2" s="1"/>
  <c r="J169" i="2"/>
  <c r="I169" i="2"/>
  <c r="J168" i="2"/>
  <c r="I168" i="2"/>
  <c r="K168" i="2" s="1"/>
  <c r="J167" i="2"/>
  <c r="I167" i="2"/>
  <c r="K167" i="2" s="1"/>
  <c r="J166" i="2"/>
  <c r="I166" i="2"/>
  <c r="K166" i="2" s="1"/>
  <c r="J165" i="2"/>
  <c r="I165" i="2"/>
  <c r="K165" i="2" s="1"/>
  <c r="J164" i="2"/>
  <c r="I164" i="2"/>
  <c r="K164" i="2" s="1"/>
  <c r="J163" i="2"/>
  <c r="K163" i="2" s="1"/>
  <c r="I163" i="2"/>
  <c r="J162" i="2"/>
  <c r="K162" i="2" s="1"/>
  <c r="I162" i="2"/>
  <c r="J161" i="2"/>
  <c r="I161" i="2"/>
  <c r="K161" i="2" s="1"/>
  <c r="J160" i="2"/>
  <c r="I160" i="2"/>
  <c r="K160" i="2" s="1"/>
  <c r="L159" i="2"/>
  <c r="J159" i="2"/>
  <c r="K159" i="2" s="1"/>
  <c r="I159" i="2"/>
  <c r="J158" i="2"/>
  <c r="I158" i="2"/>
  <c r="K158" i="2" s="1"/>
  <c r="J157" i="2"/>
  <c r="I157" i="2"/>
  <c r="K157" i="2" s="1"/>
  <c r="J156" i="2"/>
  <c r="I156" i="2"/>
  <c r="K156" i="2" s="1"/>
  <c r="J155" i="2"/>
  <c r="K155" i="2" s="1"/>
  <c r="I155" i="2"/>
  <c r="J154" i="2"/>
  <c r="I154" i="2"/>
  <c r="K154" i="2" s="1"/>
  <c r="J153" i="2"/>
  <c r="I153" i="2"/>
  <c r="K153" i="2" s="1"/>
  <c r="J152" i="2"/>
  <c r="I152" i="2"/>
  <c r="K152" i="2" s="1"/>
  <c r="J151" i="2"/>
  <c r="I151" i="2"/>
  <c r="K151" i="2" s="1"/>
  <c r="J150" i="2"/>
  <c r="I150" i="2"/>
  <c r="K150" i="2" s="1"/>
  <c r="J149" i="2"/>
  <c r="I149" i="2"/>
  <c r="K149" i="2" s="1"/>
  <c r="J148" i="2"/>
  <c r="I148" i="2"/>
  <c r="K148" i="2" s="1"/>
  <c r="J147" i="2"/>
  <c r="K147" i="2" s="1"/>
  <c r="I147" i="2"/>
  <c r="J146" i="2"/>
  <c r="K146" i="2" s="1"/>
  <c r="I146" i="2"/>
  <c r="J145" i="2"/>
  <c r="I145" i="2"/>
  <c r="K145" i="2" s="1"/>
  <c r="J144" i="2"/>
  <c r="I144" i="2"/>
  <c r="K144" i="2" s="1"/>
  <c r="J143" i="2"/>
  <c r="K143" i="2" s="1"/>
  <c r="I143" i="2"/>
  <c r="J142" i="2"/>
  <c r="I142" i="2"/>
  <c r="K142" i="2" s="1"/>
  <c r="J141" i="2"/>
  <c r="I141" i="2"/>
  <c r="K141" i="2" s="1"/>
  <c r="J140" i="2"/>
  <c r="I140" i="2"/>
  <c r="K140" i="2" s="1"/>
  <c r="J139" i="2"/>
  <c r="K139" i="2" s="1"/>
  <c r="I139" i="2"/>
  <c r="J138" i="2"/>
  <c r="I138" i="2"/>
  <c r="K138" i="2" s="1"/>
  <c r="K137" i="2"/>
  <c r="J137" i="2"/>
  <c r="I137" i="2"/>
  <c r="J136" i="2"/>
  <c r="I136" i="2"/>
  <c r="K136" i="2" s="1"/>
  <c r="J135" i="2"/>
  <c r="I135" i="2"/>
  <c r="K135" i="2" s="1"/>
  <c r="J134" i="2"/>
  <c r="K134" i="2" s="1"/>
  <c r="I134" i="2"/>
  <c r="J133" i="2"/>
  <c r="I133" i="2"/>
  <c r="K133" i="2" s="1"/>
  <c r="J132" i="2"/>
  <c r="I132" i="2"/>
  <c r="K132" i="2" s="1"/>
  <c r="J131" i="2"/>
  <c r="K131" i="2" s="1"/>
  <c r="I131" i="2"/>
  <c r="K130" i="2"/>
  <c r="J130" i="2"/>
  <c r="I130" i="2"/>
  <c r="J129" i="2"/>
  <c r="I129" i="2"/>
  <c r="K129" i="2" s="1"/>
  <c r="J128" i="2"/>
  <c r="I128" i="2"/>
  <c r="K128" i="2" s="1"/>
  <c r="J127" i="2"/>
  <c r="K127" i="2" s="1"/>
  <c r="I127" i="2"/>
  <c r="J126" i="2"/>
  <c r="I126" i="2"/>
  <c r="K126" i="2" s="1"/>
  <c r="J125" i="2"/>
  <c r="I125" i="2"/>
  <c r="K125" i="2" s="1"/>
  <c r="M124" i="2"/>
  <c r="N124" i="2" s="1"/>
  <c r="L124" i="2"/>
  <c r="K124" i="2"/>
  <c r="J124" i="2"/>
  <c r="I124" i="2"/>
  <c r="J123" i="2"/>
  <c r="K123" i="2" s="1"/>
  <c r="I123" i="2"/>
  <c r="J122" i="2"/>
  <c r="I122" i="2"/>
  <c r="K122" i="2" s="1"/>
  <c r="L121" i="2"/>
  <c r="J121" i="2"/>
  <c r="I121" i="2"/>
  <c r="K121" i="2" s="1"/>
  <c r="M121" i="2" s="1"/>
  <c r="N121" i="2" s="1"/>
  <c r="J120" i="2"/>
  <c r="I120" i="2"/>
  <c r="K120" i="2" s="1"/>
  <c r="J119" i="2"/>
  <c r="I119" i="2"/>
  <c r="J118" i="2"/>
  <c r="I118" i="2"/>
  <c r="K118" i="2" s="1"/>
  <c r="J117" i="2"/>
  <c r="I117" i="2"/>
  <c r="K117" i="2" s="1"/>
  <c r="J116" i="2"/>
  <c r="I116" i="2"/>
  <c r="K116" i="2" s="1"/>
  <c r="K115" i="2"/>
  <c r="J115" i="2"/>
  <c r="I115" i="2"/>
  <c r="J114" i="2"/>
  <c r="K114" i="2" s="1"/>
  <c r="I114" i="2"/>
  <c r="J113" i="2"/>
  <c r="I113" i="2"/>
  <c r="K113" i="2" s="1"/>
  <c r="J112" i="2"/>
  <c r="I112" i="2"/>
  <c r="K112" i="2" s="1"/>
  <c r="J111" i="2"/>
  <c r="K111" i="2" s="1"/>
  <c r="I111" i="2"/>
  <c r="J110" i="2"/>
  <c r="I110" i="2"/>
  <c r="K110" i="2" s="1"/>
  <c r="J109" i="2"/>
  <c r="I109" i="2"/>
  <c r="K109" i="2" s="1"/>
  <c r="J108" i="2"/>
  <c r="K108" i="2" s="1"/>
  <c r="I108" i="2"/>
  <c r="J107" i="2"/>
  <c r="K107" i="2" s="1"/>
  <c r="I107" i="2"/>
  <c r="J106" i="2"/>
  <c r="I106" i="2"/>
  <c r="J105" i="2"/>
  <c r="I105" i="2"/>
  <c r="K105" i="2" s="1"/>
  <c r="I104" i="2"/>
  <c r="K104" i="2" s="1"/>
  <c r="J103" i="2"/>
  <c r="I103" i="2"/>
  <c r="K103" i="2" s="1"/>
  <c r="J102" i="2"/>
  <c r="I102" i="2"/>
  <c r="K102" i="2" s="1"/>
  <c r="J101" i="2"/>
  <c r="I101" i="2"/>
  <c r="K101" i="2" s="1"/>
  <c r="J100" i="2"/>
  <c r="I100" i="2"/>
  <c r="K100" i="2" s="1"/>
  <c r="J99" i="2"/>
  <c r="I99" i="2"/>
  <c r="K99" i="2" s="1"/>
  <c r="J98" i="2"/>
  <c r="I98" i="2"/>
  <c r="K98" i="2" s="1"/>
  <c r="L99" i="2" s="1"/>
  <c r="J97" i="2"/>
  <c r="I97" i="2"/>
  <c r="K97" i="2" s="1"/>
  <c r="K96" i="2"/>
  <c r="J96" i="2"/>
  <c r="I96" i="2"/>
  <c r="J95" i="2"/>
  <c r="I95" i="2"/>
  <c r="K95" i="2" s="1"/>
  <c r="J94" i="2"/>
  <c r="I94" i="2"/>
  <c r="K94" i="2" s="1"/>
  <c r="J93" i="2"/>
  <c r="I93" i="2"/>
  <c r="K93" i="2" s="1"/>
  <c r="J92" i="2"/>
  <c r="I92" i="2"/>
  <c r="K92" i="2" s="1"/>
  <c r="J91" i="2"/>
  <c r="I91" i="2"/>
  <c r="K91" i="2" s="1"/>
  <c r="J90" i="2"/>
  <c r="I90" i="2"/>
  <c r="K90" i="2" s="1"/>
  <c r="J89" i="2"/>
  <c r="K89" i="2" s="1"/>
  <c r="I89" i="2"/>
  <c r="K88" i="2"/>
  <c r="J88" i="2"/>
  <c r="I88" i="2"/>
  <c r="J87" i="2"/>
  <c r="I87" i="2"/>
  <c r="K87" i="2" s="1"/>
  <c r="J86" i="2"/>
  <c r="I86" i="2"/>
  <c r="K86" i="2" s="1"/>
  <c r="J85" i="2"/>
  <c r="I85" i="2"/>
  <c r="K85" i="2" s="1"/>
  <c r="J84" i="2"/>
  <c r="I84" i="2"/>
  <c r="K84" i="2" s="1"/>
  <c r="J83" i="2"/>
  <c r="I83" i="2"/>
  <c r="K83" i="2" s="1"/>
  <c r="J82" i="2"/>
  <c r="I82" i="2"/>
  <c r="K82" i="2" s="1"/>
  <c r="J81" i="2"/>
  <c r="I81" i="2"/>
  <c r="K81" i="2" s="1"/>
  <c r="K80" i="2"/>
  <c r="J80" i="2"/>
  <c r="I80" i="2"/>
  <c r="J79" i="2"/>
  <c r="I79" i="2"/>
  <c r="K79" i="2" s="1"/>
  <c r="J78" i="2"/>
  <c r="I78" i="2"/>
  <c r="K78" i="2" s="1"/>
  <c r="J77" i="2"/>
  <c r="I77" i="2"/>
  <c r="K77" i="2" s="1"/>
  <c r="J76" i="2"/>
  <c r="K76" i="2" s="1"/>
  <c r="I76" i="2"/>
  <c r="J75" i="2"/>
  <c r="I75" i="2"/>
  <c r="K75" i="2" s="1"/>
  <c r="J74" i="2"/>
  <c r="I74" i="2"/>
  <c r="K74" i="2" s="1"/>
  <c r="J73" i="2"/>
  <c r="I73" i="2"/>
  <c r="K73" i="2" s="1"/>
  <c r="M73" i="2" s="1"/>
  <c r="N73" i="2" s="1"/>
  <c r="J72" i="2"/>
  <c r="K72" i="2" s="1"/>
  <c r="M72" i="2" s="1"/>
  <c r="N72" i="2" s="1"/>
  <c r="I72" i="2"/>
  <c r="J71" i="2"/>
  <c r="I71" i="2"/>
  <c r="K71" i="2" s="1"/>
  <c r="M71" i="2" s="1"/>
  <c r="N71" i="2" s="1"/>
  <c r="J70" i="2"/>
  <c r="I70" i="2"/>
  <c r="J69" i="2"/>
  <c r="I69" i="2"/>
  <c r="J68" i="2"/>
  <c r="I68" i="2"/>
  <c r="L67" i="2"/>
  <c r="J67" i="2"/>
  <c r="K67" i="2" s="1"/>
  <c r="M67" i="2" s="1"/>
  <c r="N67" i="2" s="1"/>
  <c r="I67" i="2"/>
  <c r="K66" i="2"/>
  <c r="J66" i="2"/>
  <c r="I66" i="2"/>
  <c r="J65" i="2"/>
  <c r="I65" i="2"/>
  <c r="K65" i="2" s="1"/>
  <c r="J64" i="2"/>
  <c r="I64" i="2"/>
  <c r="K64" i="2" s="1"/>
  <c r="L63" i="2"/>
  <c r="M63" i="2" s="1"/>
  <c r="N63" i="2" s="1"/>
  <c r="K63" i="2"/>
  <c r="J63" i="2"/>
  <c r="I63" i="2"/>
  <c r="J62" i="2"/>
  <c r="I62" i="2"/>
  <c r="K62" i="2" s="1"/>
  <c r="J61" i="2"/>
  <c r="I61" i="2"/>
  <c r="K61" i="2" s="1"/>
  <c r="J60" i="2"/>
  <c r="K60" i="2" s="1"/>
  <c r="I60" i="2"/>
  <c r="J59" i="2"/>
  <c r="K59" i="2" s="1"/>
  <c r="I59" i="2"/>
  <c r="J58" i="2"/>
  <c r="I58" i="2"/>
  <c r="K58" i="2" s="1"/>
  <c r="J57" i="2"/>
  <c r="I57" i="2"/>
  <c r="K57" i="2" s="1"/>
  <c r="J56" i="2"/>
  <c r="I56" i="2"/>
  <c r="K56" i="2" s="1"/>
  <c r="J55" i="2"/>
  <c r="I55" i="2"/>
  <c r="K55" i="2" s="1"/>
  <c r="L54" i="2"/>
  <c r="J54" i="2"/>
  <c r="I54" i="2"/>
  <c r="K54" i="2" s="1"/>
  <c r="M54" i="2" s="1"/>
  <c r="N54" i="2" s="1"/>
  <c r="J53" i="2"/>
  <c r="I53" i="2"/>
  <c r="K53" i="2" s="1"/>
  <c r="J52" i="2"/>
  <c r="I52" i="2"/>
  <c r="K52" i="2" s="1"/>
  <c r="J51" i="2"/>
  <c r="K51" i="2" s="1"/>
  <c r="I51" i="2"/>
  <c r="K50" i="2"/>
  <c r="J50" i="2"/>
  <c r="I50" i="2"/>
  <c r="J49" i="2"/>
  <c r="I49" i="2"/>
  <c r="K49" i="2" s="1"/>
  <c r="J48" i="2"/>
  <c r="I48" i="2"/>
  <c r="K48" i="2" s="1"/>
  <c r="J47" i="2"/>
  <c r="I47" i="2"/>
  <c r="K47" i="2" s="1"/>
  <c r="J46" i="2"/>
  <c r="I46" i="2"/>
  <c r="K46" i="2" s="1"/>
  <c r="J45" i="2"/>
  <c r="I45" i="2"/>
  <c r="K44" i="2"/>
  <c r="J44" i="2"/>
  <c r="I44" i="2"/>
  <c r="J43" i="2"/>
  <c r="K43" i="2" s="1"/>
  <c r="I43" i="2"/>
  <c r="J42" i="2"/>
  <c r="I42" i="2"/>
  <c r="K42" i="2" s="1"/>
  <c r="K41" i="2"/>
  <c r="J41" i="2"/>
  <c r="I41" i="2"/>
  <c r="J40" i="2"/>
  <c r="I40" i="2"/>
  <c r="K40" i="2" s="1"/>
  <c r="J39" i="2"/>
  <c r="I39" i="2"/>
  <c r="K39" i="2" s="1"/>
  <c r="J38" i="2"/>
  <c r="I38" i="2"/>
  <c r="K38" i="2" s="1"/>
  <c r="J37" i="2"/>
  <c r="I37" i="2"/>
  <c r="K37" i="2" s="1"/>
  <c r="K36" i="2"/>
  <c r="J36" i="2"/>
  <c r="I36" i="2"/>
  <c r="K35" i="2"/>
  <c r="J35" i="2"/>
  <c r="I35" i="2"/>
  <c r="J34" i="2"/>
  <c r="I34" i="2"/>
  <c r="K34" i="2" s="1"/>
  <c r="J33" i="2"/>
  <c r="I33" i="2"/>
  <c r="K33" i="2" s="1"/>
  <c r="J32" i="2"/>
  <c r="I32" i="2"/>
  <c r="K32" i="2" s="1"/>
  <c r="J31" i="2"/>
  <c r="I31" i="2"/>
  <c r="K31" i="2" s="1"/>
  <c r="K30" i="2"/>
  <c r="J30" i="2"/>
  <c r="I30" i="2"/>
  <c r="J29" i="2"/>
  <c r="I29" i="2"/>
  <c r="K29" i="2" s="1"/>
  <c r="J28" i="2"/>
  <c r="I28" i="2"/>
  <c r="K28" i="2" s="1"/>
  <c r="J27" i="2"/>
  <c r="K27" i="2" s="1"/>
  <c r="I27" i="2"/>
  <c r="J26" i="2"/>
  <c r="I26" i="2"/>
  <c r="K26" i="2" s="1"/>
  <c r="J25" i="2"/>
  <c r="I25" i="2"/>
  <c r="K25" i="2" s="1"/>
  <c r="J24" i="2"/>
  <c r="I24" i="2"/>
  <c r="K24" i="2" s="1"/>
  <c r="J23" i="2"/>
  <c r="K23" i="2" s="1"/>
  <c r="I23" i="2"/>
  <c r="J22" i="2"/>
  <c r="I22" i="2"/>
  <c r="K22" i="2" s="1"/>
  <c r="J21" i="2"/>
  <c r="I21" i="2"/>
  <c r="K21" i="2" s="1"/>
  <c r="K20" i="2"/>
  <c r="J20" i="2"/>
  <c r="I20" i="2"/>
  <c r="J19" i="2"/>
  <c r="K19" i="2" s="1"/>
  <c r="I19" i="2"/>
  <c r="J18" i="2"/>
  <c r="I18" i="2"/>
  <c r="K18" i="2" s="1"/>
  <c r="J17" i="2"/>
  <c r="I17" i="2"/>
  <c r="K17" i="2" s="1"/>
  <c r="J16" i="2"/>
  <c r="I16" i="2"/>
  <c r="K16" i="2" s="1"/>
  <c r="K15" i="2"/>
  <c r="J15" i="2"/>
  <c r="I15" i="2"/>
  <c r="J14" i="2"/>
  <c r="K14" i="2" s="1"/>
  <c r="I14" i="2"/>
  <c r="J13" i="2"/>
  <c r="I13" i="2"/>
  <c r="K13" i="2" s="1"/>
  <c r="J12" i="2"/>
  <c r="I12" i="2"/>
  <c r="K12" i="2" s="1"/>
  <c r="J11" i="2"/>
  <c r="K11" i="2" s="1"/>
  <c r="I11" i="2"/>
  <c r="J10" i="2"/>
  <c r="I10" i="2"/>
  <c r="K10" i="2" s="1"/>
  <c r="J9" i="2"/>
  <c r="I9" i="2"/>
  <c r="K9" i="2" s="1"/>
  <c r="J8" i="2"/>
  <c r="I8" i="2"/>
  <c r="K8" i="2" s="1"/>
  <c r="J7" i="2"/>
  <c r="I7" i="2"/>
  <c r="K7" i="2" s="1"/>
  <c r="J6" i="2"/>
  <c r="I6" i="2"/>
  <c r="K6" i="2" s="1"/>
  <c r="J5" i="2"/>
  <c r="I5" i="2"/>
  <c r="K5" i="2" s="1"/>
  <c r="J4" i="2"/>
  <c r="I4" i="2"/>
  <c r="K4" i="2" s="1"/>
  <c r="J3" i="2"/>
  <c r="K3" i="2" s="1"/>
  <c r="I3" i="2"/>
  <c r="J2" i="2"/>
  <c r="I2" i="2"/>
  <c r="K2" i="2" s="1"/>
  <c r="J17" i="3"/>
  <c r="L90" i="2" l="1"/>
  <c r="L91" i="2"/>
  <c r="L87" i="2"/>
  <c r="L88" i="2"/>
  <c r="M88" i="2" s="1"/>
  <c r="N88" i="2" s="1"/>
  <c r="L89" i="2"/>
  <c r="L86" i="2"/>
  <c r="M86" i="2"/>
  <c r="N86" i="2" s="1"/>
  <c r="M3" i="2"/>
  <c r="N3" i="2" s="1"/>
  <c r="M99" i="2"/>
  <c r="N99" i="2" s="1"/>
  <c r="M114" i="2"/>
  <c r="N114" i="2" s="1"/>
  <c r="L21" i="2"/>
  <c r="L25" i="2"/>
  <c r="L22" i="2"/>
  <c r="M22" i="2" s="1"/>
  <c r="N22" i="2" s="1"/>
  <c r="L23" i="2"/>
  <c r="L24" i="2"/>
  <c r="M24" i="2" s="1"/>
  <c r="N24" i="2" s="1"/>
  <c r="M142" i="2"/>
  <c r="N142" i="2" s="1"/>
  <c r="L143" i="2"/>
  <c r="M27" i="2"/>
  <c r="N27" i="2" s="1"/>
  <c r="L165" i="2"/>
  <c r="L168" i="2"/>
  <c r="M168" i="2" s="1"/>
  <c r="N168" i="2" s="1"/>
  <c r="L164" i="2"/>
  <c r="M164" i="2" s="1"/>
  <c r="N164" i="2" s="1"/>
  <c r="L167" i="2"/>
  <c r="M167" i="2" s="1"/>
  <c r="N167" i="2" s="1"/>
  <c r="L166" i="2"/>
  <c r="L112" i="2"/>
  <c r="M112" i="2" s="1"/>
  <c r="N112" i="2" s="1"/>
  <c r="M111" i="2"/>
  <c r="N111" i="2" s="1"/>
  <c r="L111" i="2"/>
  <c r="L115" i="2"/>
  <c r="L149" i="2"/>
  <c r="L146" i="2"/>
  <c r="M146" i="2" s="1"/>
  <c r="N146" i="2" s="1"/>
  <c r="L148" i="2"/>
  <c r="L151" i="2"/>
  <c r="M151" i="2" s="1"/>
  <c r="N151" i="2" s="1"/>
  <c r="L150" i="2"/>
  <c r="M150" i="2" s="1"/>
  <c r="N150" i="2" s="1"/>
  <c r="L153" i="2"/>
  <c r="M153" i="2" s="1"/>
  <c r="N153" i="2" s="1"/>
  <c r="L156" i="2"/>
  <c r="M11" i="2"/>
  <c r="N11" i="2" s="1"/>
  <c r="L43" i="2"/>
  <c r="M43" i="2" s="1"/>
  <c r="N43" i="2" s="1"/>
  <c r="L40" i="2"/>
  <c r="M40" i="2" s="1"/>
  <c r="N40" i="2" s="1"/>
  <c r="L39" i="2"/>
  <c r="M39" i="2" s="1"/>
  <c r="N39" i="2" s="1"/>
  <c r="L42" i="2"/>
  <c r="L41" i="2"/>
  <c r="M41" i="2" s="1"/>
  <c r="N41" i="2" s="1"/>
  <c r="L38" i="2"/>
  <c r="M38" i="2" s="1"/>
  <c r="N38" i="2" s="1"/>
  <c r="M92" i="2"/>
  <c r="N92" i="2" s="1"/>
  <c r="L34" i="2"/>
  <c r="M34" i="2" s="1"/>
  <c r="N34" i="2" s="1"/>
  <c r="L35" i="2"/>
  <c r="M35" i="2" s="1"/>
  <c r="N35" i="2" s="1"/>
  <c r="L32" i="2"/>
  <c r="M32" i="2" s="1"/>
  <c r="N32" i="2" s="1"/>
  <c r="L33" i="2"/>
  <c r="M33" i="2"/>
  <c r="N33" i="2" s="1"/>
  <c r="L20" i="2"/>
  <c r="M20" i="2" s="1"/>
  <c r="N20" i="2" s="1"/>
  <c r="M81" i="2"/>
  <c r="N81" i="2" s="1"/>
  <c r="M143" i="2"/>
  <c r="N143" i="2" s="1"/>
  <c r="M21" i="2"/>
  <c r="N21" i="2" s="1"/>
  <c r="M172" i="2"/>
  <c r="N172" i="2" s="1"/>
  <c r="L8" i="2"/>
  <c r="M8" i="2" s="1"/>
  <c r="N8" i="2" s="1"/>
  <c r="L11" i="2"/>
  <c r="M42" i="2"/>
  <c r="N42" i="2" s="1"/>
  <c r="L160" i="2"/>
  <c r="M160" i="2" s="1"/>
  <c r="N160" i="2" s="1"/>
  <c r="M159" i="2"/>
  <c r="N159" i="2" s="1"/>
  <c r="M120" i="2"/>
  <c r="N120" i="2" s="1"/>
  <c r="M175" i="2"/>
  <c r="N175" i="2" s="1"/>
  <c r="L147" i="2"/>
  <c r="M147" i="2" s="1"/>
  <c r="N147" i="2" s="1"/>
  <c r="L29" i="2"/>
  <c r="M29" i="2" s="1"/>
  <c r="N29" i="2" s="1"/>
  <c r="L28" i="2"/>
  <c r="L31" i="2"/>
  <c r="L26" i="2"/>
  <c r="M26" i="2" s="1"/>
  <c r="N26" i="2" s="1"/>
  <c r="L27" i="2"/>
  <c r="L30" i="2"/>
  <c r="M30" i="2" s="1"/>
  <c r="N30" i="2" s="1"/>
  <c r="L138" i="2"/>
  <c r="L136" i="2"/>
  <c r="L139" i="2"/>
  <c r="M139" i="2" s="1"/>
  <c r="N139" i="2" s="1"/>
  <c r="L135" i="2"/>
  <c r="L134" i="2"/>
  <c r="M134" i="2" s="1"/>
  <c r="N134" i="2" s="1"/>
  <c r="L137" i="2"/>
  <c r="M137" i="2" s="1"/>
  <c r="N137" i="2" s="1"/>
  <c r="M156" i="2"/>
  <c r="N156" i="2" s="1"/>
  <c r="L85" i="2"/>
  <c r="M85" i="2" s="1"/>
  <c r="N85" i="2" s="1"/>
  <c r="L82" i="2"/>
  <c r="M82" i="2" s="1"/>
  <c r="N82" i="2" s="1"/>
  <c r="L81" i="2"/>
  <c r="L84" i="2"/>
  <c r="L83" i="2"/>
  <c r="L80" i="2"/>
  <c r="M80" i="2" s="1"/>
  <c r="N80" i="2" s="1"/>
  <c r="M115" i="2"/>
  <c r="N115" i="2" s="1"/>
  <c r="L17" i="2"/>
  <c r="M17" i="2" s="1"/>
  <c r="N17" i="2" s="1"/>
  <c r="L15" i="2"/>
  <c r="M15" i="2" s="1"/>
  <c r="N15" i="2" s="1"/>
  <c r="L102" i="2"/>
  <c r="M102" i="2" s="1"/>
  <c r="N102" i="2" s="1"/>
  <c r="L76" i="2"/>
  <c r="M76" i="2"/>
  <c r="N76" i="2" s="1"/>
  <c r="M89" i="2"/>
  <c r="N89" i="2" s="1"/>
  <c r="L128" i="2"/>
  <c r="M128" i="2" s="1"/>
  <c r="N128" i="2" s="1"/>
  <c r="L36" i="2"/>
  <c r="M36" i="2" s="1"/>
  <c r="N36" i="2" s="1"/>
  <c r="M6" i="2"/>
  <c r="N6" i="2" s="1"/>
  <c r="M60" i="2"/>
  <c r="N60" i="2" s="1"/>
  <c r="M155" i="2"/>
  <c r="N155" i="2" s="1"/>
  <c r="M166" i="2"/>
  <c r="N166" i="2" s="1"/>
  <c r="M83" i="2"/>
  <c r="N83" i="2" s="1"/>
  <c r="M77" i="2"/>
  <c r="N77" i="2" s="1"/>
  <c r="M93" i="2"/>
  <c r="N93" i="2" s="1"/>
  <c r="M127" i="2"/>
  <c r="N127" i="2" s="1"/>
  <c r="M144" i="2"/>
  <c r="N144" i="2" s="1"/>
  <c r="M2" i="2"/>
  <c r="N2" i="2" s="1"/>
  <c r="L5" i="2"/>
  <c r="M5" i="2" s="1"/>
  <c r="N5" i="2" s="1"/>
  <c r="L4" i="2"/>
  <c r="M4" i="2" s="1"/>
  <c r="N4" i="2" s="1"/>
  <c r="L7" i="2"/>
  <c r="M7" i="2" s="1"/>
  <c r="N7" i="2" s="1"/>
  <c r="L2" i="2"/>
  <c r="L6" i="2"/>
  <c r="M23" i="2"/>
  <c r="N23" i="2" s="1"/>
  <c r="L117" i="2"/>
  <c r="L120" i="2"/>
  <c r="L116" i="2"/>
  <c r="M116" i="2" s="1"/>
  <c r="N116" i="2" s="1"/>
  <c r="L119" i="2"/>
  <c r="L118" i="2"/>
  <c r="M138" i="2"/>
  <c r="N138" i="2" s="1"/>
  <c r="L13" i="2"/>
  <c r="M13" i="2" s="1"/>
  <c r="N13" i="2" s="1"/>
  <c r="L10" i="2"/>
  <c r="M10" i="2" s="1"/>
  <c r="N10" i="2" s="1"/>
  <c r="L12" i="2"/>
  <c r="M12" i="2" s="1"/>
  <c r="N12" i="2" s="1"/>
  <c r="L9" i="2"/>
  <c r="M9" i="2" s="1"/>
  <c r="N9" i="2" s="1"/>
  <c r="K45" i="2"/>
  <c r="L44" i="2" s="1"/>
  <c r="M44" i="2" s="1"/>
  <c r="N44" i="2" s="1"/>
  <c r="L53" i="2"/>
  <c r="L50" i="2"/>
  <c r="M50" i="2" s="1"/>
  <c r="N50" i="2" s="1"/>
  <c r="L52" i="2"/>
  <c r="L55" i="2"/>
  <c r="M55" i="2" s="1"/>
  <c r="N55" i="2" s="1"/>
  <c r="L51" i="2"/>
  <c r="L66" i="2"/>
  <c r="M66" i="2" s="1"/>
  <c r="N66" i="2" s="1"/>
  <c r="L65" i="2"/>
  <c r="L62" i="2"/>
  <c r="M62" i="2" s="1"/>
  <c r="N62" i="2" s="1"/>
  <c r="L64" i="2"/>
  <c r="M64" i="2" s="1"/>
  <c r="N64" i="2" s="1"/>
  <c r="M78" i="2"/>
  <c r="N78" i="2" s="1"/>
  <c r="M94" i="2"/>
  <c r="N94" i="2" s="1"/>
  <c r="K106" i="2"/>
  <c r="L107" i="2" s="1"/>
  <c r="M107" i="2" s="1"/>
  <c r="N107" i="2" s="1"/>
  <c r="M173" i="2"/>
  <c r="N173" i="2" s="1"/>
  <c r="M179" i="2"/>
  <c r="N179" i="2" s="1"/>
  <c r="L93" i="2"/>
  <c r="L97" i="2"/>
  <c r="L94" i="2"/>
  <c r="L92" i="2"/>
  <c r="L95" i="2"/>
  <c r="L96" i="2"/>
  <c r="M96" i="2" s="1"/>
  <c r="N96" i="2" s="1"/>
  <c r="M177" i="2"/>
  <c r="N177" i="2" s="1"/>
  <c r="L179" i="2"/>
  <c r="L101" i="2"/>
  <c r="M101" i="2" s="1"/>
  <c r="N101" i="2" s="1"/>
  <c r="L98" i="2"/>
  <c r="M98" i="2"/>
  <c r="N98" i="2" s="1"/>
  <c r="L103" i="2"/>
  <c r="M103" i="2" s="1"/>
  <c r="N103" i="2" s="1"/>
  <c r="L100" i="2"/>
  <c r="M126" i="2"/>
  <c r="N126" i="2" s="1"/>
  <c r="L46" i="2"/>
  <c r="M46" i="2" s="1"/>
  <c r="N46" i="2" s="1"/>
  <c r="L60" i="2"/>
  <c r="M51" i="2"/>
  <c r="N51" i="2" s="1"/>
  <c r="L57" i="2"/>
  <c r="M95" i="2"/>
  <c r="N95" i="2" s="1"/>
  <c r="M118" i="2"/>
  <c r="N118" i="2" s="1"/>
  <c r="L141" i="2"/>
  <c r="M141" i="2" s="1"/>
  <c r="N141" i="2" s="1"/>
  <c r="L145" i="2"/>
  <c r="M145" i="2" s="1"/>
  <c r="N145" i="2" s="1"/>
  <c r="L142" i="2"/>
  <c r="L140" i="2"/>
  <c r="M140" i="2" s="1"/>
  <c r="N140" i="2" s="1"/>
  <c r="L144" i="2"/>
  <c r="L3" i="2"/>
  <c r="L16" i="2"/>
  <c r="M16" i="2" s="1"/>
  <c r="N16" i="2" s="1"/>
  <c r="L18" i="2"/>
  <c r="M18" i="2" s="1"/>
  <c r="N18" i="2" s="1"/>
  <c r="L19" i="2"/>
  <c r="L14" i="2"/>
  <c r="M14" i="2"/>
  <c r="N14" i="2" s="1"/>
  <c r="M25" i="2"/>
  <c r="N25" i="2" s="1"/>
  <c r="M57" i="2"/>
  <c r="N57" i="2" s="1"/>
  <c r="M129" i="2"/>
  <c r="N129" i="2" s="1"/>
  <c r="L131" i="2"/>
  <c r="M131" i="2" s="1"/>
  <c r="N131" i="2" s="1"/>
  <c r="L173" i="2"/>
  <c r="L170" i="2"/>
  <c r="M170" i="2" s="1"/>
  <c r="N170" i="2" s="1"/>
  <c r="L171" i="2"/>
  <c r="L174" i="2"/>
  <c r="M174" i="2" s="1"/>
  <c r="N174" i="2" s="1"/>
  <c r="M91" i="2"/>
  <c r="N91" i="2" s="1"/>
  <c r="M113" i="2"/>
  <c r="N113" i="2" s="1"/>
  <c r="M135" i="2"/>
  <c r="N135" i="2" s="1"/>
  <c r="M31" i="2"/>
  <c r="N31" i="2" s="1"/>
  <c r="M100" i="2"/>
  <c r="N100" i="2" s="1"/>
  <c r="L122" i="2"/>
  <c r="L125" i="2"/>
  <c r="M125" i="2" s="1"/>
  <c r="N125" i="2" s="1"/>
  <c r="M122" i="2"/>
  <c r="N122" i="2" s="1"/>
  <c r="L123" i="2"/>
  <c r="L126" i="2"/>
  <c r="L175" i="2"/>
  <c r="L56" i="2"/>
  <c r="M56" i="2" s="1"/>
  <c r="N56" i="2" s="1"/>
  <c r="M75" i="2"/>
  <c r="N75" i="2" s="1"/>
  <c r="L127" i="2"/>
  <c r="M180" i="2"/>
  <c r="N180" i="2" s="1"/>
  <c r="M65" i="2"/>
  <c r="N65" i="2" s="1"/>
  <c r="L79" i="2"/>
  <c r="M79" i="2" s="1"/>
  <c r="N79" i="2" s="1"/>
  <c r="M52" i="2"/>
  <c r="N52" i="2" s="1"/>
  <c r="M61" i="2"/>
  <c r="N61" i="2" s="1"/>
  <c r="L133" i="2"/>
  <c r="M133" i="2" s="1"/>
  <c r="N133" i="2" s="1"/>
  <c r="L130" i="2"/>
  <c r="M130" i="2" s="1"/>
  <c r="N130" i="2" s="1"/>
  <c r="L129" i="2"/>
  <c r="L132" i="2"/>
  <c r="M132" i="2"/>
  <c r="N132" i="2" s="1"/>
  <c r="M148" i="2"/>
  <c r="N148" i="2" s="1"/>
  <c r="M87" i="2"/>
  <c r="N87" i="2" s="1"/>
  <c r="M136" i="2"/>
  <c r="N136" i="2" s="1"/>
  <c r="L162" i="2"/>
  <c r="M162" i="2" s="1"/>
  <c r="N162" i="2" s="1"/>
  <c r="L158" i="2"/>
  <c r="M158" i="2" s="1"/>
  <c r="N158" i="2" s="1"/>
  <c r="L161" i="2"/>
  <c r="M161" i="2" s="1"/>
  <c r="N161" i="2" s="1"/>
  <c r="M171" i="2"/>
  <c r="N171" i="2" s="1"/>
  <c r="L178" i="2"/>
  <c r="M178" i="2" s="1"/>
  <c r="N178" i="2" s="1"/>
  <c r="L181" i="2"/>
  <c r="L180" i="2"/>
  <c r="L177" i="2"/>
  <c r="M84" i="2"/>
  <c r="N84" i="2" s="1"/>
  <c r="L114" i="2"/>
  <c r="L110" i="2"/>
  <c r="M110" i="2" s="1"/>
  <c r="N110" i="2" s="1"/>
  <c r="L113" i="2"/>
  <c r="M123" i="2"/>
  <c r="N123" i="2" s="1"/>
  <c r="M19" i="2"/>
  <c r="N19" i="2" s="1"/>
  <c r="M28" i="2"/>
  <c r="N28" i="2" s="1"/>
  <c r="M97" i="2"/>
  <c r="N97" i="2" s="1"/>
  <c r="K119" i="2"/>
  <c r="M119" i="2" s="1"/>
  <c r="N119" i="2" s="1"/>
  <c r="L163" i="2"/>
  <c r="M163" i="2" s="1"/>
  <c r="N163" i="2" s="1"/>
  <c r="L172" i="2"/>
  <c r="M176" i="2"/>
  <c r="N176" i="2" s="1"/>
  <c r="L77" i="2"/>
  <c r="L74" i="2"/>
  <c r="M74" i="2"/>
  <c r="N74" i="2" s="1"/>
  <c r="M90" i="2"/>
  <c r="N90" i="2" s="1"/>
  <c r="L59" i="2"/>
  <c r="M59" i="2" s="1"/>
  <c r="N59" i="2" s="1"/>
  <c r="L154" i="2"/>
  <c r="M154" i="2" s="1"/>
  <c r="N154" i="2" s="1"/>
  <c r="L157" i="2"/>
  <c r="M157" i="2" s="1"/>
  <c r="N157" i="2" s="1"/>
  <c r="M53" i="2"/>
  <c r="N53" i="2" s="1"/>
  <c r="L106" i="2"/>
  <c r="M37" i="2"/>
  <c r="N37" i="2" s="1"/>
  <c r="L58" i="2"/>
  <c r="M58" i="2" s="1"/>
  <c r="N58" i="2" s="1"/>
  <c r="L61" i="2"/>
  <c r="L155" i="2"/>
  <c r="L75" i="2"/>
  <c r="L78" i="2"/>
  <c r="M117" i="2"/>
  <c r="N117" i="2" s="1"/>
  <c r="M149" i="2"/>
  <c r="N149" i="2" s="1"/>
  <c r="L152" i="2"/>
  <c r="M165" i="2"/>
  <c r="N165" i="2" s="1"/>
  <c r="M181" i="2"/>
  <c r="N181" i="2" s="1"/>
  <c r="L37" i="2"/>
  <c r="M152" i="2"/>
  <c r="N152" i="2" s="1"/>
  <c r="L109" i="2" l="1"/>
  <c r="M109" i="2" s="1"/>
  <c r="N109" i="2" s="1"/>
  <c r="L47" i="2"/>
  <c r="M47" i="2" s="1"/>
  <c r="N47" i="2" s="1"/>
  <c r="L48" i="2"/>
  <c r="M48" i="2" s="1"/>
  <c r="N48" i="2" s="1"/>
  <c r="L45" i="2"/>
  <c r="M45" i="2" s="1"/>
  <c r="N45" i="2" s="1"/>
  <c r="M106" i="2"/>
  <c r="N106" i="2" s="1"/>
  <c r="L108" i="2"/>
  <c r="M108" i="2" s="1"/>
  <c r="N108" i="2" s="1"/>
  <c r="L105" i="2"/>
  <c r="M105" i="2" s="1"/>
  <c r="N105" i="2" s="1"/>
  <c r="L104" i="2"/>
  <c r="M104" i="2" s="1"/>
  <c r="N104" i="2" s="1"/>
  <c r="L49" i="2"/>
  <c r="M49" i="2" s="1"/>
  <c r="N49" i="2" s="1"/>
</calcChain>
</file>

<file path=xl/sharedStrings.xml><?xml version="1.0" encoding="utf-8"?>
<sst xmlns="http://schemas.openxmlformats.org/spreadsheetml/2006/main" count="474" uniqueCount="61">
  <si>
    <t>SE</t>
  </si>
  <si>
    <t>mean</t>
  </si>
  <si>
    <t>Sample Name</t>
    <phoneticPr fontId="1" type="noConversion"/>
  </si>
  <si>
    <t>MeJA</t>
    <phoneticPr fontId="1" type="noConversion"/>
  </si>
  <si>
    <t>CK3</t>
    <phoneticPr fontId="1" type="noConversion"/>
  </si>
  <si>
    <t>Eth</t>
    <phoneticPr fontId="1" type="noConversion"/>
  </si>
  <si>
    <t>CK2</t>
    <phoneticPr fontId="1" type="noConversion"/>
  </si>
  <si>
    <t>Injury</t>
    <phoneticPr fontId="1" type="noConversion"/>
  </si>
  <si>
    <t>CK1</t>
    <phoneticPr fontId="1" type="noConversion"/>
  </si>
  <si>
    <t>Gene Name：PITA_03224</t>
  </si>
  <si>
    <t>Gene Name：PPITA_06992</t>
  </si>
  <si>
    <t>Gene Name：PITA_26508</t>
  </si>
  <si>
    <t>Gene Name：PITA_08629</t>
  </si>
  <si>
    <t>Gene Name：PITA_29504</t>
  </si>
  <si>
    <t>Gene Name：PITA_42370</t>
  </si>
  <si>
    <t>Gene Name：PITA_45859</t>
  </si>
  <si>
    <t>Sample Name</t>
  </si>
  <si>
    <t xml:space="preserve">Gene Name </t>
  </si>
  <si>
    <t xml:space="preserve">Ct  </t>
    <phoneticPr fontId="1" type="noConversion"/>
  </si>
  <si>
    <t xml:space="preserve">Ct </t>
    <phoneticPr fontId="1" type="noConversion"/>
  </si>
  <si>
    <t>Actin Ct</t>
    <phoneticPr fontId="1" type="noConversion"/>
  </si>
  <si>
    <t>Ct Mean</t>
    <phoneticPr fontId="1" type="noConversion"/>
  </si>
  <si>
    <t xml:space="preserve">Actin Ct Mean  </t>
    <phoneticPr fontId="1" type="noConversion"/>
  </si>
  <si>
    <t>CK3-1</t>
    <phoneticPr fontId="1" type="noConversion"/>
  </si>
  <si>
    <t>PITA_03224</t>
  </si>
  <si>
    <t>CK3-2</t>
    <phoneticPr fontId="1" type="noConversion"/>
  </si>
  <si>
    <t>CK3-3</t>
  </si>
  <si>
    <t>MeJA-1</t>
    <phoneticPr fontId="1" type="noConversion"/>
  </si>
  <si>
    <t>MeJA-2</t>
  </si>
  <si>
    <t>MeJA-3</t>
  </si>
  <si>
    <t>CK1-1</t>
    <phoneticPr fontId="1" type="noConversion"/>
  </si>
  <si>
    <t>CK1-2</t>
  </si>
  <si>
    <t>CK1-3</t>
  </si>
  <si>
    <t>Injury-1</t>
    <phoneticPr fontId="1" type="noConversion"/>
  </si>
  <si>
    <t>Injury-2</t>
  </si>
  <si>
    <t>Injury-3</t>
  </si>
  <si>
    <t>CK2-1</t>
    <phoneticPr fontId="1" type="noConversion"/>
  </si>
  <si>
    <t>CK2-2</t>
  </si>
  <si>
    <t>CK2-3</t>
  </si>
  <si>
    <t>Eth-1</t>
    <phoneticPr fontId="1" type="noConversion"/>
  </si>
  <si>
    <t>Eth-2</t>
  </si>
  <si>
    <t>Eth-3</t>
  </si>
  <si>
    <t>PITA_06992</t>
    <phoneticPr fontId="1" type="noConversion"/>
  </si>
  <si>
    <t>PITA_08629</t>
    <phoneticPr fontId="1" type="noConversion"/>
  </si>
  <si>
    <t>PITA_23504</t>
    <phoneticPr fontId="1" type="noConversion"/>
  </si>
  <si>
    <t>PITA_24252</t>
    <phoneticPr fontId="1" type="noConversion"/>
  </si>
  <si>
    <t>CK3-1</t>
  </si>
  <si>
    <t>CK3-2</t>
  </si>
  <si>
    <t>MeJA-1</t>
  </si>
  <si>
    <t>PITA_25673</t>
    <phoneticPr fontId="1" type="noConversion"/>
  </si>
  <si>
    <t>PITA_26508</t>
  </si>
  <si>
    <t>PITA_29504</t>
  </si>
  <si>
    <t>PITA_42370</t>
    <phoneticPr fontId="1" type="noConversion"/>
  </si>
  <si>
    <t>PITA_45859</t>
    <phoneticPr fontId="1" type="noConversion"/>
  </si>
  <si>
    <r>
      <t>Gene Name</t>
    </r>
    <r>
      <rPr>
        <b/>
        <i/>
        <sz val="12"/>
        <color rgb="FF000000"/>
        <rFont val="微软雅黑"/>
        <family val="2"/>
        <charset val="134"/>
      </rPr>
      <t>：</t>
    </r>
    <r>
      <rPr>
        <b/>
        <i/>
        <sz val="12"/>
        <color rgb="FF000000"/>
        <rFont val="Arial"/>
        <family val="2"/>
      </rPr>
      <t>PITA_25673</t>
    </r>
    <phoneticPr fontId="1" type="noConversion"/>
  </si>
  <si>
    <r>
      <t>Gene Name</t>
    </r>
    <r>
      <rPr>
        <b/>
        <i/>
        <sz val="12"/>
        <color rgb="FF000000"/>
        <rFont val="微软雅黑"/>
        <family val="2"/>
        <charset val="134"/>
      </rPr>
      <t>：</t>
    </r>
    <r>
      <rPr>
        <b/>
        <i/>
        <sz val="12"/>
        <color rgb="FF000000"/>
        <rFont val="Arial"/>
        <family val="2"/>
      </rPr>
      <t>PITA_23504</t>
    </r>
    <phoneticPr fontId="1" type="noConversion"/>
  </si>
  <si>
    <r>
      <t>Gene Name</t>
    </r>
    <r>
      <rPr>
        <b/>
        <i/>
        <sz val="12"/>
        <color rgb="FF000000"/>
        <rFont val="微软雅黑"/>
        <family val="2"/>
        <charset val="134"/>
      </rPr>
      <t>：</t>
    </r>
    <r>
      <rPr>
        <b/>
        <i/>
        <sz val="12"/>
        <color rgb="FF000000"/>
        <rFont val="Arial"/>
        <family val="2"/>
      </rPr>
      <t>PITA_24252</t>
    </r>
    <phoneticPr fontId="1" type="noConversion"/>
  </si>
  <si>
    <r>
      <rPr>
        <sz val="11"/>
        <color theme="1" tint="4.9989318521683403E-2"/>
        <rFont val="Segoe UI Symbol"/>
        <family val="2"/>
      </rPr>
      <t>△</t>
    </r>
    <r>
      <rPr>
        <sz val="11"/>
        <color theme="1" tint="4.9989318521683403E-2"/>
        <rFont val="Arial"/>
        <family val="2"/>
      </rPr>
      <t>Ct</t>
    </r>
    <phoneticPr fontId="1" type="noConversion"/>
  </si>
  <si>
    <r>
      <rPr>
        <sz val="11"/>
        <color theme="1" tint="4.9989318521683403E-2"/>
        <rFont val="Segoe UI Symbol"/>
        <family val="2"/>
      </rPr>
      <t>△</t>
    </r>
    <r>
      <rPr>
        <sz val="11"/>
        <color theme="1" tint="4.9989318521683403E-2"/>
        <rFont val="Arial"/>
        <family val="2"/>
      </rPr>
      <t>Ct Mean</t>
    </r>
    <phoneticPr fontId="1" type="noConversion"/>
  </si>
  <si>
    <r>
      <rPr>
        <sz val="11"/>
        <color theme="1" tint="4.9989318521683403E-2"/>
        <rFont val="Segoe UI Symbol"/>
        <family val="1"/>
      </rPr>
      <t>△△</t>
    </r>
    <r>
      <rPr>
        <sz val="11"/>
        <color theme="1" tint="4.9989318521683403E-2"/>
        <rFont val="Arial"/>
        <family val="2"/>
      </rPr>
      <t>Ct</t>
    </r>
    <phoneticPr fontId="1" type="noConversion"/>
  </si>
  <si>
    <r>
      <t>2</t>
    </r>
    <r>
      <rPr>
        <vertAlign val="superscript"/>
        <sz val="11"/>
        <color theme="1" tint="4.9989318521683403E-2"/>
        <rFont val="Arial"/>
        <family val="2"/>
      </rPr>
      <t>-</t>
    </r>
    <r>
      <rPr>
        <vertAlign val="superscript"/>
        <sz val="11"/>
        <color theme="1" tint="4.9989318521683403E-2"/>
        <rFont val="Segoe UI Symbol"/>
        <family val="3"/>
      </rPr>
      <t>△△</t>
    </r>
    <r>
      <rPr>
        <vertAlign val="superscript"/>
        <sz val="11"/>
        <color theme="1" tint="4.9989318521683403E-2"/>
        <rFont val="Arial"/>
        <family val="2"/>
      </rPr>
      <t>Ct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</si>
</sst>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;[Red]0.000"/>
    <numFmt numFmtId="177" formatCode="0.000_ "/>
  </numFmts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sz val="11"/>
      <color rgb="FF000000"/>
      <name val="宋体"/>
      <family val="3"/>
      <charset val="134"/>
    </font>
    <font>
      <sz val="12"/>
      <color rgb="FF000000"/>
      <name val="Arial"/>
      <family val="2"/>
    </font>
    <font>
      <sz val="11"/>
      <color theme="1" tint="4.9989318521683403E-2"/>
      <name val="Segoe UI Symbol"/>
      <family val="2"/>
    </font>
    <font>
      <sz val="11"/>
      <color theme="1" tint="4.9989318521683403E-2"/>
      <name val="Segoe UI Symbol"/>
      <family val="1"/>
    </font>
    <font>
      <vertAlign val="superscript"/>
      <sz val="11"/>
      <color theme="1" tint="4.9989318521683403E-2"/>
      <name val="Segoe UI Symbol"/>
      <family val="3"/>
    </font>
    <font>
      <sz val="8.25"/>
      <name val="Microsoft Sans Serif"/>
      <family val="2"/>
    </font>
    <font>
      <sz val="11"/>
      <color rgb="FFFF0000"/>
      <name val="宋体"/>
      <family val="3"/>
      <charset val="134"/>
    </font>
    <font>
      <b/>
      <i/>
      <sz val="12"/>
      <color rgb="FF000000"/>
      <name val="微软雅黑"/>
      <family val="2"/>
      <charset val="134"/>
    </font>
    <font>
      <sz val="11"/>
      <color theme="1" tint="4.9989318521683403E-2"/>
      <name val="Arial"/>
      <family val="2"/>
    </font>
    <font>
      <vertAlign val="superscript"/>
      <sz val="11"/>
      <color theme="1" tint="4.9989318521683403E-2"/>
      <name val="Arial"/>
      <family val="2"/>
    </font>
    <font>
      <sz val="11"/>
      <color theme="1"/>
      <name val="Arial"/>
      <family val="2"/>
    </font>
    <font>
      <i/>
      <sz val="11"/>
      <color theme="1" tint="4.9989318521683403E-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top"/>
      <protection locked="0"/>
    </xf>
  </cellStyleXfs>
  <cellXfs count="23">
    <xf numFmtId="0" fontId="0" fillId="0" borderId="0" xfId="0"/>
    <xf numFmtId="0" fontId="2" fillId="0" borderId="0" xfId="0" applyFont="1" applyAlignment="1">
      <alignment vertical="center"/>
    </xf>
    <xf numFmtId="176" fontId="12" fillId="0" borderId="5" xfId="0" applyNumberFormat="1" applyFont="1" applyBorder="1" applyAlignment="1">
      <alignment horizontal="center" vertical="center" wrapText="1"/>
    </xf>
    <xf numFmtId="177" fontId="12" fillId="0" borderId="5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 wrapText="1"/>
    </xf>
    <xf numFmtId="176" fontId="12" fillId="0" borderId="5" xfId="1" applyNumberFormat="1" applyFont="1" applyBorder="1" applyAlignment="1" applyProtection="1">
      <alignment horizontal="center" vertical="center"/>
    </xf>
    <xf numFmtId="176" fontId="12" fillId="0" borderId="5" xfId="0" applyNumberFormat="1" applyFont="1" applyBorder="1" applyAlignment="1" applyProtection="1">
      <alignment horizontal="center" vertical="center"/>
      <protection locked="0"/>
    </xf>
    <xf numFmtId="176" fontId="12" fillId="0" borderId="5" xfId="0" applyNumberFormat="1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left" vertical="top"/>
    </xf>
    <xf numFmtId="177" fontId="4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177" fontId="5" fillId="0" borderId="0" xfId="0" applyNumberFormat="1" applyFont="1"/>
    <xf numFmtId="177" fontId="2" fillId="0" borderId="3" xfId="0" applyNumberFormat="1" applyFont="1" applyBorder="1" applyAlignment="1">
      <alignment horizontal="center" vertical="center"/>
    </xf>
    <xf numFmtId="177" fontId="0" fillId="0" borderId="0" xfId="0" applyNumberFormat="1"/>
    <xf numFmtId="177" fontId="2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</cellXfs>
  <cellStyles count="2">
    <cellStyle name="Normal" xfId="1" xr:uid="{34036AA6-4E5A-4B38-BE66-932230B5E6A7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8285D-31DC-449D-8098-55A8898A4A9B}">
  <dimension ref="A2:P46"/>
  <sheetViews>
    <sheetView workbookViewId="0">
      <selection activeCell="H32" sqref="H32"/>
    </sheetView>
  </sheetViews>
  <sheetFormatPr defaultRowHeight="13.8" x14ac:dyDescent="0.25"/>
  <cols>
    <col min="1" max="15" width="8.88671875" style="17"/>
  </cols>
  <sheetData>
    <row r="2" spans="1:16" ht="18" thickBot="1" x14ac:dyDescent="0.3">
      <c r="A2" s="10" t="s">
        <v>9</v>
      </c>
      <c r="B2" s="11"/>
      <c r="C2" s="11"/>
      <c r="D2" s="12"/>
      <c r="E2" s="11"/>
      <c r="F2" s="11"/>
      <c r="G2" s="11"/>
      <c r="H2" s="11"/>
      <c r="I2" s="10" t="s">
        <v>54</v>
      </c>
      <c r="J2" s="11"/>
      <c r="K2" s="11"/>
      <c r="L2" s="11"/>
      <c r="M2" s="12"/>
      <c r="N2" s="11"/>
      <c r="O2" s="11"/>
    </row>
    <row r="3" spans="1:16" ht="16.8" thickTop="1" thickBot="1" x14ac:dyDescent="0.3">
      <c r="A3" s="13"/>
      <c r="B3" s="22" t="s">
        <v>2</v>
      </c>
      <c r="C3" s="22"/>
      <c r="D3" s="22"/>
      <c r="E3" s="22"/>
      <c r="F3" s="22"/>
      <c r="G3" s="22"/>
      <c r="H3" s="14"/>
      <c r="I3" s="13"/>
      <c r="J3" s="22" t="s">
        <v>2</v>
      </c>
      <c r="K3" s="22"/>
      <c r="L3" s="22"/>
      <c r="M3" s="22"/>
      <c r="N3" s="22"/>
      <c r="O3" s="22"/>
      <c r="P3" s="1"/>
    </row>
    <row r="4" spans="1:16" ht="16.2" thickTop="1" x14ac:dyDescent="0.25">
      <c r="A4" s="15"/>
      <c r="B4" s="16" t="s">
        <v>8</v>
      </c>
      <c r="C4" s="16" t="s">
        <v>7</v>
      </c>
      <c r="D4" s="16" t="s">
        <v>6</v>
      </c>
      <c r="E4" s="16" t="s">
        <v>5</v>
      </c>
      <c r="F4" s="16" t="s">
        <v>4</v>
      </c>
      <c r="G4" s="16" t="s">
        <v>3</v>
      </c>
      <c r="I4" s="15"/>
      <c r="J4" s="16" t="s">
        <v>8</v>
      </c>
      <c r="K4" s="16" t="s">
        <v>7</v>
      </c>
      <c r="L4" s="16" t="s">
        <v>6</v>
      </c>
      <c r="M4" s="16" t="s">
        <v>5</v>
      </c>
      <c r="N4" s="16" t="s">
        <v>4</v>
      </c>
      <c r="O4" s="16" t="s">
        <v>3</v>
      </c>
    </row>
    <row r="5" spans="1:16" ht="15.6" x14ac:dyDescent="0.25">
      <c r="A5" s="18">
        <v>1</v>
      </c>
      <c r="B5" s="19">
        <v>0.82916399280010011</v>
      </c>
      <c r="C5" s="19">
        <v>0.69497273833468032</v>
      </c>
      <c r="D5" s="19">
        <v>0.83780923958624631</v>
      </c>
      <c r="E5" s="19">
        <v>0.37020603985876788</v>
      </c>
      <c r="F5" s="19">
        <v>1.0691439925139092</v>
      </c>
      <c r="G5" s="19">
        <v>5.9259119956321777</v>
      </c>
      <c r="I5" s="18">
        <v>1</v>
      </c>
      <c r="J5" s="19">
        <v>1.2411778169146723</v>
      </c>
      <c r="K5" s="19">
        <v>1.1105729308331012</v>
      </c>
      <c r="L5" s="19">
        <v>0.77652922532578539</v>
      </c>
      <c r="M5" s="19">
        <v>3.1708891280645459</v>
      </c>
      <c r="N5" s="19">
        <v>1.006722941578541</v>
      </c>
      <c r="O5" s="19">
        <v>11.977165159871776</v>
      </c>
    </row>
    <row r="6" spans="1:16" ht="15.6" x14ac:dyDescent="0.25">
      <c r="A6" s="18">
        <v>2</v>
      </c>
      <c r="B6" s="19">
        <v>1.3287572008338739</v>
      </c>
      <c r="C6" s="19">
        <v>0.8700867016001953</v>
      </c>
      <c r="D6" s="19">
        <v>1.209712260670196</v>
      </c>
      <c r="E6" s="19">
        <v>0.38275913049703592</v>
      </c>
      <c r="F6" s="19">
        <v>0.90551949373202711</v>
      </c>
      <c r="G6" s="19">
        <v>7.2385475391976621</v>
      </c>
      <c r="I6" s="18">
        <v>2</v>
      </c>
      <c r="J6" s="19">
        <v>1.0170926046831268</v>
      </c>
      <c r="K6" s="19">
        <v>1.009544351050349</v>
      </c>
      <c r="L6" s="19">
        <v>0.96146841026160024</v>
      </c>
      <c r="M6" s="19">
        <v>5.2530288335989637</v>
      </c>
      <c r="N6" s="19">
        <v>0.94511412332686262</v>
      </c>
      <c r="O6" s="19">
        <v>3.5335968684635506</v>
      </c>
    </row>
    <row r="7" spans="1:16" ht="15.6" x14ac:dyDescent="0.25">
      <c r="A7" s="18">
        <v>3</v>
      </c>
      <c r="B7" s="19">
        <v>0.9076406428290299</v>
      </c>
      <c r="C7" s="19">
        <v>1.0366824354602766</v>
      </c>
      <c r="D7" s="19">
        <v>0.98667192782451929</v>
      </c>
      <c r="E7" s="19">
        <v>0.44490588055815766</v>
      </c>
      <c r="F7" s="19">
        <v>1.0329183572931202</v>
      </c>
      <c r="G7" s="19">
        <v>6.1426769190181885</v>
      </c>
      <c r="I7" s="18">
        <v>3</v>
      </c>
      <c r="J7" s="19">
        <v>0.79214648316121528</v>
      </c>
      <c r="K7" s="19">
        <v>1.1497718446792207</v>
      </c>
      <c r="L7" s="19">
        <v>1.3393903784432752</v>
      </c>
      <c r="M7" s="19">
        <v>5.748644070231685</v>
      </c>
      <c r="N7" s="19">
        <v>1.051007418061267</v>
      </c>
      <c r="O7" s="19">
        <v>3.4053055752201575</v>
      </c>
    </row>
    <row r="8" spans="1:16" ht="15.6" x14ac:dyDescent="0.25">
      <c r="A8" s="18" t="s">
        <v>1</v>
      </c>
      <c r="B8" s="19">
        <v>1.021854</v>
      </c>
      <c r="C8" s="19">
        <v>0.86724733333333337</v>
      </c>
      <c r="D8" s="19">
        <v>1.0113966666666667</v>
      </c>
      <c r="E8" s="19">
        <v>0.39929333333333333</v>
      </c>
      <c r="F8" s="19">
        <v>1.0026666666666666</v>
      </c>
      <c r="G8" s="19">
        <v>6.4359999999999999</v>
      </c>
      <c r="I8" s="18" t="s">
        <v>1</v>
      </c>
      <c r="J8" s="19">
        <v>1.0168056666666665</v>
      </c>
      <c r="K8" s="19">
        <v>1.089963</v>
      </c>
      <c r="L8" s="19">
        <v>1.0257960043333334</v>
      </c>
      <c r="M8" s="19">
        <v>4.7241873440000006</v>
      </c>
      <c r="N8" s="19">
        <v>1.0009481609888902</v>
      </c>
      <c r="O8" s="19">
        <v>6.305355867666667</v>
      </c>
    </row>
    <row r="9" spans="1:16" ht="16.2" thickBot="1" x14ac:dyDescent="0.3">
      <c r="A9" s="20" t="s">
        <v>0</v>
      </c>
      <c r="B9" s="21">
        <v>0.15511474079854565</v>
      </c>
      <c r="C9" s="21">
        <v>9.8653109345040194E-2</v>
      </c>
      <c r="D9" s="21">
        <v>0.10806781595111675</v>
      </c>
      <c r="E9" s="21">
        <v>2.3094269370945233E-2</v>
      </c>
      <c r="F9" s="21">
        <v>4.943795213306381E-2</v>
      </c>
      <c r="G9" s="21">
        <v>0.40635739606082383</v>
      </c>
      <c r="H9" s="19"/>
      <c r="I9" s="20" t="s">
        <v>0</v>
      </c>
      <c r="J9" s="21">
        <v>0.1296244526524391</v>
      </c>
      <c r="K9" s="21">
        <v>4.177140996343473E-2</v>
      </c>
      <c r="L9" s="21">
        <v>0.16563685070424169</v>
      </c>
      <c r="M9" s="21">
        <v>0.78971727565638339</v>
      </c>
      <c r="N9" s="21">
        <v>3.5812424777052737E-2</v>
      </c>
      <c r="O9" s="21">
        <v>2.8361464554575906</v>
      </c>
    </row>
    <row r="10" spans="1:16" ht="14.4" thickTop="1" x14ac:dyDescent="0.25"/>
    <row r="11" spans="1:16" ht="16.2" thickBot="1" x14ac:dyDescent="0.3">
      <c r="A11" s="10" t="s">
        <v>10</v>
      </c>
      <c r="B11" s="11"/>
      <c r="C11" s="11"/>
      <c r="D11" s="11"/>
      <c r="E11" s="11"/>
      <c r="F11" s="11"/>
      <c r="G11" s="11"/>
      <c r="I11" s="10" t="s">
        <v>11</v>
      </c>
      <c r="J11" s="11"/>
      <c r="K11" s="11"/>
      <c r="L11" s="11"/>
      <c r="M11" s="11"/>
      <c r="N11" s="11"/>
      <c r="O11" s="11"/>
    </row>
    <row r="12" spans="1:16" ht="16.8" thickTop="1" thickBot="1" x14ac:dyDescent="0.3">
      <c r="A12" s="13"/>
      <c r="B12" s="22" t="s">
        <v>2</v>
      </c>
      <c r="C12" s="22"/>
      <c r="D12" s="22"/>
      <c r="E12" s="22"/>
      <c r="F12" s="22"/>
      <c r="G12" s="22"/>
      <c r="I12" s="13"/>
      <c r="J12" s="22" t="s">
        <v>2</v>
      </c>
      <c r="K12" s="22"/>
      <c r="L12" s="22"/>
      <c r="M12" s="22"/>
      <c r="N12" s="22"/>
      <c r="O12" s="22"/>
    </row>
    <row r="13" spans="1:16" ht="16.2" thickTop="1" x14ac:dyDescent="0.25">
      <c r="A13" s="15"/>
      <c r="B13" s="16" t="s">
        <v>8</v>
      </c>
      <c r="C13" s="16" t="s">
        <v>7</v>
      </c>
      <c r="D13" s="16" t="s">
        <v>6</v>
      </c>
      <c r="E13" s="16" t="s">
        <v>5</v>
      </c>
      <c r="F13" s="16" t="s">
        <v>4</v>
      </c>
      <c r="G13" s="16" t="s">
        <v>3</v>
      </c>
      <c r="I13" s="15"/>
      <c r="J13" s="16" t="s">
        <v>8</v>
      </c>
      <c r="K13" s="16" t="s">
        <v>7</v>
      </c>
      <c r="L13" s="16" t="s">
        <v>6</v>
      </c>
      <c r="M13" s="16" t="s">
        <v>5</v>
      </c>
      <c r="N13" s="16" t="s">
        <v>4</v>
      </c>
      <c r="O13" s="16" t="s">
        <v>3</v>
      </c>
    </row>
    <row r="14" spans="1:16" ht="15.6" x14ac:dyDescent="0.25">
      <c r="A14" s="18">
        <v>1</v>
      </c>
      <c r="B14" s="19">
        <v>0.73297006672566711</v>
      </c>
      <c r="C14" s="19">
        <v>0.98463472610897163</v>
      </c>
      <c r="D14" s="19">
        <v>1.1949601447209108</v>
      </c>
      <c r="E14" s="19">
        <v>2.5941940711353686</v>
      </c>
      <c r="F14" s="19">
        <v>1.0176104901020491</v>
      </c>
      <c r="G14" s="19">
        <v>3.2616681665285836</v>
      </c>
      <c r="I14" s="18">
        <v>1</v>
      </c>
      <c r="J14" s="19">
        <v>0.83412392359034049</v>
      </c>
      <c r="K14" s="19">
        <v>0.68347010238354211</v>
      </c>
      <c r="L14" s="19">
        <v>0.99146477351152884</v>
      </c>
      <c r="M14" s="19">
        <v>1.5968438459862957</v>
      </c>
      <c r="N14" s="19">
        <v>1.2115642994904317</v>
      </c>
      <c r="O14" s="19">
        <v>2.0853026820709988</v>
      </c>
    </row>
    <row r="15" spans="1:16" ht="15.6" x14ac:dyDescent="0.25">
      <c r="A15" s="18">
        <v>2</v>
      </c>
      <c r="B15" s="19">
        <v>1.3490653320838573</v>
      </c>
      <c r="C15" s="19">
        <v>0.45436431841133762</v>
      </c>
      <c r="D15" s="19">
        <v>0.60062675935034759</v>
      </c>
      <c r="E15" s="19">
        <v>3.3092700099074159</v>
      </c>
      <c r="F15" s="19">
        <v>0.92376907414711329</v>
      </c>
      <c r="G15" s="19">
        <v>4.8539247627309203</v>
      </c>
      <c r="I15" s="18">
        <v>2</v>
      </c>
      <c r="J15" s="19">
        <v>0.99475082482965249</v>
      </c>
      <c r="K15" s="19">
        <v>0.48104834965488874</v>
      </c>
      <c r="L15" s="19">
        <v>1.29778144116515</v>
      </c>
      <c r="M15" s="19">
        <v>1.4553027652202222</v>
      </c>
      <c r="N15" s="19">
        <v>1.1225396213107557</v>
      </c>
      <c r="O15" s="19">
        <v>2.5866467940449143</v>
      </c>
    </row>
    <row r="16" spans="1:16" ht="15.6" x14ac:dyDescent="0.25">
      <c r="A16" s="18">
        <v>3</v>
      </c>
      <c r="B16" s="19">
        <v>1.0113017966808406</v>
      </c>
      <c r="C16" s="19">
        <v>0.85904812620521487</v>
      </c>
      <c r="D16" s="19">
        <v>1.3932912261330412</v>
      </c>
      <c r="E16" s="19">
        <v>3.0066878223476019</v>
      </c>
      <c r="F16" s="19">
        <v>1.0637878012452135</v>
      </c>
      <c r="G16" s="19">
        <v>1.1306948617106194</v>
      </c>
      <c r="I16" s="18">
        <v>3</v>
      </c>
      <c r="J16" s="19">
        <v>1.2051888765897401</v>
      </c>
      <c r="K16" s="19">
        <v>0.40871585536650562</v>
      </c>
      <c r="L16" s="19">
        <v>0.77717917033780493</v>
      </c>
      <c r="M16" s="19">
        <v>0.84431966469200304</v>
      </c>
      <c r="N16" s="19">
        <v>0.73527847679053038</v>
      </c>
      <c r="O16" s="19">
        <v>1.7111296329668033</v>
      </c>
    </row>
    <row r="17" spans="1:15" ht="15.6" x14ac:dyDescent="0.25">
      <c r="A17" s="18" t="s">
        <v>1</v>
      </c>
      <c r="B17" s="19">
        <v>1.0311123333333332</v>
      </c>
      <c r="C17" s="19">
        <v>0.76601566666666665</v>
      </c>
      <c r="D17" s="19">
        <v>1.0629593766666667</v>
      </c>
      <c r="E17" s="19">
        <v>2.9700506343333335</v>
      </c>
      <c r="F17" s="19">
        <v>1.002</v>
      </c>
      <c r="G17" s="19">
        <v>3.0823333333333331</v>
      </c>
      <c r="I17" s="18" t="s">
        <v>1</v>
      </c>
      <c r="J17" s="19">
        <f>AVERAGE(J14:J16)</f>
        <v>1.011354541669911</v>
      </c>
      <c r="K17" s="19">
        <v>0.52439999999999998</v>
      </c>
      <c r="L17" s="19">
        <v>1.02214</v>
      </c>
      <c r="M17" s="19">
        <v>1.2988200000000001</v>
      </c>
      <c r="N17" s="19">
        <v>1.0233333333333334</v>
      </c>
      <c r="O17" s="19">
        <v>2.1276666666666668</v>
      </c>
    </row>
    <row r="18" spans="1:15" ht="16.2" thickBot="1" x14ac:dyDescent="0.3">
      <c r="A18" s="20" t="s">
        <v>0</v>
      </c>
      <c r="B18" s="21">
        <v>0.17812692032773833</v>
      </c>
      <c r="C18" s="21">
        <v>0.15998759810720053</v>
      </c>
      <c r="D18" s="21">
        <v>0.238150786576867</v>
      </c>
      <c r="E18" s="21">
        <v>0.20723586584234149</v>
      </c>
      <c r="F18" s="21">
        <v>4.1198705481280989E-2</v>
      </c>
      <c r="G18" s="21">
        <v>1.0784854091631364</v>
      </c>
      <c r="I18" s="20" t="s">
        <v>0</v>
      </c>
      <c r="J18" s="21">
        <v>0.1117143728940512</v>
      </c>
      <c r="K18" s="21">
        <v>8.2242385665786719E-2</v>
      </c>
      <c r="L18" s="21">
        <v>0.1510651479770676</v>
      </c>
      <c r="M18" s="21">
        <v>0.23089397306989201</v>
      </c>
      <c r="N18" s="21">
        <v>0.14643807944353512</v>
      </c>
      <c r="O18" s="21">
        <v>0.2537776804825656</v>
      </c>
    </row>
    <row r="19" spans="1:15" ht="14.4" thickTop="1" x14ac:dyDescent="0.25"/>
    <row r="20" spans="1:15" ht="16.2" thickBot="1" x14ac:dyDescent="0.3">
      <c r="A20" s="10" t="s">
        <v>12</v>
      </c>
      <c r="B20" s="11"/>
      <c r="C20" s="11"/>
      <c r="D20" s="11"/>
      <c r="E20" s="11"/>
      <c r="F20" s="11"/>
      <c r="G20" s="11"/>
      <c r="I20" s="10" t="s">
        <v>13</v>
      </c>
      <c r="J20" s="11"/>
      <c r="K20" s="11"/>
      <c r="L20" s="12"/>
      <c r="M20" s="11"/>
      <c r="N20" s="11"/>
      <c r="O20" s="11"/>
    </row>
    <row r="21" spans="1:15" ht="16.8" thickTop="1" thickBot="1" x14ac:dyDescent="0.3">
      <c r="A21" s="13"/>
      <c r="B21" s="22" t="s">
        <v>2</v>
      </c>
      <c r="C21" s="22"/>
      <c r="D21" s="22"/>
      <c r="E21" s="22"/>
      <c r="F21" s="22"/>
      <c r="G21" s="22"/>
      <c r="I21" s="13"/>
      <c r="J21" s="22" t="s">
        <v>2</v>
      </c>
      <c r="K21" s="22"/>
      <c r="L21" s="22"/>
      <c r="M21" s="22"/>
      <c r="N21" s="22"/>
      <c r="O21" s="22"/>
    </row>
    <row r="22" spans="1:15" ht="16.2" thickTop="1" x14ac:dyDescent="0.25">
      <c r="A22" s="15"/>
      <c r="B22" s="16" t="s">
        <v>8</v>
      </c>
      <c r="C22" s="16" t="s">
        <v>7</v>
      </c>
      <c r="D22" s="16" t="s">
        <v>6</v>
      </c>
      <c r="E22" s="16" t="s">
        <v>5</v>
      </c>
      <c r="F22" s="16" t="s">
        <v>4</v>
      </c>
      <c r="G22" s="16" t="s">
        <v>3</v>
      </c>
      <c r="I22" s="15"/>
      <c r="J22" s="16" t="s">
        <v>8</v>
      </c>
      <c r="K22" s="16" t="s">
        <v>7</v>
      </c>
      <c r="L22" s="16" t="s">
        <v>6</v>
      </c>
      <c r="M22" s="16" t="s">
        <v>5</v>
      </c>
      <c r="N22" s="16" t="s">
        <v>4</v>
      </c>
      <c r="O22" s="16" t="s">
        <v>3</v>
      </c>
    </row>
    <row r="23" spans="1:15" ht="15.6" x14ac:dyDescent="0.25">
      <c r="A23" s="18">
        <v>1</v>
      </c>
      <c r="B23" s="19">
        <v>1.0855705563795461</v>
      </c>
      <c r="C23" s="19">
        <v>1.9281462697336269</v>
      </c>
      <c r="D23" s="19">
        <v>0.63449843809050188</v>
      </c>
      <c r="E23" s="19">
        <v>3.0957935836402322</v>
      </c>
      <c r="F23" s="19">
        <v>1.1701802764492171</v>
      </c>
      <c r="G23" s="19">
        <v>2.1859121347250818</v>
      </c>
      <c r="I23" s="18">
        <v>1</v>
      </c>
      <c r="J23" s="19">
        <v>0.89423725815903243</v>
      </c>
      <c r="K23" s="19">
        <v>0.98057323876169045</v>
      </c>
      <c r="L23" s="19">
        <v>0.75112887395414829</v>
      </c>
      <c r="M23" s="19">
        <v>0.23010766717615658</v>
      </c>
      <c r="N23" s="19">
        <v>1.0471209376281783</v>
      </c>
      <c r="O23" s="19">
        <v>4.9707381939203552</v>
      </c>
    </row>
    <row r="24" spans="1:15" ht="15.6" x14ac:dyDescent="0.25">
      <c r="A24" s="18">
        <v>2</v>
      </c>
      <c r="B24" s="19">
        <v>1.334097240538521</v>
      </c>
      <c r="C24" s="19">
        <v>3.6586285369657605</v>
      </c>
      <c r="D24" s="19">
        <v>1.0796305622630342</v>
      </c>
      <c r="E24" s="19">
        <v>5.9986121725070465</v>
      </c>
      <c r="F24" s="19">
        <v>0.76023814514612675</v>
      </c>
      <c r="G24" s="19">
        <v>5.3714817325982658</v>
      </c>
      <c r="I24" s="18">
        <v>2</v>
      </c>
      <c r="J24" s="19">
        <v>1.0693319037256424</v>
      </c>
      <c r="K24" s="19">
        <v>0.62720347709681956</v>
      </c>
      <c r="L24" s="19">
        <v>1.2002722015435885</v>
      </c>
      <c r="M24" s="19">
        <v>0.34559798351798732</v>
      </c>
      <c r="N24" s="19">
        <v>1.1735065616130245</v>
      </c>
      <c r="O24" s="19">
        <v>10.09538782276236</v>
      </c>
    </row>
    <row r="25" spans="1:15" ht="15.6" x14ac:dyDescent="0.25">
      <c r="A25" s="18">
        <v>3</v>
      </c>
      <c r="B25" s="19">
        <v>0.69048533403754131</v>
      </c>
      <c r="C25" s="19">
        <v>1.9456717414210773</v>
      </c>
      <c r="D25" s="19">
        <v>1.4598030696650228</v>
      </c>
      <c r="E25" s="19">
        <v>3.1615350850276274</v>
      </c>
      <c r="F25" s="19">
        <v>1.1240809028810024</v>
      </c>
      <c r="G25" s="19">
        <v>3.8214512437301464</v>
      </c>
      <c r="I25" s="18">
        <v>3</v>
      </c>
      <c r="J25" s="19">
        <v>1.0457664746849684</v>
      </c>
      <c r="K25" s="19">
        <v>1.0955943960067616</v>
      </c>
      <c r="L25" s="19">
        <v>1.109189616112455</v>
      </c>
      <c r="M25" s="19">
        <v>0.25515868730186081</v>
      </c>
      <c r="N25" s="19">
        <v>0.81379990372377287</v>
      </c>
      <c r="O25" s="19">
        <v>2.9949426365999705</v>
      </c>
    </row>
    <row r="26" spans="1:15" ht="15.6" x14ac:dyDescent="0.25">
      <c r="A26" s="18" t="s">
        <v>1</v>
      </c>
      <c r="B26" s="19">
        <v>1.0367176666666666</v>
      </c>
      <c r="C26" s="19">
        <v>2.5108156666666663</v>
      </c>
      <c r="D26" s="19">
        <v>1.0579773566666666</v>
      </c>
      <c r="E26" s="19">
        <v>4.0853136140000004</v>
      </c>
      <c r="F26" s="19">
        <v>1.0181666666666667</v>
      </c>
      <c r="G26" s="19">
        <v>3.7929466666666665</v>
      </c>
      <c r="I26" s="18" t="s">
        <v>1</v>
      </c>
      <c r="J26" s="19">
        <v>1.0031116666666666</v>
      </c>
      <c r="K26" s="19">
        <v>0.90112333333333328</v>
      </c>
      <c r="L26" s="19">
        <v>1.0201966666666666</v>
      </c>
      <c r="M26" s="19">
        <v>0.27695666666666668</v>
      </c>
      <c r="N26" s="19">
        <v>1.0116666666666667</v>
      </c>
      <c r="O26" s="19">
        <v>6.0203333333333333</v>
      </c>
    </row>
    <row r="27" spans="1:15" ht="16.2" thickBot="1" x14ac:dyDescent="0.3">
      <c r="A27" s="20" t="s">
        <v>0</v>
      </c>
      <c r="B27" s="21">
        <v>0.1873936033854352</v>
      </c>
      <c r="C27" s="21">
        <v>0.57392896665654047</v>
      </c>
      <c r="D27" s="21">
        <v>0.23849079638151618</v>
      </c>
      <c r="E27" s="21">
        <v>0.95683750242522747</v>
      </c>
      <c r="F27" s="21">
        <v>0.12964814760642657</v>
      </c>
      <c r="G27" s="21">
        <v>0.91970527638538169</v>
      </c>
      <c r="I27" s="20" t="s">
        <v>0</v>
      </c>
      <c r="J27" s="21">
        <v>5.486075971746817E-2</v>
      </c>
      <c r="K27" s="21">
        <v>0.14092754565181517</v>
      </c>
      <c r="L27" s="21">
        <v>0.13707849932712926</v>
      </c>
      <c r="M27" s="21">
        <v>3.5075186069040011E-2</v>
      </c>
      <c r="N27" s="21">
        <v>0.1054139986487142</v>
      </c>
      <c r="O27" s="21">
        <v>2.115681555538178</v>
      </c>
    </row>
    <row r="28" spans="1:15" ht="14.4" thickTop="1" x14ac:dyDescent="0.25"/>
    <row r="29" spans="1:15" ht="18" thickBot="1" x14ac:dyDescent="0.3">
      <c r="A29" s="10" t="s">
        <v>55</v>
      </c>
      <c r="B29" s="11"/>
      <c r="C29" s="11"/>
      <c r="D29" s="11"/>
      <c r="E29" s="11"/>
      <c r="F29" s="11"/>
      <c r="G29" s="11"/>
      <c r="I29" s="10" t="s">
        <v>14</v>
      </c>
      <c r="J29" s="11"/>
      <c r="K29" s="11"/>
      <c r="L29" s="11"/>
      <c r="M29" s="11"/>
      <c r="N29" s="11"/>
      <c r="O29" s="11"/>
    </row>
    <row r="30" spans="1:15" ht="16.8" thickTop="1" thickBot="1" x14ac:dyDescent="0.3">
      <c r="A30" s="13"/>
      <c r="B30" s="22" t="s">
        <v>2</v>
      </c>
      <c r="C30" s="22"/>
      <c r="D30" s="22"/>
      <c r="E30" s="22"/>
      <c r="F30" s="22"/>
      <c r="G30" s="22"/>
      <c r="I30" s="13"/>
      <c r="J30" s="22" t="s">
        <v>2</v>
      </c>
      <c r="K30" s="22"/>
      <c r="L30" s="22"/>
      <c r="M30" s="22"/>
      <c r="N30" s="22"/>
      <c r="O30" s="22"/>
    </row>
    <row r="31" spans="1:15" ht="16.2" thickTop="1" x14ac:dyDescent="0.25">
      <c r="A31" s="15"/>
      <c r="B31" s="16" t="s">
        <v>8</v>
      </c>
      <c r="C31" s="16" t="s">
        <v>7</v>
      </c>
      <c r="D31" s="16" t="s">
        <v>6</v>
      </c>
      <c r="E31" s="16" t="s">
        <v>5</v>
      </c>
      <c r="F31" s="16" t="s">
        <v>4</v>
      </c>
      <c r="G31" s="16" t="s">
        <v>3</v>
      </c>
      <c r="I31" s="15"/>
      <c r="J31" s="16" t="s">
        <v>8</v>
      </c>
      <c r="K31" s="16" t="s">
        <v>7</v>
      </c>
      <c r="L31" s="16" t="s">
        <v>6</v>
      </c>
      <c r="M31" s="16" t="s">
        <v>5</v>
      </c>
      <c r="N31" s="16" t="s">
        <v>4</v>
      </c>
      <c r="O31" s="16" t="s">
        <v>3</v>
      </c>
    </row>
    <row r="32" spans="1:15" ht="15.6" x14ac:dyDescent="0.25">
      <c r="A32" s="18">
        <v>1</v>
      </c>
      <c r="B32" s="19">
        <v>1.0374687877569608</v>
      </c>
      <c r="C32" s="19">
        <v>0.81536142289118185</v>
      </c>
      <c r="D32" s="19">
        <v>0.90495860537340411</v>
      </c>
      <c r="E32" s="19">
        <v>0.42805660299894355</v>
      </c>
      <c r="F32" s="19">
        <v>0.75022534129912344</v>
      </c>
      <c r="G32" s="19">
        <v>2.2568707103084185</v>
      </c>
      <c r="I32" s="18">
        <v>1</v>
      </c>
      <c r="J32" s="19">
        <v>1.0707635061787251</v>
      </c>
      <c r="K32" s="19">
        <v>1.0447434853876849</v>
      </c>
      <c r="L32" s="19">
        <v>1.2655958065827599</v>
      </c>
      <c r="M32" s="19">
        <v>2.6044205257976998</v>
      </c>
      <c r="N32" s="19">
        <v>0.85590959136697642</v>
      </c>
      <c r="O32" s="19">
        <v>1.1351001323292882</v>
      </c>
    </row>
    <row r="33" spans="1:15" ht="15.6" x14ac:dyDescent="0.25">
      <c r="A33" s="18">
        <v>2</v>
      </c>
      <c r="B33" s="19">
        <v>1.1193623561640218</v>
      </c>
      <c r="C33" s="19">
        <v>0.75682542386389773</v>
      </c>
      <c r="D33" s="19">
        <v>0.97974427627895855</v>
      </c>
      <c r="E33" s="19">
        <v>0.50139159221812191</v>
      </c>
      <c r="F33" s="19">
        <v>1.0384584191188295</v>
      </c>
      <c r="G33" s="19">
        <v>2.9319866197724695</v>
      </c>
      <c r="I33" s="18">
        <v>2</v>
      </c>
      <c r="J33" s="19">
        <v>1.0446883411865486</v>
      </c>
      <c r="K33" s="19">
        <v>1.0489721920013166</v>
      </c>
      <c r="L33" s="19">
        <v>0.70071224499115703</v>
      </c>
      <c r="M33" s="19">
        <v>5.0704688874461761</v>
      </c>
      <c r="N33" s="19">
        <v>1.3797172474866766</v>
      </c>
      <c r="O33" s="19">
        <v>3.0181409679637583</v>
      </c>
    </row>
    <row r="34" spans="1:15" ht="15.6" x14ac:dyDescent="0.25">
      <c r="A34" s="18">
        <v>3</v>
      </c>
      <c r="B34" s="19">
        <v>0.86110133502722008</v>
      </c>
      <c r="C34" s="19">
        <v>0.74594660591868212</v>
      </c>
      <c r="D34" s="19">
        <v>1.1278687164636034</v>
      </c>
      <c r="E34" s="19">
        <v>0.41939734675702356</v>
      </c>
      <c r="F34" s="19">
        <v>1.3408991884279513</v>
      </c>
      <c r="G34" s="19">
        <v>1.6527654486773173</v>
      </c>
      <c r="I34" s="18">
        <v>3</v>
      </c>
      <c r="J34" s="19">
        <v>0.89396330185956141</v>
      </c>
      <c r="K34" s="19">
        <v>0.80821262632175961</v>
      </c>
      <c r="L34" s="19">
        <v>1.1276264802924343</v>
      </c>
      <c r="M34" s="19">
        <v>3.0098944532001188</v>
      </c>
      <c r="N34" s="19">
        <v>0.84680226997885133</v>
      </c>
      <c r="O34" s="19">
        <v>1.9779326283457432</v>
      </c>
    </row>
    <row r="35" spans="1:15" ht="15.6" x14ac:dyDescent="0.25">
      <c r="A35" s="18" t="s">
        <v>1</v>
      </c>
      <c r="B35" s="19">
        <v>1.0059773333333333</v>
      </c>
      <c r="C35" s="19">
        <v>0.77271099999999993</v>
      </c>
      <c r="D35" s="19">
        <v>1.0042</v>
      </c>
      <c r="E35" s="19">
        <v>0.44963333333333333</v>
      </c>
      <c r="F35" s="19">
        <v>1.0431943160000001</v>
      </c>
      <c r="G35" s="19">
        <v>2.2805409263333329</v>
      </c>
      <c r="I35" s="18" t="s">
        <v>1</v>
      </c>
      <c r="J35" s="19">
        <v>1.0031383333333335</v>
      </c>
      <c r="K35" s="19">
        <v>0.96730933333333335</v>
      </c>
      <c r="L35" s="19">
        <v>1.0313115106666666</v>
      </c>
      <c r="M35" s="19">
        <v>3.5615946219999999</v>
      </c>
      <c r="N35" s="19">
        <v>1.0276666666666665</v>
      </c>
      <c r="O35" s="19">
        <v>2.0436666666666667</v>
      </c>
    </row>
    <row r="36" spans="1:15" ht="16.2" thickBot="1" x14ac:dyDescent="0.3">
      <c r="A36" s="20" t="s">
        <v>0</v>
      </c>
      <c r="B36" s="21">
        <v>7.6198162340775061E-2</v>
      </c>
      <c r="C36" s="21">
        <v>2.1554965367636281E-2</v>
      </c>
      <c r="D36" s="21">
        <v>6.5501374031389573E-2</v>
      </c>
      <c r="E36" s="21">
        <v>2.6004892702036753E-2</v>
      </c>
      <c r="F36" s="21">
        <v>0.17052929359569557</v>
      </c>
      <c r="G36" s="21">
        <v>0.36946894792372958</v>
      </c>
      <c r="I36" s="20" t="s">
        <v>0</v>
      </c>
      <c r="J36" s="21">
        <v>5.5104233050747735E-2</v>
      </c>
      <c r="K36" s="21">
        <v>7.9557533836281752E-2</v>
      </c>
      <c r="L36" s="21">
        <v>0.17003018324473324</v>
      </c>
      <c r="M36" s="21">
        <v>0.76346325758647737</v>
      </c>
      <c r="N36" s="21">
        <v>0.17618582361939464</v>
      </c>
      <c r="O36" s="21">
        <v>0.54456598416639201</v>
      </c>
    </row>
    <row r="37" spans="1:15" ht="14.4" thickTop="1" x14ac:dyDescent="0.25"/>
    <row r="38" spans="1:15" ht="18" thickBot="1" x14ac:dyDescent="0.3">
      <c r="A38" s="10" t="s">
        <v>56</v>
      </c>
      <c r="B38" s="11"/>
      <c r="C38" s="11"/>
      <c r="D38" s="12"/>
      <c r="E38" s="11"/>
      <c r="F38" s="11"/>
      <c r="G38" s="11"/>
      <c r="I38" s="10" t="s">
        <v>15</v>
      </c>
      <c r="J38" s="11"/>
      <c r="K38" s="11"/>
      <c r="L38" s="11"/>
      <c r="M38" s="11"/>
      <c r="N38" s="11"/>
      <c r="O38" s="11"/>
    </row>
    <row r="39" spans="1:15" ht="16.8" thickTop="1" thickBot="1" x14ac:dyDescent="0.3">
      <c r="A39" s="13"/>
      <c r="B39" s="22" t="s">
        <v>2</v>
      </c>
      <c r="C39" s="22"/>
      <c r="D39" s="22"/>
      <c r="E39" s="22"/>
      <c r="F39" s="22"/>
      <c r="G39" s="22"/>
      <c r="I39" s="13"/>
      <c r="J39" s="22" t="s">
        <v>2</v>
      </c>
      <c r="K39" s="22"/>
      <c r="L39" s="22"/>
      <c r="M39" s="22"/>
      <c r="N39" s="22"/>
      <c r="O39" s="22"/>
    </row>
    <row r="40" spans="1:15" ht="16.2" thickTop="1" x14ac:dyDescent="0.25">
      <c r="A40" s="15"/>
      <c r="B40" s="16" t="s">
        <v>8</v>
      </c>
      <c r="C40" s="16" t="s">
        <v>7</v>
      </c>
      <c r="D40" s="16" t="s">
        <v>6</v>
      </c>
      <c r="E40" s="16" t="s">
        <v>5</v>
      </c>
      <c r="F40" s="16" t="s">
        <v>4</v>
      </c>
      <c r="G40" s="16" t="s">
        <v>3</v>
      </c>
      <c r="I40" s="15"/>
      <c r="J40" s="16" t="s">
        <v>8</v>
      </c>
      <c r="K40" s="16" t="s">
        <v>7</v>
      </c>
      <c r="L40" s="16" t="s">
        <v>6</v>
      </c>
      <c r="M40" s="16" t="s">
        <v>5</v>
      </c>
      <c r="N40" s="16" t="s">
        <v>4</v>
      </c>
      <c r="O40" s="16" t="s">
        <v>3</v>
      </c>
    </row>
    <row r="41" spans="1:15" ht="15.6" x14ac:dyDescent="0.25">
      <c r="A41" s="18">
        <v>1</v>
      </c>
      <c r="B41" s="19">
        <v>1.3055255630883713</v>
      </c>
      <c r="C41" s="19">
        <v>1.4111579207627678</v>
      </c>
      <c r="D41" s="19">
        <v>0.90847758589639827</v>
      </c>
      <c r="E41" s="19">
        <v>0.53878399393390619</v>
      </c>
      <c r="F41" s="19">
        <v>0.88731455451181429</v>
      </c>
      <c r="G41" s="19">
        <v>3.9324571265239618</v>
      </c>
      <c r="I41" s="18">
        <v>1</v>
      </c>
      <c r="J41" s="19">
        <v>1.1652204875706111</v>
      </c>
      <c r="K41" s="19">
        <v>0.478732612922388</v>
      </c>
      <c r="L41" s="19">
        <v>1.0009688143949393</v>
      </c>
      <c r="M41" s="19">
        <v>1.7914288120879001</v>
      </c>
      <c r="N41" s="19">
        <v>0.88599151443558366</v>
      </c>
      <c r="O41" s="19">
        <v>0.17679621506411519</v>
      </c>
    </row>
    <row r="42" spans="1:15" ht="15.6" x14ac:dyDescent="0.25">
      <c r="A42" s="18">
        <v>2</v>
      </c>
      <c r="B42" s="19">
        <v>0.92589063177115383</v>
      </c>
      <c r="C42" s="19">
        <v>1.133249705276693</v>
      </c>
      <c r="D42" s="19">
        <v>0.83263122393652989</v>
      </c>
      <c r="E42" s="19">
        <v>0.6604971975100713</v>
      </c>
      <c r="F42" s="19">
        <v>1.1384225023941124</v>
      </c>
      <c r="G42" s="19">
        <v>2.5923471216691665</v>
      </c>
      <c r="I42" s="18">
        <v>2</v>
      </c>
      <c r="J42" s="19">
        <v>1.0342641142473024</v>
      </c>
      <c r="K42" s="19">
        <v>0.85533813471479569</v>
      </c>
      <c r="L42" s="19">
        <v>1.1170479654487677</v>
      </c>
      <c r="M42" s="19">
        <v>2.7019512683572016</v>
      </c>
      <c r="N42" s="19">
        <v>1.2395488969918</v>
      </c>
      <c r="O42" s="19">
        <v>0.38933027419344512</v>
      </c>
    </row>
    <row r="43" spans="1:15" ht="15.6" x14ac:dyDescent="0.25">
      <c r="A43" s="18">
        <v>3</v>
      </c>
      <c r="B43" s="19">
        <v>0.82728458117389769</v>
      </c>
      <c r="C43" s="19">
        <v>0.96601944319927191</v>
      </c>
      <c r="D43" s="19">
        <v>1.3220049770357241</v>
      </c>
      <c r="E43" s="19">
        <v>0.8092072878700276</v>
      </c>
      <c r="F43" s="19">
        <v>0.98996290905723516</v>
      </c>
      <c r="G43" s="19">
        <v>2.7657516584987296</v>
      </c>
      <c r="I43" s="18">
        <v>3</v>
      </c>
      <c r="J43" s="19">
        <v>0.82977516374954008</v>
      </c>
      <c r="K43" s="19">
        <v>0.58689472409572652</v>
      </c>
      <c r="L43" s="19">
        <v>0.8943502465416393</v>
      </c>
      <c r="M43" s="19">
        <v>3.9360764589291604</v>
      </c>
      <c r="N43" s="19">
        <v>0.91055623871838165</v>
      </c>
      <c r="O43" s="19">
        <v>0.33746688653349899</v>
      </c>
    </row>
    <row r="44" spans="1:15" ht="15.6" x14ac:dyDescent="0.25">
      <c r="A44" s="18" t="s">
        <v>1</v>
      </c>
      <c r="B44" s="19">
        <v>1.0195669253333333</v>
      </c>
      <c r="C44" s="19">
        <v>1.1701423563333333</v>
      </c>
      <c r="D44" s="19">
        <v>1.0210366666666666</v>
      </c>
      <c r="E44" s="19">
        <v>0.66949666666666663</v>
      </c>
      <c r="F44" s="19">
        <v>1.0049999999999999</v>
      </c>
      <c r="G44" s="19">
        <v>3.0966666666666667</v>
      </c>
      <c r="I44" s="18" t="s">
        <v>1</v>
      </c>
      <c r="J44" s="19">
        <v>1.0097533333333333</v>
      </c>
      <c r="K44" s="19">
        <v>0.64032</v>
      </c>
      <c r="L44" s="19">
        <v>1.0041223420000001</v>
      </c>
      <c r="M44" s="19">
        <v>2.8098188463333331</v>
      </c>
      <c r="N44" s="19">
        <v>1.0032054206666665</v>
      </c>
      <c r="O44" s="19">
        <v>0.3159478693333333</v>
      </c>
    </row>
    <row r="45" spans="1:15" ht="16.2" thickBot="1" x14ac:dyDescent="0.3">
      <c r="A45" s="20" t="s">
        <v>0</v>
      </c>
      <c r="B45" s="21">
        <v>0.14578528179664962</v>
      </c>
      <c r="C45" s="21">
        <v>0.12981765023914801</v>
      </c>
      <c r="D45" s="21">
        <v>0.15206632503980333</v>
      </c>
      <c r="E45" s="21">
        <v>7.8195910450042788E-2</v>
      </c>
      <c r="F45" s="21">
        <v>7.2844583417940756E-2</v>
      </c>
      <c r="G45" s="21">
        <v>0.42067617527552525</v>
      </c>
      <c r="I45" s="20" t="s">
        <v>0</v>
      </c>
      <c r="J45" s="21">
        <v>9.7605380543856854E-2</v>
      </c>
      <c r="K45" s="21">
        <v>0.11195214260269133</v>
      </c>
      <c r="L45" s="21">
        <v>6.4306627327559776E-2</v>
      </c>
      <c r="M45" s="21">
        <v>0.62145124327048196</v>
      </c>
      <c r="N45" s="21">
        <v>0.11817303209725424</v>
      </c>
      <c r="O45" s="21">
        <v>6.961052892113645E-2</v>
      </c>
    </row>
    <row r="46" spans="1:15" ht="14.4" thickTop="1" x14ac:dyDescent="0.25"/>
  </sheetData>
  <mergeCells count="10">
    <mergeCell ref="B30:G30"/>
    <mergeCell ref="J30:O30"/>
    <mergeCell ref="B39:G39"/>
    <mergeCell ref="J39:O39"/>
    <mergeCell ref="B3:G3"/>
    <mergeCell ref="J3:O3"/>
    <mergeCell ref="B12:G12"/>
    <mergeCell ref="J12:O12"/>
    <mergeCell ref="B21:G21"/>
    <mergeCell ref="J21:O2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850C2-39AE-4BDF-AF46-5FB764740E3E}">
  <dimension ref="A1:N181"/>
  <sheetViews>
    <sheetView tabSelected="1" zoomScale="90" zoomScaleNormal="90" workbookViewId="0">
      <selection activeCell="N181" sqref="N181"/>
    </sheetView>
  </sheetViews>
  <sheetFormatPr defaultRowHeight="13.8" x14ac:dyDescent="0.25"/>
  <cols>
    <col min="1" max="1" width="13.109375" style="4" customWidth="1"/>
    <col min="2" max="2" width="17.5546875" style="4" customWidth="1"/>
    <col min="3" max="5" width="7.21875" style="4" bestFit="1" customWidth="1"/>
    <col min="6" max="8" width="7.88671875" style="4" bestFit="1" customWidth="1"/>
    <col min="9" max="9" width="8.44140625" style="4" bestFit="1" customWidth="1"/>
    <col min="10" max="10" width="13.5546875" style="4" bestFit="1" customWidth="1"/>
    <col min="11" max="11" width="7.33203125" style="4" bestFit="1" customWidth="1"/>
    <col min="12" max="12" width="10.21875" style="4" bestFit="1" customWidth="1"/>
    <col min="13" max="13" width="7.33203125" style="4" bestFit="1" customWidth="1"/>
    <col min="14" max="14" width="7.21875" style="4" bestFit="1" customWidth="1"/>
    <col min="15" max="16384" width="8.88671875" style="4"/>
  </cols>
  <sheetData>
    <row r="1" spans="1:14" ht="19.95" customHeight="1" x14ac:dyDescent="0.25">
      <c r="A1" s="2" t="s">
        <v>16</v>
      </c>
      <c r="B1" s="2" t="s">
        <v>17</v>
      </c>
      <c r="C1" s="2" t="s">
        <v>18</v>
      </c>
      <c r="D1" s="2" t="s">
        <v>19</v>
      </c>
      <c r="E1" s="2" t="s">
        <v>18</v>
      </c>
      <c r="F1" s="2" t="s">
        <v>20</v>
      </c>
      <c r="G1" s="2" t="s">
        <v>20</v>
      </c>
      <c r="H1" s="2" t="s">
        <v>20</v>
      </c>
      <c r="I1" s="2" t="s">
        <v>21</v>
      </c>
      <c r="J1" s="2" t="s">
        <v>22</v>
      </c>
      <c r="K1" s="3" t="s">
        <v>57</v>
      </c>
      <c r="L1" s="3" t="s">
        <v>58</v>
      </c>
      <c r="M1" s="3" t="s">
        <v>59</v>
      </c>
      <c r="N1" s="2" t="s">
        <v>60</v>
      </c>
    </row>
    <row r="2" spans="1:14" ht="19.95" customHeight="1" x14ac:dyDescent="0.25">
      <c r="A2" s="2" t="s">
        <v>23</v>
      </c>
      <c r="B2" s="5" t="s">
        <v>24</v>
      </c>
      <c r="C2" s="2">
        <v>26.827769573528801</v>
      </c>
      <c r="D2" s="2">
        <v>26.910233598505702</v>
      </c>
      <c r="E2" s="2">
        <v>27.002432482459099</v>
      </c>
      <c r="F2" s="2">
        <v>25.1233198439717</v>
      </c>
      <c r="G2" s="2">
        <v>25.097465500886798</v>
      </c>
      <c r="H2" s="2">
        <v>25.0474611315882</v>
      </c>
      <c r="I2" s="2">
        <f t="shared" ref="I2:I13" si="0">AVERAGE(C2:E2)</f>
        <v>26.913478551497871</v>
      </c>
      <c r="J2" s="2">
        <f>AVERAGE(F2:H2)</f>
        <v>25.089415492148902</v>
      </c>
      <c r="K2" s="3">
        <f>I2-J2</f>
        <v>1.8240630593489691</v>
      </c>
      <c r="L2" s="3">
        <f>AVERAGE(K2:K4)</f>
        <v>1.9205192279322236</v>
      </c>
      <c r="M2" s="3">
        <f>K2-L2</f>
        <v>-9.6456168583254565E-2</v>
      </c>
      <c r="N2" s="2">
        <f>2^(-M2)</f>
        <v>1.0691439925139092</v>
      </c>
    </row>
    <row r="3" spans="1:14" ht="19.95" customHeight="1" x14ac:dyDescent="0.25">
      <c r="A3" s="2" t="s">
        <v>25</v>
      </c>
      <c r="B3" s="5" t="s">
        <v>24</v>
      </c>
      <c r="C3" s="2">
        <v>27.532532179121301</v>
      </c>
      <c r="D3" s="2">
        <v>27.364288129552801</v>
      </c>
      <c r="E3" s="2">
        <v>26.888363677405</v>
      </c>
      <c r="F3" s="2">
        <v>25.036640842070401</v>
      </c>
      <c r="G3" s="2">
        <v>25.274431021646802</v>
      </c>
      <c r="H3" s="2">
        <v>25.283007252055</v>
      </c>
      <c r="I3" s="2">
        <f t="shared" si="0"/>
        <v>27.261727995359703</v>
      </c>
      <c r="J3" s="2">
        <f t="shared" ref="J3:J13" si="1">AVERAGE(F3:H3)</f>
        <v>25.198026371924069</v>
      </c>
      <c r="K3" s="3">
        <f t="shared" ref="K3:K66" si="2">I3-J3</f>
        <v>2.0637016234356338</v>
      </c>
      <c r="L3" s="3">
        <f>AVERAGE(K2:K4)</f>
        <v>1.9205192279322236</v>
      </c>
      <c r="M3" s="3">
        <f t="shared" ref="M3:M12" si="3">K3-L3</f>
        <v>0.14318239550341016</v>
      </c>
      <c r="N3" s="2">
        <f t="shared" ref="N3:N163" si="4">2^(-M3)</f>
        <v>0.90551949373202711</v>
      </c>
    </row>
    <row r="4" spans="1:14" ht="19.95" customHeight="1" x14ac:dyDescent="0.25">
      <c r="A4" s="2" t="s">
        <v>26</v>
      </c>
      <c r="B4" s="5" t="s">
        <v>24</v>
      </c>
      <c r="C4" s="2">
        <v>27.4824040973152</v>
      </c>
      <c r="D4" s="2">
        <v>26.962103390748101</v>
      </c>
      <c r="E4" s="2">
        <v>27.1775690549653</v>
      </c>
      <c r="F4" s="2">
        <v>25.3197557106446</v>
      </c>
      <c r="G4" s="2">
        <v>25.137380582131001</v>
      </c>
      <c r="H4" s="2">
        <v>25.5435612472168</v>
      </c>
      <c r="I4" s="2">
        <f t="shared" si="0"/>
        <v>27.2073588476762</v>
      </c>
      <c r="J4" s="2">
        <f t="shared" si="1"/>
        <v>25.333565846664133</v>
      </c>
      <c r="K4" s="3">
        <f t="shared" si="2"/>
        <v>1.8737930010120678</v>
      </c>
      <c r="L4" s="3">
        <f>AVERAGE(K2:K4)</f>
        <v>1.9205192279322236</v>
      </c>
      <c r="M4" s="3">
        <f t="shared" si="3"/>
        <v>-4.6726226920155822E-2</v>
      </c>
      <c r="N4" s="2">
        <f t="shared" si="4"/>
        <v>1.0329183572931202</v>
      </c>
    </row>
    <row r="5" spans="1:14" ht="19.95" customHeight="1" x14ac:dyDescent="0.25">
      <c r="A5" s="2" t="s">
        <v>27</v>
      </c>
      <c r="B5" s="5" t="s">
        <v>24</v>
      </c>
      <c r="C5" s="2">
        <v>26.191564457971701</v>
      </c>
      <c r="D5" s="2">
        <v>25.5440293807013</v>
      </c>
      <c r="E5" s="2">
        <v>26.006335867262099</v>
      </c>
      <c r="F5" s="2">
        <v>26.8495954618888</v>
      </c>
      <c r="G5" s="2">
        <v>26.2091282392525</v>
      </c>
      <c r="H5" s="2">
        <v>26.622759924966701</v>
      </c>
      <c r="I5" s="2">
        <f t="shared" si="0"/>
        <v>25.91397656864503</v>
      </c>
      <c r="J5" s="2">
        <f t="shared" si="1"/>
        <v>26.560494542036</v>
      </c>
      <c r="K5" s="3">
        <f t="shared" si="2"/>
        <v>-0.64651797339097072</v>
      </c>
      <c r="L5" s="3">
        <f>AVERAGE(K2:K4)</f>
        <v>1.9205192279322236</v>
      </c>
      <c r="M5" s="3">
        <f t="shared" si="3"/>
        <v>-2.5670372013231946</v>
      </c>
      <c r="N5" s="2">
        <f t="shared" si="4"/>
        <v>5.9259119956321777</v>
      </c>
    </row>
    <row r="6" spans="1:14" ht="19.95" customHeight="1" x14ac:dyDescent="0.25">
      <c r="A6" s="2" t="s">
        <v>28</v>
      </c>
      <c r="B6" s="5" t="s">
        <v>24</v>
      </c>
      <c r="C6" s="2">
        <v>25.336017664893902</v>
      </c>
      <c r="D6" s="2">
        <v>24.977556655593599</v>
      </c>
      <c r="E6" s="2">
        <v>25.300164347430101</v>
      </c>
      <c r="F6" s="2">
        <v>26.359457492689099</v>
      </c>
      <c r="G6" s="2">
        <v>26.3816819239557</v>
      </c>
      <c r="H6" s="2">
        <v>25.678142288593801</v>
      </c>
      <c r="I6" s="2">
        <f>AVERAGE(C6:E6)</f>
        <v>25.204579555972533</v>
      </c>
      <c r="J6" s="2">
        <f t="shared" si="1"/>
        <v>26.139760568412868</v>
      </c>
      <c r="K6" s="3">
        <f t="shared" si="2"/>
        <v>-0.93518101244033502</v>
      </c>
      <c r="L6" s="3">
        <f>AVERAGE(K2:K4)</f>
        <v>1.9205192279322236</v>
      </c>
      <c r="M6" s="3">
        <f t="shared" si="3"/>
        <v>-2.8557002403725589</v>
      </c>
      <c r="N6" s="2">
        <f t="shared" si="4"/>
        <v>7.2385475391976621</v>
      </c>
    </row>
    <row r="7" spans="1:14" ht="19.95" customHeight="1" x14ac:dyDescent="0.25">
      <c r="A7" s="2" t="s">
        <v>29</v>
      </c>
      <c r="B7" s="5" t="s">
        <v>24</v>
      </c>
      <c r="C7" s="2">
        <v>26.509139338012201</v>
      </c>
      <c r="D7" s="2">
        <v>26.286913127147201</v>
      </c>
      <c r="E7" s="2">
        <v>26.9869492169531</v>
      </c>
      <c r="F7" s="2">
        <v>27.189141258592102</v>
      </c>
      <c r="G7" s="2">
        <v>27.405501952984999</v>
      </c>
      <c r="H7" s="2">
        <v>27.283403302139398</v>
      </c>
      <c r="I7" s="2">
        <f t="shared" si="0"/>
        <v>26.594333894037504</v>
      </c>
      <c r="J7" s="2">
        <f t="shared" si="1"/>
        <v>27.292682171238834</v>
      </c>
      <c r="K7" s="3">
        <f t="shared" si="2"/>
        <v>-0.69834827720132964</v>
      </c>
      <c r="L7" s="3">
        <f>AVERAGE(K2:K4)</f>
        <v>1.9205192279322236</v>
      </c>
      <c r="M7" s="3">
        <f t="shared" si="3"/>
        <v>-2.6188675051335535</v>
      </c>
      <c r="N7" s="2">
        <f t="shared" si="4"/>
        <v>6.1426769190182036</v>
      </c>
    </row>
    <row r="8" spans="1:14" ht="19.95" customHeight="1" x14ac:dyDescent="0.25">
      <c r="A8" s="2" t="s">
        <v>30</v>
      </c>
      <c r="B8" s="5" t="s">
        <v>24</v>
      </c>
      <c r="C8" s="6">
        <v>29.105514760608699</v>
      </c>
      <c r="D8" s="6">
        <v>28.863199270530199</v>
      </c>
      <c r="E8" s="6">
        <v>28.898797446396301</v>
      </c>
      <c r="F8" s="6">
        <v>27.347644908263099</v>
      </c>
      <c r="G8" s="6">
        <v>27.8497322356226</v>
      </c>
      <c r="H8" s="6">
        <v>27.404403298109301</v>
      </c>
      <c r="I8" s="7">
        <f t="shared" si="0"/>
        <v>28.955837159178401</v>
      </c>
      <c r="J8" s="7">
        <f t="shared" si="1"/>
        <v>27.533926813998335</v>
      </c>
      <c r="K8" s="3">
        <f t="shared" si="2"/>
        <v>1.4219103451800663</v>
      </c>
      <c r="L8" s="3">
        <f>AVERAGE(K8:K10)</f>
        <v>1.1516397177570994</v>
      </c>
      <c r="M8" s="3">
        <f t="shared" si="3"/>
        <v>0.27027062742296692</v>
      </c>
      <c r="N8" s="2">
        <f t="shared" si="4"/>
        <v>0.82916399280010011</v>
      </c>
    </row>
    <row r="9" spans="1:14" ht="19.95" customHeight="1" x14ac:dyDescent="0.25">
      <c r="A9" s="2" t="s">
        <v>31</v>
      </c>
      <c r="B9" s="5" t="s">
        <v>24</v>
      </c>
      <c r="C9" s="6">
        <v>28.791495449870901</v>
      </c>
      <c r="D9" s="6">
        <v>28.447890267698501</v>
      </c>
      <c r="E9" s="6">
        <v>28.6782785212142</v>
      </c>
      <c r="F9" s="6">
        <v>28.004455234020799</v>
      </c>
      <c r="G9" s="6">
        <v>27.764999543885299</v>
      </c>
      <c r="H9" s="6">
        <v>27.9235228378048</v>
      </c>
      <c r="I9" s="7">
        <f t="shared" si="0"/>
        <v>28.639221412927867</v>
      </c>
      <c r="J9" s="7">
        <f t="shared" si="1"/>
        <v>27.897659205236966</v>
      </c>
      <c r="K9" s="3">
        <f t="shared" si="2"/>
        <v>0.74156220769090098</v>
      </c>
      <c r="L9" s="3">
        <f>AVERAGE(K8:K10)</f>
        <v>1.1516397177570994</v>
      </c>
      <c r="M9" s="3">
        <f>K9-L9</f>
        <v>-0.41007751006619841</v>
      </c>
      <c r="N9" s="2">
        <f t="shared" si="4"/>
        <v>1.3287572008338739</v>
      </c>
    </row>
    <row r="10" spans="1:14" ht="19.95" customHeight="1" x14ac:dyDescent="0.25">
      <c r="A10" s="2" t="s">
        <v>32</v>
      </c>
      <c r="B10" s="5" t="s">
        <v>24</v>
      </c>
      <c r="C10" s="6">
        <v>27.456611353416999</v>
      </c>
      <c r="D10" s="6">
        <v>27.414432942245799</v>
      </c>
      <c r="E10" s="6">
        <v>27.492580015792601</v>
      </c>
      <c r="F10" s="6">
        <v>26.1660564967356</v>
      </c>
      <c r="G10" s="6">
        <v>26.088229382647501</v>
      </c>
      <c r="H10" s="6">
        <v>26.234998630871299</v>
      </c>
      <c r="I10" s="7">
        <f t="shared" si="0"/>
        <v>27.4545414371518</v>
      </c>
      <c r="J10" s="7">
        <f t="shared" si="1"/>
        <v>26.163094836751469</v>
      </c>
      <c r="K10" s="3">
        <f t="shared" si="2"/>
        <v>1.2914466004003309</v>
      </c>
      <c r="L10" s="3">
        <f>AVERAGE(K8:K10)</f>
        <v>1.1516397177570994</v>
      </c>
      <c r="M10" s="3">
        <f t="shared" si="3"/>
        <v>0.13980688264323149</v>
      </c>
      <c r="N10" s="2">
        <f t="shared" si="4"/>
        <v>0.9076406428290299</v>
      </c>
    </row>
    <row r="11" spans="1:14" ht="19.95" customHeight="1" x14ac:dyDescent="0.25">
      <c r="A11" s="2" t="s">
        <v>33</v>
      </c>
      <c r="B11" s="5" t="s">
        <v>24</v>
      </c>
      <c r="C11" s="6">
        <v>29.470910797821201</v>
      </c>
      <c r="D11" s="6">
        <v>29.567688112417098</v>
      </c>
      <c r="E11" s="6">
        <v>29.720232623162001</v>
      </c>
      <c r="F11" s="6">
        <v>27.9011631025589</v>
      </c>
      <c r="G11" s="6">
        <v>27.930597040476901</v>
      </c>
      <c r="H11" s="6">
        <v>27.8972371116629</v>
      </c>
      <c r="I11" s="7">
        <f t="shared" si="0"/>
        <v>29.586277177800099</v>
      </c>
      <c r="J11" s="7">
        <f t="shared" si="1"/>
        <v>27.909665751566234</v>
      </c>
      <c r="K11" s="3">
        <f t="shared" si="2"/>
        <v>1.6766114262338654</v>
      </c>
      <c r="L11" s="3">
        <f>AVERAGE(K8:K10)</f>
        <v>1.1516397177570994</v>
      </c>
      <c r="M11" s="3">
        <f t="shared" si="3"/>
        <v>0.524971708476766</v>
      </c>
      <c r="N11" s="2">
        <f t="shared" si="4"/>
        <v>0.69497273833468032</v>
      </c>
    </row>
    <row r="12" spans="1:14" ht="19.95" customHeight="1" x14ac:dyDescent="0.25">
      <c r="A12" s="2" t="s">
        <v>34</v>
      </c>
      <c r="B12" s="5" t="s">
        <v>24</v>
      </c>
      <c r="C12" s="6">
        <v>29.2955962109098</v>
      </c>
      <c r="D12" s="6">
        <v>29.198922153021801</v>
      </c>
      <c r="E12" s="6">
        <v>29.377087825406999</v>
      </c>
      <c r="F12" s="6">
        <v>28.184833408869</v>
      </c>
      <c r="G12" s="6">
        <v>27.559241125228201</v>
      </c>
      <c r="H12" s="6">
        <v>28.070305722731099</v>
      </c>
      <c r="I12" s="7">
        <f t="shared" si="0"/>
        <v>29.290535396446202</v>
      </c>
      <c r="J12" s="7">
        <f t="shared" si="1"/>
        <v>27.938126752276101</v>
      </c>
      <c r="K12" s="3">
        <f t="shared" si="2"/>
        <v>1.3524086441701009</v>
      </c>
      <c r="L12" s="3">
        <f>AVERAGE(K8:K10)</f>
        <v>1.1516397177570994</v>
      </c>
      <c r="M12" s="3">
        <f t="shared" si="3"/>
        <v>0.20076892641300148</v>
      </c>
      <c r="N12" s="2">
        <f t="shared" si="4"/>
        <v>0.8700867016001953</v>
      </c>
    </row>
    <row r="13" spans="1:14" ht="19.95" customHeight="1" x14ac:dyDescent="0.25">
      <c r="A13" s="2" t="s">
        <v>35</v>
      </c>
      <c r="B13" s="5" t="s">
        <v>24</v>
      </c>
      <c r="C13" s="6">
        <v>28.477549356307499</v>
      </c>
      <c r="D13" s="6">
        <v>28.729824126631801</v>
      </c>
      <c r="E13" s="6">
        <v>28.866815172292</v>
      </c>
      <c r="F13" s="6">
        <v>27.4277139464252</v>
      </c>
      <c r="G13" s="6">
        <v>27.501064232871801</v>
      </c>
      <c r="H13" s="6">
        <v>27.846413395807001</v>
      </c>
      <c r="I13" s="7">
        <f t="shared" si="0"/>
        <v>28.691396218410432</v>
      </c>
      <c r="J13" s="7">
        <f t="shared" si="1"/>
        <v>27.591730525034666</v>
      </c>
      <c r="K13" s="3">
        <f t="shared" si="2"/>
        <v>1.0996656933757656</v>
      </c>
      <c r="L13" s="3">
        <f>AVERAGE(K8:K10)</f>
        <v>1.1516397177570994</v>
      </c>
      <c r="M13" s="3">
        <f>K13-L13</f>
        <v>-5.1974024381333805E-2</v>
      </c>
      <c r="N13" s="2">
        <f t="shared" si="4"/>
        <v>1.0366824354602766</v>
      </c>
    </row>
    <row r="14" spans="1:14" ht="19.95" customHeight="1" x14ac:dyDescent="0.25">
      <c r="A14" s="2" t="s">
        <v>36</v>
      </c>
      <c r="B14" s="5" t="s">
        <v>24</v>
      </c>
      <c r="C14" s="6">
        <v>25.296582737936799</v>
      </c>
      <c r="D14" s="6">
        <v>25.2788621645945</v>
      </c>
      <c r="E14" s="6">
        <v>25.161764954032499</v>
      </c>
      <c r="F14" s="6">
        <v>25.558161848435802</v>
      </c>
      <c r="G14" s="6">
        <v>25.5317537383049</v>
      </c>
      <c r="H14" s="6">
        <v>25.678668644226899</v>
      </c>
      <c r="I14" s="7">
        <f>AVERAGE(C14:E14)</f>
        <v>25.245736618854597</v>
      </c>
      <c r="J14" s="7">
        <f>AVERAGE(F14:H14)</f>
        <v>25.5895280769892</v>
      </c>
      <c r="K14" s="3">
        <f t="shared" si="2"/>
        <v>-0.34379145813460354</v>
      </c>
      <c r="L14" s="3">
        <f>AVERAGE(K14:K16)</f>
        <v>-0.59909775829979972</v>
      </c>
      <c r="M14" s="3">
        <f t="shared" ref="M14:M77" si="5">K14-L14</f>
        <v>0.25530630016519618</v>
      </c>
      <c r="N14" s="2">
        <f t="shared" si="4"/>
        <v>0.83780923958624631</v>
      </c>
    </row>
    <row r="15" spans="1:14" ht="19.95" customHeight="1" x14ac:dyDescent="0.25">
      <c r="A15" s="2" t="s">
        <v>37</v>
      </c>
      <c r="B15" s="5" t="s">
        <v>24</v>
      </c>
      <c r="C15" s="6">
        <v>25.592156541848201</v>
      </c>
      <c r="D15" s="6">
        <v>25.490121872866901</v>
      </c>
      <c r="E15" s="6">
        <v>25.521096611879798</v>
      </c>
      <c r="F15" s="6">
        <v>26.445985075182101</v>
      </c>
      <c r="G15" s="6">
        <v>26.358739673616199</v>
      </c>
      <c r="H15" s="6">
        <v>26.419935349402198</v>
      </c>
      <c r="I15" s="7">
        <f>AVERAGE(C15:E15)</f>
        <v>25.534458342198302</v>
      </c>
      <c r="J15" s="7">
        <f t="shared" ref="J15" si="6">AVERAGE(F15:H15)</f>
        <v>26.408220032733499</v>
      </c>
      <c r="K15" s="3">
        <f t="shared" si="2"/>
        <v>-0.87376169053519703</v>
      </c>
      <c r="L15" s="3">
        <f>AVERAGE(K14:K16)</f>
        <v>-0.59909775829979972</v>
      </c>
      <c r="M15" s="3">
        <f t="shared" si="5"/>
        <v>-0.27466393223539731</v>
      </c>
      <c r="N15" s="2">
        <f t="shared" si="4"/>
        <v>1.209712260670196</v>
      </c>
    </row>
    <row r="16" spans="1:14" ht="19.95" customHeight="1" x14ac:dyDescent="0.25">
      <c r="A16" s="2" t="s">
        <v>38</v>
      </c>
      <c r="B16" s="5" t="s">
        <v>24</v>
      </c>
      <c r="C16" s="6">
        <v>26.576961997102998</v>
      </c>
      <c r="D16" s="6">
        <v>26.671319629513</v>
      </c>
      <c r="E16" s="6">
        <v>26.322337094609001</v>
      </c>
      <c r="F16" s="6">
        <v>27.101305377283499</v>
      </c>
      <c r="G16" s="6">
        <v>27.050444398441101</v>
      </c>
      <c r="H16" s="6">
        <v>27.158089324189199</v>
      </c>
      <c r="I16" s="7">
        <f t="shared" ref="I16:I25" si="7">AVERAGE(C16:E16)</f>
        <v>26.523539573741669</v>
      </c>
      <c r="J16" s="7">
        <f>AVERAGE(F16:H16)</f>
        <v>27.103279699971267</v>
      </c>
      <c r="K16" s="3">
        <f t="shared" si="2"/>
        <v>-0.57974012622959847</v>
      </c>
      <c r="L16" s="3">
        <f>AVERAGE(K14:K16)</f>
        <v>-0.59909775829979972</v>
      </c>
      <c r="M16" s="3">
        <f t="shared" si="5"/>
        <v>1.9357632070201247E-2</v>
      </c>
      <c r="N16" s="2">
        <f t="shared" si="4"/>
        <v>0.98667192782451929</v>
      </c>
    </row>
    <row r="17" spans="1:14" ht="19.95" customHeight="1" x14ac:dyDescent="0.25">
      <c r="A17" s="2" t="s">
        <v>39</v>
      </c>
      <c r="B17" s="5" t="s">
        <v>24</v>
      </c>
      <c r="C17" s="6">
        <v>27.711410436096202</v>
      </c>
      <c r="D17" s="6">
        <v>27.759976583816801</v>
      </c>
      <c r="E17" s="6">
        <v>28.0418963451121</v>
      </c>
      <c r="F17" s="6">
        <v>26.843734239575198</v>
      </c>
      <c r="G17" s="6">
        <v>27.031318210201</v>
      </c>
      <c r="H17" s="6">
        <v>27.134725203779499</v>
      </c>
      <c r="I17" s="7">
        <f>AVERAGE(C17:E17)</f>
        <v>27.837761121675033</v>
      </c>
      <c r="J17" s="7">
        <f>AVERAGE(F17:H17)</f>
        <v>27.003259217851902</v>
      </c>
      <c r="K17" s="3">
        <f t="shared" si="2"/>
        <v>0.83450190382313139</v>
      </c>
      <c r="L17" s="3">
        <f>AVERAGE(K14:K16)</f>
        <v>-0.59909775829979972</v>
      </c>
      <c r="M17" s="3">
        <f t="shared" si="5"/>
        <v>1.4335996621229312</v>
      </c>
      <c r="N17" s="2">
        <f t="shared" si="4"/>
        <v>0.37020603985876788</v>
      </c>
    </row>
    <row r="18" spans="1:14" ht="19.95" customHeight="1" x14ac:dyDescent="0.25">
      <c r="A18" s="2" t="s">
        <v>40</v>
      </c>
      <c r="B18" s="5" t="s">
        <v>24</v>
      </c>
      <c r="C18" s="6">
        <v>28.061346793893101</v>
      </c>
      <c r="D18" s="6">
        <v>27.731324586366199</v>
      </c>
      <c r="E18" s="6">
        <v>28.016889783048899</v>
      </c>
      <c r="F18" s="6">
        <v>27.125783906535201</v>
      </c>
      <c r="G18" s="6">
        <v>27.140010159492199</v>
      </c>
      <c r="H18" s="6">
        <v>27.184586465884799</v>
      </c>
      <c r="I18" s="7">
        <f t="shared" si="7"/>
        <v>27.936520387769402</v>
      </c>
      <c r="J18" s="7">
        <f t="shared" ref="J18:J25" si="8">AVERAGE(F18:H18)</f>
        <v>27.150126843970735</v>
      </c>
      <c r="K18" s="3">
        <f t="shared" si="2"/>
        <v>0.78639354379866688</v>
      </c>
      <c r="L18" s="3">
        <f>AVERAGE(K14:K16)</f>
        <v>-0.59909775829979972</v>
      </c>
      <c r="M18" s="3">
        <f t="shared" si="5"/>
        <v>1.3854913020984667</v>
      </c>
      <c r="N18" s="2">
        <f t="shared" si="4"/>
        <v>0.38275913049703592</v>
      </c>
    </row>
    <row r="19" spans="1:14" ht="19.95" customHeight="1" x14ac:dyDescent="0.25">
      <c r="A19" s="2" t="s">
        <v>41</v>
      </c>
      <c r="B19" s="5" t="s">
        <v>24</v>
      </c>
      <c r="C19" s="6">
        <v>28.9377375240324</v>
      </c>
      <c r="D19" s="6">
        <v>28.898987223894999</v>
      </c>
      <c r="E19" s="6">
        <v>28.876142006005701</v>
      </c>
      <c r="F19" s="6">
        <v>28.390035088610102</v>
      </c>
      <c r="G19" s="6">
        <v>28.338120718206</v>
      </c>
      <c r="H19" s="6">
        <v>28.276720439881402</v>
      </c>
      <c r="I19" s="7">
        <f t="shared" si="7"/>
        <v>28.904288917977699</v>
      </c>
      <c r="J19" s="7">
        <f t="shared" si="8"/>
        <v>28.334958748899169</v>
      </c>
      <c r="K19" s="3">
        <f t="shared" si="2"/>
        <v>0.56933016907852974</v>
      </c>
      <c r="L19" s="3">
        <f>AVERAGE(K14:K16)</f>
        <v>-0.59909775829979972</v>
      </c>
      <c r="M19" s="3">
        <f t="shared" si="5"/>
        <v>1.1684279273783296</v>
      </c>
      <c r="N19" s="2">
        <f t="shared" si="4"/>
        <v>0.44490588055815766</v>
      </c>
    </row>
    <row r="20" spans="1:14" ht="19.95" customHeight="1" x14ac:dyDescent="0.25">
      <c r="A20" s="2" t="s">
        <v>36</v>
      </c>
      <c r="B20" s="5" t="s">
        <v>42</v>
      </c>
      <c r="C20" s="6">
        <v>29.498001100761101</v>
      </c>
      <c r="D20" s="6">
        <v>29.611311512041901</v>
      </c>
      <c r="E20" s="6">
        <v>29.309224079774101</v>
      </c>
      <c r="F20" s="6">
        <v>28.636912627767199</v>
      </c>
      <c r="G20" s="6">
        <v>28.782611284635699</v>
      </c>
      <c r="H20" s="6">
        <v>28.8247455604359</v>
      </c>
      <c r="I20" s="7">
        <f t="shared" si="7"/>
        <v>29.472845564192369</v>
      </c>
      <c r="J20" s="7">
        <f t="shared" si="8"/>
        <v>28.748089824279599</v>
      </c>
      <c r="K20" s="3">
        <f t="shared" si="2"/>
        <v>0.72475573991276931</v>
      </c>
      <c r="L20" s="3">
        <f>AVERAGE(K20:K22)</f>
        <v>0.98171824098711014</v>
      </c>
      <c r="M20" s="3">
        <f t="shared" si="5"/>
        <v>-0.25696250107434082</v>
      </c>
      <c r="N20" s="2">
        <f t="shared" si="4"/>
        <v>1.1949601447209108</v>
      </c>
    </row>
    <row r="21" spans="1:14" ht="19.95" customHeight="1" x14ac:dyDescent="0.25">
      <c r="A21" s="2" t="s">
        <v>37</v>
      </c>
      <c r="B21" s="5" t="s">
        <v>42</v>
      </c>
      <c r="C21" s="6">
        <v>29.8989878609149</v>
      </c>
      <c r="D21" s="6">
        <v>29.9971782065757</v>
      </c>
      <c r="E21" s="6">
        <v>30.080382030477601</v>
      </c>
      <c r="F21" s="6">
        <v>28.011105116054701</v>
      </c>
      <c r="G21" s="6">
        <v>28.247690653044401</v>
      </c>
      <c r="H21" s="6">
        <v>28.566219576710299</v>
      </c>
      <c r="I21" s="7">
        <f t="shared" si="7"/>
        <v>29.992182699322729</v>
      </c>
      <c r="J21" s="7">
        <f t="shared" si="8"/>
        <v>28.275005115269803</v>
      </c>
      <c r="K21" s="3">
        <f t="shared" si="2"/>
        <v>1.7171775840529264</v>
      </c>
      <c r="L21" s="3">
        <f>AVERAGE(K20:K22)</f>
        <v>0.98171824098711014</v>
      </c>
      <c r="M21" s="3">
        <f t="shared" si="5"/>
        <v>0.73545934306581628</v>
      </c>
      <c r="N21" s="2">
        <f t="shared" si="4"/>
        <v>0.60062675935034759</v>
      </c>
    </row>
    <row r="22" spans="1:14" ht="19.95" customHeight="1" x14ac:dyDescent="0.25">
      <c r="A22" s="2" t="s">
        <v>38</v>
      </c>
      <c r="B22" s="5" t="s">
        <v>42</v>
      </c>
      <c r="C22" s="6">
        <v>28.8323738279392</v>
      </c>
      <c r="D22" s="6">
        <v>29.160808143395901</v>
      </c>
      <c r="E22" s="6">
        <v>29.412460766211701</v>
      </c>
      <c r="F22" s="6">
        <v>28.523163155045701</v>
      </c>
      <c r="G22" s="6">
        <v>28.544462799621002</v>
      </c>
      <c r="H22" s="6">
        <v>28.828352585893199</v>
      </c>
      <c r="I22" s="7">
        <f t="shared" si="7"/>
        <v>29.135214245848932</v>
      </c>
      <c r="J22" s="7">
        <f t="shared" si="8"/>
        <v>28.631992846853297</v>
      </c>
      <c r="K22" s="3">
        <f t="shared" si="2"/>
        <v>0.50322139899563467</v>
      </c>
      <c r="L22" s="3">
        <f>AVERAGE(K20:K22)</f>
        <v>0.98171824098711014</v>
      </c>
      <c r="M22" s="3">
        <f t="shared" si="5"/>
        <v>-0.47849684199147546</v>
      </c>
      <c r="N22" s="2">
        <f t="shared" si="4"/>
        <v>1.3932912261330412</v>
      </c>
    </row>
    <row r="23" spans="1:14" ht="19.95" customHeight="1" x14ac:dyDescent="0.25">
      <c r="A23" s="2" t="s">
        <v>39</v>
      </c>
      <c r="B23" s="5" t="s">
        <v>42</v>
      </c>
      <c r="C23" s="6">
        <v>28.412215378118599</v>
      </c>
      <c r="D23" s="6">
        <v>28.390195845999902</v>
      </c>
      <c r="E23" s="6">
        <v>28.111900548936799</v>
      </c>
      <c r="F23" s="6">
        <v>28.645343107575901</v>
      </c>
      <c r="G23" s="6">
        <v>28.855776470532501</v>
      </c>
      <c r="H23" s="6">
        <v>28.593896706041399</v>
      </c>
      <c r="I23" s="7">
        <f t="shared" si="7"/>
        <v>28.304770591018436</v>
      </c>
      <c r="J23" s="7">
        <f t="shared" si="8"/>
        <v>28.698338761383269</v>
      </c>
      <c r="K23" s="3">
        <f t="shared" si="2"/>
        <v>-0.39356817036483349</v>
      </c>
      <c r="L23" s="3">
        <f>AVERAGE(K20:K22)</f>
        <v>0.98171824098711014</v>
      </c>
      <c r="M23" s="3">
        <f t="shared" si="5"/>
        <v>-1.3752864113519436</v>
      </c>
      <c r="N23" s="2">
        <f t="shared" si="4"/>
        <v>2.5941940711353686</v>
      </c>
    </row>
    <row r="24" spans="1:14" ht="19.95" customHeight="1" x14ac:dyDescent="0.25">
      <c r="A24" s="2" t="s">
        <v>40</v>
      </c>
      <c r="B24" s="5" t="s">
        <v>42</v>
      </c>
      <c r="C24" s="6">
        <v>28.201787222464201</v>
      </c>
      <c r="D24" s="6">
        <v>28.2371754685431</v>
      </c>
      <c r="E24" s="6">
        <v>27.415368113261</v>
      </c>
      <c r="F24" s="6">
        <v>28.916621011785601</v>
      </c>
      <c r="G24" s="6">
        <v>28.819483510537101</v>
      </c>
      <c r="H24" s="6">
        <v>28.352610585397301</v>
      </c>
      <c r="I24" s="7">
        <f t="shared" si="7"/>
        <v>27.951443601422767</v>
      </c>
      <c r="J24" s="7">
        <f t="shared" si="8"/>
        <v>28.696238369240003</v>
      </c>
      <c r="K24" s="3">
        <f t="shared" si="2"/>
        <v>-0.74479476781723619</v>
      </c>
      <c r="L24" s="3">
        <f>AVERAGE(K20:K22)</f>
        <v>0.98171824098711014</v>
      </c>
      <c r="M24" s="3">
        <f t="shared" si="5"/>
        <v>-1.7265130088043463</v>
      </c>
      <c r="N24" s="2">
        <f t="shared" si="4"/>
        <v>3.3092700099074159</v>
      </c>
    </row>
    <row r="25" spans="1:14" ht="19.95" customHeight="1" x14ac:dyDescent="0.25">
      <c r="A25" s="2" t="s">
        <v>41</v>
      </c>
      <c r="B25" s="5" t="s">
        <v>42</v>
      </c>
      <c r="C25" s="6">
        <v>27.306708576620199</v>
      </c>
      <c r="D25" s="6">
        <v>27.378023154329501</v>
      </c>
      <c r="E25" s="6">
        <v>27.7285184636611</v>
      </c>
      <c r="F25" s="6">
        <v>28.053336260928202</v>
      </c>
      <c r="G25" s="6">
        <v>28.093289467049999</v>
      </c>
      <c r="H25" s="6">
        <v>28.0859949953641</v>
      </c>
      <c r="I25" s="7">
        <f t="shared" si="7"/>
        <v>27.4710833982036</v>
      </c>
      <c r="J25" s="7">
        <f t="shared" si="8"/>
        <v>28.077540241114104</v>
      </c>
      <c r="K25" s="3">
        <f t="shared" si="2"/>
        <v>-0.60645684291050372</v>
      </c>
      <c r="L25" s="3">
        <f>AVERAGE(K20:K22)</f>
        <v>0.98171824098711014</v>
      </c>
      <c r="M25" s="3">
        <f t="shared" si="5"/>
        <v>-1.5881750838976139</v>
      </c>
      <c r="N25" s="2">
        <f t="shared" si="4"/>
        <v>3.0066878223476019</v>
      </c>
    </row>
    <row r="26" spans="1:14" ht="19.95" customHeight="1" x14ac:dyDescent="0.25">
      <c r="A26" s="2" t="s">
        <v>30</v>
      </c>
      <c r="B26" s="5" t="s">
        <v>42</v>
      </c>
      <c r="C26" s="6">
        <v>30.217696075788599</v>
      </c>
      <c r="D26" s="6">
        <v>30.1777892684458</v>
      </c>
      <c r="E26" s="6">
        <v>29.8780545707709</v>
      </c>
      <c r="F26" s="6">
        <v>26.476585707650099</v>
      </c>
      <c r="G26" s="6">
        <v>26.594924672205</v>
      </c>
      <c r="H26" s="6">
        <v>26.507762520113001</v>
      </c>
      <c r="I26" s="7">
        <f>AVERAGE(C26:E26)</f>
        <v>30.091179971668435</v>
      </c>
      <c r="J26" s="7">
        <f>AVERAGE(F26:H26)</f>
        <v>26.526424299989369</v>
      </c>
      <c r="K26" s="3">
        <f t="shared" si="2"/>
        <v>3.564755671679066</v>
      </c>
      <c r="L26" s="3">
        <f>AVERAGE($K$26:$K$28)</f>
        <v>3.116581859095922</v>
      </c>
      <c r="M26" s="3">
        <f t="shared" si="5"/>
        <v>0.44817381258314404</v>
      </c>
      <c r="N26" s="2">
        <f t="shared" si="4"/>
        <v>0.73297006672566711</v>
      </c>
    </row>
    <row r="27" spans="1:14" ht="19.95" customHeight="1" x14ac:dyDescent="0.25">
      <c r="A27" s="2" t="s">
        <v>31</v>
      </c>
      <c r="B27" s="5" t="s">
        <v>42</v>
      </c>
      <c r="C27" s="6">
        <v>30.264512482151002</v>
      </c>
      <c r="D27" s="6">
        <v>30.346636479109101</v>
      </c>
      <c r="E27" s="6">
        <v>29.968285529891901</v>
      </c>
      <c r="F27" s="6">
        <v>27.512048592892899</v>
      </c>
      <c r="G27" s="6">
        <v>27.427541986853999</v>
      </c>
      <c r="H27" s="6">
        <v>27.585978983107299</v>
      </c>
      <c r="I27" s="7">
        <f t="shared" ref="I27:I42" si="9">AVERAGE(C27:E27)</f>
        <v>30.193144830384</v>
      </c>
      <c r="J27" s="7">
        <f t="shared" ref="J27:J73" si="10">AVERAGE(F27:H27)</f>
        <v>27.508523187618067</v>
      </c>
      <c r="K27" s="3">
        <f t="shared" si="2"/>
        <v>2.6846216427659328</v>
      </c>
      <c r="L27" s="3">
        <f t="shared" ref="L27:L31" si="11">AVERAGE($K$26:$K$28)</f>
        <v>3.116581859095922</v>
      </c>
      <c r="M27" s="3">
        <f t="shared" si="5"/>
        <v>-0.43196021632998916</v>
      </c>
      <c r="N27" s="2">
        <f t="shared" si="4"/>
        <v>1.3490653320838573</v>
      </c>
    </row>
    <row r="28" spans="1:14" ht="19.95" customHeight="1" x14ac:dyDescent="0.25">
      <c r="A28" s="2" t="s">
        <v>32</v>
      </c>
      <c r="B28" s="5" t="s">
        <v>42</v>
      </c>
      <c r="C28" s="6">
        <v>29.509890544574699</v>
      </c>
      <c r="D28" s="6">
        <v>29.818050047127802</v>
      </c>
      <c r="E28" s="6">
        <v>29.580178946583501</v>
      </c>
      <c r="F28" s="6">
        <v>26.631309163968801</v>
      </c>
      <c r="G28" s="6">
        <v>26.442833736359798</v>
      </c>
      <c r="H28" s="6">
        <v>26.5328718494291</v>
      </c>
      <c r="I28" s="7">
        <f t="shared" si="9"/>
        <v>29.636039846095333</v>
      </c>
      <c r="J28" s="7">
        <f t="shared" si="10"/>
        <v>26.535671583252565</v>
      </c>
      <c r="K28" s="3">
        <f t="shared" si="2"/>
        <v>3.1003682628427676</v>
      </c>
      <c r="L28" s="3">
        <f t="shared" si="11"/>
        <v>3.116581859095922</v>
      </c>
      <c r="M28" s="3">
        <f t="shared" si="5"/>
        <v>-1.6213596253154439E-2</v>
      </c>
      <c r="N28" s="2">
        <f t="shared" si="4"/>
        <v>1.0113017966808406</v>
      </c>
    </row>
    <row r="29" spans="1:14" ht="19.95" customHeight="1" x14ac:dyDescent="0.25">
      <c r="A29" s="2" t="s">
        <v>33</v>
      </c>
      <c r="B29" s="5" t="s">
        <v>42</v>
      </c>
      <c r="C29" s="6">
        <v>30.6276598444394</v>
      </c>
      <c r="D29" s="6">
        <v>30.3757029808997</v>
      </c>
      <c r="E29" s="6">
        <v>30.305876096834599</v>
      </c>
      <c r="F29" s="6">
        <v>27.619077998431202</v>
      </c>
      <c r="G29" s="6">
        <v>27.3325723592964</v>
      </c>
      <c r="H29" s="6">
        <v>26.940824566862801</v>
      </c>
      <c r="I29" s="7">
        <f t="shared" si="9"/>
        <v>30.436412974057898</v>
      </c>
      <c r="J29" s="7">
        <f t="shared" si="10"/>
        <v>27.297491641530133</v>
      </c>
      <c r="K29" s="3">
        <f>I29-J29</f>
        <v>3.1389213325277652</v>
      </c>
      <c r="L29" s="3">
        <f t="shared" si="11"/>
        <v>3.116581859095922</v>
      </c>
      <c r="M29" s="3">
        <f t="shared" si="5"/>
        <v>2.2339473431843171E-2</v>
      </c>
      <c r="N29" s="2">
        <f t="shared" si="4"/>
        <v>0.98463472610897163</v>
      </c>
    </row>
    <row r="30" spans="1:14" ht="19.95" customHeight="1" x14ac:dyDescent="0.25">
      <c r="A30" s="2" t="s">
        <v>34</v>
      </c>
      <c r="B30" s="5" t="s">
        <v>42</v>
      </c>
      <c r="C30" s="6">
        <v>31.462714498522001</v>
      </c>
      <c r="D30" s="6">
        <v>31.8563670930276</v>
      </c>
      <c r="E30" s="6">
        <v>30.9572392721829</v>
      </c>
      <c r="F30" s="6">
        <v>26.706413062235701</v>
      </c>
      <c r="G30" s="6">
        <v>27.239881284246401</v>
      </c>
      <c r="H30" s="6">
        <v>27.566045285231599</v>
      </c>
      <c r="I30" s="7">
        <f t="shared" si="9"/>
        <v>31.425440287910835</v>
      </c>
      <c r="J30" s="7">
        <f t="shared" si="10"/>
        <v>27.170779877237901</v>
      </c>
      <c r="K30" s="3">
        <f t="shared" si="2"/>
        <v>4.2546604106729333</v>
      </c>
      <c r="L30" s="3">
        <f t="shared" si="11"/>
        <v>3.116581859095922</v>
      </c>
      <c r="M30" s="3">
        <f t="shared" si="5"/>
        <v>1.1380785515770113</v>
      </c>
      <c r="N30" s="2">
        <f t="shared" si="4"/>
        <v>0.45436431841133762</v>
      </c>
    </row>
    <row r="31" spans="1:14" ht="19.95" customHeight="1" x14ac:dyDescent="0.25">
      <c r="A31" s="2" t="s">
        <v>35</v>
      </c>
      <c r="B31" s="5" t="s">
        <v>42</v>
      </c>
      <c r="C31" s="6">
        <v>30.651105450588101</v>
      </c>
      <c r="D31" s="6">
        <v>30.229870907455599</v>
      </c>
      <c r="E31" s="6">
        <v>30.557100249525799</v>
      </c>
      <c r="F31" s="6">
        <v>27.0982269536422</v>
      </c>
      <c r="G31" s="6">
        <v>27.213645396273201</v>
      </c>
      <c r="H31" s="6">
        <v>27.1188912676512</v>
      </c>
      <c r="I31" s="7">
        <f t="shared" si="9"/>
        <v>30.479358869189834</v>
      </c>
      <c r="J31" s="7">
        <f t="shared" si="10"/>
        <v>27.143587872522204</v>
      </c>
      <c r="K31" s="3">
        <f t="shared" si="2"/>
        <v>3.3357709966676303</v>
      </c>
      <c r="L31" s="3">
        <f t="shared" si="11"/>
        <v>3.116581859095922</v>
      </c>
      <c r="M31" s="3">
        <f t="shared" si="5"/>
        <v>0.21918913757170833</v>
      </c>
      <c r="N31" s="2">
        <f t="shared" si="4"/>
        <v>0.85904812620521487</v>
      </c>
    </row>
    <row r="32" spans="1:14" ht="19.95" customHeight="1" x14ac:dyDescent="0.25">
      <c r="A32" s="2" t="s">
        <v>23</v>
      </c>
      <c r="B32" s="5" t="s">
        <v>42</v>
      </c>
      <c r="C32" s="6">
        <v>28.754834089233601</v>
      </c>
      <c r="D32" s="6">
        <v>28.565559188085899</v>
      </c>
      <c r="E32" s="6">
        <v>28.5322712966958</v>
      </c>
      <c r="F32" s="6">
        <v>27.7218660717684</v>
      </c>
      <c r="G32" s="6">
        <v>27.5570928396608</v>
      </c>
      <c r="H32" s="6">
        <v>27.8167732009879</v>
      </c>
      <c r="I32" s="7">
        <f>AVERAGE(C32:E32)</f>
        <v>28.617554858005096</v>
      </c>
      <c r="J32" s="7">
        <f>AVERAGE(F32:H32)</f>
        <v>27.698577370805697</v>
      </c>
      <c r="K32" s="3">
        <f t="shared" si="2"/>
        <v>0.91897748719939898</v>
      </c>
      <c r="L32" s="3">
        <f t="shared" ref="L32:L37" si="12">AVERAGE($K$32:$K$34)</f>
        <v>0.94416293512396621</v>
      </c>
      <c r="M32" s="3">
        <f>K32-L32</f>
        <v>-2.5185447924567228E-2</v>
      </c>
      <c r="N32" s="2">
        <f>2^(-M32)</f>
        <v>1.0176104901020491</v>
      </c>
    </row>
    <row r="33" spans="1:14" ht="19.95" customHeight="1" x14ac:dyDescent="0.25">
      <c r="A33" s="2" t="s">
        <v>25</v>
      </c>
      <c r="B33" s="5" t="s">
        <v>42</v>
      </c>
      <c r="C33" s="6">
        <v>29.260988453225401</v>
      </c>
      <c r="D33" s="6">
        <v>29.1162551991683</v>
      </c>
      <c r="E33" s="6">
        <v>28.754763798841399</v>
      </c>
      <c r="F33" s="6">
        <v>27.927429289658299</v>
      </c>
      <c r="G33" s="6">
        <v>28.0649792215197</v>
      </c>
      <c r="H33" s="6">
        <v>27.963922595788699</v>
      </c>
      <c r="I33" s="7">
        <f t="shared" ref="I33:I37" si="13">AVERAGE(C33:E33)</f>
        <v>29.044002483745032</v>
      </c>
      <c r="J33" s="7">
        <f t="shared" ref="J33:J37" si="14">AVERAGE(F33:H33)</f>
        <v>27.985443702322232</v>
      </c>
      <c r="K33" s="3">
        <f t="shared" si="2"/>
        <v>1.0585587814227999</v>
      </c>
      <c r="L33" s="3">
        <f t="shared" si="12"/>
        <v>0.94416293512396621</v>
      </c>
      <c r="M33" s="3">
        <f t="shared" ref="M33:M37" si="15">K33-L33</f>
        <v>0.1143958462988337</v>
      </c>
      <c r="N33" s="2">
        <f t="shared" si="4"/>
        <v>0.92376907414711329</v>
      </c>
    </row>
    <row r="34" spans="1:14" ht="19.95" customHeight="1" x14ac:dyDescent="0.25">
      <c r="A34" s="2" t="s">
        <v>26</v>
      </c>
      <c r="B34" s="5" t="s">
        <v>42</v>
      </c>
      <c r="C34" s="6">
        <v>29.582784983941298</v>
      </c>
      <c r="D34" s="6">
        <v>29.511680872258101</v>
      </c>
      <c r="E34" s="6">
        <v>29.6601064525541</v>
      </c>
      <c r="F34" s="6">
        <v>28.692753781458901</v>
      </c>
      <c r="G34" s="6">
        <v>28.628483729584001</v>
      </c>
      <c r="H34" s="6">
        <v>28.868477187461501</v>
      </c>
      <c r="I34" s="7">
        <f t="shared" si="13"/>
        <v>29.584857436251166</v>
      </c>
      <c r="J34" s="7">
        <f t="shared" si="14"/>
        <v>28.729904899501467</v>
      </c>
      <c r="K34" s="3">
        <f t="shared" si="2"/>
        <v>0.85495253674969973</v>
      </c>
      <c r="L34" s="3">
        <f t="shared" si="12"/>
        <v>0.94416293512396621</v>
      </c>
      <c r="M34" s="3">
        <f t="shared" si="15"/>
        <v>-8.9210398374266475E-2</v>
      </c>
      <c r="N34" s="2">
        <f t="shared" si="4"/>
        <v>1.0637878012452135</v>
      </c>
    </row>
    <row r="35" spans="1:14" ht="19.95" customHeight="1" x14ac:dyDescent="0.25">
      <c r="A35" s="2" t="s">
        <v>27</v>
      </c>
      <c r="B35" s="5" t="s">
        <v>42</v>
      </c>
      <c r="C35" s="6">
        <v>27.097270845358601</v>
      </c>
      <c r="D35" s="6">
        <v>27.317668731466899</v>
      </c>
      <c r="E35" s="6">
        <v>27.1917915214228</v>
      </c>
      <c r="F35" s="6">
        <v>27.903141448738801</v>
      </c>
      <c r="G35" s="6">
        <v>28.008439521720199</v>
      </c>
      <c r="H35" s="6">
        <v>27.9794913630591</v>
      </c>
      <c r="I35" s="7">
        <f t="shared" si="13"/>
        <v>27.202243699416101</v>
      </c>
      <c r="J35" s="7">
        <f t="shared" si="14"/>
        <v>27.963690777839364</v>
      </c>
      <c r="K35" s="3">
        <f>I35-J35</f>
        <v>-0.76144707842326298</v>
      </c>
      <c r="L35" s="3">
        <f t="shared" si="12"/>
        <v>0.94416293512396621</v>
      </c>
      <c r="M35" s="3">
        <f t="shared" si="15"/>
        <v>-1.7056100135472292</v>
      </c>
      <c r="N35" s="2">
        <f t="shared" si="4"/>
        <v>3.2616681665285836</v>
      </c>
    </row>
    <row r="36" spans="1:14" ht="19.95" customHeight="1" x14ac:dyDescent="0.25">
      <c r="A36" s="2" t="s">
        <v>28</v>
      </c>
      <c r="B36" s="5" t="s">
        <v>42</v>
      </c>
      <c r="C36" s="6">
        <v>27.087442203172401</v>
      </c>
      <c r="D36" s="6">
        <v>27.0437669883169</v>
      </c>
      <c r="E36" s="6">
        <v>26.810151432067101</v>
      </c>
      <c r="F36" s="6">
        <v>28.421512338238099</v>
      </c>
      <c r="G36" s="6">
        <v>28.279559022056201</v>
      </c>
      <c r="H36" s="6">
        <v>28.2452556972781</v>
      </c>
      <c r="I36" s="7">
        <f t="shared" si="13"/>
        <v>26.980453541185469</v>
      </c>
      <c r="J36" s="7">
        <f t="shared" si="14"/>
        <v>28.315442352524133</v>
      </c>
      <c r="K36" s="3">
        <f t="shared" ref="K36" si="16">I36-J36</f>
        <v>-1.3349888113386648</v>
      </c>
      <c r="L36" s="3">
        <f t="shared" si="12"/>
        <v>0.94416293512396621</v>
      </c>
      <c r="M36" s="3">
        <f t="shared" si="15"/>
        <v>-2.279151746462631</v>
      </c>
      <c r="N36" s="2">
        <f t="shared" si="4"/>
        <v>4.8539247627309203</v>
      </c>
    </row>
    <row r="37" spans="1:14" ht="19.95" customHeight="1" x14ac:dyDescent="0.25">
      <c r="A37" s="2" t="s">
        <v>29</v>
      </c>
      <c r="B37" s="5" t="s">
        <v>42</v>
      </c>
      <c r="C37" s="6">
        <v>28.4662923010087</v>
      </c>
      <c r="D37" s="6">
        <v>28.119465889055803</v>
      </c>
      <c r="E37" s="6">
        <v>28.2264643414522</v>
      </c>
      <c r="F37" s="6">
        <v>27.519087551815002</v>
      </c>
      <c r="G37" s="6">
        <v>27.463798473131199</v>
      </c>
      <c r="H37" s="6">
        <v>27.528476635355901</v>
      </c>
      <c r="I37" s="7">
        <f t="shared" si="13"/>
        <v>28.270740843838905</v>
      </c>
      <c r="J37" s="7">
        <f t="shared" si="14"/>
        <v>27.503787553434034</v>
      </c>
      <c r="K37" s="3">
        <f>I37-J37</f>
        <v>0.76695329040487081</v>
      </c>
      <c r="L37" s="3">
        <f t="shared" si="12"/>
        <v>0.94416293512396621</v>
      </c>
      <c r="M37" s="3">
        <f t="shared" si="15"/>
        <v>-0.17720964471909539</v>
      </c>
      <c r="N37" s="2">
        <f t="shared" si="4"/>
        <v>1.1306948617106165</v>
      </c>
    </row>
    <row r="38" spans="1:14" ht="19.95" customHeight="1" x14ac:dyDescent="0.25">
      <c r="A38" s="2" t="s">
        <v>30</v>
      </c>
      <c r="B38" s="5" t="s">
        <v>43</v>
      </c>
      <c r="C38" s="6">
        <v>25.6776346925895</v>
      </c>
      <c r="D38" s="6">
        <v>25.740469407877601</v>
      </c>
      <c r="E38" s="6">
        <v>25.735860163066999</v>
      </c>
      <c r="F38" s="6">
        <v>26.476585707650099</v>
      </c>
      <c r="G38" s="6">
        <v>26.594924672205</v>
      </c>
      <c r="H38" s="6">
        <v>26.507762520113001</v>
      </c>
      <c r="I38" s="7">
        <f t="shared" si="9"/>
        <v>25.717988087844702</v>
      </c>
      <c r="J38" s="7">
        <f t="shared" si="10"/>
        <v>26.526424299989369</v>
      </c>
      <c r="K38" s="3">
        <f t="shared" si="2"/>
        <v>-0.80843621214466665</v>
      </c>
      <c r="L38" s="3">
        <f>AVERAGE($K$38:$K$40)</f>
        <v>-0.68998271555056689</v>
      </c>
      <c r="M38" s="3">
        <f t="shared" si="5"/>
        <v>-0.11845349659409976</v>
      </c>
      <c r="N38" s="2">
        <f t="shared" si="4"/>
        <v>1.0855705563795461</v>
      </c>
    </row>
    <row r="39" spans="1:14" ht="19.95" customHeight="1" x14ac:dyDescent="0.25">
      <c r="A39" s="2" t="s">
        <v>31</v>
      </c>
      <c r="B39" s="5" t="s">
        <v>43</v>
      </c>
      <c r="C39" s="6">
        <v>25.529423146220601</v>
      </c>
      <c r="D39" s="6">
        <v>25.427028284129499</v>
      </c>
      <c r="E39" s="6">
        <v>25.3330236934361</v>
      </c>
      <c r="F39" s="6">
        <v>26.631309163968801</v>
      </c>
      <c r="G39" s="6">
        <v>26.442833736359798</v>
      </c>
      <c r="H39" s="6">
        <v>26.5328718494291</v>
      </c>
      <c r="I39" s="7">
        <f t="shared" si="9"/>
        <v>25.429825041262067</v>
      </c>
      <c r="J39" s="7">
        <f t="shared" si="10"/>
        <v>26.535671583252565</v>
      </c>
      <c r="K39" s="3">
        <f t="shared" si="2"/>
        <v>-1.1058465419904984</v>
      </c>
      <c r="L39" s="3">
        <f t="shared" ref="L39:L43" si="17">AVERAGE($K$38:$K$40)</f>
        <v>-0.68998271555056689</v>
      </c>
      <c r="M39" s="3">
        <f t="shared" si="5"/>
        <v>-0.41586382643993147</v>
      </c>
      <c r="N39" s="2">
        <f t="shared" si="4"/>
        <v>1.334097240538521</v>
      </c>
    </row>
    <row r="40" spans="1:14" ht="19.95" customHeight="1" x14ac:dyDescent="0.25">
      <c r="A40" s="2" t="s">
        <v>32</v>
      </c>
      <c r="B40" s="5" t="s">
        <v>43</v>
      </c>
      <c r="C40" s="6">
        <v>27.531246025510999</v>
      </c>
      <c r="D40" s="6">
        <v>27.762385875536001</v>
      </c>
      <c r="E40" s="6">
        <v>27.946533439909398</v>
      </c>
      <c r="F40" s="6">
        <v>27.8688363403182</v>
      </c>
      <c r="G40" s="6">
        <v>27.5477044494442</v>
      </c>
      <c r="H40" s="6">
        <v>28.290620728743601</v>
      </c>
      <c r="I40" s="7">
        <f t="shared" si="9"/>
        <v>27.746721780318797</v>
      </c>
      <c r="J40" s="7">
        <f t="shared" si="10"/>
        <v>27.902387172835333</v>
      </c>
      <c r="K40" s="3">
        <f t="shared" si="2"/>
        <v>-0.15566539251653566</v>
      </c>
      <c r="L40" s="3">
        <f t="shared" si="17"/>
        <v>-0.68998271555056689</v>
      </c>
      <c r="M40" s="3">
        <f t="shared" si="5"/>
        <v>0.53431732303403123</v>
      </c>
      <c r="N40" s="2">
        <f t="shared" si="4"/>
        <v>0.69048533403754131</v>
      </c>
    </row>
    <row r="41" spans="1:14" ht="19.95" customHeight="1" x14ac:dyDescent="0.25">
      <c r="A41" s="2" t="s">
        <v>33</v>
      </c>
      <c r="B41" s="5" t="s">
        <v>43</v>
      </c>
      <c r="C41" s="6">
        <v>26.944918885085301</v>
      </c>
      <c r="D41" s="6">
        <v>26.208856597643202</v>
      </c>
      <c r="E41" s="6">
        <v>26.397734812954202</v>
      </c>
      <c r="F41" s="6">
        <v>28.357287402434999</v>
      </c>
      <c r="G41" s="6">
        <v>28.4769112993134</v>
      </c>
      <c r="H41" s="6">
        <v>27.628903237532899</v>
      </c>
      <c r="I41" s="7">
        <f t="shared" si="9"/>
        <v>26.5171700985609</v>
      </c>
      <c r="J41" s="7">
        <f t="shared" si="10"/>
        <v>28.154367313093768</v>
      </c>
      <c r="K41" s="3">
        <f t="shared" si="2"/>
        <v>-1.6371972145328684</v>
      </c>
      <c r="L41" s="3">
        <f>AVERAGE($K$38:$K$40)</f>
        <v>-0.68998271555056689</v>
      </c>
      <c r="M41" s="3">
        <f t="shared" si="5"/>
        <v>-0.94721449898230148</v>
      </c>
      <c r="N41" s="2">
        <f t="shared" si="4"/>
        <v>1.9281462697336269</v>
      </c>
    </row>
    <row r="42" spans="1:14" ht="19.95" customHeight="1" x14ac:dyDescent="0.25">
      <c r="A42" s="2" t="s">
        <v>34</v>
      </c>
      <c r="B42" s="5" t="s">
        <v>43</v>
      </c>
      <c r="C42" s="6">
        <v>25.430539087586801</v>
      </c>
      <c r="D42" s="6">
        <v>25.467575558227701</v>
      </c>
      <c r="E42" s="6">
        <v>25.467454889762099</v>
      </c>
      <c r="F42" s="6">
        <v>28.1567554690428</v>
      </c>
      <c r="G42" s="6">
        <v>28.071812485742001</v>
      </c>
      <c r="H42" s="6">
        <v>27.820858563365999</v>
      </c>
      <c r="I42" s="7">
        <f t="shared" si="9"/>
        <v>25.455189845192198</v>
      </c>
      <c r="J42" s="7">
        <f t="shared" si="10"/>
        <v>28.016475506050266</v>
      </c>
      <c r="K42" s="3">
        <f t="shared" si="2"/>
        <v>-2.5612856608580685</v>
      </c>
      <c r="L42" s="3">
        <f t="shared" si="17"/>
        <v>-0.68998271555056689</v>
      </c>
      <c r="M42" s="3">
        <f t="shared" si="5"/>
        <v>-1.8713029453075016</v>
      </c>
      <c r="N42" s="2">
        <f t="shared" si="4"/>
        <v>3.6586285369657605</v>
      </c>
    </row>
    <row r="43" spans="1:14" ht="19.95" customHeight="1" x14ac:dyDescent="0.25">
      <c r="A43" s="2" t="s">
        <v>35</v>
      </c>
      <c r="B43" s="5" t="s">
        <v>43</v>
      </c>
      <c r="C43" s="6">
        <v>25.399908938685702</v>
      </c>
      <c r="D43" s="6">
        <v>25.586764714496201</v>
      </c>
      <c r="E43" s="7">
        <v>25.493336826590951</v>
      </c>
      <c r="F43" s="6">
        <v>27.0982269536422</v>
      </c>
      <c r="G43" s="6">
        <v>27.213645396273201</v>
      </c>
      <c r="H43" s="6">
        <v>27.1188912676512</v>
      </c>
      <c r="I43" s="7">
        <f>AVERAGE(C43:E43)</f>
        <v>25.493336826590951</v>
      </c>
      <c r="J43" s="7">
        <f t="shared" si="10"/>
        <v>27.143587872522204</v>
      </c>
      <c r="K43" s="3">
        <f t="shared" si="2"/>
        <v>-1.6502510459312525</v>
      </c>
      <c r="L43" s="3">
        <f t="shared" si="17"/>
        <v>-0.68998271555056689</v>
      </c>
      <c r="M43" s="3">
        <f t="shared" si="5"/>
        <v>-0.9602683303806856</v>
      </c>
      <c r="N43" s="2">
        <f t="shared" si="4"/>
        <v>1.9456717414210773</v>
      </c>
    </row>
    <row r="44" spans="1:14" ht="19.95" customHeight="1" x14ac:dyDescent="0.25">
      <c r="A44" s="2" t="s">
        <v>36</v>
      </c>
      <c r="B44" s="5" t="s">
        <v>43</v>
      </c>
      <c r="C44" s="6">
        <v>27.482012146676698</v>
      </c>
      <c r="D44" s="6">
        <v>27.604666126374301</v>
      </c>
      <c r="E44" s="6">
        <v>27.283407305163902</v>
      </c>
      <c r="F44" s="6">
        <v>27.452101715912299</v>
      </c>
      <c r="G44" s="6">
        <v>27.503527215177101</v>
      </c>
      <c r="H44" s="6">
        <v>27.602858690428398</v>
      </c>
      <c r="I44" s="7">
        <f t="shared" ref="I44:I73" si="18">AVERAGE(C44:E44)</f>
        <v>27.456695192738298</v>
      </c>
      <c r="J44" s="7">
        <f t="shared" si="10"/>
        <v>27.519495873839265</v>
      </c>
      <c r="K44" s="3">
        <f t="shared" si="2"/>
        <v>-6.2800681100966926E-2</v>
      </c>
      <c r="L44" s="3">
        <f>AVERAGE(K44:K46)</f>
        <v>-0.71911216331967986</v>
      </c>
      <c r="M44" s="3">
        <f t="shared" si="5"/>
        <v>0.65631148221871294</v>
      </c>
      <c r="N44" s="2">
        <f t="shared" si="4"/>
        <v>0.63449843809050188</v>
      </c>
    </row>
    <row r="45" spans="1:14" ht="19.95" customHeight="1" x14ac:dyDescent="0.25">
      <c r="A45" s="2" t="s">
        <v>37</v>
      </c>
      <c r="B45" s="5" t="s">
        <v>43</v>
      </c>
      <c r="C45" s="6">
        <v>28.043638557712601</v>
      </c>
      <c r="D45" s="6">
        <v>27.8032550890984</v>
      </c>
      <c r="E45" s="6">
        <v>27.908426168823699</v>
      </c>
      <c r="F45" s="6">
        <v>28.636912627767199</v>
      </c>
      <c r="G45" s="6">
        <v>28.782611284635699</v>
      </c>
      <c r="H45" s="6">
        <v>28.8247455604359</v>
      </c>
      <c r="I45" s="7">
        <f t="shared" si="18"/>
        <v>27.918439938544896</v>
      </c>
      <c r="J45" s="7">
        <f t="shared" si="10"/>
        <v>28.748089824279599</v>
      </c>
      <c r="K45" s="3">
        <f t="shared" si="2"/>
        <v>-0.82964988573470322</v>
      </c>
      <c r="L45" s="3">
        <f>AVERAGE(K44:K46)</f>
        <v>-0.71911216331967986</v>
      </c>
      <c r="M45" s="3">
        <f t="shared" si="5"/>
        <v>-0.11053772241502335</v>
      </c>
      <c r="N45" s="2">
        <f t="shared" si="4"/>
        <v>1.0796305622630342</v>
      </c>
    </row>
    <row r="46" spans="1:14" ht="19.95" customHeight="1" x14ac:dyDescent="0.25">
      <c r="A46" s="2" t="s">
        <v>38</v>
      </c>
      <c r="B46" s="5" t="s">
        <v>43</v>
      </c>
      <c r="C46" s="6">
        <v>27.391901267122101</v>
      </c>
      <c r="D46" s="6">
        <v>27.010254582400002</v>
      </c>
      <c r="E46" s="6">
        <v>26.628201726917201</v>
      </c>
      <c r="F46" s="6">
        <v>28.011105116054701</v>
      </c>
      <c r="G46" s="6">
        <v>28.247690653044401</v>
      </c>
      <c r="H46" s="6">
        <v>28.566219576710299</v>
      </c>
      <c r="I46" s="7">
        <f t="shared" si="18"/>
        <v>27.010119192146433</v>
      </c>
      <c r="J46" s="7">
        <f t="shared" si="10"/>
        <v>28.275005115269803</v>
      </c>
      <c r="K46" s="3">
        <f t="shared" si="2"/>
        <v>-1.2648859231233693</v>
      </c>
      <c r="L46" s="3">
        <f>AVERAGE(K44:K46)</f>
        <v>-0.71911216331967986</v>
      </c>
      <c r="M46" s="3">
        <f t="shared" si="5"/>
        <v>-0.54577375980368947</v>
      </c>
      <c r="N46" s="2">
        <f t="shared" si="4"/>
        <v>1.4598030696650228</v>
      </c>
    </row>
    <row r="47" spans="1:14" ht="19.95" customHeight="1" x14ac:dyDescent="0.25">
      <c r="A47" s="2" t="s">
        <v>39</v>
      </c>
      <c r="B47" s="5" t="s">
        <v>43</v>
      </c>
      <c r="C47" s="6">
        <v>26.287736636604201</v>
      </c>
      <c r="D47" s="6">
        <v>26.299712934463201</v>
      </c>
      <c r="E47" s="6">
        <v>26.459302380174801</v>
      </c>
      <c r="F47" s="6">
        <v>28.645343107575901</v>
      </c>
      <c r="G47" s="6">
        <v>28.855776470532501</v>
      </c>
      <c r="H47" s="6">
        <v>28.593896706041399</v>
      </c>
      <c r="I47" s="7">
        <f t="shared" si="18"/>
        <v>26.348917317080733</v>
      </c>
      <c r="J47" s="7">
        <f t="shared" si="10"/>
        <v>28.698338761383269</v>
      </c>
      <c r="K47" s="3">
        <f t="shared" si="2"/>
        <v>-2.3494214443025356</v>
      </c>
      <c r="L47" s="3">
        <f>AVERAGE(K44:K46)</f>
        <v>-0.71911216331967986</v>
      </c>
      <c r="M47" s="3">
        <f t="shared" si="5"/>
        <v>-1.6303092809828557</v>
      </c>
      <c r="N47" s="2">
        <f t="shared" si="4"/>
        <v>3.0957935836402322</v>
      </c>
    </row>
    <row r="48" spans="1:14" ht="19.95" customHeight="1" x14ac:dyDescent="0.25">
      <c r="A48" s="2" t="s">
        <v>40</v>
      </c>
      <c r="B48" s="5" t="s">
        <v>43</v>
      </c>
      <c r="C48" s="6">
        <v>25.3393134933944</v>
      </c>
      <c r="D48" s="6">
        <v>25.537654698133199</v>
      </c>
      <c r="E48" s="6">
        <v>25.300524145788799</v>
      </c>
      <c r="F48" s="6">
        <v>28.916621011785601</v>
      </c>
      <c r="G48" s="6">
        <v>28.819483510537101</v>
      </c>
      <c r="H48" s="6">
        <v>28.352610585397301</v>
      </c>
      <c r="I48" s="7">
        <f t="shared" si="18"/>
        <v>25.392497445772133</v>
      </c>
      <c r="J48" s="7">
        <f t="shared" si="10"/>
        <v>28.696238369240003</v>
      </c>
      <c r="K48" s="3">
        <f t="shared" si="2"/>
        <v>-3.3037409234678705</v>
      </c>
      <c r="L48" s="3">
        <f>AVERAGE(K44:K46)</f>
        <v>-0.71911216331967986</v>
      </c>
      <c r="M48" s="3">
        <f t="shared" si="5"/>
        <v>-2.5846287601481905</v>
      </c>
      <c r="N48" s="2">
        <f t="shared" si="4"/>
        <v>5.9986121725070465</v>
      </c>
    </row>
    <row r="49" spans="1:14" ht="19.95" customHeight="1" x14ac:dyDescent="0.25">
      <c r="A49" s="2" t="s">
        <v>41</v>
      </c>
      <c r="B49" s="5" t="s">
        <v>43</v>
      </c>
      <c r="C49" s="6">
        <v>25.581628927834501</v>
      </c>
      <c r="D49" s="6">
        <v>25.831104907077499</v>
      </c>
      <c r="E49" s="6">
        <v>26.019791398304498</v>
      </c>
      <c r="F49" s="6">
        <v>28.103792355645499</v>
      </c>
      <c r="G49" s="6">
        <v>28.377831585987799</v>
      </c>
      <c r="H49" s="6">
        <v>28.090113471121299</v>
      </c>
      <c r="I49" s="7">
        <f t="shared" si="18"/>
        <v>25.810841744405497</v>
      </c>
      <c r="J49" s="7">
        <f t="shared" si="10"/>
        <v>28.190579137584866</v>
      </c>
      <c r="K49" s="3">
        <f t="shared" si="2"/>
        <v>-2.3797373931793686</v>
      </c>
      <c r="L49" s="3">
        <f>AVERAGE(K44:K46)</f>
        <v>-0.71911216331967986</v>
      </c>
      <c r="M49" s="3">
        <f t="shared" si="5"/>
        <v>-1.6606252298596886</v>
      </c>
      <c r="N49" s="2">
        <f t="shared" si="4"/>
        <v>3.1615350850276274</v>
      </c>
    </row>
    <row r="50" spans="1:14" ht="19.95" customHeight="1" x14ac:dyDescent="0.25">
      <c r="A50" s="2" t="s">
        <v>23</v>
      </c>
      <c r="B50" s="5" t="s">
        <v>43</v>
      </c>
      <c r="C50" s="6">
        <v>23.879617357086001</v>
      </c>
      <c r="D50" s="6">
        <v>23.9133990855977</v>
      </c>
      <c r="E50" s="6">
        <v>24.089357415827799</v>
      </c>
      <c r="F50" s="6">
        <v>27.382853669139902</v>
      </c>
      <c r="G50" s="6">
        <v>27.2414985660456</v>
      </c>
      <c r="H50" s="6">
        <v>27.4719210173607</v>
      </c>
      <c r="I50" s="7">
        <f t="shared" si="18"/>
        <v>23.960791286170501</v>
      </c>
      <c r="J50" s="7">
        <f t="shared" si="10"/>
        <v>27.365424417515399</v>
      </c>
      <c r="K50" s="3">
        <f>I50-J50</f>
        <v>-3.4046331313448981</v>
      </c>
      <c r="L50" s="3">
        <f>AVERAGE(K50:K52)</f>
        <v>-3.1779023246950651</v>
      </c>
      <c r="M50" s="3">
        <f t="shared" si="5"/>
        <v>-0.22673080664983303</v>
      </c>
      <c r="N50" s="2">
        <f t="shared" si="4"/>
        <v>1.1701802764492171</v>
      </c>
    </row>
    <row r="51" spans="1:14" ht="19.95" customHeight="1" x14ac:dyDescent="0.25">
      <c r="A51" s="2" t="s">
        <v>25</v>
      </c>
      <c r="B51" s="5" t="s">
        <v>43</v>
      </c>
      <c r="C51" s="6">
        <v>24.4952259177211</v>
      </c>
      <c r="D51" s="6">
        <v>24.509203527389701</v>
      </c>
      <c r="E51" s="6">
        <v>24.5931983695856</v>
      </c>
      <c r="F51" s="6">
        <v>27.270246630080202</v>
      </c>
      <c r="G51" s="6">
        <v>27.314122974089901</v>
      </c>
      <c r="H51" s="6">
        <v>27.360535143791001</v>
      </c>
      <c r="I51" s="7">
        <f t="shared" si="18"/>
        <v>24.532542604898804</v>
      </c>
      <c r="J51" s="7">
        <f t="shared" si="10"/>
        <v>27.314968249320369</v>
      </c>
      <c r="K51" s="3">
        <f t="shared" ref="K51:K55" si="19">I51-J51</f>
        <v>-2.7824256444215649</v>
      </c>
      <c r="L51" s="3">
        <f>AVERAGE(K50:K52)</f>
        <v>-3.1779023246950651</v>
      </c>
      <c r="M51" s="3">
        <f t="shared" si="5"/>
        <v>0.39547668027350014</v>
      </c>
      <c r="N51" s="2">
        <f t="shared" si="4"/>
        <v>0.76023814514612675</v>
      </c>
    </row>
    <row r="52" spans="1:14" ht="19.95" customHeight="1" x14ac:dyDescent="0.25">
      <c r="A52" s="2" t="s">
        <v>26</v>
      </c>
      <c r="B52" s="5" t="s">
        <v>43</v>
      </c>
      <c r="C52" s="6">
        <v>24.308471850306301</v>
      </c>
      <c r="D52" s="6">
        <v>24.352596318912799</v>
      </c>
      <c r="E52" s="6">
        <v>24.6989278557296</v>
      </c>
      <c r="F52" s="6">
        <v>27.6464442615992</v>
      </c>
      <c r="G52" s="6">
        <v>27.915740835683899</v>
      </c>
      <c r="H52" s="6">
        <v>27.837755522621801</v>
      </c>
      <c r="I52" s="7">
        <f t="shared" si="18"/>
        <v>24.453332008316234</v>
      </c>
      <c r="J52" s="7">
        <f t="shared" si="10"/>
        <v>27.799980206634967</v>
      </c>
      <c r="K52" s="3">
        <f t="shared" si="19"/>
        <v>-3.3466481983187322</v>
      </c>
      <c r="L52" s="3">
        <f>AVERAGE(K50:K52)</f>
        <v>-3.1779023246950651</v>
      </c>
      <c r="M52" s="3">
        <f t="shared" si="5"/>
        <v>-0.16874587362366711</v>
      </c>
      <c r="N52" s="2">
        <f t="shared" si="4"/>
        <v>1.1240809028810024</v>
      </c>
    </row>
    <row r="53" spans="1:14" ht="19.95" customHeight="1" x14ac:dyDescent="0.25">
      <c r="A53" s="2" t="s">
        <v>27</v>
      </c>
      <c r="B53" s="5" t="s">
        <v>43</v>
      </c>
      <c r="C53" s="6">
        <v>23.341022346146001</v>
      </c>
      <c r="D53" s="6">
        <v>23.404843688593502</v>
      </c>
      <c r="E53" s="6">
        <v>23.277201003698501</v>
      </c>
      <c r="F53" s="6">
        <v>27.560670942090098</v>
      </c>
      <c r="G53" s="6">
        <v>27.733649222339899</v>
      </c>
      <c r="H53" s="6">
        <v>27.647160082214999</v>
      </c>
      <c r="I53" s="7">
        <f t="shared" si="18"/>
        <v>23.341022346146001</v>
      </c>
      <c r="J53" s="7">
        <f t="shared" si="10"/>
        <v>27.647160082214999</v>
      </c>
      <c r="K53" s="3">
        <f t="shared" si="19"/>
        <v>-4.3061377360689974</v>
      </c>
      <c r="L53" s="3">
        <f>AVERAGE(K50:K52)</f>
        <v>-3.1779023246950651</v>
      </c>
      <c r="M53" s="3">
        <f t="shared" si="5"/>
        <v>-1.1282354113739324</v>
      </c>
      <c r="N53" s="2">
        <f t="shared" si="4"/>
        <v>2.1859121347250818</v>
      </c>
    </row>
    <row r="54" spans="1:14" ht="19.95" customHeight="1" x14ac:dyDescent="0.25">
      <c r="A54" s="2" t="s">
        <v>28</v>
      </c>
      <c r="B54" s="5" t="s">
        <v>43</v>
      </c>
      <c r="C54" s="6">
        <v>22.196494169340799</v>
      </c>
      <c r="D54" s="6">
        <v>22.217189200349896</v>
      </c>
      <c r="E54" s="6">
        <v>22.175799138331701</v>
      </c>
      <c r="F54" s="6">
        <v>27.794892518359802</v>
      </c>
      <c r="G54" s="6">
        <v>27.804540695817401</v>
      </c>
      <c r="H54" s="6">
        <v>27.799716607088602</v>
      </c>
      <c r="I54" s="7">
        <f t="shared" si="18"/>
        <v>22.196494169340799</v>
      </c>
      <c r="J54" s="7">
        <f t="shared" si="10"/>
        <v>27.799716607088602</v>
      </c>
      <c r="K54" s="3">
        <f t="shared" si="19"/>
        <v>-5.603222437747803</v>
      </c>
      <c r="L54" s="3">
        <f>AVERAGE(K50:K52)</f>
        <v>-3.1779023246950651</v>
      </c>
      <c r="M54" s="3">
        <f t="shared" si="5"/>
        <v>-2.425320113052738</v>
      </c>
      <c r="N54" s="2">
        <f t="shared" si="4"/>
        <v>5.3714817325982658</v>
      </c>
    </row>
    <row r="55" spans="1:14" ht="19.95" customHeight="1" x14ac:dyDescent="0.25">
      <c r="A55" s="2" t="s">
        <v>29</v>
      </c>
      <c r="B55" s="5" t="s">
        <v>43</v>
      </c>
      <c r="C55" s="6">
        <v>22.814692720375898</v>
      </c>
      <c r="D55" s="6">
        <v>22.830151907926798</v>
      </c>
      <c r="E55" s="6">
        <v>22.799233532824999</v>
      </c>
      <c r="F55" s="6">
        <v>27.806933575267699</v>
      </c>
      <c r="G55" s="6">
        <v>28.046497762353098</v>
      </c>
      <c r="H55" s="6">
        <v>27.926715668810399</v>
      </c>
      <c r="I55" s="7">
        <f t="shared" si="18"/>
        <v>22.814692720375898</v>
      </c>
      <c r="J55" s="7">
        <f t="shared" si="10"/>
        <v>27.926715668810399</v>
      </c>
      <c r="K55" s="3">
        <f t="shared" si="19"/>
        <v>-5.1120229484345003</v>
      </c>
      <c r="L55" s="3">
        <f>AVERAGE(K50:K52)</f>
        <v>-3.1779023246950651</v>
      </c>
      <c r="M55" s="3">
        <f t="shared" si="5"/>
        <v>-1.9341206237394353</v>
      </c>
      <c r="N55" s="2">
        <f t="shared" si="4"/>
        <v>3.8214512437301464</v>
      </c>
    </row>
    <row r="56" spans="1:14" ht="19.95" customHeight="1" x14ac:dyDescent="0.25">
      <c r="A56" s="2" t="s">
        <v>30</v>
      </c>
      <c r="B56" s="5" t="s">
        <v>44</v>
      </c>
      <c r="C56" s="6">
        <v>26.131454547147801</v>
      </c>
      <c r="D56" s="6">
        <v>26.384028226800702</v>
      </c>
      <c r="E56" s="6">
        <v>25.997800171081</v>
      </c>
      <c r="F56" s="6">
        <v>27.044113771451102</v>
      </c>
      <c r="G56" s="6">
        <v>26.986696488236799</v>
      </c>
      <c r="H56" s="6">
        <v>26.903788185612701</v>
      </c>
      <c r="I56" s="7">
        <f t="shared" si="18"/>
        <v>26.171094315009835</v>
      </c>
      <c r="J56" s="7">
        <f t="shared" si="10"/>
        <v>26.978199481766865</v>
      </c>
      <c r="K56" s="3">
        <f t="shared" si="2"/>
        <v>-0.80710516675702948</v>
      </c>
      <c r="L56" s="3">
        <f>AVERAGE(K56:K58)</f>
        <v>-0.75403723311732307</v>
      </c>
      <c r="M56" s="3">
        <f t="shared" si="5"/>
        <v>-5.3067933639706411E-2</v>
      </c>
      <c r="N56" s="2">
        <f t="shared" si="4"/>
        <v>1.0374687877569608</v>
      </c>
    </row>
    <row r="57" spans="1:14" ht="19.95" customHeight="1" x14ac:dyDescent="0.25">
      <c r="A57" s="2" t="s">
        <v>31</v>
      </c>
      <c r="B57" s="5" t="s">
        <v>44</v>
      </c>
      <c r="C57" s="6">
        <v>26.268304976335799</v>
      </c>
      <c r="D57" s="6">
        <v>26.331289616202898</v>
      </c>
      <c r="E57" s="6">
        <v>26.139546809642901</v>
      </c>
      <c r="F57" s="6">
        <v>27.1660564967356</v>
      </c>
      <c r="G57" s="6">
        <v>27.088229382647501</v>
      </c>
      <c r="H57" s="6">
        <v>27.234998630871299</v>
      </c>
      <c r="I57" s="7">
        <f t="shared" si="18"/>
        <v>26.246380467393863</v>
      </c>
      <c r="J57" s="7">
        <f t="shared" si="10"/>
        <v>27.163094836751469</v>
      </c>
      <c r="K57" s="3">
        <f t="shared" si="2"/>
        <v>-0.91671436935760653</v>
      </c>
      <c r="L57" s="3">
        <f>AVERAGE(K56:K58)</f>
        <v>-0.75403723311732307</v>
      </c>
      <c r="M57" s="3">
        <f t="shared" si="5"/>
        <v>-0.16267713624028346</v>
      </c>
      <c r="N57" s="2">
        <f t="shared" si="4"/>
        <v>1.1193623561640218</v>
      </c>
    </row>
    <row r="58" spans="1:14" ht="19.95" customHeight="1" x14ac:dyDescent="0.25">
      <c r="A58" s="2" t="s">
        <v>32</v>
      </c>
      <c r="B58" s="5" t="s">
        <v>44</v>
      </c>
      <c r="C58" s="6">
        <v>26.754539158082</v>
      </c>
      <c r="D58" s="6">
        <v>26.699058000715699</v>
      </c>
      <c r="E58" s="6">
        <v>27.046875115316801</v>
      </c>
      <c r="F58" s="6">
        <v>27.361229528466001</v>
      </c>
      <c r="G58" s="6">
        <v>27.128102122723099</v>
      </c>
      <c r="H58" s="6">
        <v>27.626017112637399</v>
      </c>
      <c r="I58" s="7">
        <f t="shared" si="18"/>
        <v>26.833490758038167</v>
      </c>
      <c r="J58" s="7">
        <f t="shared" si="10"/>
        <v>27.3717829212755</v>
      </c>
      <c r="K58" s="3">
        <f t="shared" si="2"/>
        <v>-0.5382921632373332</v>
      </c>
      <c r="L58" s="3">
        <f>AVERAGE(K56:K58)</f>
        <v>-0.75403723311732307</v>
      </c>
      <c r="M58" s="3">
        <f t="shared" si="5"/>
        <v>0.21574506987998987</v>
      </c>
      <c r="N58" s="2">
        <f t="shared" si="4"/>
        <v>0.86110133502722008</v>
      </c>
    </row>
    <row r="59" spans="1:14" ht="19.95" customHeight="1" x14ac:dyDescent="0.25">
      <c r="A59" s="2" t="s">
        <v>33</v>
      </c>
      <c r="B59" s="5" t="s">
        <v>44</v>
      </c>
      <c r="C59" s="6">
        <v>26.678038980127599</v>
      </c>
      <c r="D59" s="6">
        <v>26.755588068020899</v>
      </c>
      <c r="E59" s="6">
        <v>26.709528522821898</v>
      </c>
      <c r="F59" s="6">
        <v>27.220683392242002</v>
      </c>
      <c r="G59" s="6">
        <v>27.0449498404246</v>
      </c>
      <c r="H59" s="6">
        <v>27.256168854083199</v>
      </c>
      <c r="I59" s="7">
        <f t="shared" si="18"/>
        <v>26.714385190323465</v>
      </c>
      <c r="J59" s="7">
        <f t="shared" si="10"/>
        <v>27.173934028916602</v>
      </c>
      <c r="K59" s="3">
        <f t="shared" si="2"/>
        <v>-0.45954883859313611</v>
      </c>
      <c r="L59" s="3">
        <f>AVERAGE(K56:K58)</f>
        <v>-0.75403723311732307</v>
      </c>
      <c r="M59" s="3">
        <f t="shared" si="5"/>
        <v>0.29448839452418696</v>
      </c>
      <c r="N59" s="2">
        <f t="shared" si="4"/>
        <v>0.81536142289118185</v>
      </c>
    </row>
    <row r="60" spans="1:14" ht="19.95" customHeight="1" x14ac:dyDescent="0.25">
      <c r="A60" s="2" t="s">
        <v>34</v>
      </c>
      <c r="B60" s="5" t="s">
        <v>44</v>
      </c>
      <c r="C60" s="6">
        <v>26.526486397500801</v>
      </c>
      <c r="D60" s="6">
        <v>26.478010936646601</v>
      </c>
      <c r="E60" s="6">
        <v>26.668290845010699</v>
      </c>
      <c r="F60" s="6">
        <v>26.9011631025589</v>
      </c>
      <c r="G60" s="6">
        <v>26.930597040476901</v>
      </c>
      <c r="H60" s="6">
        <v>26.8972371116629</v>
      </c>
      <c r="I60" s="7">
        <f t="shared" si="18"/>
        <v>26.557596059719369</v>
      </c>
      <c r="J60" s="7">
        <f t="shared" si="10"/>
        <v>26.909665751566234</v>
      </c>
      <c r="K60" s="3">
        <f t="shared" si="2"/>
        <v>-0.35206969184686443</v>
      </c>
      <c r="L60" s="3">
        <f>AVERAGE(K56:K58)</f>
        <v>-0.75403723311732307</v>
      </c>
      <c r="M60" s="3">
        <f t="shared" si="5"/>
        <v>0.40196754127045864</v>
      </c>
      <c r="N60" s="2">
        <f t="shared" si="4"/>
        <v>0.75682542386389773</v>
      </c>
    </row>
    <row r="61" spans="1:14" ht="19.95" customHeight="1" x14ac:dyDescent="0.25">
      <c r="A61" s="2" t="s">
        <v>35</v>
      </c>
      <c r="B61" s="5" t="s">
        <v>44</v>
      </c>
      <c r="C61" s="6">
        <v>27.239893883033201</v>
      </c>
      <c r="D61" s="6">
        <v>27.048603179255998</v>
      </c>
      <c r="E61" s="6">
        <v>27.493149995422701</v>
      </c>
      <c r="F61" s="6">
        <v>27.4277139464252</v>
      </c>
      <c r="G61" s="6">
        <v>27.501064232871801</v>
      </c>
      <c r="H61" s="6">
        <v>27.846413395807001</v>
      </c>
      <c r="I61" s="7">
        <f t="shared" si="18"/>
        <v>27.260549019237299</v>
      </c>
      <c r="J61" s="7">
        <f t="shared" si="10"/>
        <v>27.591730525034666</v>
      </c>
      <c r="K61" s="3">
        <f t="shared" si="2"/>
        <v>-0.33118150579736749</v>
      </c>
      <c r="L61" s="3">
        <f>AVERAGE(K56:K58)</f>
        <v>-0.75403723311732307</v>
      </c>
      <c r="M61" s="3">
        <f t="shared" si="5"/>
        <v>0.42285572731995558</v>
      </c>
      <c r="N61" s="2">
        <f t="shared" si="4"/>
        <v>0.74594660591868212</v>
      </c>
    </row>
    <row r="62" spans="1:14" ht="19.95" customHeight="1" x14ac:dyDescent="0.25">
      <c r="A62" s="2" t="s">
        <v>36</v>
      </c>
      <c r="B62" s="5" t="s">
        <v>44</v>
      </c>
      <c r="C62" s="6">
        <v>23.910619036054101</v>
      </c>
      <c r="D62" s="6">
        <v>23.824794998651299</v>
      </c>
      <c r="E62" s="6">
        <v>23.956832969316899</v>
      </c>
      <c r="F62" s="6">
        <v>25.558161848435802</v>
      </c>
      <c r="G62" s="6">
        <v>25.5317537383049</v>
      </c>
      <c r="H62" s="6">
        <v>25.678668644226899</v>
      </c>
      <c r="I62" s="7">
        <f t="shared" si="18"/>
        <v>23.897415668007437</v>
      </c>
      <c r="J62" s="7">
        <f t="shared" si="10"/>
        <v>25.5895280769892</v>
      </c>
      <c r="K62" s="3">
        <f t="shared" si="2"/>
        <v>-1.6921124089817638</v>
      </c>
      <c r="L62" s="3">
        <f>AVERAGE(K62:K64)</f>
        <v>-1.8361887019366432</v>
      </c>
      <c r="M62" s="3">
        <f t="shared" si="5"/>
        <v>0.14407629295487934</v>
      </c>
      <c r="N62" s="2">
        <f t="shared" si="4"/>
        <v>0.90495860537340411</v>
      </c>
    </row>
    <row r="63" spans="1:14" ht="19.95" customHeight="1" x14ac:dyDescent="0.25">
      <c r="A63" s="2" t="s">
        <v>37</v>
      </c>
      <c r="B63" s="5" t="s">
        <v>44</v>
      </c>
      <c r="C63" s="6">
        <v>24.617321903205301</v>
      </c>
      <c r="D63" s="6">
        <v>24.594728619644599</v>
      </c>
      <c r="E63" s="6">
        <v>24.592612035562599</v>
      </c>
      <c r="F63" s="6">
        <v>26.445985075182101</v>
      </c>
      <c r="G63" s="6">
        <v>26.358739673616199</v>
      </c>
      <c r="H63" s="6">
        <v>26.419935349402198</v>
      </c>
      <c r="I63" s="7">
        <f t="shared" si="18"/>
        <v>24.601554186137502</v>
      </c>
      <c r="J63" s="7">
        <f t="shared" si="10"/>
        <v>26.408220032733499</v>
      </c>
      <c r="K63" s="3">
        <f t="shared" si="2"/>
        <v>-1.8066658465959975</v>
      </c>
      <c r="L63" s="3">
        <f>AVERAGE(K62:K64)</f>
        <v>-1.8361887019366432</v>
      </c>
      <c r="M63" s="3">
        <f t="shared" si="5"/>
        <v>2.9522855340645693E-2</v>
      </c>
      <c r="N63" s="2">
        <f>2^(-M63)</f>
        <v>0.97974427627895855</v>
      </c>
    </row>
    <row r="64" spans="1:14" ht="19.95" customHeight="1" x14ac:dyDescent="0.25">
      <c r="A64" s="2" t="s">
        <v>38</v>
      </c>
      <c r="B64" s="5" t="s">
        <v>44</v>
      </c>
      <c r="C64" s="6">
        <v>25.032113103978698</v>
      </c>
      <c r="D64" s="6">
        <v>25.2092781146984</v>
      </c>
      <c r="E64" s="6">
        <v>25.039084330540199</v>
      </c>
      <c r="F64" s="6">
        <v>27.101305377283499</v>
      </c>
      <c r="G64" s="6">
        <v>27.050444398441101</v>
      </c>
      <c r="H64" s="6">
        <v>27.158089324189199</v>
      </c>
      <c r="I64" s="7">
        <f t="shared" si="18"/>
        <v>25.093491849739099</v>
      </c>
      <c r="J64" s="7">
        <f t="shared" si="10"/>
        <v>27.103279699971267</v>
      </c>
      <c r="K64" s="3">
        <f t="shared" si="2"/>
        <v>-2.0097878502321684</v>
      </c>
      <c r="L64" s="3">
        <f>AVERAGE(K62:K64)</f>
        <v>-1.8361887019366432</v>
      </c>
      <c r="M64" s="3">
        <f t="shared" si="5"/>
        <v>-0.17359914829552525</v>
      </c>
      <c r="N64" s="2">
        <f t="shared" si="4"/>
        <v>1.1278687164636034</v>
      </c>
    </row>
    <row r="65" spans="1:14" ht="19.95" customHeight="1" x14ac:dyDescent="0.25">
      <c r="A65" s="2" t="s">
        <v>39</v>
      </c>
      <c r="B65" s="5" t="s">
        <v>44</v>
      </c>
      <c r="C65" s="6">
        <v>27.4336674250114</v>
      </c>
      <c r="D65" s="6">
        <v>27.299491661481699</v>
      </c>
      <c r="E65" s="6">
        <v>27.440432004634602</v>
      </c>
      <c r="F65" s="6">
        <v>27.843734239575198</v>
      </c>
      <c r="G65" s="6">
        <v>28.031318210201</v>
      </c>
      <c r="H65" s="6">
        <v>28.134725203779499</v>
      </c>
      <c r="I65" s="7">
        <f t="shared" si="18"/>
        <v>27.391197030375903</v>
      </c>
      <c r="J65" s="7">
        <f t="shared" si="10"/>
        <v>28.003259217851902</v>
      </c>
      <c r="K65" s="3">
        <f t="shared" si="2"/>
        <v>-0.61206218747599905</v>
      </c>
      <c r="L65" s="3">
        <f>AVERAGE(K62:K64)</f>
        <v>-1.8361887019366432</v>
      </c>
      <c r="M65" s="3">
        <f t="shared" si="5"/>
        <v>1.2241265144606441</v>
      </c>
      <c r="N65" s="2">
        <f t="shared" si="4"/>
        <v>0.42805660299894355</v>
      </c>
    </row>
    <row r="66" spans="1:14" ht="19.95" customHeight="1" x14ac:dyDescent="0.25">
      <c r="A66" s="2" t="s">
        <v>40</v>
      </c>
      <c r="B66" s="5" t="s">
        <v>44</v>
      </c>
      <c r="C66" s="6">
        <v>27.603791169804801</v>
      </c>
      <c r="D66" s="6">
        <v>27.470112071774299</v>
      </c>
      <c r="E66" s="6">
        <v>27.4103777720421</v>
      </c>
      <c r="F66" s="6">
        <v>28.390035088610102</v>
      </c>
      <c r="G66" s="6">
        <v>28.338120718206</v>
      </c>
      <c r="H66" s="6">
        <v>28.276720439881402</v>
      </c>
      <c r="I66" s="7">
        <f t="shared" si="18"/>
        <v>27.494760337873732</v>
      </c>
      <c r="J66" s="7">
        <f t="shared" si="10"/>
        <v>28.334958748899169</v>
      </c>
      <c r="K66" s="3">
        <f t="shared" si="2"/>
        <v>-0.8401984110254368</v>
      </c>
      <c r="L66" s="3">
        <f>AVERAGE(K62:K64)</f>
        <v>-1.8361887019366432</v>
      </c>
      <c r="M66" s="3">
        <f t="shared" si="5"/>
        <v>0.99599029091120639</v>
      </c>
      <c r="N66" s="2">
        <f t="shared" si="4"/>
        <v>0.50139159221812191</v>
      </c>
    </row>
    <row r="67" spans="1:14" ht="19.95" customHeight="1" x14ac:dyDescent="0.25">
      <c r="A67" s="2" t="s">
        <v>41</v>
      </c>
      <c r="B67" s="5" t="s">
        <v>44</v>
      </c>
      <c r="C67" s="6">
        <v>27.3621039367717</v>
      </c>
      <c r="D67" s="6">
        <v>27.4591518065644</v>
      </c>
      <c r="E67" s="6">
        <v>27.414598844961301</v>
      </c>
      <c r="F67" s="6">
        <v>28.032846404234999</v>
      </c>
      <c r="G67" s="6">
        <v>27.885631838624001</v>
      </c>
      <c r="H67" s="6">
        <v>28.065111370113001</v>
      </c>
      <c r="I67" s="7">
        <f t="shared" si="18"/>
        <v>27.411951529432468</v>
      </c>
      <c r="J67" s="7">
        <f t="shared" si="10"/>
        <v>27.994529870990664</v>
      </c>
      <c r="K67" s="3">
        <f t="shared" ref="K67" si="20">I67-J67</f>
        <v>-0.58257834155819666</v>
      </c>
      <c r="L67" s="3">
        <f>AVERAGE(K62:K64)</f>
        <v>-1.8361887019366432</v>
      </c>
      <c r="M67" s="3">
        <f t="shared" si="5"/>
        <v>1.2536103603784465</v>
      </c>
      <c r="N67" s="2">
        <f t="shared" si="4"/>
        <v>0.41939734675702356</v>
      </c>
    </row>
    <row r="68" spans="1:14" ht="19.95" customHeight="1" x14ac:dyDescent="0.25">
      <c r="A68" s="2" t="s">
        <v>23</v>
      </c>
      <c r="B68" s="5" t="s">
        <v>44</v>
      </c>
      <c r="C68" s="6">
        <v>28.061065396102599</v>
      </c>
      <c r="D68" s="6">
        <v>27.944840983102399</v>
      </c>
      <c r="E68" s="6">
        <v>27.7870389907178</v>
      </c>
      <c r="F68" s="6">
        <v>27.270246630080202</v>
      </c>
      <c r="G68" s="6">
        <v>27.314122974089901</v>
      </c>
      <c r="H68" s="6">
        <v>27.360535143791001</v>
      </c>
      <c r="I68" s="7">
        <f t="shared" si="18"/>
        <v>27.930981789974268</v>
      </c>
      <c r="J68" s="7">
        <f t="shared" si="10"/>
        <v>27.314968249320369</v>
      </c>
      <c r="K68" s="3">
        <v>0.61601354065389913</v>
      </c>
      <c r="L68" s="3">
        <v>0.20140944130271698</v>
      </c>
      <c r="M68" s="3">
        <v>0.41460409935118214</v>
      </c>
      <c r="N68" s="2">
        <v>0.75022534129912344</v>
      </c>
    </row>
    <row r="69" spans="1:14" ht="19.95" customHeight="1" x14ac:dyDescent="0.25">
      <c r="A69" s="2" t="s">
        <v>25</v>
      </c>
      <c r="B69" s="5" t="s">
        <v>44</v>
      </c>
      <c r="C69" s="6">
        <v>28.666411446218401</v>
      </c>
      <c r="D69" s="6">
        <v>28.469507122764298</v>
      </c>
      <c r="E69" s="6">
        <v>28.546612573470401</v>
      </c>
      <c r="F69" s="6">
        <v>28.4278293320199</v>
      </c>
      <c r="G69" s="6">
        <v>28.4447728007884</v>
      </c>
      <c r="H69" s="6">
        <v>28.3690310370324</v>
      </c>
      <c r="I69" s="7">
        <f t="shared" si="18"/>
        <v>28.560843714151034</v>
      </c>
      <c r="J69" s="7">
        <f>AVERAGE(F69:H69)</f>
        <v>28.413877723280233</v>
      </c>
      <c r="K69" s="3">
        <v>0.14696599087080031</v>
      </c>
      <c r="L69" s="3">
        <v>0.20140944130271698</v>
      </c>
      <c r="M69" s="3">
        <v>-5.4443450431916673E-2</v>
      </c>
      <c r="N69" s="2">
        <v>1.0384584191188295</v>
      </c>
    </row>
    <row r="70" spans="1:14" ht="19.95" customHeight="1" x14ac:dyDescent="0.25">
      <c r="A70" s="2" t="s">
        <v>26</v>
      </c>
      <c r="B70" s="5" t="s">
        <v>44</v>
      </c>
      <c r="C70" s="6">
        <v>27.659970249835499</v>
      </c>
      <c r="D70" s="6">
        <v>27.7044147471636</v>
      </c>
      <c r="E70" s="6">
        <v>27.3701816172393</v>
      </c>
      <c r="F70" s="6">
        <v>27.6464442615992</v>
      </c>
      <c r="G70" s="6">
        <v>27.915740835683899</v>
      </c>
      <c r="H70" s="6">
        <v>27.837755522621801</v>
      </c>
      <c r="I70" s="7">
        <f t="shared" si="18"/>
        <v>27.578188871412802</v>
      </c>
      <c r="J70" s="7">
        <f t="shared" si="10"/>
        <v>27.799980206634967</v>
      </c>
      <c r="K70" s="3">
        <v>-0.22179133522216432</v>
      </c>
      <c r="L70" s="3">
        <v>0.20140944130271701</v>
      </c>
      <c r="M70" s="3">
        <v>-0.42320077652488131</v>
      </c>
      <c r="N70" s="2">
        <v>1.3408991884279513</v>
      </c>
    </row>
    <row r="71" spans="1:14" ht="19.95" customHeight="1" x14ac:dyDescent="0.25">
      <c r="A71" s="2" t="s">
        <v>27</v>
      </c>
      <c r="B71" s="5" t="s">
        <v>44</v>
      </c>
      <c r="C71" s="6">
        <v>27.430419899047202</v>
      </c>
      <c r="D71" s="6">
        <v>27.4204198990472</v>
      </c>
      <c r="E71" s="6">
        <v>27.482360201905603</v>
      </c>
      <c r="F71" s="6">
        <v>28.428469371156002</v>
      </c>
      <c r="G71" s="6">
        <v>28.402489931309599</v>
      </c>
      <c r="H71" s="6">
        <v>28.4209836926543</v>
      </c>
      <c r="I71" s="7">
        <f t="shared" si="18"/>
        <v>27.444400000000002</v>
      </c>
      <c r="J71" s="7">
        <f t="shared" si="10"/>
        <v>28.417314331706635</v>
      </c>
      <c r="K71" s="3">
        <f>I71-J71</f>
        <v>-0.97291433170663311</v>
      </c>
      <c r="L71" s="3">
        <v>0.20140944130271701</v>
      </c>
      <c r="M71" s="3">
        <f>K71-L71</f>
        <v>-1.1743237730093501</v>
      </c>
      <c r="N71" s="2">
        <f>2^(-M71)</f>
        <v>2.2568707103084185</v>
      </c>
    </row>
    <row r="72" spans="1:14" ht="19.95" customHeight="1" x14ac:dyDescent="0.25">
      <c r="A72" s="2" t="s">
        <v>28</v>
      </c>
      <c r="B72" s="5" t="s">
        <v>44</v>
      </c>
      <c r="C72" s="6">
        <v>26.1780558710349</v>
      </c>
      <c r="D72" s="6">
        <v>26.042122858965101</v>
      </c>
      <c r="E72" s="6">
        <v>26.034819595968099</v>
      </c>
      <c r="F72" s="6">
        <v>27.4780888124622</v>
      </c>
      <c r="G72" s="6">
        <v>27.400784729092202</v>
      </c>
      <c r="H72" s="6">
        <v>27.427532019592</v>
      </c>
      <c r="I72" s="7">
        <f t="shared" si="18"/>
        <v>26.084999441989368</v>
      </c>
      <c r="J72" s="7">
        <f t="shared" si="10"/>
        <v>27.43546852038213</v>
      </c>
      <c r="K72" s="3">
        <f t="shared" ref="K72:K73" si="21">I72-J72</f>
        <v>-1.3504690783927629</v>
      </c>
      <c r="L72" s="3">
        <v>0.20140944130271701</v>
      </c>
      <c r="M72" s="3">
        <f t="shared" ref="M72:M73" si="22">K72-L72</f>
        <v>-1.5518785196954799</v>
      </c>
      <c r="N72" s="2">
        <f t="shared" ref="N72:N73" si="23">2^(-M72)</f>
        <v>2.9319866197724695</v>
      </c>
    </row>
    <row r="73" spans="1:14" ht="19.95" customHeight="1" x14ac:dyDescent="0.25">
      <c r="A73" s="2" t="s">
        <v>29</v>
      </c>
      <c r="B73" s="5" t="s">
        <v>44</v>
      </c>
      <c r="C73" s="6">
        <v>28.173825020742701</v>
      </c>
      <c r="D73" s="6">
        <v>28.298076652852401</v>
      </c>
      <c r="E73" s="6">
        <v>28.087014741769199</v>
      </c>
      <c r="F73" s="6">
        <v>28.574018501353901</v>
      </c>
      <c r="G73" s="6">
        <v>28.973296706947799</v>
      </c>
      <c r="H73" s="6">
        <v>28.582018882744102</v>
      </c>
      <c r="I73" s="7">
        <f t="shared" si="18"/>
        <v>28.186305471788099</v>
      </c>
      <c r="J73" s="7">
        <f t="shared" si="10"/>
        <v>28.709778030348598</v>
      </c>
      <c r="K73" s="3">
        <f t="shared" si="21"/>
        <v>-0.52347255856049912</v>
      </c>
      <c r="L73" s="3">
        <v>0.20140944130271701</v>
      </c>
      <c r="M73" s="3">
        <f t="shared" si="22"/>
        <v>-0.72488199986321611</v>
      </c>
      <c r="N73" s="2">
        <f t="shared" si="23"/>
        <v>1.6527654486773173</v>
      </c>
    </row>
    <row r="74" spans="1:14" ht="19.95" customHeight="1" x14ac:dyDescent="0.25">
      <c r="A74" s="2" t="s">
        <v>30</v>
      </c>
      <c r="B74" s="5" t="s">
        <v>45</v>
      </c>
      <c r="C74" s="6">
        <v>29.075070349092002</v>
      </c>
      <c r="D74" s="6">
        <v>28.713509722708601</v>
      </c>
      <c r="E74" s="6">
        <v>29.032532344269502</v>
      </c>
      <c r="F74" s="6">
        <v>27.095771876992</v>
      </c>
      <c r="G74" s="6">
        <v>27.142786187614501</v>
      </c>
      <c r="H74" s="6">
        <v>27.135025446891799</v>
      </c>
      <c r="I74" s="7">
        <f>AVERAGE(C74:E74)</f>
        <v>28.940370805356704</v>
      </c>
      <c r="J74" s="7">
        <f>AVERAGE(F74:H74)</f>
        <v>27.124527837166099</v>
      </c>
      <c r="K74" s="3">
        <f>I74-J74</f>
        <v>1.815842968190605</v>
      </c>
      <c r="L74" s="3">
        <f>AVERAGE(K74:K76)</f>
        <v>2.2004736750790124</v>
      </c>
      <c r="M74" s="3">
        <f t="shared" si="5"/>
        <v>-0.38463070688840739</v>
      </c>
      <c r="N74" s="2">
        <f t="shared" si="4"/>
        <v>1.3055255630883713</v>
      </c>
    </row>
    <row r="75" spans="1:14" ht="19.95" customHeight="1" x14ac:dyDescent="0.25">
      <c r="A75" s="2" t="s">
        <v>31</v>
      </c>
      <c r="B75" s="5" t="s">
        <v>45</v>
      </c>
      <c r="C75" s="6">
        <v>30.140835195691601</v>
      </c>
      <c r="D75" s="6">
        <v>29.8182984022509</v>
      </c>
      <c r="E75" s="6">
        <v>29.6427323790295</v>
      </c>
      <c r="F75" s="6">
        <v>27.5244987978271</v>
      </c>
      <c r="G75" s="6">
        <v>27.506219073871002</v>
      </c>
      <c r="H75" s="6">
        <v>27.6364681631316</v>
      </c>
      <c r="I75" s="7">
        <f t="shared" ref="I75:I84" si="24">AVERAGE(C75:E75)</f>
        <v>29.867288658990663</v>
      </c>
      <c r="J75" s="7">
        <f t="shared" ref="J75:J84" si="25">AVERAGE(F75:H75)</f>
        <v>27.555728678276566</v>
      </c>
      <c r="K75" s="3">
        <f t="shared" ref="K75:K84" si="26">I75-J75</f>
        <v>2.3115599807140974</v>
      </c>
      <c r="L75" s="3">
        <f>AVERAGE(K74:K76)</f>
        <v>2.2004736750790124</v>
      </c>
      <c r="M75" s="3">
        <f t="shared" si="5"/>
        <v>0.11108630563508504</v>
      </c>
      <c r="N75" s="2">
        <f t="shared" si="4"/>
        <v>0.92589063177115383</v>
      </c>
    </row>
    <row r="76" spans="1:14" ht="19.95" customHeight="1" x14ac:dyDescent="0.25">
      <c r="A76" s="2" t="s">
        <v>32</v>
      </c>
      <c r="B76" s="5" t="s">
        <v>45</v>
      </c>
      <c r="C76" s="6">
        <v>29.7598247169262</v>
      </c>
      <c r="D76" s="6">
        <v>29.629257834831702</v>
      </c>
      <c r="E76" s="6">
        <v>29.303375085435398</v>
      </c>
      <c r="F76" s="6">
        <v>27.054094400157702</v>
      </c>
      <c r="G76" s="6">
        <v>27.006281385130599</v>
      </c>
      <c r="H76" s="6">
        <v>27.210027622908001</v>
      </c>
      <c r="I76" s="7">
        <f t="shared" si="24"/>
        <v>29.564152545731101</v>
      </c>
      <c r="J76" s="7">
        <f t="shared" si="25"/>
        <v>27.090134469398766</v>
      </c>
      <c r="K76" s="3">
        <f t="shared" si="26"/>
        <v>2.4740180763323352</v>
      </c>
      <c r="L76" s="3">
        <f>AVERAGE(K74:K76)</f>
        <v>2.2004736750790124</v>
      </c>
      <c r="M76" s="3">
        <f t="shared" si="5"/>
        <v>0.2735444012533228</v>
      </c>
      <c r="N76" s="2">
        <f t="shared" si="4"/>
        <v>0.82728458117389769</v>
      </c>
    </row>
    <row r="77" spans="1:14" ht="19.95" customHeight="1" x14ac:dyDescent="0.25">
      <c r="A77" s="2" t="s">
        <v>33</v>
      </c>
      <c r="B77" s="5" t="s">
        <v>45</v>
      </c>
      <c r="C77" s="6">
        <v>28.596150325678</v>
      </c>
      <c r="D77" s="6">
        <v>28.370699969834199</v>
      </c>
      <c r="E77" s="6">
        <v>28.480421409664601</v>
      </c>
      <c r="F77" s="6">
        <v>26.955925742155699</v>
      </c>
      <c r="G77" s="6">
        <v>26.905931120167601</v>
      </c>
      <c r="H77" s="6">
        <v>26.4746321586424</v>
      </c>
      <c r="I77" s="7">
        <f t="shared" si="24"/>
        <v>28.4824239017256</v>
      </c>
      <c r="J77" s="7">
        <f t="shared" si="25"/>
        <v>26.778829673655235</v>
      </c>
      <c r="K77" s="3">
        <f t="shared" si="26"/>
        <v>1.7035942280703651</v>
      </c>
      <c r="L77" s="3">
        <f>AVERAGE(K74:K76)</f>
        <v>2.2004736750790124</v>
      </c>
      <c r="M77" s="3">
        <f t="shared" si="5"/>
        <v>-0.49687944700864728</v>
      </c>
      <c r="N77" s="2">
        <f t="shared" si="4"/>
        <v>1.4111579207627678</v>
      </c>
    </row>
    <row r="78" spans="1:14" ht="19.95" customHeight="1" x14ac:dyDescent="0.25">
      <c r="A78" s="2" t="s">
        <v>34</v>
      </c>
      <c r="B78" s="5" t="s">
        <v>45</v>
      </c>
      <c r="C78" s="6">
        <v>28.829430583425999</v>
      </c>
      <c r="D78" s="6">
        <v>29.163291968805801</v>
      </c>
      <c r="E78" s="6">
        <v>28.6246706366694</v>
      </c>
      <c r="F78" s="6">
        <v>27.031454716371101</v>
      </c>
      <c r="G78" s="6">
        <v>26.772138912870499</v>
      </c>
      <c r="H78" s="6">
        <v>26.7537758924929</v>
      </c>
      <c r="I78" s="7">
        <f t="shared" si="24"/>
        <v>28.872464396300398</v>
      </c>
      <c r="J78" s="7">
        <f t="shared" si="25"/>
        <v>26.852456507244835</v>
      </c>
      <c r="K78" s="3">
        <f t="shared" si="26"/>
        <v>2.0200078890555631</v>
      </c>
      <c r="L78" s="3">
        <f>AVERAGE(K74:K76)</f>
        <v>2.2004736750790124</v>
      </c>
      <c r="M78" s="3">
        <f t="shared" ref="M78:M84" si="27">K78-L78</f>
        <v>-0.18046578602344931</v>
      </c>
      <c r="N78" s="2">
        <f t="shared" si="4"/>
        <v>1.133249705276693</v>
      </c>
    </row>
    <row r="79" spans="1:14" ht="19.95" customHeight="1" x14ac:dyDescent="0.25">
      <c r="A79" s="2" t="s">
        <v>35</v>
      </c>
      <c r="B79" s="5" t="s">
        <v>45</v>
      </c>
      <c r="C79" s="6">
        <v>30.041919901932001</v>
      </c>
      <c r="D79" s="6">
        <v>30.498033480452101</v>
      </c>
      <c r="E79" s="6">
        <v>29.717898030292702</v>
      </c>
      <c r="F79" s="6">
        <v>27.753133695803001</v>
      </c>
      <c r="G79" s="6">
        <v>27.6759685845721</v>
      </c>
      <c r="H79" s="6">
        <v>28.077700502395899</v>
      </c>
      <c r="I79" s="7">
        <f t="shared" si="24"/>
        <v>30.085950470892268</v>
      </c>
      <c r="J79" s="7">
        <f t="shared" si="25"/>
        <v>27.835600927590335</v>
      </c>
      <c r="K79" s="3">
        <f t="shared" si="26"/>
        <v>2.2503495433019332</v>
      </c>
      <c r="L79" s="3">
        <f>AVERAGE(K74:K76)</f>
        <v>2.2004736750790124</v>
      </c>
      <c r="M79" s="3">
        <f t="shared" si="27"/>
        <v>4.9875868222920783E-2</v>
      </c>
      <c r="N79" s="2">
        <f t="shared" si="4"/>
        <v>0.96601944319927191</v>
      </c>
    </row>
    <row r="80" spans="1:14" ht="19.95" customHeight="1" x14ac:dyDescent="0.25">
      <c r="A80" s="2" t="s">
        <v>36</v>
      </c>
      <c r="B80" s="5" t="s">
        <v>45</v>
      </c>
      <c r="C80" s="6">
        <v>26.756474339472302</v>
      </c>
      <c r="D80" s="6">
        <v>26.411566551774399</v>
      </c>
      <c r="E80" s="6">
        <v>26.435633865105199</v>
      </c>
      <c r="F80" s="6">
        <v>25.1420468836194</v>
      </c>
      <c r="G80" s="6">
        <v>25.075249456931399</v>
      </c>
      <c r="H80" s="6">
        <v>25.197016028841201</v>
      </c>
      <c r="I80" s="7">
        <f t="shared" si="24"/>
        <v>26.534558252117304</v>
      </c>
      <c r="J80" s="7">
        <f t="shared" si="25"/>
        <v>25.13810412313067</v>
      </c>
      <c r="K80" s="3">
        <f t="shared" si="26"/>
        <v>1.3964541289866332</v>
      </c>
      <c r="L80" s="3">
        <f>AVERAGE(K80:K82)</f>
        <v>1.2579769545960673</v>
      </c>
      <c r="M80" s="3">
        <f t="shared" si="27"/>
        <v>0.13847717439056595</v>
      </c>
      <c r="N80" s="2">
        <f t="shared" si="4"/>
        <v>0.90847758589639827</v>
      </c>
    </row>
    <row r="81" spans="1:14" ht="19.95" customHeight="1" x14ac:dyDescent="0.25">
      <c r="A81" s="2" t="s">
        <v>37</v>
      </c>
      <c r="B81" s="5" t="s">
        <v>45</v>
      </c>
      <c r="C81" s="6">
        <v>26.762596261688302</v>
      </c>
      <c r="D81" s="6">
        <v>27.1132285087882</v>
      </c>
      <c r="E81" s="6">
        <v>26.9622111470295</v>
      </c>
      <c r="F81" s="6">
        <v>25.432351669381902</v>
      </c>
      <c r="G81" s="6">
        <v>25.505772224680399</v>
      </c>
      <c r="H81" s="6">
        <v>25.333229858044</v>
      </c>
      <c r="I81" s="7">
        <f t="shared" si="24"/>
        <v>26.946011972502003</v>
      </c>
      <c r="J81" s="7">
        <f t="shared" si="25"/>
        <v>25.423784584035435</v>
      </c>
      <c r="K81" s="3">
        <f t="shared" si="26"/>
        <v>1.5222273884665682</v>
      </c>
      <c r="L81" s="3">
        <f>AVERAGE(K80:K82)</f>
        <v>1.2579769545960673</v>
      </c>
      <c r="M81" s="3">
        <f t="shared" si="27"/>
        <v>0.26425043387050096</v>
      </c>
      <c r="N81" s="2">
        <f t="shared" si="4"/>
        <v>0.83263122393652989</v>
      </c>
    </row>
    <row r="82" spans="1:14" ht="19.95" customHeight="1" x14ac:dyDescent="0.25">
      <c r="A82" s="2" t="s">
        <v>38</v>
      </c>
      <c r="B82" s="5" t="s">
        <v>45</v>
      </c>
      <c r="C82" s="6">
        <v>27.196746163773899</v>
      </c>
      <c r="D82" s="6">
        <v>27.334058719658099</v>
      </c>
      <c r="E82" s="6">
        <v>27.049611902375499</v>
      </c>
      <c r="F82" s="6">
        <v>26.4418293714326</v>
      </c>
      <c r="G82" s="6">
        <v>26.416301743372198</v>
      </c>
      <c r="H82" s="6">
        <v>26.156537631997701</v>
      </c>
      <c r="I82" s="7">
        <f t="shared" si="24"/>
        <v>27.193472261935835</v>
      </c>
      <c r="J82" s="7">
        <f t="shared" si="25"/>
        <v>26.338222915600834</v>
      </c>
      <c r="K82" s="3">
        <f t="shared" si="26"/>
        <v>0.85524934633500038</v>
      </c>
      <c r="L82" s="3">
        <f>AVERAGE(K80:K82)</f>
        <v>1.2579769545960673</v>
      </c>
      <c r="M82" s="3">
        <f t="shared" si="27"/>
        <v>-0.40272760826106691</v>
      </c>
      <c r="N82" s="2">
        <f t="shared" si="4"/>
        <v>1.3220049770357241</v>
      </c>
    </row>
    <row r="83" spans="1:14" ht="19.95" customHeight="1" x14ac:dyDescent="0.25">
      <c r="A83" s="2" t="s">
        <v>39</v>
      </c>
      <c r="B83" s="5" t="s">
        <v>45</v>
      </c>
      <c r="C83" s="6">
        <v>29.232782062729498</v>
      </c>
      <c r="D83" s="6">
        <v>29.0664808257388</v>
      </c>
      <c r="E83" s="6">
        <v>29.161108936945404</v>
      </c>
      <c r="F83" s="6">
        <v>26.843734239575198</v>
      </c>
      <c r="G83" s="6">
        <v>27.031318210201</v>
      </c>
      <c r="H83" s="6">
        <v>27.134725203779499</v>
      </c>
      <c r="I83" s="7">
        <f t="shared" si="24"/>
        <v>29.1534572751379</v>
      </c>
      <c r="J83" s="7">
        <f t="shared" si="25"/>
        <v>27.003259217851902</v>
      </c>
      <c r="K83" s="3">
        <f t="shared" si="26"/>
        <v>2.1501980572859978</v>
      </c>
      <c r="L83" s="3">
        <f>AVERAGE(K80:K82)</f>
        <v>1.2579769545960673</v>
      </c>
      <c r="M83" s="3">
        <f t="shared" si="27"/>
        <v>0.89222110268993049</v>
      </c>
      <c r="N83" s="2">
        <f t="shared" si="4"/>
        <v>0.53878399393390486</v>
      </c>
    </row>
    <row r="84" spans="1:14" ht="19.95" customHeight="1" x14ac:dyDescent="0.25">
      <c r="A84" s="2" t="s">
        <v>40</v>
      </c>
      <c r="B84" s="5" t="s">
        <v>45</v>
      </c>
      <c r="C84" s="6">
        <v>28.985803429444601</v>
      </c>
      <c r="D84" s="6">
        <v>29.093295022551999</v>
      </c>
      <c r="E84" s="6">
        <v>28.940339907977901</v>
      </c>
      <c r="F84" s="6">
        <v>27.125783906535201</v>
      </c>
      <c r="G84" s="6">
        <v>27.140010159492199</v>
      </c>
      <c r="H84" s="6">
        <v>27.184586465884799</v>
      </c>
      <c r="I84" s="7">
        <f t="shared" si="24"/>
        <v>29.006479453324832</v>
      </c>
      <c r="J84" s="7">
        <f t="shared" si="25"/>
        <v>27.150126843970735</v>
      </c>
      <c r="K84" s="3">
        <f t="shared" si="26"/>
        <v>1.8563526093540972</v>
      </c>
      <c r="L84" s="3">
        <f>AVERAGE(K80:K82)</f>
        <v>1.2579769545960673</v>
      </c>
      <c r="M84" s="3">
        <f t="shared" si="27"/>
        <v>0.5983756547580299</v>
      </c>
      <c r="N84" s="2">
        <f t="shared" si="4"/>
        <v>0.6604971975100713</v>
      </c>
    </row>
    <row r="85" spans="1:14" ht="19.95" customHeight="1" x14ac:dyDescent="0.25">
      <c r="A85" s="2" t="s">
        <v>41</v>
      </c>
      <c r="B85" s="5" t="s">
        <v>45</v>
      </c>
      <c r="C85" s="6">
        <v>29.432547006695501</v>
      </c>
      <c r="D85" s="6">
        <v>29.634603615089201</v>
      </c>
      <c r="E85" s="6">
        <v>29.127912833966398</v>
      </c>
      <c r="F85" s="6">
        <v>27.890035088610102</v>
      </c>
      <c r="G85" s="6">
        <v>27.838120718206</v>
      </c>
      <c r="H85" s="6">
        <v>27.776720439881402</v>
      </c>
      <c r="I85" s="7">
        <f>AVERAGE(C85:E85)</f>
        <v>29.398354485250366</v>
      </c>
      <c r="J85" s="7">
        <f>AVERAGE(F85:H85)</f>
        <v>27.834958748899169</v>
      </c>
      <c r="K85" s="3">
        <f>I85-J85</f>
        <v>1.5633957363511968</v>
      </c>
      <c r="L85" s="3">
        <f>AVERAGE(K80:K82)</f>
        <v>1.2579769545960673</v>
      </c>
      <c r="M85" s="3">
        <f>K85-L85</f>
        <v>0.30541878175512949</v>
      </c>
      <c r="N85" s="2">
        <f t="shared" si="4"/>
        <v>0.8092072878700276</v>
      </c>
    </row>
    <row r="86" spans="1:14" ht="19.95" customHeight="1" x14ac:dyDescent="0.25">
      <c r="A86" s="2" t="s">
        <v>46</v>
      </c>
      <c r="B86" s="5" t="s">
        <v>45</v>
      </c>
      <c r="C86" s="6">
        <v>29.1712330113678</v>
      </c>
      <c r="D86" s="6">
        <v>28.271460818829802</v>
      </c>
      <c r="E86" s="6">
        <v>28.958286064083399</v>
      </c>
      <c r="F86" s="6">
        <v>26.843357092306601</v>
      </c>
      <c r="G86" s="6">
        <v>27.084727795142101</v>
      </c>
      <c r="H86" s="6">
        <v>26.974434547000801</v>
      </c>
      <c r="I86" s="7">
        <f t="shared" ref="I86:I163" si="28">AVERAGE(C86:E86)</f>
        <v>28.800326631426998</v>
      </c>
      <c r="J86" s="7">
        <f t="shared" ref="J86:J163" si="29">AVERAGE(F86:H86)</f>
        <v>26.967506478149833</v>
      </c>
      <c r="K86" s="3">
        <f>I86-J86</f>
        <v>1.8328201532771651</v>
      </c>
      <c r="L86" s="3">
        <f>AVERAGE($K$86:$K$88)</f>
        <v>1.6603376914248653</v>
      </c>
      <c r="M86" s="3">
        <f t="shared" ref="M86:M163" si="30">K86-L86</f>
        <v>0.17248246185229976</v>
      </c>
      <c r="N86" s="2">
        <f t="shared" si="4"/>
        <v>0.88731455451181429</v>
      </c>
    </row>
    <row r="87" spans="1:14" ht="19.95" customHeight="1" x14ac:dyDescent="0.25">
      <c r="A87" s="2" t="s">
        <v>47</v>
      </c>
      <c r="B87" s="5" t="s">
        <v>45</v>
      </c>
      <c r="C87" s="6">
        <v>29.154573703926001</v>
      </c>
      <c r="D87" s="6">
        <v>28.996600024371698</v>
      </c>
      <c r="E87" s="6">
        <v>28.772557306370299</v>
      </c>
      <c r="F87" s="6">
        <v>27.596813649025201</v>
      </c>
      <c r="G87" s="6">
        <v>27.429933152348099</v>
      </c>
      <c r="H87" s="6">
        <v>27.477079411000599</v>
      </c>
      <c r="I87" s="7">
        <f t="shared" si="28"/>
        <v>28.974577011555997</v>
      </c>
      <c r="J87" s="7">
        <f t="shared" si="29"/>
        <v>27.50127540412463</v>
      </c>
      <c r="K87" s="3">
        <f t="shared" ref="K87:K145" si="31">I87-J87</f>
        <v>1.4733016074313667</v>
      </c>
      <c r="L87" s="3">
        <f t="shared" ref="L87:L91" si="32">AVERAGE($K$86:$K$88)</f>
        <v>1.6603376914248653</v>
      </c>
      <c r="M87" s="3">
        <f t="shared" si="30"/>
        <v>-0.18703608399349858</v>
      </c>
      <c r="N87" s="2">
        <f t="shared" si="4"/>
        <v>1.1384225023941124</v>
      </c>
    </row>
    <row r="88" spans="1:14" ht="19.95" customHeight="1" x14ac:dyDescent="0.25">
      <c r="A88" s="2" t="s">
        <v>26</v>
      </c>
      <c r="B88" s="5" t="s">
        <v>45</v>
      </c>
      <c r="C88" s="6">
        <v>28.725726541257298</v>
      </c>
      <c r="D88" s="6">
        <v>29.081863043347301</v>
      </c>
      <c r="E88" s="6">
        <v>29.217781896085999</v>
      </c>
      <c r="F88" s="6">
        <v>27.3197557106446</v>
      </c>
      <c r="G88" s="6">
        <v>27.137380582131001</v>
      </c>
      <c r="H88" s="6">
        <v>27.5435612472168</v>
      </c>
      <c r="I88" s="7">
        <f t="shared" si="28"/>
        <v>29.008457160230197</v>
      </c>
      <c r="J88" s="7">
        <f t="shared" si="29"/>
        <v>27.333565846664133</v>
      </c>
      <c r="K88" s="3">
        <f t="shared" si="31"/>
        <v>1.6748913135660644</v>
      </c>
      <c r="L88" s="3">
        <f t="shared" si="32"/>
        <v>1.6603376914248653</v>
      </c>
      <c r="M88" s="3">
        <f t="shared" si="30"/>
        <v>1.4553622141199041E-2</v>
      </c>
      <c r="N88" s="2">
        <f t="shared" si="4"/>
        <v>0.98996290905723516</v>
      </c>
    </row>
    <row r="89" spans="1:14" ht="19.95" customHeight="1" x14ac:dyDescent="0.25">
      <c r="A89" s="2" t="s">
        <v>48</v>
      </c>
      <c r="B89" s="5" t="s">
        <v>45</v>
      </c>
      <c r="C89" s="6">
        <v>27.357116073986699</v>
      </c>
      <c r="D89" s="6">
        <v>27.087777827124899</v>
      </c>
      <c r="E89" s="6">
        <v>27.291309688887299</v>
      </c>
      <c r="F89" s="6">
        <v>27.8495954618888</v>
      </c>
      <c r="G89" s="6">
        <v>27.2091282392525</v>
      </c>
      <c r="H89" s="6">
        <v>27.622759924966701</v>
      </c>
      <c r="I89" s="7">
        <f t="shared" si="28"/>
        <v>27.245401196666297</v>
      </c>
      <c r="J89" s="7">
        <f t="shared" si="29"/>
        <v>27.560494542036</v>
      </c>
      <c r="K89" s="3">
        <f t="shared" si="31"/>
        <v>-0.31509334536970357</v>
      </c>
      <c r="L89" s="3">
        <f t="shared" si="32"/>
        <v>1.6603376914248653</v>
      </c>
      <c r="M89" s="3">
        <f t="shared" si="30"/>
        <v>-1.9754310367945689</v>
      </c>
      <c r="N89" s="2">
        <f t="shared" si="4"/>
        <v>3.9324571265239618</v>
      </c>
    </row>
    <row r="90" spans="1:14" ht="19.95" customHeight="1" x14ac:dyDescent="0.25">
      <c r="A90" s="2" t="s">
        <v>28</v>
      </c>
      <c r="B90" s="5" t="s">
        <v>45</v>
      </c>
      <c r="C90" s="6">
        <v>27.3369102859082</v>
      </c>
      <c r="D90" s="6">
        <v>27.073951319295201</v>
      </c>
      <c r="E90" s="6">
        <v>27.866656439572001</v>
      </c>
      <c r="F90" s="6">
        <v>27.359457492689099</v>
      </c>
      <c r="G90" s="6">
        <v>27.3816819239557</v>
      </c>
      <c r="H90" s="6">
        <v>26.678142288593801</v>
      </c>
      <c r="I90" s="7">
        <f t="shared" si="28"/>
        <v>27.425839348258467</v>
      </c>
      <c r="J90" s="7">
        <f t="shared" si="29"/>
        <v>27.139760568412868</v>
      </c>
      <c r="K90" s="3">
        <f t="shared" si="31"/>
        <v>0.28607877984559948</v>
      </c>
      <c r="L90" s="3">
        <f t="shared" si="32"/>
        <v>1.6603376914248653</v>
      </c>
      <c r="M90" s="3">
        <f t="shared" si="30"/>
        <v>-1.3742589115792658</v>
      </c>
      <c r="N90" s="2">
        <f t="shared" si="4"/>
        <v>2.5923471216691665</v>
      </c>
    </row>
    <row r="91" spans="1:14" ht="19.95" customHeight="1" x14ac:dyDescent="0.25">
      <c r="A91" s="2" t="s">
        <v>29</v>
      </c>
      <c r="B91" s="5" t="s">
        <v>45</v>
      </c>
      <c r="C91" s="6">
        <v>27.566518824846099</v>
      </c>
      <c r="D91" s="6">
        <v>27.728286643118302</v>
      </c>
      <c r="E91" s="6">
        <v>28.661239259170102</v>
      </c>
      <c r="F91" s="6">
        <v>27.689141258592102</v>
      </c>
      <c r="G91" s="6">
        <v>27.905501952984999</v>
      </c>
      <c r="H91" s="6">
        <v>27.783403302139398</v>
      </c>
      <c r="I91" s="7">
        <f t="shared" si="28"/>
        <v>27.985348242378166</v>
      </c>
      <c r="J91" s="7">
        <f t="shared" si="29"/>
        <v>27.792682171238834</v>
      </c>
      <c r="K91" s="3">
        <f t="shared" si="31"/>
        <v>0.19266607113933176</v>
      </c>
      <c r="L91" s="3">
        <f t="shared" si="32"/>
        <v>1.6603376914248653</v>
      </c>
      <c r="M91" s="3">
        <f t="shared" si="30"/>
        <v>-1.4676716202855336</v>
      </c>
      <c r="N91" s="2">
        <f t="shared" si="4"/>
        <v>2.76575165849875</v>
      </c>
    </row>
    <row r="92" spans="1:14" ht="19.95" customHeight="1" x14ac:dyDescent="0.25">
      <c r="A92" s="2" t="s">
        <v>30</v>
      </c>
      <c r="B92" s="5" t="s">
        <v>49</v>
      </c>
      <c r="C92" s="6">
        <v>26.6752688233558</v>
      </c>
      <c r="D92" s="6">
        <v>26.771551042764401</v>
      </c>
      <c r="E92" s="6">
        <v>26.529357179070399</v>
      </c>
      <c r="F92" s="6">
        <v>27.095771876992</v>
      </c>
      <c r="G92" s="6">
        <v>27.142786187614501</v>
      </c>
      <c r="H92" s="6">
        <v>27.135025446891799</v>
      </c>
      <c r="I92" s="7">
        <f t="shared" si="28"/>
        <v>26.6587256817302</v>
      </c>
      <c r="J92" s="7">
        <f t="shared" si="29"/>
        <v>27.124527837166099</v>
      </c>
      <c r="K92" s="3">
        <f t="shared" si="31"/>
        <v>-0.46580215543589887</v>
      </c>
      <c r="L92" s="3">
        <f>AVERAGE(K92:K94)</f>
        <v>-0.15409233795000907</v>
      </c>
      <c r="M92" s="3">
        <f t="shared" si="30"/>
        <v>-0.31170981748588977</v>
      </c>
      <c r="N92" s="2">
        <f t="shared" si="4"/>
        <v>1.2411778169146732</v>
      </c>
    </row>
    <row r="93" spans="1:14" ht="19.95" customHeight="1" x14ac:dyDescent="0.25">
      <c r="A93" s="2" t="s">
        <v>31</v>
      </c>
      <c r="B93" s="5" t="s">
        <v>49</v>
      </c>
      <c r="C93" s="6">
        <v>26.906323735707801</v>
      </c>
      <c r="D93" s="6">
        <v>27.055442359551101</v>
      </c>
      <c r="E93" s="6">
        <v>26.773007178212399</v>
      </c>
      <c r="F93" s="6">
        <v>27.054094400157702</v>
      </c>
      <c r="G93" s="6">
        <v>27.006281385130599</v>
      </c>
      <c r="H93" s="6">
        <v>27.210027622908001</v>
      </c>
      <c r="I93" s="7">
        <f t="shared" si="28"/>
        <v>26.911591091157103</v>
      </c>
      <c r="J93" s="7">
        <f t="shared" si="29"/>
        <v>27.090134469398766</v>
      </c>
      <c r="K93" s="3">
        <f t="shared" si="31"/>
        <v>-0.17854337824166322</v>
      </c>
      <c r="L93" s="3">
        <f>AVERAGE(K92:K94)</f>
        <v>-0.15409233795000907</v>
      </c>
      <c r="M93" s="3">
        <f t="shared" si="30"/>
        <v>-2.4451040291654152E-2</v>
      </c>
      <c r="N93" s="2">
        <f t="shared" si="4"/>
        <v>1.0170926046831277</v>
      </c>
    </row>
    <row r="94" spans="1:14" ht="19.95" customHeight="1" x14ac:dyDescent="0.25">
      <c r="A94" s="2" t="s">
        <v>32</v>
      </c>
      <c r="B94" s="5" t="s">
        <v>49</v>
      </c>
      <c r="C94" s="6">
        <v>27.861684199423301</v>
      </c>
      <c r="D94" s="6">
        <v>27.455094754091</v>
      </c>
      <c r="E94" s="6">
        <v>27.8303610211082</v>
      </c>
      <c r="F94" s="6">
        <v>27.387959601693499</v>
      </c>
      <c r="G94" s="6">
        <v>27.687420331259201</v>
      </c>
      <c r="H94" s="6">
        <v>27.5255544821872</v>
      </c>
      <c r="I94" s="7">
        <f t="shared" si="28"/>
        <v>27.715713324874169</v>
      </c>
      <c r="J94" s="7">
        <f t="shared" si="29"/>
        <v>27.533644805046634</v>
      </c>
      <c r="K94" s="3">
        <f t="shared" si="31"/>
        <v>0.18206851982753491</v>
      </c>
      <c r="L94" s="3">
        <f>AVERAGE(K92:K94)</f>
        <v>-0.15409233795000907</v>
      </c>
      <c r="M94" s="3">
        <f t="shared" si="30"/>
        <v>0.33616085777754401</v>
      </c>
      <c r="N94" s="2">
        <f t="shared" si="4"/>
        <v>0.79214648316121383</v>
      </c>
    </row>
    <row r="95" spans="1:14" ht="19.95" customHeight="1" x14ac:dyDescent="0.25">
      <c r="A95" s="2" t="s">
        <v>33</v>
      </c>
      <c r="B95" s="5" t="s">
        <v>49</v>
      </c>
      <c r="C95" s="6">
        <v>27.456112010888301</v>
      </c>
      <c r="D95" s="6">
        <v>27.5575681423406</v>
      </c>
      <c r="E95" s="6">
        <v>27.4066194424638</v>
      </c>
      <c r="F95" s="6">
        <v>27.955925742155699</v>
      </c>
      <c r="G95" s="6">
        <v>27.905931120167601</v>
      </c>
      <c r="H95" s="6">
        <v>27.4746321586424</v>
      </c>
      <c r="I95" s="7">
        <f t="shared" si="28"/>
        <v>27.473433198564237</v>
      </c>
      <c r="J95" s="7">
        <f t="shared" si="29"/>
        <v>27.778829673655235</v>
      </c>
      <c r="K95" s="3">
        <f t="shared" si="31"/>
        <v>-0.30539647509099765</v>
      </c>
      <c r="L95" s="3">
        <f>AVERAGE(K92:K94)</f>
        <v>-0.15409233795000907</v>
      </c>
      <c r="M95" s="3">
        <f t="shared" si="30"/>
        <v>-0.15130413714098859</v>
      </c>
      <c r="N95" s="2">
        <f t="shared" si="4"/>
        <v>1.1105729308331023</v>
      </c>
    </row>
    <row r="96" spans="1:14" ht="19.95" customHeight="1" x14ac:dyDescent="0.25">
      <c r="A96" s="2" t="s">
        <v>34</v>
      </c>
      <c r="B96" s="5" t="s">
        <v>49</v>
      </c>
      <c r="C96" s="6">
        <v>27.669957873085</v>
      </c>
      <c r="D96" s="6">
        <v>27.604499413149899</v>
      </c>
      <c r="E96" s="6">
        <v>27.7795223451098</v>
      </c>
      <c r="F96" s="6">
        <v>28.031454716371101</v>
      </c>
      <c r="G96" s="6">
        <v>27.772138912870499</v>
      </c>
      <c r="H96" s="6">
        <v>27.7537758924929</v>
      </c>
      <c r="I96" s="7">
        <f t="shared" si="28"/>
        <v>27.6846598771149</v>
      </c>
      <c r="J96" s="7">
        <f t="shared" si="29"/>
        <v>27.852456507244835</v>
      </c>
      <c r="K96" s="3">
        <f t="shared" si="31"/>
        <v>-0.16779663012993495</v>
      </c>
      <c r="L96" s="3">
        <f>AVERAGE(K92:K94)</f>
        <v>-0.15409233795000907</v>
      </c>
      <c r="M96" s="3">
        <f t="shared" si="30"/>
        <v>-1.3704292179925887E-2</v>
      </c>
      <c r="N96" s="2">
        <f t="shared" si="4"/>
        <v>1.0095443510503497</v>
      </c>
    </row>
    <row r="97" spans="1:14" ht="19.95" customHeight="1" x14ac:dyDescent="0.25">
      <c r="A97" s="2" t="s">
        <v>35</v>
      </c>
      <c r="B97" s="5" t="s">
        <v>49</v>
      </c>
      <c r="C97" s="6">
        <v>27.534533733877701</v>
      </c>
      <c r="D97" s="6">
        <v>27.254860057439299</v>
      </c>
      <c r="E97" s="6">
        <v>27.6510891537629</v>
      </c>
      <c r="F97" s="6">
        <v>27.753133695803001</v>
      </c>
      <c r="G97" s="6">
        <v>27.6759685845721</v>
      </c>
      <c r="H97" s="6">
        <v>28.077700502395899</v>
      </c>
      <c r="I97" s="7">
        <f t="shared" si="28"/>
        <v>27.480160981693299</v>
      </c>
      <c r="J97" s="7">
        <f t="shared" si="29"/>
        <v>27.835600927590335</v>
      </c>
      <c r="K97" s="3">
        <f t="shared" si="31"/>
        <v>-0.35543994589703587</v>
      </c>
      <c r="L97" s="3">
        <f>AVERAGE(K92:K94)</f>
        <v>-0.15409233795000907</v>
      </c>
      <c r="M97" s="3">
        <f t="shared" si="30"/>
        <v>-0.2013476079470268</v>
      </c>
      <c r="N97" s="2">
        <f t="shared" si="4"/>
        <v>1.1497718446792216</v>
      </c>
    </row>
    <row r="98" spans="1:14" ht="19.95" customHeight="1" x14ac:dyDescent="0.25">
      <c r="A98" s="2" t="s">
        <v>36</v>
      </c>
      <c r="B98" s="5" t="s">
        <v>49</v>
      </c>
      <c r="C98" s="6">
        <v>26.605760842506999</v>
      </c>
      <c r="D98" s="6">
        <v>26.271963111315099</v>
      </c>
      <c r="E98" s="6">
        <v>26.3720900701835</v>
      </c>
      <c r="F98" s="6">
        <v>27.363850296591998</v>
      </c>
      <c r="G98" s="6">
        <v>27.306734996910698</v>
      </c>
      <c r="H98" s="6">
        <v>27.0546182441126</v>
      </c>
      <c r="I98" s="7">
        <f>AVERAGE(C98:E98)</f>
        <v>26.416604674668534</v>
      </c>
      <c r="J98" s="7">
        <f>AVERAGE(F98:H98)</f>
        <v>27.241734512538432</v>
      </c>
      <c r="K98" s="3">
        <f>I98-J98</f>
        <v>-0.82512983786989835</v>
      </c>
      <c r="L98" s="3">
        <f>AVERAGE(K98:K100)</f>
        <v>-1.1900177100904088</v>
      </c>
      <c r="M98" s="3">
        <f t="shared" si="30"/>
        <v>0.36488787222051045</v>
      </c>
      <c r="N98" s="2">
        <f t="shared" si="4"/>
        <v>0.77652922532578539</v>
      </c>
    </row>
    <row r="99" spans="1:14" ht="19.95" customHeight="1" x14ac:dyDescent="0.25">
      <c r="A99" s="2" t="s">
        <v>37</v>
      </c>
      <c r="B99" s="5" t="s">
        <v>49</v>
      </c>
      <c r="C99" s="6">
        <v>27.135471561351999</v>
      </c>
      <c r="D99" s="6">
        <v>26.873803425621301</v>
      </c>
      <c r="E99" s="6">
        <v>26.391977903188199</v>
      </c>
      <c r="F99" s="6">
        <v>28.008144871582498</v>
      </c>
      <c r="G99" s="6">
        <v>27.7251614149937</v>
      </c>
      <c r="H99" s="6">
        <v>28.067933821866198</v>
      </c>
      <c r="I99" s="7">
        <f t="shared" ref="I99:I109" si="33">AVERAGE(C99:E99)</f>
        <v>26.800417630053829</v>
      </c>
      <c r="J99" s="7">
        <f t="shared" ref="J99:J109" si="34">AVERAGE(F99:H99)</f>
        <v>27.93374670281413</v>
      </c>
      <c r="K99" s="3">
        <f t="shared" ref="K99:K109" si="35">I99-J99</f>
        <v>-1.1333290727603007</v>
      </c>
      <c r="L99" s="3">
        <f>AVERAGE(K98:K100)</f>
        <v>-1.1900177100904088</v>
      </c>
      <c r="M99" s="3">
        <f t="shared" si="30"/>
        <v>5.6688637330108094E-2</v>
      </c>
      <c r="N99" s="2">
        <f t="shared" si="4"/>
        <v>0.96146841026160024</v>
      </c>
    </row>
    <row r="100" spans="1:14" ht="19.95" customHeight="1" x14ac:dyDescent="0.25">
      <c r="A100" s="2" t="s">
        <v>38</v>
      </c>
      <c r="B100" s="5" t="s">
        <v>49</v>
      </c>
      <c r="C100" s="6">
        <v>25.965544255599401</v>
      </c>
      <c r="D100" s="6">
        <v>25.912931354511102</v>
      </c>
      <c r="E100" s="6">
        <v>26.457718653036899</v>
      </c>
      <c r="F100" s="6">
        <v>27.569462889368101</v>
      </c>
      <c r="G100" s="6">
        <v>27.792901726275701</v>
      </c>
      <c r="H100" s="6">
        <v>27.808612306426699</v>
      </c>
      <c r="I100" s="7">
        <f t="shared" si="33"/>
        <v>26.11206475438247</v>
      </c>
      <c r="J100" s="7">
        <f t="shared" si="34"/>
        <v>27.723658974023497</v>
      </c>
      <c r="K100" s="3">
        <f t="shared" si="35"/>
        <v>-1.6115942196410273</v>
      </c>
      <c r="L100" s="3">
        <f>AVERAGE(K98:K100)</f>
        <v>-1.1900177100904088</v>
      </c>
      <c r="M100" s="3">
        <f t="shared" si="30"/>
        <v>-0.42157650955061854</v>
      </c>
      <c r="N100" s="2">
        <f t="shared" si="4"/>
        <v>1.3393903784432752</v>
      </c>
    </row>
    <row r="101" spans="1:14" ht="19.95" customHeight="1" x14ac:dyDescent="0.25">
      <c r="A101" s="2" t="s">
        <v>39</v>
      </c>
      <c r="B101" s="5" t="s">
        <v>49</v>
      </c>
      <c r="C101" s="6">
        <v>25.218410516377602</v>
      </c>
      <c r="D101" s="6">
        <v>24.880439549032101</v>
      </c>
      <c r="E101" s="6">
        <v>24.940938909415401</v>
      </c>
      <c r="F101" s="6">
        <v>28.094029060952401</v>
      </c>
      <c r="G101" s="6">
        <v>28.030742496181499</v>
      </c>
      <c r="H101" s="6">
        <v>27.479732848984099</v>
      </c>
      <c r="I101" s="7">
        <f t="shared" si="33"/>
        <v>25.013262991608372</v>
      </c>
      <c r="J101" s="7">
        <f t="shared" si="34"/>
        <v>27.868168135372667</v>
      </c>
      <c r="K101" s="3">
        <f>I101-J101</f>
        <v>-2.8549051437642952</v>
      </c>
      <c r="L101" s="3">
        <f>AVERAGE(K98:K100)</f>
        <v>-1.1900177100904088</v>
      </c>
      <c r="M101" s="3">
        <f t="shared" si="30"/>
        <v>-1.6648874336738864</v>
      </c>
      <c r="N101" s="2">
        <f t="shared" si="4"/>
        <v>3.1708891280645228</v>
      </c>
    </row>
    <row r="102" spans="1:14" ht="19.95" customHeight="1" x14ac:dyDescent="0.25">
      <c r="A102" s="2" t="s">
        <v>40</v>
      </c>
      <c r="B102" s="5" t="s">
        <v>49</v>
      </c>
      <c r="C102" s="6">
        <v>24.359431165627399</v>
      </c>
      <c r="D102" s="6">
        <v>24.293735083867301</v>
      </c>
      <c r="E102" s="6">
        <v>24.307856101942399</v>
      </c>
      <c r="F102" s="6">
        <v>27.9424130359908</v>
      </c>
      <c r="G102" s="6">
        <v>28.087216947582899</v>
      </c>
      <c r="H102" s="6">
        <v>27.680894008309298</v>
      </c>
      <c r="I102" s="7">
        <f t="shared" si="33"/>
        <v>24.320340783812366</v>
      </c>
      <c r="J102" s="7">
        <f t="shared" si="34"/>
        <v>27.90350799729433</v>
      </c>
      <c r="K102" s="3">
        <f t="shared" si="35"/>
        <v>-3.5831672134819641</v>
      </c>
      <c r="L102" s="3">
        <f>AVERAGE(K98:K100)</f>
        <v>-1.1900177100904088</v>
      </c>
      <c r="M102" s="3">
        <f t="shared" si="30"/>
        <v>-2.3931495033915553</v>
      </c>
      <c r="N102" s="2">
        <f t="shared" si="4"/>
        <v>5.2530288335989637</v>
      </c>
    </row>
    <row r="103" spans="1:14" ht="19.95" customHeight="1" x14ac:dyDescent="0.25">
      <c r="A103" s="2" t="s">
        <v>41</v>
      </c>
      <c r="B103" s="5" t="s">
        <v>49</v>
      </c>
      <c r="C103" s="6">
        <v>24.225504064788499</v>
      </c>
      <c r="D103" s="6">
        <v>24.2874124137875</v>
      </c>
      <c r="E103" s="6">
        <v>24.2579944181178</v>
      </c>
      <c r="F103" s="6">
        <v>28.138651238017101</v>
      </c>
      <c r="G103" s="6">
        <v>28.087713806039702</v>
      </c>
      <c r="H103" s="6">
        <v>27.6842641082075</v>
      </c>
      <c r="I103" s="7">
        <f t="shared" si="33"/>
        <v>24.256970298897937</v>
      </c>
      <c r="J103" s="7">
        <f t="shared" si="34"/>
        <v>27.970209717421437</v>
      </c>
      <c r="K103" s="3">
        <f t="shared" si="35"/>
        <v>-3.7132394185235</v>
      </c>
      <c r="L103" s="3">
        <f>AVERAGE(K98:K100)</f>
        <v>-1.1900177100904088</v>
      </c>
      <c r="M103" s="3">
        <f t="shared" si="30"/>
        <v>-2.5232217084330912</v>
      </c>
      <c r="N103" s="2">
        <f t="shared" si="4"/>
        <v>5.748644070231685</v>
      </c>
    </row>
    <row r="104" spans="1:14" ht="19.95" customHeight="1" x14ac:dyDescent="0.25">
      <c r="A104" s="2" t="s">
        <v>23</v>
      </c>
      <c r="B104" s="5" t="s">
        <v>49</v>
      </c>
      <c r="C104" s="6">
        <v>24.176672090228799</v>
      </c>
      <c r="D104" s="6">
        <v>23.824413161575499</v>
      </c>
      <c r="E104" s="6">
        <v>23.873028724243898</v>
      </c>
      <c r="F104" s="6">
        <v>26.123914807857499</v>
      </c>
      <c r="G104" s="6">
        <v>26.015914807857499</v>
      </c>
      <c r="H104" s="6">
        <v>25.907914807857498</v>
      </c>
      <c r="I104" s="7">
        <f t="shared" si="33"/>
        <v>23.958037992016063</v>
      </c>
      <c r="J104" s="7">
        <v>26.015914807857499</v>
      </c>
      <c r="K104" s="3">
        <f t="shared" si="35"/>
        <v>-2.0578768158414356</v>
      </c>
      <c r="L104" s="3">
        <f>AVERAGE(K104,K105,K106)</f>
        <v>-2.048210119395923</v>
      </c>
      <c r="M104" s="3">
        <f t="shared" si="30"/>
        <v>-9.6666964455125459E-3</v>
      </c>
      <c r="N104" s="2">
        <f t="shared" si="4"/>
        <v>1.006722941578541</v>
      </c>
    </row>
    <row r="105" spans="1:14" ht="19.95" customHeight="1" x14ac:dyDescent="0.25">
      <c r="A105" s="2" t="s">
        <v>25</v>
      </c>
      <c r="B105" s="5" t="s">
        <v>49</v>
      </c>
      <c r="C105" s="6">
        <v>24.8639979140146</v>
      </c>
      <c r="D105" s="6">
        <v>24.613081159484899</v>
      </c>
      <c r="E105" s="6">
        <v>24.706777967131899</v>
      </c>
      <c r="F105" s="6">
        <v>26.574381616107299</v>
      </c>
      <c r="G105" s="6">
        <v>26.7988983528085</v>
      </c>
      <c r="H105" s="6">
        <v>26.7108887847243</v>
      </c>
      <c r="I105" s="7">
        <f t="shared" si="33"/>
        <v>24.727952346877132</v>
      </c>
      <c r="J105" s="7">
        <f t="shared" si="34"/>
        <v>26.694722917880032</v>
      </c>
      <c r="K105" s="3">
        <f t="shared" si="35"/>
        <v>-1.9667705710029004</v>
      </c>
      <c r="L105" s="3">
        <f>AVERAGE(K104:K106)</f>
        <v>-2.048210119395923</v>
      </c>
      <c r="M105" s="3">
        <f t="shared" si="30"/>
        <v>8.1439548393022587E-2</v>
      </c>
      <c r="N105" s="2">
        <f t="shared" si="4"/>
        <v>0.94511412332686362</v>
      </c>
    </row>
    <row r="106" spans="1:14" ht="19.95" customHeight="1" x14ac:dyDescent="0.25">
      <c r="A106" s="2" t="s">
        <v>26</v>
      </c>
      <c r="B106" s="5" t="s">
        <v>49</v>
      </c>
      <c r="C106" s="6">
        <v>25.703709525478899</v>
      </c>
      <c r="D106" s="6">
        <v>25.551818701538799</v>
      </c>
      <c r="E106" s="6">
        <v>25.483250100803101</v>
      </c>
      <c r="F106" s="6">
        <v>27.7330557639762</v>
      </c>
      <c r="G106" s="6">
        <v>27.666095730591199</v>
      </c>
      <c r="H106" s="6">
        <v>27.699575747283699</v>
      </c>
      <c r="I106" s="7">
        <f t="shared" si="33"/>
        <v>25.579592775940267</v>
      </c>
      <c r="J106" s="7">
        <f t="shared" si="34"/>
        <v>27.699575747283699</v>
      </c>
      <c r="K106" s="3">
        <f>I106-J106</f>
        <v>-2.1199829713434326</v>
      </c>
      <c r="L106" s="3">
        <f>AVERAGE(K104:K106)</f>
        <v>-2.048210119395923</v>
      </c>
      <c r="M106" s="3">
        <f t="shared" si="30"/>
        <v>-7.1772851947509597E-2</v>
      </c>
      <c r="N106" s="2">
        <f t="shared" si="4"/>
        <v>1.0510074180612679</v>
      </c>
    </row>
    <row r="107" spans="1:14" ht="19.95" customHeight="1" x14ac:dyDescent="0.25">
      <c r="A107" s="2" t="s">
        <v>27</v>
      </c>
      <c r="B107" s="5" t="s">
        <v>49</v>
      </c>
      <c r="C107" s="6">
        <v>23.313734899634401</v>
      </c>
      <c r="D107" s="6">
        <v>23.124293228603801</v>
      </c>
      <c r="E107" s="6">
        <v>23.090847068257499</v>
      </c>
      <c r="F107" s="6">
        <v>28.858594021680201</v>
      </c>
      <c r="G107" s="6">
        <v>28.646383096355901</v>
      </c>
      <c r="H107" s="6">
        <v>28.9151721651155</v>
      </c>
      <c r="I107" s="7">
        <f t="shared" si="33"/>
        <v>23.176291732165236</v>
      </c>
      <c r="J107" s="7">
        <f t="shared" si="34"/>
        <v>28.806716427717202</v>
      </c>
      <c r="K107" s="3">
        <f t="shared" si="35"/>
        <v>-5.6304246955519659</v>
      </c>
      <c r="L107" s="3">
        <f>AVERAGE(K104:K106)</f>
        <v>-2.048210119395923</v>
      </c>
      <c r="M107" s="3">
        <f t="shared" si="30"/>
        <v>-3.5822145761560429</v>
      </c>
      <c r="N107" s="2">
        <f t="shared" si="4"/>
        <v>11.977165159871786</v>
      </c>
    </row>
    <row r="108" spans="1:14" ht="19.95" customHeight="1" x14ac:dyDescent="0.25">
      <c r="A108" s="2" t="s">
        <v>28</v>
      </c>
      <c r="B108" s="5" t="s">
        <v>49</v>
      </c>
      <c r="C108" s="6">
        <v>24.191386529627898</v>
      </c>
      <c r="D108" s="6">
        <v>24.082964038192401</v>
      </c>
      <c r="E108" s="6">
        <v>24.060656206512999</v>
      </c>
      <c r="F108" s="6">
        <v>28.0489148609424</v>
      </c>
      <c r="G108" s="6">
        <v>27.9410428900818</v>
      </c>
      <c r="H108" s="6">
        <v>27.953091758344598</v>
      </c>
      <c r="I108" s="7">
        <f t="shared" si="33"/>
        <v>24.111668924777764</v>
      </c>
      <c r="J108" s="7">
        <f t="shared" si="34"/>
        <v>27.98101650312293</v>
      </c>
      <c r="K108" s="3">
        <f t="shared" si="35"/>
        <v>-3.8693475783451667</v>
      </c>
      <c r="L108" s="3">
        <f>AVERAGE(K104:K106)</f>
        <v>-2.048210119395923</v>
      </c>
      <c r="M108" s="3">
        <f t="shared" si="30"/>
        <v>-1.8211374589492437</v>
      </c>
      <c r="N108" s="2">
        <f t="shared" si="4"/>
        <v>3.5335968684635537</v>
      </c>
    </row>
    <row r="109" spans="1:14" ht="19.95" customHeight="1" x14ac:dyDescent="0.25">
      <c r="A109" s="2" t="s">
        <v>29</v>
      </c>
      <c r="B109" s="5" t="s">
        <v>49</v>
      </c>
      <c r="C109" s="6">
        <v>24.478905679991801</v>
      </c>
      <c r="D109" s="6">
        <v>23.6861748026461</v>
      </c>
      <c r="E109" s="6">
        <v>23.516324381352799</v>
      </c>
      <c r="F109" s="6">
        <v>27.586283444878099</v>
      </c>
      <c r="G109" s="6">
        <v>27.5906744285485</v>
      </c>
      <c r="H109" s="6">
        <v>27.952430141767199</v>
      </c>
      <c r="I109" s="7">
        <f t="shared" si="33"/>
        <v>23.893801621330237</v>
      </c>
      <c r="J109" s="7">
        <f t="shared" si="34"/>
        <v>27.7097960050646</v>
      </c>
      <c r="K109" s="3">
        <f t="shared" si="35"/>
        <v>-3.8159943837343633</v>
      </c>
      <c r="L109" s="3">
        <f>AVERAGE(K104:K106)</f>
        <v>-2.048210119395923</v>
      </c>
      <c r="M109" s="3">
        <f t="shared" si="30"/>
        <v>-1.7677842643384403</v>
      </c>
      <c r="N109" s="2">
        <f t="shared" si="4"/>
        <v>3.4053055752201606</v>
      </c>
    </row>
    <row r="110" spans="1:14" ht="19.95" customHeight="1" x14ac:dyDescent="0.25">
      <c r="A110" s="2" t="s">
        <v>23</v>
      </c>
      <c r="B110" s="5" t="s">
        <v>50</v>
      </c>
      <c r="C110" s="6">
        <v>29.297161195360498</v>
      </c>
      <c r="D110" s="6">
        <v>28.725195604513001</v>
      </c>
      <c r="E110" s="6">
        <v>29.0056445600427</v>
      </c>
      <c r="F110" s="6">
        <v>26.4555734845793</v>
      </c>
      <c r="G110" s="6">
        <v>26.509460383412801</v>
      </c>
      <c r="H110" s="6">
        <v>26.682539825105298</v>
      </c>
      <c r="I110" s="7">
        <f>AVERAGE(C110:E110)</f>
        <v>29.009333786638734</v>
      </c>
      <c r="J110" s="7">
        <f>AVERAGE(F110:H110)</f>
        <v>26.549191231032466</v>
      </c>
      <c r="K110" s="3">
        <f t="shared" si="31"/>
        <v>2.4601425556062679</v>
      </c>
      <c r="L110" s="3">
        <f>AVERAGE($K$110:$K$112)</f>
        <v>2.7370135283644572</v>
      </c>
      <c r="M110" s="3">
        <f>K110-L110</f>
        <v>-0.27687097275818928</v>
      </c>
      <c r="N110" s="2">
        <f t="shared" si="4"/>
        <v>1.2115642994904317</v>
      </c>
    </row>
    <row r="111" spans="1:14" ht="19.95" customHeight="1" x14ac:dyDescent="0.25">
      <c r="A111" s="2" t="s">
        <v>25</v>
      </c>
      <c r="B111" s="5" t="s">
        <v>50</v>
      </c>
      <c r="C111" s="6">
        <v>29.393447160162602</v>
      </c>
      <c r="D111" s="6">
        <v>28.851149011251099</v>
      </c>
      <c r="E111" s="6">
        <v>28.7497492270099</v>
      </c>
      <c r="F111" s="6">
        <v>26.5265815036752</v>
      </c>
      <c r="G111" s="6">
        <v>26.4447254472447</v>
      </c>
      <c r="H111" s="6">
        <v>26.312296964685299</v>
      </c>
      <c r="I111" s="7">
        <f t="shared" ref="I111:I157" si="36">AVERAGE(C111:E111)</f>
        <v>28.998115132807868</v>
      </c>
      <c r="J111" s="7">
        <f t="shared" ref="J111:J114" si="37">AVERAGE(F111:H111)</f>
        <v>26.427867971868398</v>
      </c>
      <c r="K111" s="3">
        <f t="shared" si="31"/>
        <v>2.5702471609394699</v>
      </c>
      <c r="L111" s="3">
        <f t="shared" ref="L111:L115" si="38">AVERAGE($K$110:$K$112)</f>
        <v>2.7370135283644572</v>
      </c>
      <c r="M111" s="3">
        <f t="shared" si="30"/>
        <v>-0.16676636742498729</v>
      </c>
      <c r="N111" s="2">
        <f t="shared" si="4"/>
        <v>1.1225396213107557</v>
      </c>
    </row>
    <row r="112" spans="1:14" ht="19.95" customHeight="1" x14ac:dyDescent="0.25">
      <c r="A112" s="2" t="s">
        <v>26</v>
      </c>
      <c r="B112" s="5" t="s">
        <v>50</v>
      </c>
      <c r="C112" s="6">
        <v>29.196747834617</v>
      </c>
      <c r="D112" s="6">
        <v>30.171418847253999</v>
      </c>
      <c r="E112" s="6">
        <v>29.809826957817304</v>
      </c>
      <c r="F112" s="6">
        <v>26.441400988741602</v>
      </c>
      <c r="G112" s="6">
        <v>26.5095535252823</v>
      </c>
      <c r="H112" s="6">
        <v>26.6850865200215</v>
      </c>
      <c r="I112" s="7">
        <f t="shared" si="36"/>
        <v>29.725997879896102</v>
      </c>
      <c r="J112" s="7">
        <f t="shared" si="37"/>
        <v>26.545347011348468</v>
      </c>
      <c r="K112" s="3">
        <f t="shared" si="31"/>
        <v>3.1806508685476338</v>
      </c>
      <c r="L112" s="3">
        <f t="shared" si="38"/>
        <v>2.7370135283644572</v>
      </c>
      <c r="M112" s="3">
        <f t="shared" si="30"/>
        <v>0.44363734018317658</v>
      </c>
      <c r="N112" s="2">
        <f t="shared" si="4"/>
        <v>0.73527847679053038</v>
      </c>
    </row>
    <row r="113" spans="1:14" ht="19.95" customHeight="1" x14ac:dyDescent="0.25">
      <c r="A113" s="2" t="s">
        <v>27</v>
      </c>
      <c r="B113" s="5" t="s">
        <v>50</v>
      </c>
      <c r="C113" s="6">
        <v>28.958327509258002</v>
      </c>
      <c r="D113" s="6">
        <v>28.6177978250964</v>
      </c>
      <c r="E113" s="6">
        <v>28.562102119912002</v>
      </c>
      <c r="F113" s="6">
        <v>27.0888295335888</v>
      </c>
      <c r="G113" s="6">
        <v>26.979889174509701</v>
      </c>
      <c r="H113" s="6">
        <v>27.039238580040202</v>
      </c>
      <c r="I113" s="7">
        <f t="shared" si="36"/>
        <v>28.712742484755466</v>
      </c>
      <c r="J113" s="7">
        <f t="shared" si="37"/>
        <v>27.035985762712901</v>
      </c>
      <c r="K113" s="3">
        <f t="shared" si="31"/>
        <v>1.6767567220425654</v>
      </c>
      <c r="L113" s="3">
        <f t="shared" si="38"/>
        <v>2.7370135283644572</v>
      </c>
      <c r="M113" s="3">
        <f t="shared" si="30"/>
        <v>-1.0602568063218918</v>
      </c>
      <c r="N113" s="2">
        <f t="shared" si="4"/>
        <v>2.0853026820709988</v>
      </c>
    </row>
    <row r="114" spans="1:14" ht="19.95" customHeight="1" x14ac:dyDescent="0.25">
      <c r="A114" s="2" t="s">
        <v>28</v>
      </c>
      <c r="B114" s="5" t="s">
        <v>50</v>
      </c>
      <c r="C114" s="6">
        <v>28.634914791951299</v>
      </c>
      <c r="D114" s="6">
        <v>28.0583210076068</v>
      </c>
      <c r="E114" s="6">
        <v>28.419205717090101</v>
      </c>
      <c r="F114" s="6">
        <v>27.102525353149801</v>
      </c>
      <c r="G114" s="6">
        <v>27.177830033877601</v>
      </c>
      <c r="H114" s="6">
        <v>26.734294748030699</v>
      </c>
      <c r="I114" s="7">
        <f t="shared" si="36"/>
        <v>28.370813838882736</v>
      </c>
      <c r="J114" s="7">
        <f t="shared" si="37"/>
        <v>27.004883378352702</v>
      </c>
      <c r="K114" s="3">
        <f t="shared" si="31"/>
        <v>1.3659304605300342</v>
      </c>
      <c r="L114" s="3">
        <f t="shared" si="38"/>
        <v>2.7370135283644572</v>
      </c>
      <c r="M114" s="3">
        <f t="shared" si="30"/>
        <v>-1.371083067834423</v>
      </c>
      <c r="N114" s="2">
        <f t="shared" si="4"/>
        <v>2.5866467940449143</v>
      </c>
    </row>
    <row r="115" spans="1:14" ht="19.95" customHeight="1" x14ac:dyDescent="0.25">
      <c r="A115" s="2" t="s">
        <v>29</v>
      </c>
      <c r="B115" s="5" t="s">
        <v>50</v>
      </c>
      <c r="C115" s="6">
        <v>29.410653272653299</v>
      </c>
      <c r="D115" s="6">
        <v>29.670147510471701</v>
      </c>
      <c r="E115" s="6">
        <v>29.686201815723301</v>
      </c>
      <c r="F115" s="6">
        <v>27.7120172553992</v>
      </c>
      <c r="G115" s="6">
        <v>27.541855541791598</v>
      </c>
      <c r="H115" s="7">
        <v>27.626936398595397</v>
      </c>
      <c r="I115" s="7">
        <f t="shared" si="36"/>
        <v>29.58900086628277</v>
      </c>
      <c r="J115" s="7">
        <f>AVERAGE(F115:H115)</f>
        <v>27.626936398595394</v>
      </c>
      <c r="K115" s="3">
        <f t="shared" si="31"/>
        <v>1.9620644676873766</v>
      </c>
      <c r="L115" s="3">
        <f t="shared" si="38"/>
        <v>2.7370135283644572</v>
      </c>
      <c r="M115" s="3">
        <f t="shared" si="30"/>
        <v>-0.77494906067708058</v>
      </c>
      <c r="N115" s="2">
        <f t="shared" si="4"/>
        <v>1.7111296329667991</v>
      </c>
    </row>
    <row r="116" spans="1:14" ht="19.95" customHeight="1" x14ac:dyDescent="0.25">
      <c r="A116" s="2" t="s">
        <v>36</v>
      </c>
      <c r="B116" s="5" t="s">
        <v>50</v>
      </c>
      <c r="C116" s="6">
        <v>27.298468748637202</v>
      </c>
      <c r="D116" s="6">
        <v>27.41369491359</v>
      </c>
      <c r="E116" s="6">
        <v>27.566065115762701</v>
      </c>
      <c r="F116" s="6">
        <v>25.1420468836194</v>
      </c>
      <c r="G116" s="6">
        <v>25.075249456931399</v>
      </c>
      <c r="H116" s="7">
        <v>25.197016028841201</v>
      </c>
      <c r="I116" s="7">
        <f t="shared" si="36"/>
        <v>27.426076259329964</v>
      </c>
      <c r="J116" s="7">
        <f t="shared" ref="J116:J144" si="39">AVERAGE(F116:H116)</f>
        <v>25.13810412313067</v>
      </c>
      <c r="K116" s="3">
        <f t="shared" si="31"/>
        <v>2.2879721361992935</v>
      </c>
      <c r="L116" s="3">
        <f>AVERAGE(K116:K118)</f>
        <v>2.275605556092787</v>
      </c>
      <c r="M116" s="3">
        <f t="shared" si="30"/>
        <v>1.2366580106506486E-2</v>
      </c>
      <c r="N116" s="2">
        <f t="shared" si="4"/>
        <v>0.99146477351152884</v>
      </c>
    </row>
    <row r="117" spans="1:14" ht="19.95" customHeight="1" x14ac:dyDescent="0.25">
      <c r="A117" s="2" t="s">
        <v>37</v>
      </c>
      <c r="B117" s="5" t="s">
        <v>50</v>
      </c>
      <c r="C117" s="6">
        <v>27.871455087572301</v>
      </c>
      <c r="D117" s="6">
        <v>27.961085329575599</v>
      </c>
      <c r="E117" s="6">
        <v>27.965773338661499</v>
      </c>
      <c r="F117" s="6">
        <v>26.033542519200399</v>
      </c>
      <c r="G117" s="6">
        <v>26.026877587686901</v>
      </c>
      <c r="H117" s="7">
        <v>26.039219301001701</v>
      </c>
      <c r="I117" s="7">
        <f t="shared" si="36"/>
        <v>27.932771251936469</v>
      </c>
      <c r="J117" s="7">
        <f t="shared" si="39"/>
        <v>26.033213135962999</v>
      </c>
      <c r="K117" s="3">
        <f t="shared" si="31"/>
        <v>1.8995581159734698</v>
      </c>
      <c r="L117" s="3">
        <f>AVERAGE(K116:K118)</f>
        <v>2.275605556092787</v>
      </c>
      <c r="M117" s="3">
        <f t="shared" si="30"/>
        <v>-0.37604744011931723</v>
      </c>
      <c r="N117" s="2">
        <f t="shared" si="4"/>
        <v>1.29778144116515</v>
      </c>
    </row>
    <row r="118" spans="1:14" ht="19.95" customHeight="1" x14ac:dyDescent="0.25">
      <c r="A118" s="2" t="s">
        <v>38</v>
      </c>
      <c r="B118" s="5" t="s">
        <v>50</v>
      </c>
      <c r="C118" s="6">
        <v>27.998007645738699</v>
      </c>
      <c r="D118" s="6">
        <v>28.0482068148923</v>
      </c>
      <c r="E118" s="6">
        <v>28.142998539792099</v>
      </c>
      <c r="F118" s="6">
        <v>25.432351669381902</v>
      </c>
      <c r="G118" s="6">
        <v>25.505772224680399</v>
      </c>
      <c r="H118" s="7">
        <v>25.333229858044</v>
      </c>
      <c r="I118" s="7">
        <f t="shared" si="36"/>
        <v>28.063071000141033</v>
      </c>
      <c r="J118" s="7">
        <f t="shared" si="39"/>
        <v>25.423784584035435</v>
      </c>
      <c r="K118" s="3">
        <f t="shared" si="31"/>
        <v>2.6392864161055982</v>
      </c>
      <c r="L118" s="3">
        <f>AVERAGE(K116:K118)</f>
        <v>2.275605556092787</v>
      </c>
      <c r="M118" s="3">
        <f t="shared" si="30"/>
        <v>0.36368086001281119</v>
      </c>
      <c r="N118" s="2">
        <f t="shared" si="4"/>
        <v>0.77717917033780493</v>
      </c>
    </row>
    <row r="119" spans="1:14" ht="19.95" customHeight="1" x14ac:dyDescent="0.25">
      <c r="A119" s="2" t="s">
        <v>39</v>
      </c>
      <c r="B119" s="5" t="s">
        <v>50</v>
      </c>
      <c r="C119" s="6">
        <v>28.722021925759201</v>
      </c>
      <c r="D119" s="6">
        <v>28.511082876219199</v>
      </c>
      <c r="E119" s="6">
        <v>28.397578095389001</v>
      </c>
      <c r="F119" s="6">
        <v>26.892277287987</v>
      </c>
      <c r="G119" s="6">
        <v>26.920802921170701</v>
      </c>
      <c r="H119" s="7">
        <v>27.016455739075599</v>
      </c>
      <c r="I119" s="7">
        <f t="shared" si="36"/>
        <v>28.54356096578913</v>
      </c>
      <c r="J119" s="7">
        <f t="shared" si="39"/>
        <v>26.943178649411099</v>
      </c>
      <c r="K119" s="3">
        <f t="shared" si="31"/>
        <v>1.6003823163780311</v>
      </c>
      <c r="L119" s="3">
        <f>AVERAGE(K116:K118)</f>
        <v>2.275605556092787</v>
      </c>
      <c r="M119" s="3">
        <f t="shared" si="30"/>
        <v>-0.67522323971475595</v>
      </c>
      <c r="N119" s="2">
        <f t="shared" si="4"/>
        <v>1.5968438459862995</v>
      </c>
    </row>
    <row r="120" spans="1:14" ht="19.95" customHeight="1" x14ac:dyDescent="0.25">
      <c r="A120" s="2" t="s">
        <v>40</v>
      </c>
      <c r="B120" s="5" t="s">
        <v>50</v>
      </c>
      <c r="C120" s="6">
        <v>27.78072590132</v>
      </c>
      <c r="D120" s="6">
        <v>27.5502808513241</v>
      </c>
      <c r="E120" s="6">
        <v>27.657711587549599</v>
      </c>
      <c r="F120" s="6">
        <v>25.9680303651385</v>
      </c>
      <c r="G120" s="6">
        <v>25.980994084969399</v>
      </c>
      <c r="H120" s="7">
        <v>25.8368352017077</v>
      </c>
      <c r="I120" s="7">
        <f t="shared" si="36"/>
        <v>27.662906113397899</v>
      </c>
      <c r="J120" s="7">
        <f t="shared" si="39"/>
        <v>25.928619883938534</v>
      </c>
      <c r="K120" s="3">
        <f t="shared" si="31"/>
        <v>1.7342862294593644</v>
      </c>
      <c r="L120" s="3">
        <f>AVERAGE(K116:K118)</f>
        <v>2.275605556092787</v>
      </c>
      <c r="M120" s="3">
        <f t="shared" si="30"/>
        <v>-0.54131932663342264</v>
      </c>
      <c r="N120" s="2">
        <f t="shared" si="4"/>
        <v>1.4553027652202259</v>
      </c>
    </row>
    <row r="121" spans="1:14" ht="19.95" customHeight="1" x14ac:dyDescent="0.25">
      <c r="A121" s="2" t="s">
        <v>41</v>
      </c>
      <c r="B121" s="5" t="s">
        <v>50</v>
      </c>
      <c r="C121" s="6">
        <v>27.984214041210201</v>
      </c>
      <c r="D121" s="6">
        <v>27.555554350045099</v>
      </c>
      <c r="E121" s="6">
        <v>27.937695719999201</v>
      </c>
      <c r="F121" s="6">
        <v>25.375603186321701</v>
      </c>
      <c r="G121" s="6">
        <v>25.204031248375198</v>
      </c>
      <c r="H121" s="7">
        <v>25.338596670718999</v>
      </c>
      <c r="I121" s="7">
        <f t="shared" si="36"/>
        <v>27.825821370418168</v>
      </c>
      <c r="J121" s="7">
        <f t="shared" si="39"/>
        <v>25.306077035138632</v>
      </c>
      <c r="K121" s="3">
        <f t="shared" si="31"/>
        <v>2.5197443352795368</v>
      </c>
      <c r="L121" s="3">
        <f>AVERAGE(K116:K118)</f>
        <v>2.275605556092787</v>
      </c>
      <c r="M121" s="3">
        <f t="shared" si="30"/>
        <v>0.24413877918674975</v>
      </c>
      <c r="N121" s="2">
        <f t="shared" si="4"/>
        <v>0.84431966469200304</v>
      </c>
    </row>
    <row r="122" spans="1:14" ht="19.95" customHeight="1" x14ac:dyDescent="0.25">
      <c r="A122" s="2" t="s">
        <v>30</v>
      </c>
      <c r="B122" s="5" t="s">
        <v>50</v>
      </c>
      <c r="C122" s="6">
        <v>27.3293489050949</v>
      </c>
      <c r="D122" s="6">
        <v>27.296515541933399</v>
      </c>
      <c r="E122" s="6">
        <v>27.327030083229399</v>
      </c>
      <c r="F122" s="6">
        <v>24.2579540332509</v>
      </c>
      <c r="G122" s="6">
        <v>24.589059918145502</v>
      </c>
      <c r="H122" s="7">
        <v>24.423506975698203</v>
      </c>
      <c r="I122" s="7">
        <f t="shared" si="36"/>
        <v>27.317631510085899</v>
      </c>
      <c r="J122" s="7">
        <f t="shared" si="39"/>
        <v>24.423506975698203</v>
      </c>
      <c r="K122" s="3">
        <f t="shared" si="31"/>
        <v>2.8941245343876965</v>
      </c>
      <c r="L122" s="3">
        <f>AVERAGE(K122:K124)</f>
        <v>2.6324581764890334</v>
      </c>
      <c r="M122" s="3">
        <f t="shared" si="30"/>
        <v>0.2616663578986631</v>
      </c>
      <c r="N122" s="2">
        <f t="shared" si="4"/>
        <v>0.8341239235903406</v>
      </c>
    </row>
    <row r="123" spans="1:14" ht="19.95" customHeight="1" x14ac:dyDescent="0.25">
      <c r="A123" s="2" t="s">
        <v>31</v>
      </c>
      <c r="B123" s="5" t="s">
        <v>50</v>
      </c>
      <c r="C123" s="6">
        <v>26.730409055680799</v>
      </c>
      <c r="D123" s="6">
        <v>26.593382658749899</v>
      </c>
      <c r="E123" s="6">
        <v>26.617780513727499</v>
      </c>
      <c r="F123" s="6">
        <v>24.276718681197199</v>
      </c>
      <c r="G123" s="6">
        <v>24.281508990390499</v>
      </c>
      <c r="H123" s="7">
        <v>24.293747814931901</v>
      </c>
      <c r="I123" s="7">
        <f t="shared" si="36"/>
        <v>26.647190742719399</v>
      </c>
      <c r="J123" s="7">
        <f t="shared" si="39"/>
        <v>24.28399182883987</v>
      </c>
      <c r="K123" s="3">
        <f t="shared" si="31"/>
        <v>2.3631989138795291</v>
      </c>
      <c r="L123" s="3">
        <f>AVERAGE(K122:K124)</f>
        <v>2.6324581764890334</v>
      </c>
      <c r="M123" s="3">
        <f t="shared" si="30"/>
        <v>-0.26925926260950428</v>
      </c>
      <c r="N123" s="2">
        <f t="shared" si="4"/>
        <v>1.2051888765897403</v>
      </c>
    </row>
    <row r="124" spans="1:14" ht="19.95" customHeight="1" x14ac:dyDescent="0.25">
      <c r="A124" s="2" t="s">
        <v>32</v>
      </c>
      <c r="B124" s="5" t="s">
        <v>50</v>
      </c>
      <c r="C124" s="2">
        <v>27.308962210630099</v>
      </c>
      <c r="D124" s="6">
        <v>27.3270300932294</v>
      </c>
      <c r="E124" s="2">
        <v>26.974494803833519</v>
      </c>
      <c r="F124" s="2">
        <v>24.209211270451199</v>
      </c>
      <c r="G124" s="2">
        <v>24.6404832770078</v>
      </c>
      <c r="H124" s="2">
        <v>24.840639316634402</v>
      </c>
      <c r="I124" s="7">
        <f t="shared" si="36"/>
        <v>27.203495702564339</v>
      </c>
      <c r="J124" s="7">
        <f t="shared" si="39"/>
        <v>24.563444621364464</v>
      </c>
      <c r="K124" s="3">
        <f t="shared" si="31"/>
        <v>2.640051081199875</v>
      </c>
      <c r="L124" s="3">
        <f>AVERAGE(K122:K124)</f>
        <v>2.6324581764890334</v>
      </c>
      <c r="M124" s="3">
        <f t="shared" si="30"/>
        <v>7.5929047108416192E-3</v>
      </c>
      <c r="N124" s="2">
        <f t="shared" si="4"/>
        <v>0.99475082482965249</v>
      </c>
    </row>
    <row r="125" spans="1:14" ht="19.95" customHeight="1" x14ac:dyDescent="0.25">
      <c r="A125" s="2" t="s">
        <v>33</v>
      </c>
      <c r="B125" s="5" t="s">
        <v>50</v>
      </c>
      <c r="C125" s="2">
        <v>28.473954626924201</v>
      </c>
      <c r="D125" s="2">
        <v>28.2927294357278</v>
      </c>
      <c r="E125" s="2">
        <v>28.250206051976399</v>
      </c>
      <c r="F125" s="2">
        <v>25.041783006654001</v>
      </c>
      <c r="G125" s="2">
        <v>25.229439814289901</v>
      </c>
      <c r="H125" s="2">
        <v>25.201143170065901</v>
      </c>
      <c r="I125" s="7">
        <f t="shared" si="36"/>
        <v>28.338963371542803</v>
      </c>
      <c r="J125" s="7">
        <f t="shared" si="39"/>
        <v>25.157455330336603</v>
      </c>
      <c r="K125" s="3">
        <f>I125-J125</f>
        <v>3.1815080412062002</v>
      </c>
      <c r="L125" s="3">
        <f>AVERAGE(K122:K124)</f>
        <v>2.6324581764890334</v>
      </c>
      <c r="M125" s="3">
        <f t="shared" si="30"/>
        <v>0.54904986471716688</v>
      </c>
      <c r="N125" s="2">
        <f t="shared" si="4"/>
        <v>0.68347010238354233</v>
      </c>
    </row>
    <row r="126" spans="1:14" ht="19.95" customHeight="1" x14ac:dyDescent="0.25">
      <c r="A126" s="2" t="s">
        <v>34</v>
      </c>
      <c r="B126" s="5" t="s">
        <v>50</v>
      </c>
      <c r="C126" s="2">
        <v>29.674092773622501</v>
      </c>
      <c r="D126" s="2">
        <v>30.1733090607481</v>
      </c>
      <c r="E126" s="2">
        <v>29.656270595337102</v>
      </c>
      <c r="F126" s="2">
        <v>26.1317761827715</v>
      </c>
      <c r="G126" s="2">
        <v>26.106615750677499</v>
      </c>
      <c r="H126" s="2">
        <v>26.200667397182698</v>
      </c>
      <c r="I126" s="7">
        <f t="shared" si="36"/>
        <v>29.834557476569234</v>
      </c>
      <c r="J126" s="7">
        <f t="shared" si="39"/>
        <v>26.146353110210566</v>
      </c>
      <c r="K126" s="3">
        <f t="shared" ref="K126:K127" si="40">I126-J126</f>
        <v>3.6882043663586686</v>
      </c>
      <c r="L126" s="3">
        <f>AVERAGE(K122:K124)</f>
        <v>2.6324581764890334</v>
      </c>
      <c r="M126" s="3">
        <f t="shared" si="30"/>
        <v>1.0557461898696352</v>
      </c>
      <c r="N126" s="2">
        <f t="shared" si="4"/>
        <v>0.48104834965488885</v>
      </c>
    </row>
    <row r="127" spans="1:14" ht="19.95" customHeight="1" x14ac:dyDescent="0.25">
      <c r="A127" s="2" t="s">
        <v>35</v>
      </c>
      <c r="B127" s="5" t="s">
        <v>50</v>
      </c>
      <c r="C127" s="2">
        <v>29.1438848789589</v>
      </c>
      <c r="D127" s="2">
        <v>29.200890029639702</v>
      </c>
      <c r="E127" s="2">
        <v>29.059240657131099</v>
      </c>
      <c r="F127" s="2">
        <v>25.2566136919224</v>
      </c>
      <c r="G127" s="2">
        <v>25.139029964756698</v>
      </c>
      <c r="H127" s="2">
        <v>25.238507728214199</v>
      </c>
      <c r="I127" s="7">
        <f t="shared" si="36"/>
        <v>29.134671855243237</v>
      </c>
      <c r="J127" s="7">
        <f t="shared" si="39"/>
        <v>25.211383794964433</v>
      </c>
      <c r="K127" s="3">
        <f t="shared" si="40"/>
        <v>3.9232880602788036</v>
      </c>
      <c r="L127" s="3">
        <f>AVERAGE(K122:K124)</f>
        <v>2.6324581764890334</v>
      </c>
      <c r="M127" s="3">
        <f t="shared" si="30"/>
        <v>1.2908298837897703</v>
      </c>
      <c r="N127" s="2">
        <f t="shared" si="4"/>
        <v>0.40871585536650573</v>
      </c>
    </row>
    <row r="128" spans="1:14" ht="19.95" customHeight="1" x14ac:dyDescent="0.25">
      <c r="A128" s="2" t="s">
        <v>30</v>
      </c>
      <c r="B128" s="5" t="s">
        <v>51</v>
      </c>
      <c r="C128" s="6">
        <v>30.564710853035201</v>
      </c>
      <c r="D128" s="6">
        <v>30.150176438180601</v>
      </c>
      <c r="E128" s="6">
        <v>30.229793144535801</v>
      </c>
      <c r="F128" s="6">
        <v>26.647030677704301</v>
      </c>
      <c r="G128" s="6">
        <v>26.7736726147855</v>
      </c>
      <c r="H128" s="6">
        <v>26.6344348348801</v>
      </c>
      <c r="I128" s="7">
        <f t="shared" si="36"/>
        <v>30.314893478583869</v>
      </c>
      <c r="J128" s="7">
        <f t="shared" si="39"/>
        <v>26.685046042456634</v>
      </c>
      <c r="K128" s="3">
        <f>I128-J128</f>
        <v>3.6298474361272355</v>
      </c>
      <c r="L128" s="3">
        <f>AVERAGE(K128:K130)</f>
        <v>3.4685769978802896</v>
      </c>
      <c r="M128" s="3">
        <f t="shared" si="30"/>
        <v>0.16127043824694587</v>
      </c>
      <c r="N128" s="2">
        <f t="shared" si="4"/>
        <v>0.89423725815903243</v>
      </c>
    </row>
    <row r="129" spans="1:14" ht="19.95" customHeight="1" x14ac:dyDescent="0.25">
      <c r="A129" s="2" t="s">
        <v>31</v>
      </c>
      <c r="B129" s="5" t="s">
        <v>51</v>
      </c>
      <c r="C129" s="6">
        <v>30.709584807518802</v>
      </c>
      <c r="D129" s="6">
        <v>30.622209547463601</v>
      </c>
      <c r="E129" s="6">
        <v>30.379534165724301</v>
      </c>
      <c r="F129" s="6">
        <v>27.131850914261001</v>
      </c>
      <c r="G129" s="6">
        <v>27.226444811053199</v>
      </c>
      <c r="H129" s="6">
        <v>27.2374309386812</v>
      </c>
      <c r="I129" s="7">
        <f t="shared" si="36"/>
        <v>30.570442840235568</v>
      </c>
      <c r="J129" s="7">
        <f t="shared" si="39"/>
        <v>27.198575554665137</v>
      </c>
      <c r="K129" s="3">
        <f t="shared" ref="K129:K139" si="41">I129-J129</f>
        <v>3.3718672855704312</v>
      </c>
      <c r="L129" s="3">
        <f>AVERAGE(K128:K130)</f>
        <v>3.4685769978802896</v>
      </c>
      <c r="M129" s="3">
        <f t="shared" si="30"/>
        <v>-9.6709712309858364E-2</v>
      </c>
      <c r="N129" s="2">
        <f t="shared" si="4"/>
        <v>1.0693319037256424</v>
      </c>
    </row>
    <row r="130" spans="1:14" ht="19.95" customHeight="1" x14ac:dyDescent="0.25">
      <c r="A130" s="2" t="s">
        <v>32</v>
      </c>
      <c r="B130" s="5" t="s">
        <v>51</v>
      </c>
      <c r="C130" s="6">
        <v>29.830486011535001</v>
      </c>
      <c r="D130" s="6">
        <v>29.693691831434201</v>
      </c>
      <c r="E130" s="6">
        <v>29.787824527401199</v>
      </c>
      <c r="F130" s="6">
        <v>26.2839326085249</v>
      </c>
      <c r="G130" s="6">
        <v>26.433360714273601</v>
      </c>
      <c r="H130" s="6">
        <v>26.3826602317423</v>
      </c>
      <c r="I130" s="7">
        <f t="shared" si="36"/>
        <v>29.770667456790136</v>
      </c>
      <c r="J130" s="7">
        <f t="shared" si="39"/>
        <v>26.366651184846933</v>
      </c>
      <c r="K130" s="3">
        <f t="shared" si="41"/>
        <v>3.4040162719432026</v>
      </c>
      <c r="L130" s="3">
        <f>AVERAGE(K128:K130)</f>
        <v>3.4685769978802896</v>
      </c>
      <c r="M130" s="3">
        <f t="shared" si="30"/>
        <v>-6.456072593708706E-2</v>
      </c>
      <c r="N130" s="2">
        <f t="shared" si="4"/>
        <v>1.0457664746849684</v>
      </c>
    </row>
    <row r="131" spans="1:14" ht="19.95" customHeight="1" x14ac:dyDescent="0.25">
      <c r="A131" s="2" t="s">
        <v>33</v>
      </c>
      <c r="B131" s="5" t="s">
        <v>51</v>
      </c>
      <c r="C131" s="6">
        <v>31.071086890150699</v>
      </c>
      <c r="D131" s="6">
        <v>31.2103380958328</v>
      </c>
      <c r="E131" s="6">
        <v>31.0382314822368</v>
      </c>
      <c r="F131" s="6">
        <v>27.694753716077699</v>
      </c>
      <c r="G131" s="6">
        <v>27.719946166315399</v>
      </c>
      <c r="H131" s="6">
        <v>27.4143174744082</v>
      </c>
      <c r="I131" s="7">
        <f t="shared" si="36"/>
        <v>31.106552156073434</v>
      </c>
      <c r="J131" s="7">
        <f t="shared" si="39"/>
        <v>27.609672452267102</v>
      </c>
      <c r="K131" s="3">
        <f t="shared" si="41"/>
        <v>3.4968797038063322</v>
      </c>
      <c r="L131" s="3">
        <f>AVERAGE(K128:K130)</f>
        <v>3.4685769978802896</v>
      </c>
      <c r="M131" s="3">
        <f t="shared" si="30"/>
        <v>2.830270592604256E-2</v>
      </c>
      <c r="N131" s="2">
        <f t="shared" si="4"/>
        <v>0.98057323876169045</v>
      </c>
    </row>
    <row r="132" spans="1:14" ht="19.95" customHeight="1" x14ac:dyDescent="0.25">
      <c r="A132" s="2" t="s">
        <v>34</v>
      </c>
      <c r="B132" s="5" t="s">
        <v>51</v>
      </c>
      <c r="C132" s="6">
        <v>31.267097467811901</v>
      </c>
      <c r="D132" s="6">
        <v>31.0628668886764</v>
      </c>
      <c r="E132" s="6">
        <v>31.4476363636564</v>
      </c>
      <c r="F132" s="6">
        <v>27.280051248284298</v>
      </c>
      <c r="G132" s="6">
        <v>27.005580606945401</v>
      </c>
      <c r="H132" s="6">
        <v>27.067254259118901</v>
      </c>
      <c r="I132" s="7">
        <f t="shared" si="36"/>
        <v>31.259200240048234</v>
      </c>
      <c r="J132" s="7">
        <f t="shared" si="39"/>
        <v>27.117628704782863</v>
      </c>
      <c r="K132" s="3">
        <f t="shared" si="41"/>
        <v>4.1415715352653706</v>
      </c>
      <c r="L132" s="3">
        <f>AVERAGE(K128:K130)</f>
        <v>3.4685769978802896</v>
      </c>
      <c r="M132" s="3">
        <f t="shared" si="30"/>
        <v>0.67299453738508097</v>
      </c>
      <c r="N132" s="2">
        <f t="shared" si="4"/>
        <v>0.62720347709681956</v>
      </c>
    </row>
    <row r="133" spans="1:14" ht="19.95" customHeight="1" x14ac:dyDescent="0.25">
      <c r="A133" s="2" t="s">
        <v>35</v>
      </c>
      <c r="B133" s="5" t="s">
        <v>51</v>
      </c>
      <c r="C133" s="6">
        <v>30.554598466621599</v>
      </c>
      <c r="D133" s="6">
        <v>30.0790199366077</v>
      </c>
      <c r="E133" s="6">
        <v>29.977009615924398</v>
      </c>
      <c r="F133" s="6">
        <v>26.6916676853611</v>
      </c>
      <c r="G133" s="6">
        <v>26.879120632989</v>
      </c>
      <c r="H133" s="6">
        <v>27.029250082421498</v>
      </c>
      <c r="I133" s="7">
        <f t="shared" si="36"/>
        <v>30.203542673051231</v>
      </c>
      <c r="J133" s="7">
        <f t="shared" si="39"/>
        <v>26.866679466923866</v>
      </c>
      <c r="K133" s="3">
        <f t="shared" si="41"/>
        <v>3.3368632061273651</v>
      </c>
      <c r="L133" s="3">
        <f>AVERAGE(K128:K130)</f>
        <v>3.4685769978802896</v>
      </c>
      <c r="M133" s="3">
        <f t="shared" si="30"/>
        <v>-0.13171379175292453</v>
      </c>
      <c r="N133" s="2">
        <f t="shared" si="4"/>
        <v>1.0955943960067616</v>
      </c>
    </row>
    <row r="134" spans="1:14" ht="19.95" customHeight="1" x14ac:dyDescent="0.25">
      <c r="A134" s="2" t="s">
        <v>36</v>
      </c>
      <c r="B134" s="5" t="s">
        <v>51</v>
      </c>
      <c r="C134" s="6">
        <v>26.527473448093598</v>
      </c>
      <c r="D134" s="6">
        <v>26.480978432252101</v>
      </c>
      <c r="E134" s="6">
        <v>26.625167326568899</v>
      </c>
      <c r="F134" s="6">
        <v>25.1420468836194</v>
      </c>
      <c r="G134" s="6">
        <v>25.075249456931399</v>
      </c>
      <c r="H134" s="7">
        <v>25.197016028841201</v>
      </c>
      <c r="I134" s="7">
        <f t="shared" si="36"/>
        <v>26.5445397356382</v>
      </c>
      <c r="J134" s="7">
        <f t="shared" si="39"/>
        <v>25.13810412313067</v>
      </c>
      <c r="K134" s="3">
        <f t="shared" si="41"/>
        <v>1.4064356125075292</v>
      </c>
      <c r="L134" s="3">
        <f>AVERAGE(K134:K136)</f>
        <v>0.99356797511157546</v>
      </c>
      <c r="M134" s="3">
        <f t="shared" si="30"/>
        <v>0.41286763739595378</v>
      </c>
      <c r="N134" s="2">
        <f t="shared" si="4"/>
        <v>0.75112887395414829</v>
      </c>
    </row>
    <row r="135" spans="1:14" ht="19.95" customHeight="1" x14ac:dyDescent="0.25">
      <c r="A135" s="2" t="s">
        <v>37</v>
      </c>
      <c r="B135" s="5" t="s">
        <v>51</v>
      </c>
      <c r="C135" s="6">
        <v>26.899507576879198</v>
      </c>
      <c r="D135" s="6">
        <v>26.690883935457901</v>
      </c>
      <c r="E135" s="6">
        <v>26.699866955174301</v>
      </c>
      <c r="F135" s="6">
        <v>26.033542519200399</v>
      </c>
      <c r="G135" s="6">
        <v>26.026877587686901</v>
      </c>
      <c r="H135" s="7">
        <v>26.039219301001701</v>
      </c>
      <c r="I135" s="7">
        <f t="shared" si="36"/>
        <v>26.763419489170463</v>
      </c>
      <c r="J135" s="7">
        <f t="shared" si="39"/>
        <v>26.033213135962999</v>
      </c>
      <c r="K135" s="3">
        <f t="shared" si="41"/>
        <v>0.73020635320746408</v>
      </c>
      <c r="L135" s="3">
        <f>AVERAGE(K134:K136)</f>
        <v>0.99356797511157546</v>
      </c>
      <c r="M135" s="3">
        <f t="shared" si="30"/>
        <v>-0.26336162190411139</v>
      </c>
      <c r="N135" s="2">
        <f t="shared" si="4"/>
        <v>1.2002722015435885</v>
      </c>
    </row>
    <row r="136" spans="1:14" ht="19.95" customHeight="1" x14ac:dyDescent="0.25">
      <c r="A136" s="2" t="s">
        <v>38</v>
      </c>
      <c r="B136" s="5" t="s">
        <v>51</v>
      </c>
      <c r="C136" s="2">
        <v>26.405912347968599</v>
      </c>
      <c r="D136" s="2">
        <v>26.097048656582601</v>
      </c>
      <c r="E136" s="2">
        <v>26.3005786264143</v>
      </c>
      <c r="F136" s="2">
        <v>25.432351669381902</v>
      </c>
      <c r="G136" s="2">
        <v>25.505772224680399</v>
      </c>
      <c r="H136" s="2">
        <v>25.333229858044</v>
      </c>
      <c r="I136" s="7">
        <f t="shared" si="36"/>
        <v>26.267846543655168</v>
      </c>
      <c r="J136" s="7">
        <f t="shared" si="39"/>
        <v>25.423784584035435</v>
      </c>
      <c r="K136" s="3">
        <f t="shared" si="41"/>
        <v>0.84406195961973296</v>
      </c>
      <c r="L136" s="3">
        <f>AVERAGE(K134:K136)</f>
        <v>0.99356797511157546</v>
      </c>
      <c r="M136" s="3">
        <f t="shared" si="30"/>
        <v>-0.1495060154918425</v>
      </c>
      <c r="N136" s="2">
        <f t="shared" si="4"/>
        <v>1.109189616112455</v>
      </c>
    </row>
    <row r="137" spans="1:14" ht="19.95" customHeight="1" x14ac:dyDescent="0.25">
      <c r="A137" s="2" t="s">
        <v>39</v>
      </c>
      <c r="B137" s="5" t="s">
        <v>51</v>
      </c>
      <c r="C137" s="2">
        <v>28.574083324887599</v>
      </c>
      <c r="D137" s="2">
        <v>28.268240068403397</v>
      </c>
      <c r="E137" s="2">
        <v>28.226773600266998</v>
      </c>
      <c r="F137" s="2">
        <v>25.192277287987</v>
      </c>
      <c r="G137" s="2">
        <v>25.220802921170701</v>
      </c>
      <c r="H137" s="2">
        <v>25.3164557390756</v>
      </c>
      <c r="I137" s="7">
        <f t="shared" si="36"/>
        <v>28.35636566451933</v>
      </c>
      <c r="J137" s="7">
        <f t="shared" si="39"/>
        <v>25.243178649411096</v>
      </c>
      <c r="K137" s="3">
        <f t="shared" si="41"/>
        <v>3.1131870151082346</v>
      </c>
      <c r="L137" s="3">
        <f>AVERAGE(K134:K136)</f>
        <v>0.99356797511157546</v>
      </c>
      <c r="M137" s="3">
        <f t="shared" si="30"/>
        <v>2.119619039996659</v>
      </c>
      <c r="N137" s="2">
        <f t="shared" si="4"/>
        <v>0.23010766717615658</v>
      </c>
    </row>
    <row r="138" spans="1:14" ht="19.95" customHeight="1" x14ac:dyDescent="0.25">
      <c r="A138" s="2" t="s">
        <v>40</v>
      </c>
      <c r="B138" s="5" t="s">
        <v>51</v>
      </c>
      <c r="C138" s="2">
        <v>27.684886152123802</v>
      </c>
      <c r="D138" s="2">
        <v>27.758167337510301</v>
      </c>
      <c r="E138" s="2">
        <v>27.624439275593303</v>
      </c>
      <c r="F138" s="2">
        <v>25.2843285533474</v>
      </c>
      <c r="G138" s="2">
        <v>25.1650876939071</v>
      </c>
      <c r="H138" s="2">
        <v>25.038872707206899</v>
      </c>
      <c r="I138" s="7">
        <f t="shared" si="36"/>
        <v>27.689164255075799</v>
      </c>
      <c r="J138" s="7">
        <f t="shared" si="39"/>
        <v>25.162762984820471</v>
      </c>
      <c r="K138" s="3">
        <f t="shared" si="41"/>
        <v>2.5264012702553273</v>
      </c>
      <c r="L138" s="3">
        <f>AVERAGE(K134:K136)</f>
        <v>0.99356797511157546</v>
      </c>
      <c r="M138" s="3">
        <f t="shared" si="30"/>
        <v>1.5328332951437518</v>
      </c>
      <c r="N138" s="2">
        <f t="shared" si="4"/>
        <v>0.34559798351798821</v>
      </c>
    </row>
    <row r="139" spans="1:14" ht="19.95" customHeight="1" x14ac:dyDescent="0.25">
      <c r="A139" s="2" t="s">
        <v>41</v>
      </c>
      <c r="B139" s="5" t="s">
        <v>51</v>
      </c>
      <c r="C139" s="2">
        <v>28.052742478236496</v>
      </c>
      <c r="D139" s="2">
        <v>28.025904752890796</v>
      </c>
      <c r="E139" s="2">
        <v>27.899516346153199</v>
      </c>
      <c r="F139" s="2">
        <v>25.068030365138497</v>
      </c>
      <c r="G139" s="2">
        <v>25.080994084969397</v>
      </c>
      <c r="H139" s="2">
        <v>24.936835201707702</v>
      </c>
      <c r="I139" s="7">
        <f t="shared" si="36"/>
        <v>27.992721192426831</v>
      </c>
      <c r="J139" s="7">
        <f t="shared" si="39"/>
        <v>25.028619883938532</v>
      </c>
      <c r="K139" s="3">
        <f t="shared" si="41"/>
        <v>2.9641013084882992</v>
      </c>
      <c r="L139" s="3">
        <f>AVERAGE(K134:K136)</f>
        <v>0.99356797511157546</v>
      </c>
      <c r="M139" s="3">
        <f t="shared" si="30"/>
        <v>1.9705333333767237</v>
      </c>
      <c r="N139" s="2">
        <f t="shared" si="4"/>
        <v>0.25515868730186081</v>
      </c>
    </row>
    <row r="140" spans="1:14" ht="19.95" customHeight="1" x14ac:dyDescent="0.25">
      <c r="A140" s="2" t="s">
        <v>23</v>
      </c>
      <c r="B140" s="5" t="s">
        <v>51</v>
      </c>
      <c r="C140" s="6">
        <v>28.091400907249199</v>
      </c>
      <c r="D140" s="6">
        <v>27.640043306920699</v>
      </c>
      <c r="E140" s="6">
        <v>27.643824717845199</v>
      </c>
      <c r="F140" s="6">
        <v>25.5265815036752</v>
      </c>
      <c r="G140" s="6">
        <v>25.4447254472447</v>
      </c>
      <c r="H140" s="6">
        <v>25.312296964685299</v>
      </c>
      <c r="I140" s="7">
        <f t="shared" si="36"/>
        <v>27.791756310671701</v>
      </c>
      <c r="J140" s="7">
        <f t="shared" si="39"/>
        <v>25.427867971868398</v>
      </c>
      <c r="K140" s="3">
        <f t="shared" si="31"/>
        <v>2.363888338803303</v>
      </c>
      <c r="L140" s="3">
        <f t="shared" ref="L140:L145" si="42">AVERAGE($K$140:$K$142)</f>
        <v>2.4303164153035901</v>
      </c>
      <c r="M140" s="3">
        <f>K140-L140</f>
        <v>-6.6428076500287148E-2</v>
      </c>
      <c r="N140" s="2">
        <f t="shared" si="4"/>
        <v>1.0471209376281783</v>
      </c>
    </row>
    <row r="141" spans="1:14" ht="19.95" customHeight="1" x14ac:dyDescent="0.25">
      <c r="A141" s="2" t="s">
        <v>25</v>
      </c>
      <c r="B141" s="5" t="s">
        <v>51</v>
      </c>
      <c r="C141" s="6">
        <v>27.359311890646598</v>
      </c>
      <c r="D141" s="6">
        <v>27.554782669070498</v>
      </c>
      <c r="E141" s="6">
        <v>27.777597615496099</v>
      </c>
      <c r="F141" s="6">
        <v>25.5795775504217</v>
      </c>
      <c r="G141" s="6">
        <v>25.2992623485937</v>
      </c>
      <c r="H141" s="6">
        <v>25.2143807562455</v>
      </c>
      <c r="I141" s="7">
        <f t="shared" si="36"/>
        <v>27.563897391737736</v>
      </c>
      <c r="J141" s="7">
        <f t="shared" si="39"/>
        <v>25.364406885086968</v>
      </c>
      <c r="K141" s="3">
        <f t="shared" si="31"/>
        <v>2.1994905066507684</v>
      </c>
      <c r="L141" s="3">
        <f t="shared" si="42"/>
        <v>2.4303164153035901</v>
      </c>
      <c r="M141" s="3">
        <f t="shared" si="30"/>
        <v>-0.23082590865282171</v>
      </c>
      <c r="N141" s="2">
        <f t="shared" si="4"/>
        <v>1.1735065616130245</v>
      </c>
    </row>
    <row r="142" spans="1:14" ht="19.95" customHeight="1" x14ac:dyDescent="0.25">
      <c r="A142" s="2" t="s">
        <v>26</v>
      </c>
      <c r="B142" s="5" t="s">
        <v>51</v>
      </c>
      <c r="C142" s="6">
        <v>27.4017852396229</v>
      </c>
      <c r="D142" s="6">
        <v>27.155182873510299</v>
      </c>
      <c r="E142" s="6">
        <v>27.861784122282302</v>
      </c>
      <c r="F142" s="6">
        <v>24.641400988741601</v>
      </c>
      <c r="G142" s="6">
        <v>24.709553525282299</v>
      </c>
      <c r="H142" s="6">
        <v>24.885086520021499</v>
      </c>
      <c r="I142" s="7">
        <f t="shared" si="36"/>
        <v>27.472917411805167</v>
      </c>
      <c r="J142" s="7">
        <f t="shared" si="39"/>
        <v>24.745347011348468</v>
      </c>
      <c r="K142" s="3">
        <f t="shared" si="31"/>
        <v>2.727570400456699</v>
      </c>
      <c r="L142" s="3">
        <f t="shared" si="42"/>
        <v>2.4303164153035901</v>
      </c>
      <c r="M142" s="3">
        <f t="shared" si="30"/>
        <v>0.29725398515310886</v>
      </c>
      <c r="N142" s="2">
        <f t="shared" si="4"/>
        <v>0.81379990372377287</v>
      </c>
    </row>
    <row r="143" spans="1:14" ht="19.95" customHeight="1" x14ac:dyDescent="0.25">
      <c r="A143" s="2" t="s">
        <v>27</v>
      </c>
      <c r="B143" s="5" t="s">
        <v>51</v>
      </c>
      <c r="C143" s="6">
        <v>27.538406430700501</v>
      </c>
      <c r="D143" s="6">
        <v>27.227979357406699</v>
      </c>
      <c r="E143" s="6">
        <v>27.571937371434998</v>
      </c>
      <c r="F143" s="6">
        <v>27.724891071525601</v>
      </c>
      <c r="G143" s="6">
        <v>27.074930091005399</v>
      </c>
      <c r="H143" s="6">
        <v>27.1879331090534</v>
      </c>
      <c r="I143" s="7">
        <f t="shared" si="36"/>
        <v>27.446107719847401</v>
      </c>
      <c r="J143" s="7">
        <f t="shared" si="39"/>
        <v>27.329251423861468</v>
      </c>
      <c r="K143" s="3">
        <f t="shared" si="31"/>
        <v>0.11685629598593295</v>
      </c>
      <c r="L143" s="3">
        <f t="shared" si="42"/>
        <v>2.4303164153035901</v>
      </c>
      <c r="M143" s="3">
        <f t="shared" si="30"/>
        <v>-2.3134601193176572</v>
      </c>
      <c r="N143" s="2">
        <f t="shared" si="4"/>
        <v>4.9707381939203552</v>
      </c>
    </row>
    <row r="144" spans="1:14" ht="19.95" customHeight="1" x14ac:dyDescent="0.25">
      <c r="A144" s="2" t="s">
        <v>28</v>
      </c>
      <c r="B144" s="5" t="s">
        <v>51</v>
      </c>
      <c r="C144" s="6">
        <v>25.9192647676423</v>
      </c>
      <c r="D144" s="6">
        <v>25.9985430676489</v>
      </c>
      <c r="E144" s="6">
        <v>26.174225411886297</v>
      </c>
      <c r="F144" s="6">
        <v>26.988829533588799</v>
      </c>
      <c r="G144" s="6">
        <v>26.8798891745097</v>
      </c>
      <c r="H144" s="6">
        <v>26.9392385800402</v>
      </c>
      <c r="I144" s="7">
        <f t="shared" si="36"/>
        <v>26.030677749059166</v>
      </c>
      <c r="J144" s="7">
        <f t="shared" si="39"/>
        <v>26.9359857627129</v>
      </c>
      <c r="K144" s="3">
        <f t="shared" si="31"/>
        <v>-0.90530801365373392</v>
      </c>
      <c r="L144" s="3">
        <f t="shared" si="42"/>
        <v>2.4303164153035901</v>
      </c>
      <c r="M144" s="3">
        <f t="shared" si="30"/>
        <v>-3.335624428957324</v>
      </c>
      <c r="N144" s="2">
        <f t="shared" si="4"/>
        <v>10.095387822762337</v>
      </c>
    </row>
    <row r="145" spans="1:14" ht="19.95" customHeight="1" x14ac:dyDescent="0.25">
      <c r="A145" s="2" t="s">
        <v>29</v>
      </c>
      <c r="B145" s="5" t="s">
        <v>51</v>
      </c>
      <c r="C145" s="6">
        <v>27.512288395492298</v>
      </c>
      <c r="D145" s="6">
        <v>28.134241429045296</v>
      </c>
      <c r="E145" s="6">
        <v>27.963746638250399</v>
      </c>
      <c r="F145" s="6">
        <v>27.320253785179201</v>
      </c>
      <c r="G145" s="6">
        <v>26.724354434202599</v>
      </c>
      <c r="H145" s="7">
        <v>27.0223041096909</v>
      </c>
      <c r="I145" s="7">
        <f t="shared" si="36"/>
        <v>27.870092154262665</v>
      </c>
      <c r="J145" s="7">
        <f>AVERAGE(F145:H145)</f>
        <v>27.022304109690896</v>
      </c>
      <c r="K145" s="3">
        <f t="shared" si="31"/>
        <v>0.84778804457176804</v>
      </c>
      <c r="L145" s="3">
        <f t="shared" si="42"/>
        <v>2.4303164153035901</v>
      </c>
      <c r="M145" s="3">
        <f t="shared" si="30"/>
        <v>-1.5825283707318221</v>
      </c>
      <c r="N145" s="2">
        <f t="shared" si="4"/>
        <v>2.9949426365999625</v>
      </c>
    </row>
    <row r="146" spans="1:14" ht="19.95" customHeight="1" x14ac:dyDescent="0.25">
      <c r="A146" s="2" t="s">
        <v>30</v>
      </c>
      <c r="B146" s="5" t="s">
        <v>52</v>
      </c>
      <c r="C146" s="6">
        <v>28.063667430178199</v>
      </c>
      <c r="D146" s="6">
        <v>27.874985407444498</v>
      </c>
      <c r="E146" s="6">
        <v>28.041259907768598</v>
      </c>
      <c r="F146" s="6">
        <v>26.219026350886999</v>
      </c>
      <c r="G146" s="6">
        <v>26.269452667584499</v>
      </c>
      <c r="H146" s="6">
        <v>26.3751266130554</v>
      </c>
      <c r="I146" s="7">
        <f t="shared" si="36"/>
        <v>27.993304248463762</v>
      </c>
      <c r="J146" s="7">
        <f t="shared" ref="J146:J157" si="43">AVERAGE(F146:H146)</f>
        <v>26.287868543842297</v>
      </c>
      <c r="K146" s="3">
        <f>I146-J146</f>
        <v>1.7054357046214648</v>
      </c>
      <c r="L146" s="3">
        <f>AVERAGE(K146:K148)</f>
        <v>1.804075579538188</v>
      </c>
      <c r="M146" s="3">
        <f t="shared" si="30"/>
        <v>-9.8639874916723214E-2</v>
      </c>
      <c r="N146" s="2">
        <f t="shared" si="4"/>
        <v>1.0707635061787251</v>
      </c>
    </row>
    <row r="147" spans="1:14" ht="19.95" customHeight="1" x14ac:dyDescent="0.25">
      <c r="A147" s="2" t="s">
        <v>31</v>
      </c>
      <c r="B147" s="5" t="s">
        <v>52</v>
      </c>
      <c r="C147" s="6">
        <v>29.0048902678041</v>
      </c>
      <c r="D147" s="6">
        <v>28.787519990896001</v>
      </c>
      <c r="E147" s="6">
        <v>29.026325309391801</v>
      </c>
      <c r="F147" s="6">
        <v>27.131850914261001</v>
      </c>
      <c r="G147" s="6">
        <v>27.226444811053199</v>
      </c>
      <c r="H147" s="6">
        <v>27.2374309386812</v>
      </c>
      <c r="I147" s="7">
        <f t="shared" si="36"/>
        <v>28.939578522697303</v>
      </c>
      <c r="J147" s="7">
        <f t="shared" si="43"/>
        <v>27.198575554665137</v>
      </c>
      <c r="K147" s="3">
        <f t="shared" ref="K147:K181" si="44">I147-J147</f>
        <v>1.7410029680321664</v>
      </c>
      <c r="L147" s="3">
        <f>AVERAGE(K146:K148)</f>
        <v>1.804075579538188</v>
      </c>
      <c r="M147" s="3">
        <f t="shared" si="30"/>
        <v>-6.3072611506021614E-2</v>
      </c>
      <c r="N147" s="2">
        <f t="shared" si="4"/>
        <v>1.0446883411865486</v>
      </c>
    </row>
    <row r="148" spans="1:14" ht="19.95" customHeight="1" x14ac:dyDescent="0.25">
      <c r="A148" s="2" t="s">
        <v>32</v>
      </c>
      <c r="B148" s="5" t="s">
        <v>52</v>
      </c>
      <c r="C148" s="6">
        <v>28.599064035183801</v>
      </c>
      <c r="D148" s="6">
        <v>28.1153572065158</v>
      </c>
      <c r="E148" s="6">
        <v>28.282896510724001</v>
      </c>
      <c r="F148" s="6">
        <v>26.2839326085249</v>
      </c>
      <c r="G148" s="6">
        <v>26.433360714273601</v>
      </c>
      <c r="H148" s="6">
        <v>26.3826602317423</v>
      </c>
      <c r="I148" s="7">
        <f t="shared" si="36"/>
        <v>28.332439250807866</v>
      </c>
      <c r="J148" s="7">
        <f t="shared" si="43"/>
        <v>26.366651184846933</v>
      </c>
      <c r="K148" s="3">
        <f t="shared" si="44"/>
        <v>1.9657880659609326</v>
      </c>
      <c r="L148" s="3">
        <f>AVERAGE(K146:K148)</f>
        <v>1.804075579538188</v>
      </c>
      <c r="M148" s="3">
        <f t="shared" si="30"/>
        <v>0.16171248642274461</v>
      </c>
      <c r="N148" s="2">
        <f t="shared" si="4"/>
        <v>0.89396330185956141</v>
      </c>
    </row>
    <row r="149" spans="1:14" ht="19.95" customHeight="1" x14ac:dyDescent="0.25">
      <c r="A149" s="2" t="s">
        <v>33</v>
      </c>
      <c r="B149" s="5" t="s">
        <v>52</v>
      </c>
      <c r="C149" s="6">
        <v>28.352482036898198</v>
      </c>
      <c r="D149" s="6">
        <v>28.335456411324</v>
      </c>
      <c r="E149" s="6">
        <v>28.495212212758702</v>
      </c>
      <c r="F149" s="6">
        <v>26.612128740905298</v>
      </c>
      <c r="G149" s="6">
        <v>26.587094263381999</v>
      </c>
      <c r="H149" s="6">
        <v>26.761147205895799</v>
      </c>
      <c r="I149" s="7">
        <f t="shared" si="36"/>
        <v>28.394383553660301</v>
      </c>
      <c r="J149" s="7">
        <f t="shared" si="43"/>
        <v>26.653456736727701</v>
      </c>
      <c r="K149" s="3">
        <f t="shared" si="44"/>
        <v>1.7409268169325998</v>
      </c>
      <c r="L149" s="3">
        <f>AVERAGE(K146:K148)</f>
        <v>1.804075579538188</v>
      </c>
      <c r="M149" s="3">
        <f t="shared" si="30"/>
        <v>-6.3148762605588216E-2</v>
      </c>
      <c r="N149" s="2">
        <f t="shared" si="4"/>
        <v>1.0447434853876849</v>
      </c>
    </row>
    <row r="150" spans="1:14" ht="19.95" customHeight="1" x14ac:dyDescent="0.25">
      <c r="A150" s="2" t="s">
        <v>34</v>
      </c>
      <c r="B150" s="5" t="s">
        <v>52</v>
      </c>
      <c r="C150" s="6">
        <v>28.9995724277248</v>
      </c>
      <c r="D150" s="6">
        <v>29.6865910521174</v>
      </c>
      <c r="E150" s="6">
        <v>29.348151316795398</v>
      </c>
      <c r="F150" s="6">
        <v>27.694753716077699</v>
      </c>
      <c r="G150" s="6">
        <v>27.719946166315399</v>
      </c>
      <c r="H150" s="6">
        <v>27.4143174744082</v>
      </c>
      <c r="I150" s="7">
        <f t="shared" si="36"/>
        <v>29.344771598879202</v>
      </c>
      <c r="J150" s="7">
        <f t="shared" si="43"/>
        <v>27.609672452267102</v>
      </c>
      <c r="K150" s="3">
        <f t="shared" si="44"/>
        <v>1.7350991466121002</v>
      </c>
      <c r="L150" s="3">
        <f>AVERAGE(K146:K148)</f>
        <v>1.804075579538188</v>
      </c>
      <c r="M150" s="3">
        <f t="shared" si="30"/>
        <v>-6.8976432926087794E-2</v>
      </c>
      <c r="N150" s="2">
        <f t="shared" si="4"/>
        <v>1.0489721920013166</v>
      </c>
    </row>
    <row r="151" spans="1:14" ht="19.95" customHeight="1" x14ac:dyDescent="0.25">
      <c r="A151" s="2" t="s">
        <v>35</v>
      </c>
      <c r="B151" s="5" t="s">
        <v>52</v>
      </c>
      <c r="C151" s="6">
        <v>29.1203177165964</v>
      </c>
      <c r="D151" s="6">
        <v>29.156224791322</v>
      </c>
      <c r="E151" s="6">
        <v>29.4101499589976</v>
      </c>
      <c r="F151" s="6">
        <v>27.280051248284298</v>
      </c>
      <c r="G151" s="6">
        <v>27.005580606945401</v>
      </c>
      <c r="H151" s="6">
        <v>27.067254259118901</v>
      </c>
      <c r="I151" s="7">
        <f t="shared" si="36"/>
        <v>29.228897488971999</v>
      </c>
      <c r="J151" s="7">
        <f t="shared" si="43"/>
        <v>27.117628704782863</v>
      </c>
      <c r="K151" s="3">
        <f t="shared" si="44"/>
        <v>2.1112687841891358</v>
      </c>
      <c r="L151" s="3">
        <f>AVERAGE(K146:K148)</f>
        <v>1.804075579538188</v>
      </c>
      <c r="M151" s="3">
        <f t="shared" si="30"/>
        <v>0.30719320465094779</v>
      </c>
      <c r="N151" s="2">
        <f t="shared" si="4"/>
        <v>0.80821262632175961</v>
      </c>
    </row>
    <row r="152" spans="1:14" ht="19.95" customHeight="1" x14ac:dyDescent="0.25">
      <c r="A152" s="2" t="s">
        <v>36</v>
      </c>
      <c r="B152" s="5" t="s">
        <v>52</v>
      </c>
      <c r="C152" s="6">
        <v>29.497306901830498</v>
      </c>
      <c r="D152" s="6">
        <v>29.076424416576401</v>
      </c>
      <c r="E152" s="6">
        <v>29.475341914971999</v>
      </c>
      <c r="F152" s="6">
        <v>28.367717325758701</v>
      </c>
      <c r="G152" s="6">
        <v>28.155291665983601</v>
      </c>
      <c r="H152" s="6">
        <v>28.3790554432039</v>
      </c>
      <c r="I152" s="7">
        <f t="shared" si="36"/>
        <v>29.349691077792965</v>
      </c>
      <c r="J152" s="7">
        <f t="shared" si="43"/>
        <v>28.300688144982065</v>
      </c>
      <c r="K152" s="3">
        <f t="shared" si="44"/>
        <v>1.0490029328109003</v>
      </c>
      <c r="L152" s="3">
        <f>AVERAGE(K152:K154)</f>
        <v>1.3888196575254266</v>
      </c>
      <c r="M152" s="3">
        <f t="shared" si="30"/>
        <v>-0.33981672471452629</v>
      </c>
      <c r="N152" s="2">
        <f t="shared" si="4"/>
        <v>1.2655958065827611</v>
      </c>
    </row>
    <row r="153" spans="1:14" ht="19.95" customHeight="1" x14ac:dyDescent="0.25">
      <c r="A153" s="2" t="s">
        <v>37</v>
      </c>
      <c r="B153" s="5" t="s">
        <v>52</v>
      </c>
      <c r="C153" s="6">
        <v>29.5105232936716</v>
      </c>
      <c r="D153" s="6">
        <v>29.835672347587298</v>
      </c>
      <c r="E153" s="6">
        <v>30.160821401503</v>
      </c>
      <c r="F153" s="6">
        <v>28.008144871582498</v>
      </c>
      <c r="G153" s="6">
        <v>27.7251614149937</v>
      </c>
      <c r="H153" s="6">
        <v>28.067933821866198</v>
      </c>
      <c r="I153" s="7">
        <f t="shared" si="36"/>
        <v>29.835672347587302</v>
      </c>
      <c r="J153" s="7">
        <f t="shared" si="43"/>
        <v>27.93374670281413</v>
      </c>
      <c r="K153" s="3">
        <f t="shared" si="44"/>
        <v>1.9019256447731721</v>
      </c>
      <c r="L153" s="3">
        <f>AVERAGE(K152:K154)</f>
        <v>1.3888196575254266</v>
      </c>
      <c r="M153" s="3">
        <f t="shared" si="30"/>
        <v>0.51310598724774548</v>
      </c>
      <c r="N153" s="2">
        <f t="shared" si="4"/>
        <v>0.70071224499115592</v>
      </c>
    </row>
    <row r="154" spans="1:14" ht="19.95" customHeight="1" x14ac:dyDescent="0.25">
      <c r="A154" s="2" t="s">
        <v>38</v>
      </c>
      <c r="B154" s="5" t="s">
        <v>52</v>
      </c>
      <c r="C154" s="6">
        <v>29.379486586063202</v>
      </c>
      <c r="D154" s="6">
        <v>29.3444582351643</v>
      </c>
      <c r="E154" s="6">
        <v>29.5936232858196</v>
      </c>
      <c r="F154" s="6">
        <v>28.069462889368101</v>
      </c>
      <c r="G154" s="6">
        <v>28.292901726275701</v>
      </c>
      <c r="H154" s="6">
        <v>28.308612306426699</v>
      </c>
      <c r="I154" s="7">
        <f t="shared" si="36"/>
        <v>29.439189369015704</v>
      </c>
      <c r="J154" s="7">
        <f t="shared" si="43"/>
        <v>28.223658974023497</v>
      </c>
      <c r="K154" s="3">
        <f t="shared" si="44"/>
        <v>1.2155303949922072</v>
      </c>
      <c r="L154" s="3">
        <f>AVERAGE(K152:K154)</f>
        <v>1.3888196575254266</v>
      </c>
      <c r="M154" s="3">
        <f t="shared" si="30"/>
        <v>-0.17328926253321941</v>
      </c>
      <c r="N154" s="2">
        <f t="shared" si="4"/>
        <v>1.1276264802924352</v>
      </c>
    </row>
    <row r="155" spans="1:14" ht="19.95" customHeight="1" x14ac:dyDescent="0.25">
      <c r="A155" s="2" t="s">
        <v>39</v>
      </c>
      <c r="B155" s="5" t="s">
        <v>52</v>
      </c>
      <c r="C155" s="6">
        <v>28.641540450484001</v>
      </c>
      <c r="D155" s="6">
        <v>28.605171116045501</v>
      </c>
      <c r="E155" s="6">
        <v>28.481364570916501</v>
      </c>
      <c r="F155" s="6">
        <v>28.794029060952401</v>
      </c>
      <c r="G155" s="6">
        <v>28.730742496181499</v>
      </c>
      <c r="H155" s="6">
        <v>28.179732848984099</v>
      </c>
      <c r="I155" s="7">
        <f t="shared" si="36"/>
        <v>28.576025379148664</v>
      </c>
      <c r="J155" s="7">
        <f t="shared" si="43"/>
        <v>28.56816813537267</v>
      </c>
      <c r="K155" s="3">
        <f t="shared" si="44"/>
        <v>7.8572437759945046E-3</v>
      </c>
      <c r="L155" s="3">
        <f>AVERAGE(K152:K154)</f>
        <v>1.3888196575254266</v>
      </c>
      <c r="M155" s="3">
        <f t="shared" si="30"/>
        <v>-1.3809624137494321</v>
      </c>
      <c r="N155" s="2">
        <f t="shared" si="4"/>
        <v>2.604420525797702</v>
      </c>
    </row>
    <row r="156" spans="1:14" ht="19.95" customHeight="1" x14ac:dyDescent="0.25">
      <c r="A156" s="2" t="s">
        <v>40</v>
      </c>
      <c r="B156" s="5" t="s">
        <v>52</v>
      </c>
      <c r="C156" s="6">
        <v>27.8580399691194</v>
      </c>
      <c r="D156" s="6">
        <v>27.927274826786501</v>
      </c>
      <c r="E156" s="6">
        <v>28.065310672243399</v>
      </c>
      <c r="F156" s="6">
        <v>28.9424130359908</v>
      </c>
      <c r="G156" s="6">
        <v>29.087216947582899</v>
      </c>
      <c r="H156" s="6">
        <v>28.680894008309298</v>
      </c>
      <c r="I156" s="7">
        <f t="shared" si="36"/>
        <v>27.950208489383101</v>
      </c>
      <c r="J156" s="7">
        <f t="shared" si="43"/>
        <v>28.90350799729433</v>
      </c>
      <c r="K156" s="3">
        <f t="shared" si="44"/>
        <v>-0.95329950791122897</v>
      </c>
      <c r="L156" s="3">
        <f>AVERAGE(K152:K154)</f>
        <v>1.3888196575254266</v>
      </c>
      <c r="M156" s="3">
        <f t="shared" si="30"/>
        <v>-2.3421191654366558</v>
      </c>
      <c r="N156" s="2">
        <f t="shared" si="4"/>
        <v>5.0704688874461814</v>
      </c>
    </row>
    <row r="157" spans="1:14" ht="19.95" customHeight="1" x14ac:dyDescent="0.25">
      <c r="A157" s="2" t="s">
        <v>41</v>
      </c>
      <c r="B157" s="5" t="s">
        <v>52</v>
      </c>
      <c r="C157" s="6">
        <v>27.629749334542399</v>
      </c>
      <c r="D157" s="6">
        <v>27.889327158270401</v>
      </c>
      <c r="E157" s="6">
        <v>27.788872939692002</v>
      </c>
      <c r="F157" s="6">
        <v>28.138651238017101</v>
      </c>
      <c r="G157" s="6">
        <v>28.087713806039702</v>
      </c>
      <c r="H157" s="6">
        <v>27.6842641082075</v>
      </c>
      <c r="I157" s="7">
        <f t="shared" si="36"/>
        <v>27.769316477501601</v>
      </c>
      <c r="J157" s="7">
        <f t="shared" si="43"/>
        <v>27.970209717421437</v>
      </c>
      <c r="K157" s="3">
        <f t="shared" si="44"/>
        <v>-0.20089323991983576</v>
      </c>
      <c r="L157" s="3">
        <f>AVERAGE(K152:K154)</f>
        <v>1.3888196575254266</v>
      </c>
      <c r="M157" s="3">
        <f t="shared" si="30"/>
        <v>-1.5897128974452623</v>
      </c>
      <c r="N157" s="2">
        <f t="shared" si="4"/>
        <v>3.0098944532001366</v>
      </c>
    </row>
    <row r="158" spans="1:14" ht="19.95" customHeight="1" x14ac:dyDescent="0.25">
      <c r="A158" s="2" t="s">
        <v>23</v>
      </c>
      <c r="B158" s="5" t="s">
        <v>52</v>
      </c>
      <c r="C158" s="6">
        <v>29.1530776284878</v>
      </c>
      <c r="D158" s="6">
        <v>29.198940938787</v>
      </c>
      <c r="E158" s="6">
        <v>29.029542846757799</v>
      </c>
      <c r="F158" s="6">
        <v>27.7218660717684</v>
      </c>
      <c r="G158" s="6">
        <v>27.5570928396608</v>
      </c>
      <c r="H158" s="6">
        <v>27.8167732009879</v>
      </c>
      <c r="I158" s="7">
        <f t="shared" si="28"/>
        <v>29.127187138010868</v>
      </c>
      <c r="J158" s="7">
        <f t="shared" si="29"/>
        <v>27.698577370805697</v>
      </c>
      <c r="K158" s="3">
        <f t="shared" si="44"/>
        <v>1.4286097672051703</v>
      </c>
      <c r="L158" s="3">
        <f>AVERAGE($K$158:$K$160)</f>
        <v>1.2041400869641332</v>
      </c>
      <c r="M158" s="3">
        <f t="shared" si="30"/>
        <v>0.22446968024103708</v>
      </c>
      <c r="N158" s="2">
        <f t="shared" si="4"/>
        <v>0.8559095913669752</v>
      </c>
    </row>
    <row r="159" spans="1:14" ht="19.95" customHeight="1" x14ac:dyDescent="0.25">
      <c r="A159" s="2" t="s">
        <v>25</v>
      </c>
      <c r="B159" s="5" t="s">
        <v>52</v>
      </c>
      <c r="C159" s="6">
        <v>27.904170400793401</v>
      </c>
      <c r="D159" s="6">
        <v>27.943130161174398</v>
      </c>
      <c r="E159" s="6">
        <v>28.072495580171498</v>
      </c>
      <c r="F159" s="6">
        <v>26.976058817279799</v>
      </c>
      <c r="G159" s="6">
        <v>27.317432698635301</v>
      </c>
      <c r="H159" s="6">
        <v>27.407002280592</v>
      </c>
      <c r="I159" s="7">
        <f t="shared" si="28"/>
        <v>27.973265380713098</v>
      </c>
      <c r="J159" s="7">
        <f t="shared" si="29"/>
        <v>27.233497932169033</v>
      </c>
      <c r="K159" s="3">
        <f t="shared" si="44"/>
        <v>0.73976744854406462</v>
      </c>
      <c r="L159" s="3">
        <f t="shared" ref="L159:L163" si="45">AVERAGE($K$158:$K$160)</f>
        <v>1.2041400869641332</v>
      </c>
      <c r="M159" s="3">
        <f t="shared" si="30"/>
        <v>-0.4643726384200686</v>
      </c>
      <c r="N159" s="2">
        <f t="shared" si="4"/>
        <v>1.3797172474866779</v>
      </c>
    </row>
    <row r="160" spans="1:14" ht="19.95" customHeight="1" x14ac:dyDescent="0.25">
      <c r="A160" s="2" t="s">
        <v>26</v>
      </c>
      <c r="B160" s="5" t="s">
        <v>52</v>
      </c>
      <c r="C160" s="6">
        <v>29.3517801770912</v>
      </c>
      <c r="D160" s="6">
        <v>29.041693384331598</v>
      </c>
      <c r="E160" s="6">
        <v>28.994986680973398</v>
      </c>
      <c r="F160" s="6">
        <v>27.627429289658298</v>
      </c>
      <c r="G160" s="6">
        <v>27.764979221519699</v>
      </c>
      <c r="H160" s="6">
        <v>27.663922595788698</v>
      </c>
      <c r="I160" s="7">
        <f t="shared" si="28"/>
        <v>29.129486747465396</v>
      </c>
      <c r="J160" s="7">
        <f t="shared" si="29"/>
        <v>27.685443702322232</v>
      </c>
      <c r="K160" s="3">
        <f t="shared" si="44"/>
        <v>1.4440430451431645</v>
      </c>
      <c r="L160" s="3">
        <f t="shared" si="45"/>
        <v>1.2041400869641332</v>
      </c>
      <c r="M160" s="3">
        <f t="shared" si="30"/>
        <v>0.23990295817903129</v>
      </c>
      <c r="N160" s="2">
        <f t="shared" si="4"/>
        <v>0.84680226997885211</v>
      </c>
    </row>
    <row r="161" spans="1:14" ht="19.95" customHeight="1" x14ac:dyDescent="0.25">
      <c r="A161" s="2" t="s">
        <v>27</v>
      </c>
      <c r="B161" s="5" t="s">
        <v>52</v>
      </c>
      <c r="C161" s="6">
        <v>28.264252053441499</v>
      </c>
      <c r="D161" s="6">
        <v>28.278901856212798</v>
      </c>
      <c r="E161" s="6">
        <v>28.361412645507798</v>
      </c>
      <c r="F161" s="6">
        <v>27.088367235600799</v>
      </c>
      <c r="G161" s="6">
        <v>27.344094139788798</v>
      </c>
      <c r="H161" s="6">
        <v>27.4081436282823</v>
      </c>
      <c r="I161" s="7">
        <f t="shared" si="28"/>
        <v>28.301522185054029</v>
      </c>
      <c r="J161" s="7">
        <f t="shared" si="29"/>
        <v>27.280201667890633</v>
      </c>
      <c r="K161" s="3">
        <f t="shared" si="44"/>
        <v>1.0213205171633959</v>
      </c>
      <c r="L161" s="3">
        <f t="shared" si="45"/>
        <v>1.2041400869641332</v>
      </c>
      <c r="M161" s="3">
        <f t="shared" si="30"/>
        <v>-0.18281956980073732</v>
      </c>
      <c r="N161" s="2">
        <f t="shared" si="4"/>
        <v>1.135100132329292</v>
      </c>
    </row>
    <row r="162" spans="1:14" ht="19.95" customHeight="1" x14ac:dyDescent="0.25">
      <c r="A162" s="2" t="s">
        <v>28</v>
      </c>
      <c r="B162" s="5" t="s">
        <v>52</v>
      </c>
      <c r="C162" s="6">
        <v>26.7859837677466</v>
      </c>
      <c r="D162" s="6">
        <v>26.843098274331098</v>
      </c>
      <c r="E162" s="6">
        <v>26.6934299786429</v>
      </c>
      <c r="F162" s="6">
        <v>27.1031414487388</v>
      </c>
      <c r="G162" s="6">
        <v>27.208439521720198</v>
      </c>
      <c r="H162" s="6">
        <v>27.1794913630591</v>
      </c>
      <c r="I162" s="7">
        <f t="shared" si="28"/>
        <v>26.774170673573533</v>
      </c>
      <c r="J162" s="7">
        <f t="shared" si="29"/>
        <v>27.163690777839367</v>
      </c>
      <c r="K162" s="3">
        <f t="shared" si="44"/>
        <v>-0.38952010426583428</v>
      </c>
      <c r="L162" s="3">
        <f t="shared" si="45"/>
        <v>1.2041400869641332</v>
      </c>
      <c r="M162" s="3">
        <f>K162-L162</f>
        <v>-1.5936601912299675</v>
      </c>
      <c r="N162" s="2">
        <f t="shared" si="4"/>
        <v>3.018140967963761</v>
      </c>
    </row>
    <row r="163" spans="1:14" ht="19.95" customHeight="1" x14ac:dyDescent="0.25">
      <c r="A163" s="2" t="s">
        <v>29</v>
      </c>
      <c r="B163" s="5" t="s">
        <v>52</v>
      </c>
      <c r="C163" s="6">
        <v>27.670342870945202</v>
      </c>
      <c r="D163" s="6">
        <v>27.507910623676302</v>
      </c>
      <c r="E163" s="6">
        <v>27.728513964773903</v>
      </c>
      <c r="F163" s="6">
        <v>27.5215123382381</v>
      </c>
      <c r="G163" s="6">
        <v>27.379559022056203</v>
      </c>
      <c r="H163" s="6">
        <v>27.345255697278102</v>
      </c>
      <c r="I163" s="7">
        <f t="shared" si="28"/>
        <v>27.635589153131804</v>
      </c>
      <c r="J163" s="7">
        <f t="shared" si="29"/>
        <v>27.415442352524135</v>
      </c>
      <c r="K163" s="3">
        <f t="shared" si="44"/>
        <v>0.22014680060766878</v>
      </c>
      <c r="L163" s="3">
        <f t="shared" si="45"/>
        <v>1.2041400869641332</v>
      </c>
      <c r="M163" s="3">
        <f t="shared" si="30"/>
        <v>-0.98399328635646444</v>
      </c>
      <c r="N163" s="2">
        <f t="shared" si="4"/>
        <v>1.9779326283457352</v>
      </c>
    </row>
    <row r="164" spans="1:14" ht="19.95" customHeight="1" x14ac:dyDescent="0.25">
      <c r="A164" s="2" t="s">
        <v>30</v>
      </c>
      <c r="B164" s="5" t="s">
        <v>53</v>
      </c>
      <c r="C164" s="6">
        <v>23.527460330495799</v>
      </c>
      <c r="D164" s="6">
        <v>23.278913458436399</v>
      </c>
      <c r="E164" s="6">
        <v>23.286643291953201</v>
      </c>
      <c r="F164" s="8">
        <v>24.209211270451199</v>
      </c>
      <c r="G164" s="8">
        <v>24.6404832770078</v>
      </c>
      <c r="H164" s="8">
        <v>24.840639316634402</v>
      </c>
      <c r="I164" s="7">
        <f t="shared" ref="I164:I181" si="46">AVERAGE(C164:E164)</f>
        <v>23.364339026961801</v>
      </c>
      <c r="J164" s="7">
        <f t="shared" ref="J164:J181" si="47">AVERAGE(F164:H164)</f>
        <v>24.563444621364464</v>
      </c>
      <c r="K164" s="3">
        <f t="shared" si="44"/>
        <v>-1.1991055944026634</v>
      </c>
      <c r="L164" s="9">
        <f>AVERAGE(K164:K166)</f>
        <v>-0.9785026213024336</v>
      </c>
      <c r="M164" s="3">
        <f t="shared" ref="M164:M181" si="48">K164-L164</f>
        <v>-0.2206029731002298</v>
      </c>
      <c r="N164" s="2">
        <f t="shared" ref="N164:N181" si="49">2^(-M164)</f>
        <v>1.1652204875706111</v>
      </c>
    </row>
    <row r="165" spans="1:14" ht="19.95" customHeight="1" x14ac:dyDescent="0.25">
      <c r="A165" s="2" t="s">
        <v>31</v>
      </c>
      <c r="B165" s="5" t="s">
        <v>53</v>
      </c>
      <c r="C165" s="6">
        <v>24.137092672828199</v>
      </c>
      <c r="D165" s="6">
        <v>23.930655186178502</v>
      </c>
      <c r="E165" s="6">
        <v>24.178772709686999</v>
      </c>
      <c r="F165" s="8">
        <v>25.027803115319799</v>
      </c>
      <c r="G165" s="8">
        <v>25.033336771542299</v>
      </c>
      <c r="H165" s="8">
        <v>25.266702482752901</v>
      </c>
      <c r="I165" s="7">
        <f t="shared" si="46"/>
        <v>24.0821735228979</v>
      </c>
      <c r="J165" s="7">
        <f t="shared" si="47"/>
        <v>25.109280789871665</v>
      </c>
      <c r="K165" s="3">
        <f t="shared" si="44"/>
        <v>-1.0271072669737649</v>
      </c>
      <c r="L165" s="9">
        <f>AVERAGE(K164:K166)</f>
        <v>-0.9785026213024336</v>
      </c>
      <c r="M165" s="3">
        <f t="shared" si="48"/>
        <v>-4.860464567133127E-2</v>
      </c>
      <c r="N165" s="2">
        <f t="shared" si="49"/>
        <v>1.0342641142473024</v>
      </c>
    </row>
    <row r="166" spans="1:14" ht="19.95" customHeight="1" x14ac:dyDescent="0.25">
      <c r="A166" s="2" t="s">
        <v>32</v>
      </c>
      <c r="B166" s="5" t="s">
        <v>53</v>
      </c>
      <c r="C166" s="6">
        <v>23.4424506662589</v>
      </c>
      <c r="D166" s="6">
        <v>23.852900302503301</v>
      </c>
      <c r="E166" s="6">
        <v>23.428739510164799</v>
      </c>
      <c r="F166" s="8">
        <v>24.276718681197199</v>
      </c>
      <c r="G166" s="8">
        <v>24.281508990390499</v>
      </c>
      <c r="H166" s="8">
        <v>24.293747814931901</v>
      </c>
      <c r="I166" s="7">
        <f t="shared" si="46"/>
        <v>23.574696826308998</v>
      </c>
      <c r="J166" s="7">
        <f t="shared" si="47"/>
        <v>24.28399182883987</v>
      </c>
      <c r="K166" s="3">
        <f t="shared" si="44"/>
        <v>-0.70929500253087241</v>
      </c>
      <c r="L166" s="9">
        <f>AVERAGE(K164:K166)</f>
        <v>-0.9785026213024336</v>
      </c>
      <c r="M166" s="3">
        <f t="shared" si="48"/>
        <v>0.26920761877156119</v>
      </c>
      <c r="N166" s="2">
        <f t="shared" si="49"/>
        <v>0.82977516374954008</v>
      </c>
    </row>
    <row r="167" spans="1:14" ht="19.95" customHeight="1" x14ac:dyDescent="0.25">
      <c r="A167" s="2" t="s">
        <v>33</v>
      </c>
      <c r="B167" s="5" t="s">
        <v>53</v>
      </c>
      <c r="C167" s="8">
        <v>27.2589331286432</v>
      </c>
      <c r="D167" s="8">
        <v>27.484423939494299</v>
      </c>
      <c r="E167" s="8">
        <v>27.460546249837101</v>
      </c>
      <c r="F167" s="8">
        <v>27.264329037178701</v>
      </c>
      <c r="G167" s="8">
        <v>27.243382333710102</v>
      </c>
      <c r="H167" s="8">
        <v>27.443575798684599</v>
      </c>
      <c r="I167" s="7">
        <f t="shared" si="46"/>
        <v>27.401301105991536</v>
      </c>
      <c r="J167" s="7">
        <f t="shared" si="47"/>
        <v>27.31709572319113</v>
      </c>
      <c r="K167" s="3">
        <f t="shared" si="44"/>
        <v>8.4205382800405459E-2</v>
      </c>
      <c r="L167" s="9">
        <f>AVERAGE(K164:K166)</f>
        <v>-0.9785026213024336</v>
      </c>
      <c r="M167" s="3">
        <f t="shared" si="48"/>
        <v>1.0627080041028392</v>
      </c>
      <c r="N167" s="2">
        <f t="shared" si="49"/>
        <v>0.478732612922388</v>
      </c>
    </row>
    <row r="168" spans="1:14" ht="19.95" customHeight="1" x14ac:dyDescent="0.25">
      <c r="A168" s="2" t="s">
        <v>34</v>
      </c>
      <c r="B168" s="5" t="s">
        <v>53</v>
      </c>
      <c r="C168" s="8">
        <v>26.987670907418799</v>
      </c>
      <c r="D168" s="8">
        <v>26.868981825199501</v>
      </c>
      <c r="E168" s="8">
        <v>26.913621620659701</v>
      </c>
      <c r="F168" s="8">
        <v>27.126588732151301</v>
      </c>
      <c r="G168" s="8">
        <v>27.175039726034601</v>
      </c>
      <c r="H168" s="8">
        <v>27.097674691432299</v>
      </c>
      <c r="I168" s="7">
        <f t="shared" si="46"/>
        <v>26.923424784426</v>
      </c>
      <c r="J168" s="7">
        <f t="shared" si="47"/>
        <v>27.133101049872735</v>
      </c>
      <c r="K168" s="3">
        <f t="shared" si="44"/>
        <v>-0.20967626544673479</v>
      </c>
      <c r="L168" s="9">
        <f>AVERAGE(K164:K166)</f>
        <v>-0.9785026213024336</v>
      </c>
      <c r="M168" s="3">
        <f t="shared" si="48"/>
        <v>0.76882635585569881</v>
      </c>
      <c r="N168" s="2">
        <f t="shared" si="49"/>
        <v>0.58689472409572652</v>
      </c>
    </row>
    <row r="169" spans="1:14" ht="19.95" customHeight="1" x14ac:dyDescent="0.25">
      <c r="A169" s="2" t="s">
        <v>35</v>
      </c>
      <c r="B169" s="5" t="s">
        <v>53</v>
      </c>
      <c r="C169" s="8">
        <v>27.193446249923198</v>
      </c>
      <c r="D169" s="8">
        <v>27.1977606217866</v>
      </c>
      <c r="E169" s="8">
        <v>27.184284672115499</v>
      </c>
      <c r="F169" s="8">
        <v>27.812278482689699</v>
      </c>
      <c r="G169" s="8">
        <v>28.028132016240001</v>
      </c>
      <c r="H169" s="8">
        <v>27.9942892133969</v>
      </c>
      <c r="I169" s="7">
        <f t="shared" si="46"/>
        <v>27.19183051460843</v>
      </c>
      <c r="J169" s="7">
        <f t="shared" si="47"/>
        <v>27.944899904108865</v>
      </c>
      <c r="K169" s="3">
        <f t="shared" si="44"/>
        <v>-0.75306938950043545</v>
      </c>
      <c r="L169" s="9">
        <f>AVERAGE(K164:K166)</f>
        <v>-0.9785026213024336</v>
      </c>
      <c r="M169" s="3">
        <f t="shared" si="48"/>
        <v>0.22543323180199815</v>
      </c>
      <c r="N169" s="2">
        <f t="shared" si="49"/>
        <v>0.85533813471479569</v>
      </c>
    </row>
    <row r="170" spans="1:14" ht="19.95" customHeight="1" x14ac:dyDescent="0.25">
      <c r="A170" s="2" t="s">
        <v>36</v>
      </c>
      <c r="B170" s="5" t="s">
        <v>53</v>
      </c>
      <c r="C170" s="6">
        <v>26.002333404984299</v>
      </c>
      <c r="D170" s="6">
        <v>26.004822015027397</v>
      </c>
      <c r="E170" s="6">
        <v>25.845913259317697</v>
      </c>
      <c r="F170" s="6">
        <v>27.710654294997898</v>
      </c>
      <c r="G170" s="6">
        <v>28.074255053438797</v>
      </c>
      <c r="H170" s="6">
        <v>27.704936573098998</v>
      </c>
      <c r="I170" s="7">
        <f t="shared" si="46"/>
        <v>25.951022893109798</v>
      </c>
      <c r="J170" s="7">
        <f t="shared" si="47"/>
        <v>27.829948640511901</v>
      </c>
      <c r="K170" s="3">
        <f t="shared" si="44"/>
        <v>-1.8789257474021035</v>
      </c>
      <c r="L170" s="9">
        <f>AVERAGE(K170:K172)</f>
        <v>-1.8775287202997444</v>
      </c>
      <c r="M170" s="3">
        <f t="shared" si="48"/>
        <v>-1.3970271023591163E-3</v>
      </c>
      <c r="N170" s="2">
        <f t="shared" si="49"/>
        <v>1.0009688143949418</v>
      </c>
    </row>
    <row r="171" spans="1:14" ht="19.95" customHeight="1" x14ac:dyDescent="0.25">
      <c r="A171" s="2" t="s">
        <v>37</v>
      </c>
      <c r="B171" s="5" t="s">
        <v>53</v>
      </c>
      <c r="C171" s="6">
        <v>25.289822550696201</v>
      </c>
      <c r="D171" s="6">
        <v>25.464754681687701</v>
      </c>
      <c r="E171" s="6">
        <v>25.346500359605702</v>
      </c>
      <c r="F171" s="6">
        <v>27.266344252593001</v>
      </c>
      <c r="G171" s="6">
        <v>27.454936078767901</v>
      </c>
      <c r="H171" s="6">
        <v>27.491456828667602</v>
      </c>
      <c r="I171" s="7">
        <f t="shared" si="46"/>
        <v>25.367025863996535</v>
      </c>
      <c r="J171" s="7">
        <f t="shared" si="47"/>
        <v>27.404245720009499</v>
      </c>
      <c r="K171" s="3">
        <f t="shared" si="44"/>
        <v>-2.037219856012964</v>
      </c>
      <c r="L171" s="9">
        <f>AVERAGE(K170:K172)</f>
        <v>-1.8775287202997444</v>
      </c>
      <c r="M171" s="3">
        <f t="shared" si="48"/>
        <v>-0.15969113571321958</v>
      </c>
      <c r="N171" s="2">
        <f t="shared" si="49"/>
        <v>1.1170479654487677</v>
      </c>
    </row>
    <row r="172" spans="1:14" ht="19.95" customHeight="1" x14ac:dyDescent="0.25">
      <c r="A172" s="2" t="s">
        <v>38</v>
      </c>
      <c r="B172" s="5" t="s">
        <v>53</v>
      </c>
      <c r="C172" s="6">
        <v>26.0446935882009</v>
      </c>
      <c r="D172" s="6">
        <v>26.166308401973801</v>
      </c>
      <c r="E172" s="6">
        <v>26.399713083699499</v>
      </c>
      <c r="F172" s="6">
        <v>27.9486428819461</v>
      </c>
      <c r="G172" s="6">
        <v>27.778706532818799</v>
      </c>
      <c r="H172" s="6">
        <v>28.032687331561799</v>
      </c>
      <c r="I172" s="7">
        <f t="shared" si="46"/>
        <v>26.203571691291401</v>
      </c>
      <c r="J172" s="7">
        <f t="shared" si="47"/>
        <v>27.920012248775567</v>
      </c>
      <c r="K172" s="3">
        <f t="shared" si="44"/>
        <v>-1.7164405574841659</v>
      </c>
      <c r="L172" s="9">
        <f>AVERAGE(K170:K172)</f>
        <v>-1.8775287202997444</v>
      </c>
      <c r="M172" s="3">
        <f t="shared" si="48"/>
        <v>0.16108816281557847</v>
      </c>
      <c r="N172" s="2">
        <f t="shared" si="49"/>
        <v>0.89435024654163719</v>
      </c>
    </row>
    <row r="173" spans="1:14" ht="19.95" customHeight="1" x14ac:dyDescent="0.25">
      <c r="A173" s="2" t="s">
        <v>39</v>
      </c>
      <c r="B173" s="5" t="s">
        <v>53</v>
      </c>
      <c r="C173" s="6">
        <v>25.592563772770401</v>
      </c>
      <c r="D173" s="6">
        <v>25.734702032352502</v>
      </c>
      <c r="E173" s="6">
        <v>25.586082150148702</v>
      </c>
      <c r="F173" s="6">
        <v>28.3222985106298</v>
      </c>
      <c r="G173" s="6">
        <v>28.555569436654601</v>
      </c>
      <c r="H173" s="6">
        <v>28.191398313227602</v>
      </c>
      <c r="I173" s="7">
        <f t="shared" si="46"/>
        <v>25.637782651757203</v>
      </c>
      <c r="J173" s="7">
        <f t="shared" si="47"/>
        <v>28.35642208683733</v>
      </c>
      <c r="K173" s="3">
        <f t="shared" si="44"/>
        <v>-2.718639435080128</v>
      </c>
      <c r="L173" s="9">
        <f>AVERAGE(K170:K172)</f>
        <v>-1.8775287202997444</v>
      </c>
      <c r="M173" s="3">
        <f t="shared" si="48"/>
        <v>-0.84111071478038357</v>
      </c>
      <c r="N173" s="2">
        <f t="shared" si="49"/>
        <v>1.791428812087887</v>
      </c>
    </row>
    <row r="174" spans="1:14" ht="19.95" customHeight="1" x14ac:dyDescent="0.25">
      <c r="A174" s="2" t="s">
        <v>40</v>
      </c>
      <c r="B174" s="5" t="s">
        <v>53</v>
      </c>
      <c r="C174" s="6">
        <v>24.802060069733301</v>
      </c>
      <c r="D174" s="6">
        <v>24.824753403024101</v>
      </c>
      <c r="E174" s="6">
        <v>24.6972555374997</v>
      </c>
      <c r="F174" s="6">
        <v>28.035870864977099</v>
      </c>
      <c r="G174" s="6">
        <v>28.214311555686198</v>
      </c>
      <c r="H174" s="6">
        <v>28.0084777150463</v>
      </c>
      <c r="I174" s="7">
        <f t="shared" si="46"/>
        <v>24.774689670085703</v>
      </c>
      <c r="J174" s="7">
        <f t="shared" si="47"/>
        <v>28.08622004523653</v>
      </c>
      <c r="K174" s="3">
        <f t="shared" si="44"/>
        <v>-3.3115303751508272</v>
      </c>
      <c r="L174" s="9">
        <f>AVERAGE(K170:K172)</f>
        <v>-1.8775287202997444</v>
      </c>
      <c r="M174" s="3">
        <f t="shared" si="48"/>
        <v>-1.4340016548510828</v>
      </c>
      <c r="N174" s="2">
        <f t="shared" si="49"/>
        <v>2.7019512683571882</v>
      </c>
    </row>
    <row r="175" spans="1:14" ht="19.95" customHeight="1" x14ac:dyDescent="0.25">
      <c r="A175" s="2" t="s">
        <v>41</v>
      </c>
      <c r="B175" s="5" t="s">
        <v>53</v>
      </c>
      <c r="C175" s="6">
        <v>24.1562123139616</v>
      </c>
      <c r="D175" s="6">
        <v>24.1049604235115</v>
      </c>
      <c r="E175" s="6">
        <v>24.252899322233599</v>
      </c>
      <c r="F175" s="6">
        <v>28.152488246790501</v>
      </c>
      <c r="G175" s="6">
        <v>28.025644319071851</v>
      </c>
      <c r="H175" s="6">
        <v>27.898800391353198</v>
      </c>
      <c r="I175" s="7">
        <f t="shared" si="46"/>
        <v>24.171357353235567</v>
      </c>
      <c r="J175" s="7">
        <f>AVERAGE(F175:H175)</f>
        <v>28.025644319071848</v>
      </c>
      <c r="K175" s="3">
        <f t="shared" si="44"/>
        <v>-3.8542869658362804</v>
      </c>
      <c r="L175" s="9">
        <f>AVERAGE(K170:K172)</f>
        <v>-1.8775287202997444</v>
      </c>
      <c r="M175" s="3">
        <f t="shared" si="48"/>
        <v>-1.976758245536536</v>
      </c>
      <c r="N175" s="2">
        <f t="shared" si="49"/>
        <v>3.9360764589291413</v>
      </c>
    </row>
    <row r="176" spans="1:14" ht="19.95" customHeight="1" x14ac:dyDescent="0.25">
      <c r="A176" s="2" t="s">
        <v>23</v>
      </c>
      <c r="B176" s="5" t="s">
        <v>53</v>
      </c>
      <c r="C176" s="8">
        <v>25.3468206834049</v>
      </c>
      <c r="D176" s="8">
        <v>25.393634651652899</v>
      </c>
      <c r="E176" s="8">
        <v>25.450332058538201</v>
      </c>
      <c r="F176" s="8">
        <v>26.617585369188198</v>
      </c>
      <c r="G176" s="8">
        <v>26.744537796924</v>
      </c>
      <c r="H176" s="8">
        <v>27.088645202295599</v>
      </c>
      <c r="I176" s="7">
        <f t="shared" si="46"/>
        <v>25.396929131198664</v>
      </c>
      <c r="J176" s="7">
        <f t="shared" si="47"/>
        <v>26.816922789469263</v>
      </c>
      <c r="K176" s="3">
        <f t="shared" si="44"/>
        <v>-1.4199936582705988</v>
      </c>
      <c r="L176" s="9">
        <f>AVERAGE(K176:K178)</f>
        <v>-1.5946288716918058</v>
      </c>
      <c r="M176" s="3">
        <f t="shared" si="48"/>
        <v>0.17463521342120703</v>
      </c>
      <c r="N176" s="2">
        <f t="shared" si="49"/>
        <v>0.88599151443558366</v>
      </c>
    </row>
    <row r="177" spans="1:14" ht="19.95" customHeight="1" x14ac:dyDescent="0.25">
      <c r="A177" s="2" t="s">
        <v>25</v>
      </c>
      <c r="B177" s="5" t="s">
        <v>53</v>
      </c>
      <c r="C177" s="8">
        <v>24.620710624959798</v>
      </c>
      <c r="D177" s="8">
        <v>24.7482061184208</v>
      </c>
      <c r="E177" s="8">
        <v>25.001919845800401</v>
      </c>
      <c r="F177" s="8">
        <v>26.574381616107299</v>
      </c>
      <c r="G177" s="8">
        <v>26.7988983528085</v>
      </c>
      <c r="H177" s="8">
        <v>26.7108887847243</v>
      </c>
      <c r="I177" s="7">
        <f t="shared" si="46"/>
        <v>24.790278863060333</v>
      </c>
      <c r="J177" s="7">
        <f t="shared" si="47"/>
        <v>26.694722917880032</v>
      </c>
      <c r="K177" s="3">
        <f t="shared" si="44"/>
        <v>-1.9044440548196988</v>
      </c>
      <c r="L177" s="9">
        <f>AVERAGE(K176:K178)</f>
        <v>-1.5946288716918058</v>
      </c>
      <c r="M177" s="3">
        <f t="shared" si="48"/>
        <v>-0.30981518312789302</v>
      </c>
      <c r="N177" s="2">
        <f t="shared" si="49"/>
        <v>1.2395488969918003</v>
      </c>
    </row>
    <row r="178" spans="1:14" ht="19.95" customHeight="1" x14ac:dyDescent="0.25">
      <c r="A178" s="2" t="s">
        <v>26</v>
      </c>
      <c r="B178" s="5" t="s">
        <v>53</v>
      </c>
      <c r="C178" s="8">
        <v>25.449514950337001</v>
      </c>
      <c r="D178" s="8">
        <v>25.350824434684299</v>
      </c>
      <c r="E178" s="8">
        <v>25.349047824381</v>
      </c>
      <c r="F178" s="8">
        <v>26.796898353808398</v>
      </c>
      <c r="G178" s="8">
        <v>26.602852015027398</v>
      </c>
      <c r="H178" s="8">
        <v>27.127983546521879</v>
      </c>
      <c r="I178" s="7">
        <f t="shared" si="46"/>
        <v>25.38312906980077</v>
      </c>
      <c r="J178" s="7">
        <f t="shared" si="47"/>
        <v>26.842577971785889</v>
      </c>
      <c r="K178" s="3">
        <f t="shared" si="44"/>
        <v>-1.4594489019851196</v>
      </c>
      <c r="L178" s="9">
        <f>AVERAGE(K176:K178)</f>
        <v>-1.5946288716918058</v>
      </c>
      <c r="M178" s="3">
        <f t="shared" si="48"/>
        <v>0.13517996970668622</v>
      </c>
      <c r="N178" s="2">
        <f t="shared" si="49"/>
        <v>0.91055623871838132</v>
      </c>
    </row>
    <row r="179" spans="1:14" ht="19.95" customHeight="1" x14ac:dyDescent="0.25">
      <c r="A179" s="2" t="s">
        <v>27</v>
      </c>
      <c r="B179" s="5" t="s">
        <v>53</v>
      </c>
      <c r="C179" s="8">
        <v>27.576094330806001</v>
      </c>
      <c r="D179" s="8">
        <v>27.582066198446601</v>
      </c>
      <c r="E179" s="8">
        <v>27.977624255972099</v>
      </c>
      <c r="F179" s="8">
        <v>26.858594021680201</v>
      </c>
      <c r="G179" s="8">
        <v>26.646383096355901</v>
      </c>
      <c r="H179" s="8">
        <v>26.9151721651155</v>
      </c>
      <c r="I179" s="7">
        <f t="shared" si="46"/>
        <v>27.711928261741566</v>
      </c>
      <c r="J179" s="7">
        <f t="shared" si="47"/>
        <v>26.806716427717202</v>
      </c>
      <c r="K179" s="3">
        <f>I179-J179</f>
        <v>0.90521183402436378</v>
      </c>
      <c r="L179" s="9">
        <f>AVERAGE(K176:K178)</f>
        <v>-1.5946288716918058</v>
      </c>
      <c r="M179" s="3">
        <f>K179-L179</f>
        <v>2.4998407057161698</v>
      </c>
      <c r="N179" s="2">
        <f t="shared" si="49"/>
        <v>0.17679621506411519</v>
      </c>
    </row>
    <row r="180" spans="1:14" ht="19.95" customHeight="1" x14ac:dyDescent="0.25">
      <c r="A180" s="2" t="s">
        <v>28</v>
      </c>
      <c r="B180" s="5" t="s">
        <v>53</v>
      </c>
      <c r="C180" s="8">
        <v>25.815783312239599</v>
      </c>
      <c r="D180" s="8">
        <v>25.6475551965842</v>
      </c>
      <c r="E180" s="8">
        <v>25.778625072521699</v>
      </c>
      <c r="F180" s="8">
        <v>26.0489148609424</v>
      </c>
      <c r="G180" s="8">
        <v>25.9410428900818</v>
      </c>
      <c r="H180" s="8">
        <v>25.953091758344598</v>
      </c>
      <c r="I180" s="7">
        <f t="shared" si="46"/>
        <v>25.747321193781829</v>
      </c>
      <c r="J180" s="7">
        <f t="shared" si="47"/>
        <v>25.98101650312293</v>
      </c>
      <c r="K180" s="3">
        <f t="shared" si="44"/>
        <v>-0.23369530934110117</v>
      </c>
      <c r="L180" s="9">
        <f>AVERAGE(K176:K178)</f>
        <v>-1.5946288716918058</v>
      </c>
      <c r="M180" s="3">
        <f t="shared" si="48"/>
        <v>1.3609335623507046</v>
      </c>
      <c r="N180" s="2">
        <f t="shared" si="49"/>
        <v>0.38933027419344518</v>
      </c>
    </row>
    <row r="181" spans="1:14" ht="19.95" customHeight="1" x14ac:dyDescent="0.25">
      <c r="A181" s="2" t="s">
        <v>29</v>
      </c>
      <c r="B181" s="5" t="s">
        <v>53</v>
      </c>
      <c r="C181" s="8">
        <v>25.500621943641299</v>
      </c>
      <c r="D181" s="8">
        <v>26.1051901002627</v>
      </c>
      <c r="E181" s="8">
        <v>25.441235800853999</v>
      </c>
      <c r="F181" s="8">
        <v>25.586283444878099</v>
      </c>
      <c r="G181" s="8">
        <v>25.5906744285485</v>
      </c>
      <c r="H181" s="8">
        <v>25.952430141767199</v>
      </c>
      <c r="I181" s="7">
        <f t="shared" si="46"/>
        <v>25.682349281585999</v>
      </c>
      <c r="J181" s="7">
        <f t="shared" si="47"/>
        <v>25.7097960050646</v>
      </c>
      <c r="K181" s="3">
        <f t="shared" si="44"/>
        <v>-2.7446723478600887E-2</v>
      </c>
      <c r="L181" s="9">
        <f>AVERAGE(K176:K178)</f>
        <v>-1.5946288716918058</v>
      </c>
      <c r="M181" s="3">
        <f t="shared" si="48"/>
        <v>1.5671821482132049</v>
      </c>
      <c r="N181" s="2">
        <f t="shared" si="49"/>
        <v>0.33746688653349899</v>
      </c>
    </row>
  </sheetData>
  <phoneticPr fontId="1" type="noConversion"/>
  <pageMargins left="0.7" right="0.7" top="0.75" bottom="0.75" header="0.3" footer="0.3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Relative expression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叶佩琪</dc:creator>
  <cp:lastModifiedBy>Ye Peiqi</cp:lastModifiedBy>
  <dcterms:created xsi:type="dcterms:W3CDTF">2015-06-05T18:19:34Z</dcterms:created>
  <dcterms:modified xsi:type="dcterms:W3CDTF">2024-04-09T06:48:05Z</dcterms:modified>
</cp:coreProperties>
</file>