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<sst xmlns="http://schemas.openxmlformats.org/spreadsheetml/2006/main" count="26" uniqueCount="24">
  <si>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A2 Measurement tube</t>
  </si>
  <si>
    <t>A1 Measurement tube</t>
  </si>
  <si>
    <t>ΔA Measurement tube</t>
  </si>
  <si>
    <t>A2 standard tube</t>
  </si>
  <si>
    <t>A1 standard tube</t>
  </si>
  <si>
    <t>ΔA standard tube</t>
  </si>
  <si>
    <t>Dilution ratio pre-measurement</t>
  </si>
  <si>
    <t>ATP content（mmol/L）</t>
  </si>
  <si>
    <t>AVR</t>
  </si>
  <si>
    <t>SD</t>
  </si>
  <si>
    <t>normalization</t>
  </si>
  <si>
    <t>Relative ATP level</t>
  </si>
  <si>
    <t>siNC1</t>
  </si>
  <si>
    <t>siNC2</t>
  </si>
  <si>
    <t>siNC3</t>
  </si>
  <si>
    <t>siNC4</t>
  </si>
  <si>
    <t>siNC5</t>
  </si>
  <si>
    <t>siNC6</t>
  </si>
  <si>
    <t>siUSP22-1</t>
  </si>
  <si>
    <t>siUSP22-2</t>
  </si>
  <si>
    <t>siUSP22-3</t>
  </si>
  <si>
    <t>siUSP22-4</t>
  </si>
  <si>
    <t>siUSP22-5</t>
  </si>
  <si>
    <t>siUSP22-6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</si>
</sst>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top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 vertical="top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N21" sqref="N21"/>
    </sheetView>
  </sheetViews>
  <sheetFormatPr defaultColWidth="8.89090909090909" defaultRowHeight="14"/>
  <cols>
    <col min="1" max="1" width="21.5545454545455" customWidth="1"/>
    <col min="2" max="2" width="17.1818181818182" style="1" customWidth="1"/>
    <col min="3" max="3" width="17.2727272727273" customWidth="1"/>
    <col min="4" max="4" width="18.1818181818182" customWidth="1"/>
    <col min="5" max="5" width="15" customWidth="1"/>
    <col min="6" max="6" width="14.8181818181818" customWidth="1"/>
    <col min="7" max="7" width="15.2727272727273" customWidth="1"/>
    <col min="8" max="8" width="17.1818181818182" customWidth="1"/>
    <col min="9" max="9" width="30.6363636363636" customWidth="1"/>
    <col min="10" max="10" width="21.8181818181818" customWidth="1"/>
    <col min="11" max="11" width="12.8909090909091"/>
    <col min="12" max="12" width="19.7272727272727" customWidth="1"/>
    <col min="14" max="14" width="12.8909090909091"/>
    <col min="16" max="16" width="18" customWidth="1"/>
    <col min="18" max="18" width="20.3363636363636" customWidth="1"/>
  </cols>
  <sheetData>
    <row r="1" spans="1:18">
      <c r="A1" s="2"/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2"/>
      <c r="I1" s="2" t="s">
        <v>6</v>
      </c>
      <c r="J1" s="2" t="s">
        <v>7</v>
      </c>
      <c r="K1" s="13" t="s">
        <v>8</v>
      </c>
      <c r="L1" s="13" t="s">
        <v>9</v>
      </c>
      <c r="N1" t="s">
        <v>10</v>
      </c>
      <c r="O1" s="13" t="s">
        <v>8</v>
      </c>
      <c r="P1" s="13" t="s">
        <v>9</v>
      </c>
      <c r="R1" t="s">
        <v>11</v>
      </c>
    </row>
    <row r="2" spans="1:16">
      <c r="A2" s="2" t="s">
        <v>12</v>
      </c>
      <c r="B2" s="3">
        <v>0.941</v>
      </c>
      <c r="C2" s="4">
        <v>0.049</v>
      </c>
      <c r="D2" s="5">
        <f t="shared" ref="D2:D13" si="0">B2-C2</f>
        <v>0.892</v>
      </c>
      <c r="E2" s="2">
        <v>0.264</v>
      </c>
      <c r="F2" s="2">
        <v>0.019</v>
      </c>
      <c r="G2" s="2">
        <f t="shared" ref="G2:G13" si="1">E2-F2</f>
        <v>0.245</v>
      </c>
      <c r="H2" s="6">
        <v>0.125</v>
      </c>
      <c r="I2" s="2">
        <v>10</v>
      </c>
      <c r="J2" s="2">
        <f t="shared" ref="J2:J13" si="2">D2/G2*0.125*I2</f>
        <v>4.55102040816326</v>
      </c>
      <c r="K2" s="13">
        <f>AVERAGE(J2:J7)</f>
        <v>4.8656462585034</v>
      </c>
      <c r="L2" s="14">
        <f>STDEV(J2:J7)</f>
        <v>0.554323683990994</v>
      </c>
      <c r="N2">
        <f t="shared" ref="N2:N13" si="3">J2/4.8656462585034</f>
        <v>0.93533729465222</v>
      </c>
      <c r="O2" s="6">
        <f>AVERAGE(N2:N7)</f>
        <v>1</v>
      </c>
      <c r="P2" s="6">
        <f>STDEV(N2:N7)</f>
        <v>0.113926014046384</v>
      </c>
    </row>
    <row r="3" spans="1:16">
      <c r="A3" s="2" t="s">
        <v>13</v>
      </c>
      <c r="B3" s="3">
        <v>1.2</v>
      </c>
      <c r="C3" s="4">
        <v>0.044</v>
      </c>
      <c r="D3" s="5">
        <f t="shared" si="0"/>
        <v>1.156</v>
      </c>
      <c r="E3" s="2">
        <v>0.264</v>
      </c>
      <c r="F3" s="2">
        <v>0.019</v>
      </c>
      <c r="G3" s="2">
        <f t="shared" si="1"/>
        <v>0.245</v>
      </c>
      <c r="H3" s="2">
        <v>0.125</v>
      </c>
      <c r="I3" s="2">
        <v>10</v>
      </c>
      <c r="J3" s="2">
        <f t="shared" si="2"/>
        <v>5.89795918367347</v>
      </c>
      <c r="K3" s="13"/>
      <c r="L3" s="14"/>
      <c r="N3">
        <f t="shared" si="3"/>
        <v>1.21216357916812</v>
      </c>
      <c r="O3" s="6"/>
      <c r="P3" s="6"/>
    </row>
    <row r="4" spans="1:16">
      <c r="A4" s="2" t="s">
        <v>14</v>
      </c>
      <c r="B4" s="7">
        <v>0.998</v>
      </c>
      <c r="C4" s="8">
        <v>0.033</v>
      </c>
      <c r="D4" s="5">
        <f t="shared" si="0"/>
        <v>0.965</v>
      </c>
      <c r="E4" s="2">
        <v>0.264</v>
      </c>
      <c r="F4" s="2">
        <v>0.019</v>
      </c>
      <c r="G4" s="2">
        <f t="shared" si="1"/>
        <v>0.245</v>
      </c>
      <c r="H4" s="2">
        <v>0.125</v>
      </c>
      <c r="I4" s="2">
        <v>10</v>
      </c>
      <c r="J4" s="2">
        <f t="shared" si="2"/>
        <v>4.9234693877551</v>
      </c>
      <c r="K4" s="13"/>
      <c r="L4" s="14"/>
      <c r="N4">
        <f t="shared" si="3"/>
        <v>1.01188395665851</v>
      </c>
      <c r="O4" s="6"/>
      <c r="P4" s="6"/>
    </row>
    <row r="5" spans="1:16">
      <c r="A5" s="2" t="s">
        <v>15</v>
      </c>
      <c r="B5" s="7">
        <v>0.974</v>
      </c>
      <c r="C5" s="8">
        <v>0.046</v>
      </c>
      <c r="D5" s="5">
        <f t="shared" si="0"/>
        <v>0.928</v>
      </c>
      <c r="E5" s="2">
        <v>0.264</v>
      </c>
      <c r="F5" s="2">
        <v>0.019</v>
      </c>
      <c r="G5" s="2">
        <f t="shared" si="1"/>
        <v>0.245</v>
      </c>
      <c r="H5" s="2">
        <v>0.125</v>
      </c>
      <c r="I5" s="2">
        <v>10</v>
      </c>
      <c r="J5" s="2">
        <f t="shared" si="2"/>
        <v>4.73469387755102</v>
      </c>
      <c r="K5" s="13"/>
      <c r="L5" s="14"/>
      <c r="N5">
        <f t="shared" si="3"/>
        <v>0.973086333449843</v>
      </c>
      <c r="O5" s="6"/>
      <c r="P5" s="6"/>
    </row>
    <row r="6" spans="1:16">
      <c r="A6" s="2" t="s">
        <v>16</v>
      </c>
      <c r="B6" s="7">
        <v>0.989</v>
      </c>
      <c r="C6" s="8">
        <v>0.046</v>
      </c>
      <c r="D6" s="5">
        <f t="shared" si="0"/>
        <v>0.943</v>
      </c>
      <c r="E6" s="2">
        <v>0.264</v>
      </c>
      <c r="F6" s="2">
        <v>0.019</v>
      </c>
      <c r="G6" s="2">
        <f t="shared" si="1"/>
        <v>0.245</v>
      </c>
      <c r="H6" s="2">
        <v>0.125</v>
      </c>
      <c r="I6" s="2">
        <v>10</v>
      </c>
      <c r="J6" s="2">
        <f t="shared" si="2"/>
        <v>4.81122448979592</v>
      </c>
      <c r="K6" s="13"/>
      <c r="L6" s="14"/>
      <c r="N6">
        <f t="shared" si="3"/>
        <v>0.988815099615519</v>
      </c>
      <c r="O6" s="6"/>
      <c r="P6" s="6"/>
    </row>
    <row r="7" spans="1:16">
      <c r="A7" s="2" t="s">
        <v>17</v>
      </c>
      <c r="B7" s="7">
        <v>0.884</v>
      </c>
      <c r="C7" s="8">
        <v>0.046</v>
      </c>
      <c r="D7" s="5">
        <f t="shared" si="0"/>
        <v>0.838</v>
      </c>
      <c r="E7" s="2">
        <v>0.264</v>
      </c>
      <c r="F7" s="2">
        <v>0.019</v>
      </c>
      <c r="G7" s="2">
        <f t="shared" si="1"/>
        <v>0.245</v>
      </c>
      <c r="H7" s="2">
        <v>0.125</v>
      </c>
      <c r="I7" s="2">
        <v>10</v>
      </c>
      <c r="J7" s="2">
        <f t="shared" si="2"/>
        <v>4.27551020408163</v>
      </c>
      <c r="K7" s="13"/>
      <c r="L7" s="14"/>
      <c r="N7">
        <f t="shared" si="3"/>
        <v>0.878713736455785</v>
      </c>
      <c r="O7" s="6"/>
      <c r="P7" s="6"/>
    </row>
    <row r="8" spans="1:16">
      <c r="A8" s="9" t="s">
        <v>18</v>
      </c>
      <c r="B8" s="10">
        <v>0.575</v>
      </c>
      <c r="C8" s="11">
        <v>0.029</v>
      </c>
      <c r="D8" s="12">
        <f t="shared" si="0"/>
        <v>0.546</v>
      </c>
      <c r="E8" s="9">
        <v>0.264</v>
      </c>
      <c r="F8" s="9">
        <v>0.019</v>
      </c>
      <c r="G8" s="9">
        <f t="shared" si="1"/>
        <v>0.245</v>
      </c>
      <c r="H8" s="9">
        <v>0.125</v>
      </c>
      <c r="I8" s="9">
        <v>10</v>
      </c>
      <c r="J8" s="9">
        <f t="shared" si="2"/>
        <v>2.78571428571428</v>
      </c>
      <c r="K8" s="14">
        <f>AVERAGE(J8:J13)</f>
        <v>2.2406462585034</v>
      </c>
      <c r="L8" s="14">
        <f>STDEV(J8:J13)</f>
        <v>0.383575984503494</v>
      </c>
      <c r="N8">
        <f t="shared" si="3"/>
        <v>0.572527088430619</v>
      </c>
      <c r="O8" s="6">
        <f>AVERAGE(N8:N13)</f>
        <v>0.460503320517302</v>
      </c>
      <c r="P8" s="6">
        <f>STDEV(N8:N13)</f>
        <v>0.0788335123691207</v>
      </c>
    </row>
    <row r="9" spans="1:16">
      <c r="A9" s="9" t="s">
        <v>19</v>
      </c>
      <c r="B9" s="10">
        <v>0.503</v>
      </c>
      <c r="C9" s="11">
        <v>0.038</v>
      </c>
      <c r="D9" s="12">
        <f t="shared" si="0"/>
        <v>0.465</v>
      </c>
      <c r="E9" s="9">
        <v>0.264</v>
      </c>
      <c r="F9" s="9">
        <v>0.019</v>
      </c>
      <c r="G9" s="9">
        <f t="shared" si="1"/>
        <v>0.245</v>
      </c>
      <c r="H9" s="9">
        <v>0.125</v>
      </c>
      <c r="I9" s="9">
        <v>10</v>
      </c>
      <c r="J9" s="9">
        <f t="shared" si="2"/>
        <v>2.37244897959184</v>
      </c>
      <c r="K9" s="14"/>
      <c r="L9" s="14"/>
      <c r="N9">
        <f t="shared" si="3"/>
        <v>0.487591751135967</v>
      </c>
      <c r="O9" s="6"/>
      <c r="P9" s="6"/>
    </row>
    <row r="10" spans="1:16">
      <c r="A10" s="9" t="s">
        <v>20</v>
      </c>
      <c r="B10" s="10">
        <v>0.528</v>
      </c>
      <c r="C10" s="11">
        <v>0.031</v>
      </c>
      <c r="D10" s="12">
        <f t="shared" si="0"/>
        <v>0.497</v>
      </c>
      <c r="E10" s="9">
        <v>0.264</v>
      </c>
      <c r="F10" s="9">
        <v>0.019</v>
      </c>
      <c r="G10" s="9">
        <f t="shared" si="1"/>
        <v>0.245</v>
      </c>
      <c r="H10" s="9">
        <v>0.125</v>
      </c>
      <c r="I10" s="9">
        <v>10</v>
      </c>
      <c r="J10" s="9">
        <f t="shared" si="2"/>
        <v>2.53571428571429</v>
      </c>
      <c r="K10" s="14"/>
      <c r="L10" s="14"/>
      <c r="N10">
        <f t="shared" si="3"/>
        <v>0.521146452289409</v>
      </c>
      <c r="O10" s="6"/>
      <c r="P10" s="6"/>
    </row>
    <row r="11" spans="1:16">
      <c r="A11" s="9" t="s">
        <v>21</v>
      </c>
      <c r="B11" s="10">
        <v>0.439</v>
      </c>
      <c r="C11" s="11">
        <v>0.046</v>
      </c>
      <c r="D11" s="12">
        <f t="shared" si="0"/>
        <v>0.393</v>
      </c>
      <c r="E11" s="9">
        <v>0.264</v>
      </c>
      <c r="F11" s="9">
        <v>0.019</v>
      </c>
      <c r="G11" s="9">
        <f t="shared" si="1"/>
        <v>0.245</v>
      </c>
      <c r="H11" s="9">
        <v>0.125</v>
      </c>
      <c r="I11" s="9">
        <v>10</v>
      </c>
      <c r="J11" s="9">
        <f t="shared" si="2"/>
        <v>2.00510204081633</v>
      </c>
      <c r="K11" s="14"/>
      <c r="L11" s="14"/>
      <c r="N11">
        <f t="shared" si="3"/>
        <v>0.41209367354072</v>
      </c>
      <c r="O11" s="6"/>
      <c r="P11" s="6"/>
    </row>
    <row r="12" spans="1:16">
      <c r="A12" s="9" t="s">
        <v>22</v>
      </c>
      <c r="B12" s="10">
        <v>0.415</v>
      </c>
      <c r="C12" s="11">
        <v>0.036</v>
      </c>
      <c r="D12" s="12">
        <f t="shared" si="0"/>
        <v>0.379</v>
      </c>
      <c r="E12" s="9">
        <v>0.264</v>
      </c>
      <c r="F12" s="9">
        <v>0.019</v>
      </c>
      <c r="G12" s="9">
        <f t="shared" si="1"/>
        <v>0.245</v>
      </c>
      <c r="H12" s="9">
        <v>0.125</v>
      </c>
      <c r="I12" s="9">
        <v>10</v>
      </c>
      <c r="J12" s="9">
        <f t="shared" si="2"/>
        <v>1.93367346938776</v>
      </c>
      <c r="K12" s="14"/>
      <c r="L12" s="14"/>
      <c r="N12">
        <f t="shared" si="3"/>
        <v>0.397413491786089</v>
      </c>
      <c r="O12" s="6"/>
      <c r="P12" s="6"/>
    </row>
    <row r="13" spans="1:16">
      <c r="A13" s="9" t="s">
        <v>23</v>
      </c>
      <c r="B13" s="10">
        <v>0.387</v>
      </c>
      <c r="C13" s="11">
        <v>0.032</v>
      </c>
      <c r="D13" s="12">
        <f t="shared" si="0"/>
        <v>0.355</v>
      </c>
      <c r="E13" s="9">
        <v>0.264</v>
      </c>
      <c r="F13" s="9">
        <v>0.019</v>
      </c>
      <c r="G13" s="9">
        <f t="shared" si="1"/>
        <v>0.245</v>
      </c>
      <c r="H13" s="9">
        <v>0.125</v>
      </c>
      <c r="I13" s="9">
        <v>10</v>
      </c>
      <c r="J13" s="9">
        <f t="shared" si="2"/>
        <v>1.81122448979592</v>
      </c>
      <c r="K13" s="14"/>
      <c r="L13" s="14"/>
      <c r="N13">
        <f t="shared" si="3"/>
        <v>0.372247465921007</v>
      </c>
      <c r="O13" s="6"/>
      <c r="P13" s="6"/>
    </row>
  </sheetData>
  <mergeCells count="4">
    <mergeCell ref="O2:O7"/>
    <mergeCell ref="O8:O13"/>
    <mergeCell ref="P2:P7"/>
    <mergeCell ref="P8:P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wt158</dc:creator>
  <cp:lastModifiedBy>陈路</cp:lastModifiedBy>
  <dcterms:created xsi:type="dcterms:W3CDTF">2023-06-03T09:09:00Z</dcterms:created>
  <dcterms:modified xsi:type="dcterms:W3CDTF">2023-12-11T10:39:48Z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9A2824DDB9CE4174972786AB82C43287_11</vt:lpwstr>
  </property>
  <property fmtid="{D5CDD505-2E9C-101B-9397-08002B2CF9AE}" pid="3" name="KSOProductBuildVer">
    <vt:lpwstr>2052-12.1.0.15990</vt:lpwstr>
  </property>
</Properties>
</file>