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개인\동기화문서\CV논문\PeerJ -revision-final\"/>
    </mc:Choice>
  </mc:AlternateContent>
  <bookViews>
    <workbookView xWindow="0" yWindow="0" windowWidth="25810" windowHeight="10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6" i="1"/>
  <c r="J17" i="1" s="1"/>
  <c r="I16" i="1"/>
  <c r="G16" i="1"/>
  <c r="G17" i="1" s="1"/>
  <c r="F16" i="1"/>
  <c r="F17" i="1" s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J15" i="1" s="1"/>
  <c r="I12" i="1"/>
  <c r="I15" i="1" s="1"/>
  <c r="H12" i="1"/>
  <c r="H15" i="1" s="1"/>
  <c r="G12" i="1"/>
  <c r="G15" i="1" s="1"/>
  <c r="F12" i="1"/>
  <c r="F15" i="1" s="1"/>
  <c r="E12" i="1"/>
  <c r="E15" i="1" s="1"/>
  <c r="D12" i="1"/>
  <c r="D16" i="1" s="1"/>
  <c r="D17" i="1" s="1"/>
  <c r="C12" i="1"/>
  <c r="C16" i="1" s="1"/>
  <c r="C17" i="1" s="1"/>
  <c r="C15" i="1" l="1"/>
  <c r="D15" i="1"/>
  <c r="E16" i="1"/>
  <c r="E17" i="1" s="1"/>
  <c r="H16" i="1"/>
  <c r="H17" i="1" s="1"/>
</calcChain>
</file>

<file path=xl/sharedStrings.xml><?xml version="1.0" encoding="utf-8"?>
<sst xmlns="http://schemas.openxmlformats.org/spreadsheetml/2006/main" count="24" uniqueCount="15">
  <si>
    <t>con</t>
    <phoneticPr fontId="1" type="noConversion"/>
  </si>
  <si>
    <t>hcd1</t>
    <phoneticPr fontId="1" type="noConversion"/>
  </si>
  <si>
    <t>cvbr</t>
    <phoneticPr fontId="1" type="noConversion"/>
  </si>
  <si>
    <t>cvo</t>
    <phoneticPr fontId="1" type="noConversion"/>
  </si>
  <si>
    <t>cvwi</t>
    <phoneticPr fontId="1" type="noConversion"/>
  </si>
  <si>
    <t>scd1</t>
    <phoneticPr fontId="1" type="noConversion"/>
  </si>
  <si>
    <t>scd3</t>
    <phoneticPr fontId="1" type="noConversion"/>
  </si>
  <si>
    <t>kw</t>
    <phoneticPr fontId="1" type="noConversion"/>
  </si>
  <si>
    <t>OD</t>
  </si>
  <si>
    <t>average</t>
    <phoneticPr fontId="1" type="noConversion"/>
  </si>
  <si>
    <t>sd</t>
    <phoneticPr fontId="1" type="noConversion"/>
  </si>
  <si>
    <t>s. error</t>
    <phoneticPr fontId="1" type="noConversion"/>
  </si>
  <si>
    <t>dye solely</t>
    <phoneticPr fontId="1" type="noConversion"/>
  </si>
  <si>
    <t>rate</t>
    <phoneticPr fontId="1" type="noConversion"/>
  </si>
  <si>
    <t>initial dye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</si>
</sst>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2" fontId="0" fillId="2" borderId="1" xfId="0" applyNumberForma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1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Sheet1!$D$22:$J$22</c:f>
                <c:numCache>
                  <c:formatCode>General</c:formatCode>
                  <c:ptCount val="7"/>
                  <c:pt idx="0">
                    <c:v>7.8948444968457219</c:v>
                  </c:pt>
                  <c:pt idx="1">
                    <c:v>3.2961512487538758</c:v>
                  </c:pt>
                  <c:pt idx="2">
                    <c:v>5.4529561217187235</c:v>
                  </c:pt>
                  <c:pt idx="3">
                    <c:v>7.5334791210379377</c:v>
                  </c:pt>
                  <c:pt idx="4">
                    <c:v>6.9305862765280564</c:v>
                  </c:pt>
                  <c:pt idx="5">
                    <c:v>3.296151248753874</c:v>
                  </c:pt>
                  <c:pt idx="6">
                    <c:v>4.8271871616450754</c:v>
                  </c:pt>
                </c:numCache>
              </c:numRef>
            </c:plus>
            <c:minus>
              <c:numRef>
                <c:f>Sheet1!$D$22:$J$22</c:f>
                <c:numCache>
                  <c:formatCode>General</c:formatCode>
                  <c:ptCount val="7"/>
                  <c:pt idx="0">
                    <c:v>7.8948444968457219</c:v>
                  </c:pt>
                  <c:pt idx="1">
                    <c:v>3.2961512487538758</c:v>
                  </c:pt>
                  <c:pt idx="2">
                    <c:v>5.4529561217187235</c:v>
                  </c:pt>
                  <c:pt idx="3">
                    <c:v>7.5334791210379377</c:v>
                  </c:pt>
                  <c:pt idx="4">
                    <c:v>6.9305862765280564</c:v>
                  </c:pt>
                  <c:pt idx="5">
                    <c:v>3.296151248753874</c:v>
                  </c:pt>
                  <c:pt idx="6">
                    <c:v>4.8271871616450754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Sheet1!$D$20:$J$20</c:f>
              <c:strCache>
                <c:ptCount val="7"/>
                <c:pt idx="0">
                  <c:v>hcd1</c:v>
                </c:pt>
                <c:pt idx="1">
                  <c:v>cvbr</c:v>
                </c:pt>
                <c:pt idx="2">
                  <c:v>cvo</c:v>
                </c:pt>
                <c:pt idx="3">
                  <c:v>cvwi</c:v>
                </c:pt>
                <c:pt idx="4">
                  <c:v>scd1</c:v>
                </c:pt>
                <c:pt idx="5">
                  <c:v>scd3</c:v>
                </c:pt>
                <c:pt idx="6">
                  <c:v>kw</c:v>
                </c:pt>
              </c:strCache>
            </c:strRef>
          </c:cat>
          <c:val>
            <c:numRef>
              <c:f>Sheet1!$D$21:$J$21</c:f>
              <c:numCache>
                <c:formatCode>General</c:formatCode>
                <c:ptCount val="7"/>
                <c:pt idx="0">
                  <c:v>67.692643527614067</c:v>
                </c:pt>
                <c:pt idx="1">
                  <c:v>50.665793494870115</c:v>
                </c:pt>
                <c:pt idx="2">
                  <c:v>28.836498581095835</c:v>
                </c:pt>
                <c:pt idx="3">
                  <c:v>32.110892818161972</c:v>
                </c:pt>
                <c:pt idx="4">
                  <c:v>30.582842174197776</c:v>
                </c:pt>
                <c:pt idx="5">
                  <c:v>29.054791530233576</c:v>
                </c:pt>
                <c:pt idx="6">
                  <c:v>31.674306919886487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7-4627-8FF2-2D7B15F9E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8361631"/>
        <c:axId val="1278368287"/>
      </c:barChart>
      <c:catAx>
        <c:axId val="12783616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Bacterial Strains</a:t>
                </a:r>
                <a:endParaRPr lang="ko-K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1278368287"/>
        <c:crosses val="autoZero"/>
        <c:auto val="1"/>
        <c:lblAlgn val="ctr"/>
        <c:lblOffset val="100"/>
        <c:noMultiLvlLbl val="0"/>
      </c:catAx>
      <c:valAx>
        <c:axId val="12783682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Degradation rate (%)</a:t>
                </a:r>
                <a:endParaRPr lang="ko-K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1278361631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latin typeface="Times New Roman" panose="02020603050405020304" pitchFamily="18" charset="0"/>
          <a:cs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292100</xdr:colOff>
      <xdr:row>4</xdr:row>
      <xdr:rowOff>15874</xdr:rowOff>
    </xdr:from>
    <xdr:to>
      <xdr:col>20</xdr:col>
      <xdr:colOff>323850</xdr:colOff>
      <xdr:row>26</xdr:row>
      <xdr:rowOff>31749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J28" sqref="J28"/>
    </sheetView>
  </sheetViews>
  <sheetFormatPr defaultRowHeight="17" x14ac:dyDescent="0.45"/>
  <sheetData>
    <row r="2" spans="1:10" x14ac:dyDescent="0.45">
      <c r="B2" s="2" t="s">
        <v>14</v>
      </c>
      <c r="C2" s="2" t="s">
        <v>12</v>
      </c>
      <c r="D2" s="1"/>
      <c r="E2" s="1"/>
      <c r="F2" s="1"/>
      <c r="G2" s="1"/>
      <c r="H2" s="1"/>
      <c r="I2" s="1"/>
      <c r="J2" s="1"/>
    </row>
    <row r="3" spans="1:10" x14ac:dyDescent="0.45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</row>
    <row r="4" spans="1:10" x14ac:dyDescent="0.45">
      <c r="B4" s="1"/>
      <c r="C4" s="1"/>
      <c r="D4" s="1"/>
      <c r="E4" s="1"/>
      <c r="F4" s="1"/>
      <c r="G4" s="1"/>
      <c r="H4" s="1"/>
      <c r="I4" s="1"/>
      <c r="J4" s="1"/>
    </row>
    <row r="5" spans="1:10" x14ac:dyDescent="0.45">
      <c r="B5" s="1"/>
      <c r="C5" s="1"/>
      <c r="D5" s="1"/>
      <c r="E5" s="1"/>
      <c r="F5" s="1"/>
      <c r="G5" s="1"/>
      <c r="H5" s="1"/>
      <c r="I5" s="1"/>
      <c r="J5" s="1"/>
    </row>
    <row r="6" spans="1:10" x14ac:dyDescent="0.45">
      <c r="B6" s="1"/>
      <c r="C6" s="1"/>
      <c r="D6" s="1"/>
      <c r="E6" s="1"/>
      <c r="F6" s="1"/>
      <c r="G6" s="1"/>
      <c r="H6" s="1"/>
      <c r="I6" s="1"/>
      <c r="J6" s="1"/>
    </row>
    <row r="7" spans="1:10" x14ac:dyDescent="0.45">
      <c r="B7" s="1"/>
      <c r="C7" s="1"/>
      <c r="D7" s="1"/>
      <c r="E7" s="1"/>
      <c r="F7" s="1"/>
      <c r="G7" s="1"/>
      <c r="H7" s="1"/>
      <c r="I7" s="1"/>
      <c r="J7" s="1"/>
    </row>
    <row r="8" spans="1:10" x14ac:dyDescent="0.45">
      <c r="A8" s="2" t="s">
        <v>8</v>
      </c>
      <c r="B8" s="2">
        <v>1.018</v>
      </c>
      <c r="C8" s="5">
        <v>0.99</v>
      </c>
      <c r="D8" s="5">
        <v>0.32</v>
      </c>
      <c r="E8" s="5">
        <v>0.53333333333333333</v>
      </c>
      <c r="F8" s="5">
        <v>0.70666666666666667</v>
      </c>
      <c r="G8" s="5">
        <v>0.69333333333333336</v>
      </c>
      <c r="H8" s="5">
        <v>0.68</v>
      </c>
      <c r="I8" s="5">
        <v>0.72666666666666668</v>
      </c>
      <c r="J8" s="5">
        <v>0.71333333333333337</v>
      </c>
    </row>
    <row r="9" spans="1:10" x14ac:dyDescent="0.45">
      <c r="A9" s="6"/>
      <c r="B9" s="2"/>
      <c r="C9" s="5">
        <v>1.01</v>
      </c>
      <c r="D9" s="5">
        <v>0.25333333333333335</v>
      </c>
      <c r="E9" s="5">
        <v>0.46666666666666667</v>
      </c>
      <c r="F9" s="5">
        <v>0.78666666666666663</v>
      </c>
      <c r="G9" s="5">
        <v>0.61333333333333329</v>
      </c>
      <c r="H9" s="5">
        <v>0.78666666666666663</v>
      </c>
      <c r="I9" s="5">
        <v>0.7533333333333333</v>
      </c>
      <c r="J9" s="5">
        <v>0.64</v>
      </c>
    </row>
    <row r="10" spans="1:10" x14ac:dyDescent="0.45">
      <c r="A10" s="6"/>
      <c r="B10" s="2"/>
      <c r="C10" s="5">
        <v>1.05</v>
      </c>
      <c r="D10" s="5">
        <v>0.41333333333333333</v>
      </c>
      <c r="E10" s="5">
        <v>0.50666666666666671</v>
      </c>
      <c r="F10" s="5">
        <v>0.68</v>
      </c>
      <c r="G10" s="5">
        <v>0.76666666666666672</v>
      </c>
      <c r="H10" s="5">
        <v>0.65333333333333332</v>
      </c>
      <c r="I10" s="5">
        <v>0.68666666666666665</v>
      </c>
      <c r="J10" s="5">
        <v>0.73333333333333328</v>
      </c>
    </row>
    <row r="11" spans="1:10" x14ac:dyDescent="0.45"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45">
      <c r="A12" s="2" t="s">
        <v>13</v>
      </c>
      <c r="C12" s="2">
        <f t="shared" ref="C12:J14" si="0">(1.018-C8)/1.018*100</f>
        <v>2.7504911591355623</v>
      </c>
      <c r="D12" s="2">
        <f t="shared" si="0"/>
        <v>68.56581532416503</v>
      </c>
      <c r="E12" s="2">
        <f t="shared" si="0"/>
        <v>47.609692206941716</v>
      </c>
      <c r="F12" s="2">
        <f t="shared" si="0"/>
        <v>30.582842174197779</v>
      </c>
      <c r="G12" s="2">
        <f t="shared" si="0"/>
        <v>31.892599869024231</v>
      </c>
      <c r="H12" s="2">
        <f t="shared" si="0"/>
        <v>33.202357563850683</v>
      </c>
      <c r="I12" s="2">
        <f t="shared" si="0"/>
        <v>28.618205631958087</v>
      </c>
      <c r="J12" s="2">
        <f t="shared" si="0"/>
        <v>29.927963326784539</v>
      </c>
    </row>
    <row r="13" spans="1:10" x14ac:dyDescent="0.45">
      <c r="A13" s="2"/>
      <c r="C13" s="2">
        <f t="shared" si="0"/>
        <v>0.78585461689587488</v>
      </c>
      <c r="D13" s="2">
        <f t="shared" si="0"/>
        <v>75.11460379829731</v>
      </c>
      <c r="E13" s="2">
        <f t="shared" si="0"/>
        <v>54.158480681074003</v>
      </c>
      <c r="F13" s="2">
        <f t="shared" si="0"/>
        <v>22.724296005239037</v>
      </c>
      <c r="G13" s="2">
        <f t="shared" si="0"/>
        <v>39.751146037982977</v>
      </c>
      <c r="H13" s="2">
        <f t="shared" si="0"/>
        <v>22.724296005239037</v>
      </c>
      <c r="I13" s="2">
        <f t="shared" si="0"/>
        <v>25.998690242305177</v>
      </c>
      <c r="J13" s="2">
        <f t="shared" si="0"/>
        <v>37.131630648330059</v>
      </c>
    </row>
    <row r="14" spans="1:10" x14ac:dyDescent="0.45">
      <c r="A14" s="2"/>
      <c r="C14" s="2">
        <f t="shared" si="0"/>
        <v>-3.1434184675834995</v>
      </c>
      <c r="D14" s="2">
        <f t="shared" si="0"/>
        <v>59.397511460379825</v>
      </c>
      <c r="E14" s="2">
        <f t="shared" si="0"/>
        <v>50.229207596594627</v>
      </c>
      <c r="F14" s="2">
        <f t="shared" si="0"/>
        <v>33.202357563850683</v>
      </c>
      <c r="G14" s="2">
        <f t="shared" si="0"/>
        <v>24.688932547478711</v>
      </c>
      <c r="H14" s="2">
        <f t="shared" si="0"/>
        <v>35.8218729535036</v>
      </c>
      <c r="I14" s="2">
        <f t="shared" si="0"/>
        <v>32.54747871643746</v>
      </c>
      <c r="J14" s="2">
        <f t="shared" si="0"/>
        <v>27.963326784544869</v>
      </c>
    </row>
    <row r="15" spans="1:10" x14ac:dyDescent="0.45">
      <c r="A15" s="2" t="s">
        <v>9</v>
      </c>
      <c r="C15" s="3">
        <f t="shared" ref="C15:J15" si="1">AVERAGE(C12:C14)</f>
        <v>0.13097576948264589</v>
      </c>
      <c r="D15" s="4">
        <f t="shared" si="1"/>
        <v>67.692643527614067</v>
      </c>
      <c r="E15" s="4">
        <f t="shared" si="1"/>
        <v>50.665793494870115</v>
      </c>
      <c r="F15" s="4">
        <f t="shared" si="1"/>
        <v>28.836498581095835</v>
      </c>
      <c r="G15" s="4">
        <f t="shared" si="1"/>
        <v>32.110892818161972</v>
      </c>
      <c r="H15" s="4">
        <f t="shared" si="1"/>
        <v>30.582842174197776</v>
      </c>
      <c r="I15" s="4">
        <f t="shared" si="1"/>
        <v>29.054791530233576</v>
      </c>
      <c r="J15" s="4">
        <f t="shared" si="1"/>
        <v>31.674306919886487</v>
      </c>
    </row>
    <row r="16" spans="1:10" x14ac:dyDescent="0.45">
      <c r="A16" t="s">
        <v>10</v>
      </c>
      <c r="C16">
        <f t="shared" ref="C16:J16" si="2">STDEV(C12,C13,C14)</f>
        <v>3.0010318892965575</v>
      </c>
      <c r="D16">
        <f t="shared" si="2"/>
        <v>7.8948444968457219</v>
      </c>
      <c r="E16">
        <f t="shared" si="2"/>
        <v>3.2961512487538758</v>
      </c>
      <c r="F16">
        <f t="shared" si="2"/>
        <v>5.4529561217187235</v>
      </c>
      <c r="G16">
        <f t="shared" si="2"/>
        <v>7.5334791210379377</v>
      </c>
      <c r="H16">
        <f t="shared" si="2"/>
        <v>6.9305862765280564</v>
      </c>
      <c r="I16">
        <f t="shared" si="2"/>
        <v>3.296151248753874</v>
      </c>
      <c r="J16">
        <f t="shared" si="2"/>
        <v>4.8271871616450754</v>
      </c>
    </row>
    <row r="17" spans="1:10" x14ac:dyDescent="0.45">
      <c r="A17" t="s">
        <v>11</v>
      </c>
      <c r="C17">
        <f t="shared" ref="C17:J17" si="3">C16/SQRT(3)</f>
        <v>1.7326465691320188</v>
      </c>
      <c r="D17">
        <f t="shared" si="3"/>
        <v>4.5580905954641135</v>
      </c>
      <c r="E17">
        <f t="shared" si="3"/>
        <v>1.9030338107577713</v>
      </c>
      <c r="F17">
        <f t="shared" si="3"/>
        <v>3.1482656847535231</v>
      </c>
      <c r="G17">
        <f t="shared" si="3"/>
        <v>4.3494561984656785</v>
      </c>
      <c r="H17">
        <f t="shared" si="3"/>
        <v>4.0013758523953999</v>
      </c>
      <c r="I17">
        <f t="shared" si="3"/>
        <v>1.9030338107577704</v>
      </c>
      <c r="J17">
        <f t="shared" si="3"/>
        <v>2.7869778072044902</v>
      </c>
    </row>
    <row r="20" spans="1:10" x14ac:dyDescent="0.45">
      <c r="D20" s="2" t="s">
        <v>1</v>
      </c>
      <c r="E20" s="2" t="s">
        <v>2</v>
      </c>
      <c r="F20" s="2" t="s">
        <v>3</v>
      </c>
      <c r="G20" s="2" t="s">
        <v>4</v>
      </c>
      <c r="H20" s="2" t="s">
        <v>5</v>
      </c>
      <c r="I20" s="2" t="s">
        <v>6</v>
      </c>
      <c r="J20" s="2" t="s">
        <v>7</v>
      </c>
    </row>
    <row r="21" spans="1:10" x14ac:dyDescent="0.45">
      <c r="C21" s="2" t="s">
        <v>13</v>
      </c>
      <c r="D21">
        <v>67.692643527614067</v>
      </c>
      <c r="E21">
        <v>50.665793494870115</v>
      </c>
      <c r="F21">
        <v>28.836498581095835</v>
      </c>
      <c r="G21">
        <v>32.110892818161972</v>
      </c>
      <c r="H21">
        <v>30.582842174197776</v>
      </c>
      <c r="I21">
        <v>29.054791530233576</v>
      </c>
      <c r="J21">
        <v>31.674306919886487</v>
      </c>
    </row>
    <row r="22" spans="1:10" x14ac:dyDescent="0.45">
      <c r="C22" t="s">
        <v>10</v>
      </c>
      <c r="D22">
        <v>7.8948444968457219</v>
      </c>
      <c r="E22">
        <v>3.2961512487538758</v>
      </c>
      <c r="F22">
        <v>5.4529561217187235</v>
      </c>
      <c r="G22">
        <v>7.5334791210379377</v>
      </c>
      <c r="H22">
        <v>6.9305862765280564</v>
      </c>
      <c r="I22">
        <v>3.296151248753874</v>
      </c>
      <c r="J22">
        <v>4.8271871616450754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da</cp:lastModifiedBy>
  <dcterms:created xsi:type="dcterms:W3CDTF">2024-02-12T12:28:57Z</dcterms:created>
  <dcterms:modified xsi:type="dcterms:W3CDTF">2024-04-17T14:24:36Z</dcterms:modified>
</cp:coreProperties>
</file>