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rite paper\Paper แป๋ว\Peer J\Raw data\"/>
    </mc:Choice>
  </mc:AlternateContent>
  <xr:revisionPtr revIDLastSave="0" documentId="13_ncr:1_{4DB0A6E2-CE13-4236-9AAF-645EF655AFE5}" xr6:coauthVersionLast="47" xr6:coauthVersionMax="47" xr10:uidLastSave="{00000000-0000-0000-0000-000000000000}"/>
  <bookViews>
    <workbookView xWindow="-120" yWindow="-120" windowWidth="20730" windowHeight="11160" xr2:uid="{53C9352E-6FF0-4B3F-9C26-B360AA1D60D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I16" i="1" s="1"/>
  <c r="G15" i="1"/>
  <c r="F15" i="1"/>
  <c r="E15" i="1"/>
  <c r="H15" i="1" s="1"/>
  <c r="G14" i="1"/>
  <c r="F14" i="1"/>
  <c r="H14" i="1" s="1"/>
  <c r="E14" i="1"/>
  <c r="I14" i="1" s="1"/>
  <c r="G13" i="1"/>
  <c r="H13" i="1" s="1"/>
  <c r="F13" i="1"/>
  <c r="E13" i="1"/>
  <c r="I13" i="1" s="1"/>
  <c r="H12" i="1"/>
  <c r="G12" i="1"/>
  <c r="F12" i="1"/>
  <c r="E12" i="1"/>
  <c r="I12" i="1" s="1"/>
  <c r="G11" i="1"/>
  <c r="F11" i="1"/>
  <c r="E11" i="1"/>
  <c r="H11" i="1" s="1"/>
  <c r="G10" i="1"/>
  <c r="F10" i="1"/>
  <c r="H10" i="1" s="1"/>
  <c r="E10" i="1"/>
  <c r="I10" i="1" s="1"/>
  <c r="G9" i="1"/>
  <c r="H9" i="1" s="1"/>
  <c r="F9" i="1"/>
  <c r="E9" i="1"/>
  <c r="I9" i="1" s="1"/>
  <c r="H8" i="1"/>
  <c r="G8" i="1"/>
  <c r="F8" i="1"/>
  <c r="E8" i="1"/>
  <c r="I8" i="1" s="1"/>
  <c r="G7" i="1"/>
  <c r="F7" i="1"/>
  <c r="E7" i="1"/>
  <c r="H7" i="1" s="1"/>
  <c r="I7" i="1" l="1"/>
  <c r="I11" i="1"/>
  <c r="I15" i="1"/>
</calcChain>
</file>

<file path=xl/sharedStrings.xml><?xml version="1.0" encoding="utf-8"?>
<sst xmlns="http://schemas.openxmlformats.org/spreadsheetml/2006/main" count="15" uniqueCount="12">
  <si>
    <r>
      <rPr>
        <b/>
        <sz val="11"/>
        <color theme="1"/>
        <rFont val="Tahoma"/>
        <family val="2"/>
        <scheme val="minor"/>
      </rPr>
      <t xml:space="preserve">Raw data 1 </t>
    </r>
    <r>
      <rPr>
        <sz val="11"/>
        <color theme="1"/>
        <rFont val="Tahoma"/>
        <family val="2"/>
        <charset val="222"/>
        <scheme val="minor"/>
      </rPr>
      <t>Standard curve of gallic acid for calculation of total phenolic contents</t>
    </r>
  </si>
  <si>
    <t>Total Phenolic compound</t>
  </si>
  <si>
    <t>SD</t>
  </si>
  <si>
    <t>control</t>
  </si>
  <si>
    <t>Standard of Gallic acid</t>
  </si>
  <si>
    <t>Conc. Gallic acid (mg/ml)</t>
  </si>
  <si>
    <t>Rpt.1</t>
  </si>
  <si>
    <t>Rpt.2</t>
  </si>
  <si>
    <t>Rpt.3</t>
  </si>
  <si>
    <t>Average</t>
  </si>
  <si>
    <t>OD 725</t>
  </si>
  <si>
    <t>OD725-control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</si>
</sst>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/>
    <xf numFmtId="187" fontId="0" fillId="4" borderId="0" xfId="0" applyNumberFormat="1" applyFill="1" applyAlignment="1">
      <alignment horizontal="center"/>
    </xf>
    <xf numFmtId="0" fontId="0" fillId="5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59273840769944"/>
          <c:y val="5.7060002916302206E-2"/>
          <c:w val="0.78106014873140739"/>
          <c:h val="0.739289880431612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8665113735783054"/>
                  <c:y val="-6.979002624671931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/>
                  </a:pPr>
                  <a:endParaRPr lang="th-TH"/>
                </a:p>
              </c:txPr>
            </c:trendlineLbl>
          </c:trendline>
          <c:xVal>
            <c:numRef>
              <c:f>[1]Kombucha!$A$5:$A$14</c:f>
              <c:numCache>
                <c:formatCode>General</c:formatCode>
                <c:ptCount val="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</c:numCache>
            </c:numRef>
          </c:xVal>
          <c:yVal>
            <c:numRef>
              <c:f>[1]Kombucha!$H$5:$H$11</c:f>
              <c:numCache>
                <c:formatCode>General</c:formatCode>
                <c:ptCount val="7"/>
                <c:pt idx="0">
                  <c:v>6.5000000000000002E-2</c:v>
                </c:pt>
                <c:pt idx="1">
                  <c:v>0.159</c:v>
                </c:pt>
                <c:pt idx="2">
                  <c:v>0.24399999999999999</c:v>
                </c:pt>
                <c:pt idx="3">
                  <c:v>0.318</c:v>
                </c:pt>
                <c:pt idx="4">
                  <c:v>0.41666666666666669</c:v>
                </c:pt>
                <c:pt idx="5">
                  <c:v>0.53333333333333333</c:v>
                </c:pt>
                <c:pt idx="6">
                  <c:v>0.6193333333333334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4B-4E1F-BD18-765E78143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702496"/>
        <c:axId val="281101000"/>
      </c:scatterChart>
      <c:valAx>
        <c:axId val="36170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Concentration of Gallic acid (mg/ml)</a:t>
                </a:r>
              </a:p>
            </c:rich>
          </c:tx>
          <c:layout>
            <c:manualLayout>
              <c:xMode val="edge"/>
              <c:yMode val="edge"/>
              <c:x val="0.2871782589676295"/>
              <c:y val="0.904398148148148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th-TH"/>
          </a:p>
        </c:txPr>
        <c:crossAx val="281101000"/>
        <c:crosses val="autoZero"/>
        <c:crossBetween val="midCat"/>
      </c:valAx>
      <c:valAx>
        <c:axId val="2811010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OD</a:t>
                </a:r>
                <a:r>
                  <a:rPr lang="en-US" sz="1200" baseline="0"/>
                  <a:t> 725</a:t>
                </a:r>
                <a:endParaRPr lang="en-US" sz="1200"/>
              </a:p>
            </c:rich>
          </c:tx>
          <c:overlay val="0"/>
        </c:title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th-TH"/>
          </a:p>
        </c:txPr>
        <c:crossAx val="361702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2</xdr:row>
      <xdr:rowOff>114300</xdr:rowOff>
    </xdr:from>
    <xdr:to>
      <xdr:col>16</xdr:col>
      <xdr:colOff>95250</xdr:colOff>
      <xdr:row>17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A625D-BD3F-4610-B068-55060C97A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Thesis%20PHD/Phenolic%20compou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bucha"/>
      <sheetName val="Extract"/>
      <sheetName val="Sheet3"/>
    </sheetNames>
    <sheetDataSet>
      <sheetData sheetId="0">
        <row r="5">
          <cell r="A5">
            <v>0.01</v>
          </cell>
          <cell r="H5">
            <v>6.5000000000000002E-2</v>
          </cell>
        </row>
        <row r="6">
          <cell r="A6">
            <v>0.02</v>
          </cell>
          <cell r="H6">
            <v>0.159</v>
          </cell>
        </row>
        <row r="7">
          <cell r="A7">
            <v>0.03</v>
          </cell>
          <cell r="H7">
            <v>0.24399999999999999</v>
          </cell>
        </row>
        <row r="8">
          <cell r="A8">
            <v>0.04</v>
          </cell>
          <cell r="H8">
            <v>0.318</v>
          </cell>
        </row>
        <row r="9">
          <cell r="A9">
            <v>0.05</v>
          </cell>
          <cell r="H9">
            <v>0.41666666666666669</v>
          </cell>
        </row>
        <row r="10">
          <cell r="A10">
            <v>0.06</v>
          </cell>
          <cell r="H10">
            <v>0.53333333333333333</v>
          </cell>
        </row>
        <row r="11">
          <cell r="A11">
            <v>7.0000000000000007E-2</v>
          </cell>
          <cell r="H11">
            <v>0.6193333333333334</v>
          </cell>
        </row>
        <row r="12">
          <cell r="A12">
            <v>0.08</v>
          </cell>
        </row>
        <row r="13">
          <cell r="A13">
            <v>0.09</v>
          </cell>
        </row>
        <row r="14">
          <cell r="A14">
            <v>0.1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E3E54-4204-4933-96AA-2112A2BBF012}">
  <dimension ref="A1:I17"/>
  <sheetViews>
    <sheetView tabSelected="1" workbookViewId="0">
      <selection activeCell="B6" sqref="B6:G6"/>
    </sheetView>
  </sheetViews>
  <sheetFormatPr defaultRowHeight="14.25" x14ac:dyDescent="0.2"/>
  <cols>
    <col min="1" max="1" width="26.375" customWidth="1"/>
  </cols>
  <sheetData>
    <row r="1" spans="1:9" x14ac:dyDescent="0.2">
      <c r="A1" s="1" t="s">
        <v>0</v>
      </c>
    </row>
    <row r="3" spans="1:9" x14ac:dyDescent="0.2">
      <c r="C3" s="2" t="s">
        <v>1</v>
      </c>
    </row>
    <row r="5" spans="1:9" x14ac:dyDescent="0.2">
      <c r="A5" s="2" t="s">
        <v>4</v>
      </c>
      <c r="B5" s="10" t="s">
        <v>10</v>
      </c>
      <c r="C5" s="10"/>
      <c r="D5" s="10"/>
      <c r="E5" s="10" t="s">
        <v>11</v>
      </c>
      <c r="F5" s="10"/>
      <c r="G5" s="10"/>
    </row>
    <row r="6" spans="1:9" x14ac:dyDescent="0.2">
      <c r="A6" s="2" t="s">
        <v>5</v>
      </c>
      <c r="B6" s="3" t="s">
        <v>6</v>
      </c>
      <c r="C6" s="3" t="s">
        <v>7</v>
      </c>
      <c r="D6" s="3" t="s">
        <v>8</v>
      </c>
      <c r="E6" s="4" t="s">
        <v>6</v>
      </c>
      <c r="F6" s="4" t="s">
        <v>7</v>
      </c>
      <c r="G6" s="4" t="s">
        <v>8</v>
      </c>
      <c r="H6" s="5" t="s">
        <v>9</v>
      </c>
      <c r="I6" s="5" t="s">
        <v>2</v>
      </c>
    </row>
    <row r="7" spans="1:9" x14ac:dyDescent="0.2">
      <c r="A7" s="2">
        <v>0.01</v>
      </c>
      <c r="B7" s="6">
        <v>0.112</v>
      </c>
      <c r="C7" s="6">
        <v>0.14099999999999999</v>
      </c>
      <c r="D7" s="6">
        <v>0.10100000000000001</v>
      </c>
      <c r="E7" s="7">
        <f>B7-0.05</f>
        <v>6.2E-2</v>
      </c>
      <c r="F7" s="7">
        <f>C7-0.054</f>
        <v>8.6999999999999994E-2</v>
      </c>
      <c r="G7" s="7">
        <f>D7-0.055</f>
        <v>4.6000000000000006E-2</v>
      </c>
      <c r="H7" s="8">
        <f>AVERAGE(E7:G7)</f>
        <v>6.5000000000000002E-2</v>
      </c>
      <c r="I7" s="8">
        <f>STDEV(E7:G7)</f>
        <v>2.0663978319771809E-2</v>
      </c>
    </row>
    <row r="8" spans="1:9" x14ac:dyDescent="0.2">
      <c r="A8" s="2">
        <v>0.02</v>
      </c>
      <c r="B8" s="6">
        <v>0.23200000000000001</v>
      </c>
      <c r="C8" s="6">
        <v>0.19400000000000001</v>
      </c>
      <c r="D8" s="6">
        <v>0.21</v>
      </c>
      <c r="E8" s="7">
        <f t="shared" ref="E8:E16" si="0">B8-0.05</f>
        <v>0.182</v>
      </c>
      <c r="F8" s="7">
        <f t="shared" ref="F8:F16" si="1">C8-0.054</f>
        <v>0.14000000000000001</v>
      </c>
      <c r="G8" s="7">
        <f t="shared" ref="G8:G16" si="2">D8-0.055</f>
        <v>0.155</v>
      </c>
      <c r="H8" s="8">
        <f t="shared" ref="H8:H16" si="3">AVERAGE(E8:G8)</f>
        <v>0.159</v>
      </c>
      <c r="I8" s="8">
        <f t="shared" ref="I8:I16" si="4">STDEV(E8:G8)</f>
        <v>2.1283796653792972E-2</v>
      </c>
    </row>
    <row r="9" spans="1:9" x14ac:dyDescent="0.2">
      <c r="A9" s="2">
        <v>0.03</v>
      </c>
      <c r="B9" s="6">
        <v>0.30499999999999999</v>
      </c>
      <c r="C9" s="6">
        <v>0.29799999999999999</v>
      </c>
      <c r="D9" s="6">
        <v>0.28799999999999998</v>
      </c>
      <c r="E9" s="7">
        <f t="shared" si="0"/>
        <v>0.255</v>
      </c>
      <c r="F9" s="7">
        <f t="shared" si="1"/>
        <v>0.24399999999999999</v>
      </c>
      <c r="G9" s="7">
        <f t="shared" si="2"/>
        <v>0.23299999999999998</v>
      </c>
      <c r="H9" s="8">
        <f t="shared" si="3"/>
        <v>0.24399999999999999</v>
      </c>
      <c r="I9" s="8">
        <f t="shared" si="4"/>
        <v>1.100000000000001E-2</v>
      </c>
    </row>
    <row r="10" spans="1:9" x14ac:dyDescent="0.2">
      <c r="A10" s="2">
        <v>0.04</v>
      </c>
      <c r="B10" s="6">
        <v>0.37</v>
      </c>
      <c r="C10" s="6">
        <v>0.372</v>
      </c>
      <c r="D10" s="6">
        <v>0.371</v>
      </c>
      <c r="E10" s="7">
        <f t="shared" si="0"/>
        <v>0.32</v>
      </c>
      <c r="F10" s="7">
        <f t="shared" si="1"/>
        <v>0.318</v>
      </c>
      <c r="G10" s="7">
        <f t="shared" si="2"/>
        <v>0.316</v>
      </c>
      <c r="H10" s="8">
        <f t="shared" si="3"/>
        <v>0.318</v>
      </c>
      <c r="I10" s="8">
        <f t="shared" si="4"/>
        <v>2.0000000000000018E-3</v>
      </c>
    </row>
    <row r="11" spans="1:9" x14ac:dyDescent="0.2">
      <c r="A11" s="2">
        <v>0.05</v>
      </c>
      <c r="B11" s="6">
        <v>0.47299999999999998</v>
      </c>
      <c r="C11" s="6">
        <v>0.47199999999999998</v>
      </c>
      <c r="D11" s="6">
        <v>0.46400000000000002</v>
      </c>
      <c r="E11" s="7">
        <f t="shared" si="0"/>
        <v>0.42299999999999999</v>
      </c>
      <c r="F11" s="7">
        <f t="shared" si="1"/>
        <v>0.41799999999999998</v>
      </c>
      <c r="G11" s="7">
        <f t="shared" si="2"/>
        <v>0.40900000000000003</v>
      </c>
      <c r="H11" s="8">
        <f t="shared" si="3"/>
        <v>0.41666666666666669</v>
      </c>
      <c r="I11" s="8">
        <f t="shared" si="4"/>
        <v>7.0945988845975642E-3</v>
      </c>
    </row>
    <row r="12" spans="1:9" x14ac:dyDescent="0.2">
      <c r="A12" s="2">
        <v>0.06</v>
      </c>
      <c r="B12" s="6">
        <v>0.624</v>
      </c>
      <c r="C12" s="6">
        <v>0.59699999999999998</v>
      </c>
      <c r="D12" s="6">
        <v>0.53800000000000003</v>
      </c>
      <c r="E12" s="7">
        <f t="shared" si="0"/>
        <v>0.57399999999999995</v>
      </c>
      <c r="F12" s="7">
        <f t="shared" si="1"/>
        <v>0.54299999999999993</v>
      </c>
      <c r="G12" s="7">
        <f t="shared" si="2"/>
        <v>0.48300000000000004</v>
      </c>
      <c r="H12" s="8">
        <f t="shared" si="3"/>
        <v>0.53333333333333333</v>
      </c>
      <c r="I12" s="8">
        <f t="shared" si="4"/>
        <v>4.6263736698772276E-2</v>
      </c>
    </row>
    <row r="13" spans="1:9" x14ac:dyDescent="0.2">
      <c r="A13" s="2">
        <v>7.0000000000000007E-2</v>
      </c>
      <c r="B13" s="6">
        <v>0.68100000000000005</v>
      </c>
      <c r="C13" s="6">
        <v>0.68500000000000005</v>
      </c>
      <c r="D13" s="6">
        <v>0.65100000000000002</v>
      </c>
      <c r="E13" s="7">
        <f t="shared" si="0"/>
        <v>0.63100000000000001</v>
      </c>
      <c r="F13" s="7">
        <f t="shared" si="1"/>
        <v>0.63100000000000001</v>
      </c>
      <c r="G13" s="7">
        <f t="shared" si="2"/>
        <v>0.59599999999999997</v>
      </c>
      <c r="H13" s="8">
        <f t="shared" si="3"/>
        <v>0.6193333333333334</v>
      </c>
      <c r="I13" s="8">
        <f t="shared" si="4"/>
        <v>2.0207259421636918E-2</v>
      </c>
    </row>
    <row r="14" spans="1:9" x14ac:dyDescent="0.2">
      <c r="A14" s="2">
        <v>0.08</v>
      </c>
      <c r="B14" s="6">
        <v>0.82099999999999995</v>
      </c>
      <c r="C14" s="6">
        <v>0.87</v>
      </c>
      <c r="D14" s="6">
        <v>0.86699999999999999</v>
      </c>
      <c r="E14" s="7">
        <f t="shared" si="0"/>
        <v>0.77099999999999991</v>
      </c>
      <c r="F14" s="7">
        <f t="shared" si="1"/>
        <v>0.81599999999999995</v>
      </c>
      <c r="G14" s="7">
        <f t="shared" si="2"/>
        <v>0.81199999999999994</v>
      </c>
      <c r="H14" s="8">
        <f t="shared" si="3"/>
        <v>0.79966666666666653</v>
      </c>
      <c r="I14" s="8">
        <f t="shared" si="4"/>
        <v>2.4906491790963547E-2</v>
      </c>
    </row>
    <row r="15" spans="1:9" x14ac:dyDescent="0.2">
      <c r="A15" s="2">
        <v>0.09</v>
      </c>
      <c r="B15" s="6">
        <v>0.96699999999999997</v>
      </c>
      <c r="C15" s="6">
        <v>0.93899999999999995</v>
      </c>
      <c r="D15" s="6">
        <v>0.92300000000000004</v>
      </c>
      <c r="E15" s="7">
        <f t="shared" si="0"/>
        <v>0.91699999999999993</v>
      </c>
      <c r="F15" s="7">
        <f t="shared" si="1"/>
        <v>0.8849999999999999</v>
      </c>
      <c r="G15" s="7">
        <f t="shared" si="2"/>
        <v>0.86799999999999999</v>
      </c>
      <c r="H15" s="8">
        <f t="shared" si="3"/>
        <v>0.89</v>
      </c>
      <c r="I15" s="8">
        <f t="shared" si="4"/>
        <v>2.4879710609249431E-2</v>
      </c>
    </row>
    <row r="16" spans="1:9" x14ac:dyDescent="0.2">
      <c r="A16" s="2">
        <v>0.1</v>
      </c>
      <c r="B16" s="6">
        <v>1.0609999999999999</v>
      </c>
      <c r="C16" s="6">
        <v>1.0649999999999999</v>
      </c>
      <c r="D16" s="6">
        <v>1.1140000000000001</v>
      </c>
      <c r="E16" s="7">
        <f t="shared" si="0"/>
        <v>1.0109999999999999</v>
      </c>
      <c r="F16" s="7">
        <f t="shared" si="1"/>
        <v>1.0109999999999999</v>
      </c>
      <c r="G16" s="7">
        <f t="shared" si="2"/>
        <v>1.0590000000000002</v>
      </c>
      <c r="H16" s="8">
        <f t="shared" si="3"/>
        <v>1.0269999999999999</v>
      </c>
      <c r="I16" s="8">
        <f t="shared" si="4"/>
        <v>2.7712812921102191E-2</v>
      </c>
    </row>
    <row r="17" spans="1:4" x14ac:dyDescent="0.2">
      <c r="A17" s="2" t="s">
        <v>3</v>
      </c>
      <c r="B17" s="9">
        <v>0.05</v>
      </c>
      <c r="C17" s="9">
        <v>5.3999999999999999E-2</v>
      </c>
      <c r="D17" s="9">
        <v>5.5E-2</v>
      </c>
    </row>
  </sheetData>
  <mergeCells count="2">
    <mergeCell ref="E5:G5"/>
    <mergeCell ref="B5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THIDA KAEWKOD</dc:creator>
  <cp:lastModifiedBy>THIDA KAEWKOD</cp:lastModifiedBy>
  <dcterms:created xsi:type="dcterms:W3CDTF">2023-10-26T03:37:12Z</dcterms:created>
  <dcterms:modified xsi:type="dcterms:W3CDTF">2023-10-26T04:07:12Z</dcterms:modified>
</cp:coreProperties>
</file>