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rite paper\Paper แป๋ว\Peer J\Raw data\"/>
    </mc:Choice>
  </mc:AlternateContent>
  <xr:revisionPtr revIDLastSave="0" documentId="13_ncr:1_{342E2AD1-65D7-4B34-844B-30BD6ACDB03A}" xr6:coauthVersionLast="47" xr6:coauthVersionMax="47" xr10:uidLastSave="{00000000-0000-0000-0000-000000000000}"/>
  <bookViews>
    <workbookView xWindow="-120" yWindow="-120" windowWidth="20730" windowHeight="11160" xr2:uid="{231FAD4A-0CD7-4B14-ABEB-4538D52BCDC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I11" i="1" s="1"/>
  <c r="G10" i="1"/>
  <c r="H10" i="1" s="1"/>
  <c r="F10" i="1"/>
  <c r="E10" i="1"/>
  <c r="I10" i="1" s="1"/>
  <c r="H9" i="1"/>
  <c r="G9" i="1"/>
  <c r="F9" i="1"/>
  <c r="E9" i="1"/>
  <c r="I9" i="1" s="1"/>
  <c r="G8" i="1"/>
  <c r="F8" i="1"/>
  <c r="E8" i="1"/>
  <c r="H8" i="1" s="1"/>
  <c r="G7" i="1"/>
  <c r="F7" i="1"/>
  <c r="E7" i="1"/>
  <c r="I7" i="1" s="1"/>
  <c r="H7" i="1" l="1"/>
  <c r="H11" i="1"/>
  <c r="I8" i="1"/>
</calcChain>
</file>

<file path=xl/sharedStrings.xml><?xml version="1.0" encoding="utf-8"?>
<sst xmlns="http://schemas.openxmlformats.org/spreadsheetml/2006/main" count="14" uniqueCount="11">
  <si>
    <r>
      <rPr>
        <b/>
        <sz val="11"/>
        <color theme="1"/>
        <rFont val="Tahoma"/>
        <family val="2"/>
        <scheme val="minor"/>
      </rPr>
      <t>Raw data 2</t>
    </r>
    <r>
      <rPr>
        <sz val="11"/>
        <color theme="1"/>
        <rFont val="Tahoma"/>
        <family val="2"/>
        <charset val="222"/>
        <scheme val="minor"/>
      </rPr>
      <t xml:space="preserve"> Standard curve of quercetin for calculation of total flavonoid contents</t>
    </r>
  </si>
  <si>
    <t>Total flavonoids</t>
  </si>
  <si>
    <t>ค่าเฉลี่ย</t>
  </si>
  <si>
    <t>SD</t>
  </si>
  <si>
    <t>control</t>
  </si>
  <si>
    <t>Quercetin (mg/ml)</t>
  </si>
  <si>
    <t>OD415</t>
  </si>
  <si>
    <t>OD415 - control</t>
  </si>
  <si>
    <t>Rpt.1</t>
  </si>
  <si>
    <t>Rpt.2</t>
  </si>
  <si>
    <t>Rpt.3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</si>
</sst>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000"/>
    <numFmt numFmtId="188" formatCode="0.000"/>
  </numFmts>
  <fonts count="8" x14ac:knownFonts="1"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u/>
      <sz val="11"/>
      <color rgb="FFFF0000"/>
      <name val="Tahoma"/>
      <family val="2"/>
      <scheme val="minor"/>
    </font>
    <font>
      <b/>
      <sz val="11"/>
      <color rgb="FFFF0000"/>
      <name val="Tahoma"/>
      <family val="2"/>
      <scheme val="minor"/>
    </font>
    <font>
      <b/>
      <sz val="11"/>
      <color rgb="FFFFFF00"/>
      <name val="Tahoma"/>
      <family val="2"/>
      <scheme val="minor"/>
    </font>
    <font>
      <sz val="11"/>
      <color rgb="FFFFFF00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center"/>
    </xf>
    <xf numFmtId="0" fontId="0" fillId="2" borderId="0" xfId="0" applyFill="1"/>
    <xf numFmtId="0" fontId="0" fillId="3" borderId="0" xfId="0" applyFill="1"/>
    <xf numFmtId="187" fontId="0" fillId="4" borderId="0" xfId="0" applyNumberFormat="1" applyFill="1" applyAlignment="1">
      <alignment horizontal="center"/>
    </xf>
    <xf numFmtId="188" fontId="0" fillId="4" borderId="0" xfId="0" applyNumberFormat="1" applyFill="1" applyAlignment="1">
      <alignment horizontal="center"/>
    </xf>
    <xf numFmtId="0" fontId="0" fillId="5" borderId="0" xfId="0" applyFill="1"/>
    <xf numFmtId="0" fontId="0" fillId="0" borderId="0" xfId="0" applyFill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87" fontId="0" fillId="0" borderId="0" xfId="0" applyNumberFormat="1" applyFill="1"/>
    <xf numFmtId="0" fontId="1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2420891949175809"/>
                  <c:y val="-5.3492970912882576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/>
                  </a:pPr>
                  <a:endParaRPr lang="th-TH"/>
                </a:p>
              </c:txPr>
            </c:trendlineLbl>
          </c:trendline>
          <c:xVal>
            <c:numRef>
              <c:f>[1]Sheet1!$A$5:$A$9</c:f>
              <c:numCache>
                <c:formatCode>General</c:formatCode>
                <c:ptCount val="5"/>
                <c:pt idx="0">
                  <c:v>7.8100000000000001E-3</c:v>
                </c:pt>
                <c:pt idx="1">
                  <c:v>1.5630000000000002E-2</c:v>
                </c:pt>
                <c:pt idx="2">
                  <c:v>3.125E-2</c:v>
                </c:pt>
                <c:pt idx="3">
                  <c:v>6.25E-2</c:v>
                </c:pt>
                <c:pt idx="4">
                  <c:v>0.125</c:v>
                </c:pt>
              </c:numCache>
            </c:numRef>
          </c:xVal>
          <c:yVal>
            <c:numRef>
              <c:f>[1]Sheet1!$H$5:$H$9</c:f>
              <c:numCache>
                <c:formatCode>General</c:formatCode>
                <c:ptCount val="5"/>
                <c:pt idx="0">
                  <c:v>7.1333333333333318E-2</c:v>
                </c:pt>
                <c:pt idx="1">
                  <c:v>0.14866666666666664</c:v>
                </c:pt>
                <c:pt idx="2">
                  <c:v>0.30033333333333334</c:v>
                </c:pt>
                <c:pt idx="3">
                  <c:v>0.60733333333333339</c:v>
                </c:pt>
                <c:pt idx="4">
                  <c:v>1.2086666666666668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D3-4D69-819B-6362D2726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078608"/>
        <c:axId val="274178960"/>
      </c:scatterChart>
      <c:valAx>
        <c:axId val="27407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Concentration of quercetin</a:t>
                </a:r>
                <a:r>
                  <a:rPr lang="en-US" sz="1200" baseline="0"/>
                  <a:t> (mg/ml)</a:t>
                </a:r>
                <a:endParaRPr lang="en-US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th-TH"/>
          </a:p>
        </c:txPr>
        <c:crossAx val="274178960"/>
        <c:crosses val="autoZero"/>
        <c:crossBetween val="midCat"/>
      </c:valAx>
      <c:valAx>
        <c:axId val="2741789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OD 415</a:t>
                </a:r>
              </a:p>
            </c:rich>
          </c:tx>
          <c:overlay val="0"/>
        </c:title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1100" b="0"/>
            </a:pPr>
            <a:endParaRPr lang="th-TH"/>
          </a:p>
        </c:txPr>
        <c:crossAx val="274078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2</xdr:row>
      <xdr:rowOff>76199</xdr:rowOff>
    </xdr:from>
    <xdr:to>
      <xdr:col>15</xdr:col>
      <xdr:colOff>619125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F2EDC9-B850-4596-AAD6-690FBF257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%20Thesis%20PHD/flavonoi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A5">
            <v>7.8100000000000001E-3</v>
          </cell>
          <cell r="H5">
            <v>7.1333333333333318E-2</v>
          </cell>
        </row>
        <row r="6">
          <cell r="A6">
            <v>1.5630000000000002E-2</v>
          </cell>
          <cell r="H6">
            <v>0.14866666666666664</v>
          </cell>
        </row>
        <row r="7">
          <cell r="A7">
            <v>3.125E-2</v>
          </cell>
          <cell r="H7">
            <v>0.30033333333333334</v>
          </cell>
        </row>
        <row r="8">
          <cell r="A8">
            <v>6.25E-2</v>
          </cell>
          <cell r="H8">
            <v>0.60733333333333339</v>
          </cell>
        </row>
        <row r="9">
          <cell r="A9">
            <v>0.125</v>
          </cell>
          <cell r="H9">
            <v>1.2086666666666668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70C8-43EB-43AB-958A-6848FBD85C38}">
  <dimension ref="A1:K24"/>
  <sheetViews>
    <sheetView tabSelected="1" workbookViewId="0">
      <selection activeCell="F19" sqref="F19"/>
    </sheetView>
  </sheetViews>
  <sheetFormatPr defaultRowHeight="14.25" x14ac:dyDescent="0.2"/>
  <cols>
    <col min="1" max="1" width="19.5" customWidth="1"/>
  </cols>
  <sheetData>
    <row r="1" spans="1:11" x14ac:dyDescent="0.2">
      <c r="A1" s="1" t="s">
        <v>0</v>
      </c>
    </row>
    <row r="3" spans="1:11" x14ac:dyDescent="0.2">
      <c r="C3" s="2" t="s">
        <v>1</v>
      </c>
    </row>
    <row r="5" spans="1:11" x14ac:dyDescent="0.2">
      <c r="A5" s="2"/>
      <c r="B5" s="21" t="s">
        <v>6</v>
      </c>
      <c r="C5" s="21"/>
      <c r="D5" s="21"/>
      <c r="E5" s="21" t="s">
        <v>7</v>
      </c>
      <c r="F5" s="21"/>
      <c r="G5" s="21"/>
    </row>
    <row r="6" spans="1:11" x14ac:dyDescent="0.2">
      <c r="A6" s="2" t="s">
        <v>5</v>
      </c>
      <c r="B6" s="3" t="s">
        <v>8</v>
      </c>
      <c r="C6" s="3" t="s">
        <v>9</v>
      </c>
      <c r="D6" s="3" t="s">
        <v>10</v>
      </c>
      <c r="E6" s="4" t="s">
        <v>8</v>
      </c>
      <c r="F6" s="4" t="s">
        <v>9</v>
      </c>
      <c r="G6" s="4" t="s">
        <v>10</v>
      </c>
      <c r="H6" s="5" t="s">
        <v>2</v>
      </c>
      <c r="I6" s="5" t="s">
        <v>3</v>
      </c>
    </row>
    <row r="7" spans="1:11" x14ac:dyDescent="0.2">
      <c r="A7" s="2">
        <v>7.8100000000000001E-3</v>
      </c>
      <c r="B7" s="6">
        <v>7.1999999999999995E-2</v>
      </c>
      <c r="C7" s="6">
        <v>7.2999999999999995E-2</v>
      </c>
      <c r="D7" s="6">
        <v>7.3999999999999996E-2</v>
      </c>
      <c r="E7" s="7">
        <f>B7-0.002</f>
        <v>6.9999999999999993E-2</v>
      </c>
      <c r="F7" s="7">
        <f>C7-0.001</f>
        <v>7.1999999999999995E-2</v>
      </c>
      <c r="G7" s="7">
        <f>D7-0.002</f>
        <v>7.1999999999999995E-2</v>
      </c>
      <c r="H7" s="8">
        <f>AVERAGE(E7:G7)</f>
        <v>7.1333333333333318E-2</v>
      </c>
      <c r="I7" s="9">
        <f>STDEV(E7:G7)</f>
        <v>1.1547005383792527E-3</v>
      </c>
    </row>
    <row r="8" spans="1:11" x14ac:dyDescent="0.2">
      <c r="A8" s="2">
        <v>1.5630000000000002E-2</v>
      </c>
      <c r="B8" s="6">
        <v>0.14399999999999999</v>
      </c>
      <c r="C8" s="6">
        <v>0.152</v>
      </c>
      <c r="D8" s="6">
        <v>0.155</v>
      </c>
      <c r="E8" s="7">
        <f t="shared" ref="E8:E11" si="0">B8-0.002</f>
        <v>0.14199999999999999</v>
      </c>
      <c r="F8" s="7">
        <f t="shared" ref="F8:F11" si="1">C8-0.001</f>
        <v>0.151</v>
      </c>
      <c r="G8" s="7">
        <f t="shared" ref="G8:G11" si="2">D8-0.002</f>
        <v>0.153</v>
      </c>
      <c r="H8" s="8">
        <f t="shared" ref="H8:H11" si="3">AVERAGE(E8:G8)</f>
        <v>0.14866666666666664</v>
      </c>
      <c r="I8" s="9">
        <f t="shared" ref="I8:I11" si="4">STDEV(E8:G8)</f>
        <v>5.8594652770823201E-3</v>
      </c>
    </row>
    <row r="9" spans="1:11" x14ac:dyDescent="0.2">
      <c r="A9" s="2">
        <v>3.125E-2</v>
      </c>
      <c r="B9" s="6">
        <v>0.29499999999999998</v>
      </c>
      <c r="C9" s="6">
        <v>0.30399999999999999</v>
      </c>
      <c r="D9" s="6">
        <v>0.307</v>
      </c>
      <c r="E9" s="7">
        <f t="shared" si="0"/>
        <v>0.29299999999999998</v>
      </c>
      <c r="F9" s="7">
        <f t="shared" si="1"/>
        <v>0.30299999999999999</v>
      </c>
      <c r="G9" s="7">
        <f t="shared" si="2"/>
        <v>0.30499999999999999</v>
      </c>
      <c r="H9" s="8">
        <f t="shared" si="3"/>
        <v>0.30033333333333334</v>
      </c>
      <c r="I9" s="9">
        <f t="shared" si="4"/>
        <v>6.4291005073286427E-3</v>
      </c>
    </row>
    <row r="10" spans="1:11" x14ac:dyDescent="0.2">
      <c r="A10" s="2">
        <v>6.25E-2</v>
      </c>
      <c r="B10" s="6">
        <v>0.59299999999999997</v>
      </c>
      <c r="C10" s="6">
        <v>0.60699999999999998</v>
      </c>
      <c r="D10" s="6">
        <v>0.627</v>
      </c>
      <c r="E10" s="7">
        <f t="shared" si="0"/>
        <v>0.59099999999999997</v>
      </c>
      <c r="F10" s="7">
        <f t="shared" si="1"/>
        <v>0.60599999999999998</v>
      </c>
      <c r="G10" s="7">
        <f t="shared" si="2"/>
        <v>0.625</v>
      </c>
      <c r="H10" s="8">
        <f t="shared" si="3"/>
        <v>0.60733333333333339</v>
      </c>
      <c r="I10" s="9">
        <f t="shared" si="4"/>
        <v>1.703917055884276E-2</v>
      </c>
    </row>
    <row r="11" spans="1:11" x14ac:dyDescent="0.2">
      <c r="A11" s="2">
        <v>0.125</v>
      </c>
      <c r="B11" s="6">
        <v>1.2</v>
      </c>
      <c r="C11" s="6">
        <v>1.202</v>
      </c>
      <c r="D11" s="6">
        <v>1.2290000000000001</v>
      </c>
      <c r="E11" s="7">
        <f t="shared" si="0"/>
        <v>1.198</v>
      </c>
      <c r="F11" s="7">
        <f t="shared" si="1"/>
        <v>1.2010000000000001</v>
      </c>
      <c r="G11" s="7">
        <f t="shared" si="2"/>
        <v>1.2270000000000001</v>
      </c>
      <c r="H11" s="8">
        <f t="shared" si="3"/>
        <v>1.2086666666666668</v>
      </c>
      <c r="I11" s="9">
        <f t="shared" si="4"/>
        <v>1.5947831618540964E-2</v>
      </c>
    </row>
    <row r="12" spans="1:11" x14ac:dyDescent="0.2">
      <c r="A12" s="2" t="s">
        <v>4</v>
      </c>
      <c r="B12" s="10">
        <v>2E-3</v>
      </c>
      <c r="C12" s="10">
        <v>1E-3</v>
      </c>
      <c r="D12" s="10">
        <v>2E-3</v>
      </c>
    </row>
    <row r="13" spans="1:1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2">
      <c r="A14" s="12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2">
      <c r="A15" s="13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">
      <c r="A16" s="14"/>
      <c r="B16" s="14"/>
      <c r="C16" s="14"/>
      <c r="D16" s="14"/>
      <c r="E16" s="13"/>
      <c r="F16" s="20"/>
      <c r="G16" s="20"/>
      <c r="H16" s="20"/>
      <c r="I16" s="14"/>
      <c r="J16" s="14"/>
      <c r="K16" s="11"/>
    </row>
    <row r="17" spans="1:11" x14ac:dyDescent="0.2">
      <c r="A17" s="11"/>
      <c r="B17" s="11"/>
      <c r="C17" s="11"/>
      <c r="D17" s="11"/>
      <c r="E17" s="15"/>
      <c r="F17" s="11"/>
      <c r="G17" s="11"/>
      <c r="H17" s="11"/>
      <c r="I17" s="16"/>
      <c r="J17" s="16"/>
      <c r="K17" s="11"/>
    </row>
    <row r="18" spans="1:11" x14ac:dyDescent="0.2">
      <c r="A18" s="11"/>
      <c r="B18" s="17"/>
      <c r="C18" s="17"/>
      <c r="D18" s="17"/>
      <c r="E18" s="18"/>
      <c r="F18" s="11"/>
      <c r="G18" s="11"/>
      <c r="H18" s="11"/>
      <c r="I18" s="16"/>
      <c r="J18" s="16"/>
      <c r="K18" s="11"/>
    </row>
    <row r="19" spans="1:11" x14ac:dyDescent="0.2">
      <c r="A19" s="11"/>
      <c r="B19" s="19"/>
      <c r="C19" s="19"/>
      <c r="D19" s="19"/>
      <c r="E19" s="13"/>
      <c r="F19" s="11"/>
      <c r="G19" s="11"/>
      <c r="H19" s="11"/>
      <c r="I19" s="14"/>
      <c r="J19" s="14"/>
      <c r="K19" s="11"/>
    </row>
    <row r="20" spans="1:1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</sheetData>
  <mergeCells count="3">
    <mergeCell ref="E5:G5"/>
    <mergeCell ref="F16:H16"/>
    <mergeCell ref="B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THIDA KAEWKOD</dc:creator>
  <cp:lastModifiedBy>THIDA KAEWKOD</cp:lastModifiedBy>
  <dcterms:created xsi:type="dcterms:W3CDTF">2023-10-26T03:39:03Z</dcterms:created>
  <dcterms:modified xsi:type="dcterms:W3CDTF">2023-10-26T04:03:45Z</dcterms:modified>
</cp:coreProperties>
</file>