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\Desktop\Artigo da dissertação 2024\"/>
    </mc:Choice>
  </mc:AlternateContent>
  <xr:revisionPtr revIDLastSave="0" documentId="8_{21CD5465-1FD1-45D3-AB56-106254E4BB64}" xr6:coauthVersionLast="47" xr6:coauthVersionMax="47" xr10:uidLastSave="{00000000-0000-0000-0000-000000000000}"/>
  <bookViews>
    <workbookView xWindow="810" yWindow="-120" windowWidth="19800" windowHeight="11760" xr2:uid="{3D5F465E-F4BA-4829-9FA2-40EBFC21BAD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F16" i="1"/>
  <c r="D16" i="1"/>
  <c r="E16" i="1" s="1"/>
  <c r="D15" i="1"/>
  <c r="D14" i="1"/>
  <c r="D13" i="1"/>
  <c r="F13" i="1" s="1"/>
  <c r="D12" i="1"/>
  <c r="F10" i="1" s="1"/>
  <c r="D11" i="1"/>
  <c r="D10" i="1"/>
  <c r="D9" i="1"/>
  <c r="D8" i="1"/>
  <c r="F7" i="1"/>
  <c r="E7" i="1"/>
  <c r="D7" i="1"/>
  <c r="D6" i="1"/>
  <c r="D5" i="1"/>
  <c r="F4" i="1"/>
  <c r="D4" i="1"/>
  <c r="E4" i="1" s="1"/>
  <c r="E13" i="1" l="1"/>
  <c r="E10" i="1"/>
</calcChain>
</file>

<file path=xl/sharedStrings.xml><?xml version="1.0" encoding="utf-8"?>
<sst xmlns="http://schemas.openxmlformats.org/spreadsheetml/2006/main" count="22" uniqueCount="22">
  <si>
    <t>period (days)</t>
  </si>
  <si>
    <t>spent volume of NaOH (O,1N)</t>
  </si>
  <si>
    <t>sample weight (g)</t>
  </si>
  <si>
    <t>g acid latico /100g</t>
  </si>
  <si>
    <t>average</t>
  </si>
  <si>
    <t>standard deviation</t>
  </si>
  <si>
    <t>day 0-01</t>
  </si>
  <si>
    <t>day 0-02</t>
  </si>
  <si>
    <t>day 0-03</t>
  </si>
  <si>
    <t>day 1-01</t>
  </si>
  <si>
    <t>day 1-02</t>
  </si>
  <si>
    <t>day 1-03</t>
  </si>
  <si>
    <t>day 7-01</t>
  </si>
  <si>
    <t>day 7-02</t>
  </si>
  <si>
    <t>day 7-03</t>
  </si>
  <si>
    <t>Day 14-01</t>
  </si>
  <si>
    <t>Day 14-02</t>
  </si>
  <si>
    <t>Day 14-03</t>
  </si>
  <si>
    <t>Day 21-01</t>
  </si>
  <si>
    <t>Day 21-02</t>
  </si>
  <si>
    <t>Day 21-03</t>
  </si>
  <si>
    <t>NaOH correction factor: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</si>
</sst>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38DE-42A9-469D-94C5-F6BD6137C093}">
  <dimension ref="A1:H20"/>
  <sheetViews>
    <sheetView tabSelected="1" workbookViewId="0">
      <selection activeCell="C22" sqref="C22"/>
    </sheetView>
  </sheetViews>
  <sheetFormatPr defaultRowHeight="15" x14ac:dyDescent="0.25"/>
  <cols>
    <col min="1" max="1" width="13" customWidth="1"/>
    <col min="2" max="2" width="30" customWidth="1"/>
    <col min="3" max="3" width="19" customWidth="1"/>
    <col min="4" max="4" width="20.42578125" customWidth="1"/>
    <col min="6" max="6" width="19.140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s="4" customFormat="1" ht="15.75" x14ac:dyDescent="0.2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</row>
    <row r="4" spans="1:8" x14ac:dyDescent="0.25">
      <c r="A4" t="s">
        <v>6</v>
      </c>
      <c r="B4">
        <v>1.9</v>
      </c>
      <c r="C4">
        <v>10.143000000000001</v>
      </c>
      <c r="D4" s="5">
        <f>((B4*A20*0.9)/C4)</f>
        <v>0.17742999112688551</v>
      </c>
      <c r="E4">
        <f>AVERAGE(D4:D6)</f>
        <v>0.15403416119623944</v>
      </c>
      <c r="F4" s="6">
        <f>STDEV(D4:D6)</f>
        <v>2.6984349172321696E-2</v>
      </c>
    </row>
    <row r="5" spans="1:8" x14ac:dyDescent="0.25">
      <c r="A5" t="s">
        <v>7</v>
      </c>
      <c r="B5">
        <v>1.7</v>
      </c>
      <c r="C5">
        <v>10.054</v>
      </c>
      <c r="D5" s="5">
        <f>((B5*A20*0.9)/C5)</f>
        <v>0.16015846429281877</v>
      </c>
    </row>
    <row r="6" spans="1:8" x14ac:dyDescent="0.25">
      <c r="A6" t="s">
        <v>8</v>
      </c>
      <c r="B6">
        <v>1.4</v>
      </c>
      <c r="C6">
        <v>10.65</v>
      </c>
      <c r="D6" s="5">
        <f>((B6*A20*0.9)/C6)</f>
        <v>0.12451402816901408</v>
      </c>
    </row>
    <row r="7" spans="1:8" x14ac:dyDescent="0.25">
      <c r="A7" t="s">
        <v>9</v>
      </c>
      <c r="B7">
        <v>1.5</v>
      </c>
      <c r="C7">
        <v>10.34</v>
      </c>
      <c r="D7" s="5">
        <f>((B7*A20*0.9)/C7)</f>
        <v>0.13740754352030948</v>
      </c>
      <c r="E7">
        <f>AVERAGE(D7:D9)</f>
        <v>0.15709536421214176</v>
      </c>
      <c r="F7" s="6">
        <f>STDEV(D7:D9)</f>
        <v>1.7432207249225437E-2</v>
      </c>
    </row>
    <row r="8" spans="1:8" x14ac:dyDescent="0.25">
      <c r="A8" t="s">
        <v>10</v>
      </c>
      <c r="B8">
        <v>1.8</v>
      </c>
      <c r="C8">
        <v>10.44</v>
      </c>
      <c r="D8" s="5">
        <f>((B8*A20*0.9)/C8)</f>
        <v>0.1633096551724138</v>
      </c>
    </row>
    <row r="9" spans="1:8" x14ac:dyDescent="0.25">
      <c r="A9" t="s">
        <v>11</v>
      </c>
      <c r="B9">
        <v>1.9</v>
      </c>
      <c r="C9">
        <v>10.551</v>
      </c>
      <c r="D9" s="5">
        <f>((B9*A20*0.9)/C9)</f>
        <v>0.170568893943702</v>
      </c>
    </row>
    <row r="10" spans="1:8" x14ac:dyDescent="0.25">
      <c r="A10" t="s">
        <v>12</v>
      </c>
      <c r="B10">
        <v>4.5999999999999996</v>
      </c>
      <c r="C10">
        <v>10.73</v>
      </c>
      <c r="D10" s="5">
        <f>((B10*A20*0.9)/C10)</f>
        <v>0.40606725069897481</v>
      </c>
      <c r="E10">
        <f>AVERAGE(D10:D12)</f>
        <v>0.43379625411934919</v>
      </c>
      <c r="F10">
        <f>STDEV(D10:D12)</f>
        <v>2.4251415768268055E-2</v>
      </c>
    </row>
    <row r="11" spans="1:8" x14ac:dyDescent="0.25">
      <c r="A11" t="s">
        <v>13</v>
      </c>
      <c r="B11">
        <v>5</v>
      </c>
      <c r="C11">
        <v>10.66</v>
      </c>
      <c r="D11" s="5">
        <f>((B11*A20*0.9)/C11)</f>
        <v>0.44427579737335837</v>
      </c>
    </row>
    <row r="12" spans="1:8" x14ac:dyDescent="0.25">
      <c r="A12" t="s">
        <v>14</v>
      </c>
      <c r="B12">
        <v>5</v>
      </c>
      <c r="C12">
        <v>10.5</v>
      </c>
      <c r="D12" s="5">
        <f>((B12*A20*0.9)/C12)</f>
        <v>0.45104571428571433</v>
      </c>
    </row>
    <row r="13" spans="1:8" x14ac:dyDescent="0.25">
      <c r="A13" t="s">
        <v>15</v>
      </c>
      <c r="B13" s="7">
        <v>5.5</v>
      </c>
      <c r="C13">
        <v>10.72</v>
      </c>
      <c r="D13" s="5">
        <f>((B13*A20*0.9)/C13)</f>
        <v>0.48596809701492538</v>
      </c>
      <c r="E13">
        <f>AVERAGE(D13:D15)</f>
        <v>0.48858553199468346</v>
      </c>
      <c r="F13">
        <f>STDEV(D13:D15)</f>
        <v>1.0343348060956652E-2</v>
      </c>
    </row>
    <row r="14" spans="1:8" x14ac:dyDescent="0.25">
      <c r="A14" t="s">
        <v>16</v>
      </c>
      <c r="B14" s="7">
        <v>5.8</v>
      </c>
      <c r="C14">
        <v>11.45</v>
      </c>
      <c r="D14" s="5">
        <f>((B14*A20*0.9)/C14)</f>
        <v>0.47980234061135374</v>
      </c>
    </row>
    <row r="15" spans="1:8" x14ac:dyDescent="0.25">
      <c r="A15" t="s">
        <v>17</v>
      </c>
      <c r="B15" s="7">
        <v>5.4</v>
      </c>
      <c r="C15">
        <v>10.23</v>
      </c>
      <c r="D15" s="5">
        <f>((B15*A20*0.9)/C15)</f>
        <v>0.49998615835777127</v>
      </c>
    </row>
    <row r="16" spans="1:8" x14ac:dyDescent="0.25">
      <c r="A16" t="s">
        <v>18</v>
      </c>
      <c r="B16" s="7">
        <v>7.1</v>
      </c>
      <c r="C16">
        <v>10.77</v>
      </c>
      <c r="D16" s="5">
        <f>((B16*A20*0.9)/C16)</f>
        <v>0.62442818941504175</v>
      </c>
      <c r="E16">
        <f>AVERAGE(D16:D18)</f>
        <v>0.64018152394897654</v>
      </c>
      <c r="F16">
        <f>STDEV(D16:D18)</f>
        <v>1.3676796178411658E-2</v>
      </c>
    </row>
    <row r="17" spans="1:4" x14ac:dyDescent="0.25">
      <c r="A17" t="s">
        <v>19</v>
      </c>
      <c r="B17" s="7">
        <v>6.9</v>
      </c>
      <c r="C17">
        <v>10.07</v>
      </c>
      <c r="D17" s="5">
        <f>((B17*A20*0.9)/C17)</f>
        <v>0.64902208540218476</v>
      </c>
    </row>
    <row r="18" spans="1:4" x14ac:dyDescent="0.25">
      <c r="A18" t="s">
        <v>20</v>
      </c>
      <c r="B18" s="7">
        <v>6.9</v>
      </c>
      <c r="C18">
        <v>10.1</v>
      </c>
      <c r="D18" s="5">
        <f>((B18*A20*0.9)/C18)</f>
        <v>0.64709429702970311</v>
      </c>
    </row>
    <row r="19" spans="1:4" x14ac:dyDescent="0.25">
      <c r="B19" t="s">
        <v>21</v>
      </c>
    </row>
    <row r="20" spans="1:4" x14ac:dyDescent="0.25">
      <c r="A20" s="8">
        <v>1.05244</v>
      </c>
      <c r="B20" s="8"/>
      <c r="C20" s="9"/>
    </row>
  </sheetData>
  <mergeCells count="2">
    <mergeCell ref="A1:H2"/>
    <mergeCell ref="A20:B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Beatriz</cp:lastModifiedBy>
  <dcterms:created xsi:type="dcterms:W3CDTF">2023-12-14T18:49:18Z</dcterms:created>
  <dcterms:modified xsi:type="dcterms:W3CDTF">2023-12-14T18:57:12Z</dcterms:modified>
</cp:coreProperties>
</file>