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ve6\OneDrive\Escritorio\paper Alex\PeerJ Manuscript\"/>
    </mc:Choice>
  </mc:AlternateContent>
  <xr:revisionPtr revIDLastSave="0" documentId="13_ncr:1_{F51186FA-A9D4-423A-BFF8-A62CF839A55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ooking weight loss " sheetId="1" r:id="rId1"/>
    <sheet name="Colour " sheetId="2" r:id="rId2"/>
    <sheet name="Shear force " sheetId="3" r:id="rId3"/>
    <sheet name="Lipid oxidation" sheetId="5" r:id="rId4"/>
    <sheet name="Phenols " sheetId="6" r:id="rId5"/>
    <sheet name="Fatty acids " sheetId="4" r:id="rId6"/>
    <sheet name="Phenols in meat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  <c r="W53" i="1" s="1"/>
  <c r="P53" i="1"/>
  <c r="Q53" i="1" s="1"/>
  <c r="J53" i="1"/>
  <c r="K53" i="1" s="1"/>
  <c r="D53" i="1"/>
  <c r="E53" i="1" s="1"/>
  <c r="V52" i="1"/>
  <c r="W52" i="1" s="1"/>
  <c r="P52" i="1"/>
  <c r="Q52" i="1" s="1"/>
  <c r="J52" i="1"/>
  <c r="K52" i="1" s="1"/>
  <c r="D52" i="1"/>
  <c r="E52" i="1" s="1"/>
  <c r="V51" i="1"/>
  <c r="W51" i="1" s="1"/>
  <c r="P51" i="1"/>
  <c r="Q51" i="1" s="1"/>
  <c r="K51" i="1"/>
  <c r="J51" i="1"/>
  <c r="D51" i="1"/>
  <c r="E51" i="1" s="1"/>
  <c r="V50" i="1"/>
  <c r="W50" i="1" s="1"/>
  <c r="P50" i="1"/>
  <c r="Q50" i="1" s="1"/>
  <c r="J50" i="1"/>
  <c r="K50" i="1" s="1"/>
  <c r="D50" i="1"/>
  <c r="E50" i="1" s="1"/>
  <c r="V49" i="1"/>
  <c r="W49" i="1" s="1"/>
  <c r="P49" i="1"/>
  <c r="Q49" i="1" s="1"/>
  <c r="J49" i="1"/>
  <c r="K49" i="1" s="1"/>
  <c r="D49" i="1"/>
  <c r="E49" i="1" s="1"/>
  <c r="V48" i="1"/>
  <c r="W48" i="1" s="1"/>
  <c r="P48" i="1"/>
  <c r="Q48" i="1" s="1"/>
  <c r="J48" i="1"/>
  <c r="K48" i="1" s="1"/>
  <c r="D48" i="1"/>
  <c r="E48" i="1" s="1"/>
  <c r="V47" i="1"/>
  <c r="W47" i="1" s="1"/>
  <c r="P47" i="1"/>
  <c r="Q47" i="1" s="1"/>
  <c r="K47" i="1"/>
  <c r="J47" i="1"/>
  <c r="D47" i="1"/>
  <c r="E47" i="1" s="1"/>
  <c r="V46" i="1"/>
  <c r="W46" i="1" s="1"/>
  <c r="P46" i="1"/>
  <c r="Q46" i="1" s="1"/>
  <c r="J46" i="1"/>
  <c r="K46" i="1" s="1"/>
  <c r="D46" i="1"/>
  <c r="E46" i="1" s="1"/>
  <c r="V45" i="1"/>
  <c r="W45" i="1" s="1"/>
  <c r="P45" i="1"/>
  <c r="Q45" i="1" s="1"/>
  <c r="J45" i="1"/>
  <c r="K45" i="1" s="1"/>
  <c r="D45" i="1"/>
  <c r="E45" i="1" s="1"/>
  <c r="V44" i="1"/>
  <c r="W44" i="1" s="1"/>
  <c r="P44" i="1"/>
  <c r="Q44" i="1" s="1"/>
  <c r="J44" i="1"/>
  <c r="K44" i="1" s="1"/>
  <c r="D44" i="1"/>
  <c r="E44" i="1" s="1"/>
  <c r="V40" i="1"/>
  <c r="W40" i="1" s="1"/>
  <c r="P40" i="1"/>
  <c r="Q40" i="1" s="1"/>
  <c r="J40" i="1"/>
  <c r="K40" i="1" s="1"/>
  <c r="D40" i="1"/>
  <c r="E40" i="1" s="1"/>
  <c r="V39" i="1"/>
  <c r="W39" i="1" s="1"/>
  <c r="P39" i="1"/>
  <c r="Q39" i="1" s="1"/>
  <c r="J39" i="1"/>
  <c r="K39" i="1" s="1"/>
  <c r="D39" i="1"/>
  <c r="E39" i="1" s="1"/>
  <c r="V38" i="1"/>
  <c r="W38" i="1" s="1"/>
  <c r="P38" i="1"/>
  <c r="Q38" i="1" s="1"/>
  <c r="J38" i="1"/>
  <c r="K38" i="1" s="1"/>
  <c r="D38" i="1"/>
  <c r="E38" i="1" s="1"/>
  <c r="V37" i="1"/>
  <c r="W37" i="1" s="1"/>
  <c r="P37" i="1"/>
  <c r="Q37" i="1" s="1"/>
  <c r="J37" i="1"/>
  <c r="K37" i="1" s="1"/>
  <c r="D37" i="1"/>
  <c r="E37" i="1" s="1"/>
  <c r="V36" i="1"/>
  <c r="W36" i="1" s="1"/>
  <c r="P36" i="1"/>
  <c r="Q36" i="1" s="1"/>
  <c r="J36" i="1"/>
  <c r="K36" i="1" s="1"/>
  <c r="D36" i="1"/>
  <c r="E36" i="1" s="1"/>
  <c r="V35" i="1"/>
  <c r="W35" i="1" s="1"/>
  <c r="P35" i="1"/>
  <c r="Q35" i="1" s="1"/>
  <c r="J35" i="1"/>
  <c r="K35" i="1" s="1"/>
  <c r="D35" i="1"/>
  <c r="E35" i="1" s="1"/>
  <c r="V34" i="1"/>
  <c r="W34" i="1" s="1"/>
  <c r="P34" i="1"/>
  <c r="Q34" i="1" s="1"/>
  <c r="J34" i="1"/>
  <c r="K34" i="1" s="1"/>
  <c r="D34" i="1"/>
  <c r="E34" i="1" s="1"/>
  <c r="V33" i="1"/>
  <c r="W33" i="1" s="1"/>
  <c r="P33" i="1"/>
  <c r="Q33" i="1" s="1"/>
  <c r="J33" i="1"/>
  <c r="K33" i="1" s="1"/>
  <c r="D33" i="1"/>
  <c r="E33" i="1" s="1"/>
  <c r="V32" i="1"/>
  <c r="W32" i="1" s="1"/>
  <c r="P32" i="1"/>
  <c r="Q32" i="1" s="1"/>
  <c r="K32" i="1"/>
  <c r="J32" i="1"/>
  <c r="D32" i="1"/>
  <c r="E32" i="1" s="1"/>
  <c r="V31" i="1"/>
  <c r="W31" i="1" s="1"/>
  <c r="P31" i="1"/>
  <c r="Q31" i="1" s="1"/>
  <c r="J31" i="1"/>
  <c r="K31" i="1" s="1"/>
  <c r="D31" i="1"/>
  <c r="E31" i="1" s="1"/>
  <c r="V27" i="1"/>
  <c r="W27" i="1" s="1"/>
  <c r="P27" i="1"/>
  <c r="Q27" i="1" s="1"/>
  <c r="J27" i="1"/>
  <c r="K27" i="1" s="1"/>
  <c r="D27" i="1"/>
  <c r="E27" i="1" s="1"/>
  <c r="V26" i="1"/>
  <c r="W26" i="1" s="1"/>
  <c r="P26" i="1"/>
  <c r="Q26" i="1" s="1"/>
  <c r="J26" i="1"/>
  <c r="K26" i="1" s="1"/>
  <c r="D26" i="1"/>
  <c r="E26" i="1" s="1"/>
  <c r="V25" i="1"/>
  <c r="W25" i="1" s="1"/>
  <c r="P25" i="1"/>
  <c r="Q25" i="1" s="1"/>
  <c r="J25" i="1"/>
  <c r="K25" i="1" s="1"/>
  <c r="D25" i="1"/>
  <c r="E25" i="1" s="1"/>
  <c r="V24" i="1"/>
  <c r="W24" i="1" s="1"/>
  <c r="P24" i="1"/>
  <c r="Q24" i="1" s="1"/>
  <c r="J24" i="1"/>
  <c r="K24" i="1" s="1"/>
  <c r="D24" i="1"/>
  <c r="E24" i="1" s="1"/>
  <c r="V23" i="1"/>
  <c r="W23" i="1" s="1"/>
  <c r="P23" i="1"/>
  <c r="Q23" i="1" s="1"/>
  <c r="J23" i="1"/>
  <c r="K23" i="1" s="1"/>
  <c r="D23" i="1"/>
  <c r="E23" i="1" s="1"/>
  <c r="V22" i="1"/>
  <c r="W22" i="1" s="1"/>
  <c r="P22" i="1"/>
  <c r="Q22" i="1" s="1"/>
  <c r="J22" i="1"/>
  <c r="K22" i="1" s="1"/>
  <c r="D22" i="1"/>
  <c r="E22" i="1" s="1"/>
  <c r="V21" i="1"/>
  <c r="W21" i="1" s="1"/>
  <c r="P21" i="1"/>
  <c r="Q21" i="1" s="1"/>
  <c r="J21" i="1"/>
  <c r="K21" i="1" s="1"/>
  <c r="D21" i="1"/>
  <c r="E21" i="1" s="1"/>
  <c r="V20" i="1"/>
  <c r="W20" i="1" s="1"/>
  <c r="P20" i="1"/>
  <c r="Q20" i="1" s="1"/>
  <c r="J20" i="1"/>
  <c r="K20" i="1" s="1"/>
  <c r="D20" i="1"/>
  <c r="E20" i="1" s="1"/>
  <c r="V19" i="1"/>
  <c r="W19" i="1" s="1"/>
  <c r="P19" i="1"/>
  <c r="Q19" i="1" s="1"/>
  <c r="J19" i="1"/>
  <c r="K19" i="1" s="1"/>
  <c r="D19" i="1"/>
  <c r="E19" i="1" s="1"/>
  <c r="V18" i="1"/>
  <c r="W18" i="1" s="1"/>
  <c r="P18" i="1"/>
  <c r="Q18" i="1" s="1"/>
  <c r="J18" i="1"/>
  <c r="K18" i="1" s="1"/>
  <c r="D18" i="1"/>
  <c r="E18" i="1" s="1"/>
  <c r="E28" i="1" s="1"/>
  <c r="V14" i="1"/>
  <c r="W14" i="1" s="1"/>
  <c r="P14" i="1"/>
  <c r="Q14" i="1" s="1"/>
  <c r="J14" i="1"/>
  <c r="K14" i="1" s="1"/>
  <c r="D14" i="1"/>
  <c r="E14" i="1" s="1"/>
  <c r="V13" i="1"/>
  <c r="W13" i="1" s="1"/>
  <c r="P13" i="1"/>
  <c r="Q13" i="1" s="1"/>
  <c r="J13" i="1"/>
  <c r="K13" i="1" s="1"/>
  <c r="D13" i="1"/>
  <c r="E13" i="1" s="1"/>
  <c r="V12" i="1"/>
  <c r="W12" i="1" s="1"/>
  <c r="P12" i="1"/>
  <c r="Q12" i="1" s="1"/>
  <c r="J12" i="1"/>
  <c r="K12" i="1" s="1"/>
  <c r="D12" i="1"/>
  <c r="E12" i="1" s="1"/>
  <c r="V11" i="1"/>
  <c r="W11" i="1" s="1"/>
  <c r="P11" i="1"/>
  <c r="Q11" i="1" s="1"/>
  <c r="J11" i="1"/>
  <c r="K11" i="1" s="1"/>
  <c r="D11" i="1"/>
  <c r="E11" i="1" s="1"/>
  <c r="V10" i="1"/>
  <c r="W10" i="1" s="1"/>
  <c r="P10" i="1"/>
  <c r="Q10" i="1" s="1"/>
  <c r="K10" i="1"/>
  <c r="J10" i="1"/>
  <c r="D10" i="1"/>
  <c r="E10" i="1" s="1"/>
  <c r="V9" i="1"/>
  <c r="W9" i="1" s="1"/>
  <c r="P9" i="1"/>
  <c r="Q9" i="1" s="1"/>
  <c r="J9" i="1"/>
  <c r="K9" i="1" s="1"/>
  <c r="D9" i="1"/>
  <c r="E9" i="1" s="1"/>
  <c r="V8" i="1"/>
  <c r="W8" i="1" s="1"/>
  <c r="P8" i="1"/>
  <c r="Q8" i="1" s="1"/>
  <c r="J8" i="1"/>
  <c r="K8" i="1" s="1"/>
  <c r="D8" i="1"/>
  <c r="E8" i="1" s="1"/>
  <c r="V7" i="1"/>
  <c r="W7" i="1" s="1"/>
  <c r="P7" i="1"/>
  <c r="Q7" i="1" s="1"/>
  <c r="J7" i="1"/>
  <c r="K7" i="1" s="1"/>
  <c r="D7" i="1"/>
  <c r="E7" i="1" s="1"/>
  <c r="V6" i="1"/>
  <c r="W6" i="1" s="1"/>
  <c r="P6" i="1"/>
  <c r="Q6" i="1" s="1"/>
  <c r="K6" i="1"/>
  <c r="J6" i="1"/>
  <c r="D6" i="1"/>
  <c r="E6" i="1" s="1"/>
  <c r="R50" i="3"/>
  <c r="N50" i="3"/>
  <c r="H50" i="3"/>
  <c r="D50" i="3"/>
  <c r="R49" i="3"/>
  <c r="N49" i="3"/>
  <c r="H49" i="3"/>
  <c r="D49" i="3"/>
  <c r="R48" i="3"/>
  <c r="N48" i="3"/>
  <c r="H48" i="3"/>
  <c r="D48" i="3"/>
  <c r="R47" i="3"/>
  <c r="N47" i="3"/>
  <c r="H47" i="3"/>
  <c r="D47" i="3"/>
  <c r="R46" i="3"/>
  <c r="N46" i="3"/>
  <c r="H46" i="3"/>
  <c r="D46" i="3"/>
  <c r="R45" i="3"/>
  <c r="N45" i="3"/>
  <c r="H45" i="3"/>
  <c r="D45" i="3"/>
  <c r="R44" i="3"/>
  <c r="N44" i="3"/>
  <c r="H44" i="3"/>
  <c r="D44" i="3"/>
  <c r="R43" i="3"/>
  <c r="N43" i="3"/>
  <c r="H43" i="3"/>
  <c r="D43" i="3"/>
  <c r="R42" i="3"/>
  <c r="N42" i="3"/>
  <c r="H42" i="3"/>
  <c r="D42" i="3"/>
  <c r="R41" i="3"/>
  <c r="R51" i="3" s="1"/>
  <c r="N41" i="3"/>
  <c r="N51" i="3" s="1"/>
  <c r="H41" i="3"/>
  <c r="H51" i="3" s="1"/>
  <c r="D41" i="3"/>
  <c r="R38" i="3"/>
  <c r="N38" i="3"/>
  <c r="H38" i="3"/>
  <c r="D38" i="3"/>
  <c r="R37" i="3"/>
  <c r="N37" i="3"/>
  <c r="H37" i="3"/>
  <c r="D37" i="3"/>
  <c r="R36" i="3"/>
  <c r="N36" i="3"/>
  <c r="H36" i="3"/>
  <c r="D36" i="3"/>
  <c r="R35" i="3"/>
  <c r="N35" i="3"/>
  <c r="H35" i="3"/>
  <c r="D35" i="3"/>
  <c r="R34" i="3"/>
  <c r="N34" i="3"/>
  <c r="H34" i="3"/>
  <c r="D34" i="3"/>
  <c r="R33" i="3"/>
  <c r="N33" i="3"/>
  <c r="H33" i="3"/>
  <c r="D33" i="3"/>
  <c r="R32" i="3"/>
  <c r="N32" i="3"/>
  <c r="H32" i="3"/>
  <c r="D32" i="3"/>
  <c r="R31" i="3"/>
  <c r="N31" i="3"/>
  <c r="H31" i="3"/>
  <c r="D31" i="3"/>
  <c r="R30" i="3"/>
  <c r="N30" i="3"/>
  <c r="H30" i="3"/>
  <c r="D30" i="3"/>
  <c r="R29" i="3"/>
  <c r="R39" i="3" s="1"/>
  <c r="N29" i="3"/>
  <c r="N39" i="3" s="1"/>
  <c r="H29" i="3"/>
  <c r="H39" i="3" s="1"/>
  <c r="D29" i="3"/>
  <c r="D39" i="3" s="1"/>
  <c r="R26" i="3"/>
  <c r="N26" i="3"/>
  <c r="H26" i="3"/>
  <c r="D26" i="3"/>
  <c r="R25" i="3"/>
  <c r="N25" i="3"/>
  <c r="H25" i="3"/>
  <c r="D25" i="3"/>
  <c r="R24" i="3"/>
  <c r="N24" i="3"/>
  <c r="H24" i="3"/>
  <c r="D24" i="3"/>
  <c r="R23" i="3"/>
  <c r="N23" i="3"/>
  <c r="H23" i="3"/>
  <c r="D23" i="3"/>
  <c r="R22" i="3"/>
  <c r="N22" i="3"/>
  <c r="H22" i="3"/>
  <c r="D22" i="3"/>
  <c r="R21" i="3"/>
  <c r="N21" i="3"/>
  <c r="H21" i="3"/>
  <c r="D21" i="3"/>
  <c r="R20" i="3"/>
  <c r="N20" i="3"/>
  <c r="H20" i="3"/>
  <c r="D20" i="3"/>
  <c r="R19" i="3"/>
  <c r="N19" i="3"/>
  <c r="H19" i="3"/>
  <c r="D19" i="3"/>
  <c r="R18" i="3"/>
  <c r="N18" i="3"/>
  <c r="H18" i="3"/>
  <c r="D18" i="3"/>
  <c r="R17" i="3"/>
  <c r="R27" i="3" s="1"/>
  <c r="N17" i="3"/>
  <c r="N27" i="3" s="1"/>
  <c r="H17" i="3"/>
  <c r="H27" i="3" s="1"/>
  <c r="D17" i="3"/>
  <c r="D27" i="3" s="1"/>
  <c r="R14" i="3"/>
  <c r="N14" i="3"/>
  <c r="H14" i="3"/>
  <c r="D14" i="3"/>
  <c r="R13" i="3"/>
  <c r="N13" i="3"/>
  <c r="H13" i="3"/>
  <c r="D13" i="3"/>
  <c r="R12" i="3"/>
  <c r="N12" i="3"/>
  <c r="H12" i="3"/>
  <c r="D12" i="3"/>
  <c r="R11" i="3"/>
  <c r="N11" i="3"/>
  <c r="H11" i="3"/>
  <c r="D11" i="3"/>
  <c r="R10" i="3"/>
  <c r="N10" i="3"/>
  <c r="H10" i="3"/>
  <c r="D10" i="3"/>
  <c r="R9" i="3"/>
  <c r="N9" i="3"/>
  <c r="H9" i="3"/>
  <c r="D9" i="3"/>
  <c r="R8" i="3"/>
  <c r="N8" i="3"/>
  <c r="H8" i="3"/>
  <c r="D8" i="3"/>
  <c r="R7" i="3"/>
  <c r="N7" i="3"/>
  <c r="H7" i="3"/>
  <c r="D7" i="3"/>
  <c r="R6" i="3"/>
  <c r="N6" i="3"/>
  <c r="N15" i="3" s="1"/>
  <c r="H6" i="3"/>
  <c r="H15" i="3" s="1"/>
  <c r="D6" i="3"/>
  <c r="D15" i="3" s="1"/>
  <c r="E54" i="1" l="1"/>
  <c r="K28" i="1"/>
  <c r="E41" i="1"/>
  <c r="W41" i="1"/>
  <c r="K54" i="1"/>
  <c r="W28" i="1"/>
  <c r="K41" i="1"/>
  <c r="D51" i="3"/>
  <c r="W54" i="1"/>
  <c r="K15" i="1"/>
  <c r="R15" i="3"/>
  <c r="W15" i="1"/>
  <c r="Q28" i="1"/>
  <c r="Q41" i="1"/>
  <c r="Q54" i="1"/>
  <c r="Q15" i="1"/>
  <c r="E15" i="1"/>
</calcChain>
</file>

<file path=xl/sharedStrings.xml><?xml version="1.0" encoding="utf-8"?>
<sst xmlns="http://schemas.openxmlformats.org/spreadsheetml/2006/main" count="384" uniqueCount="91">
  <si>
    <t>T1</t>
  </si>
  <si>
    <t>M-1</t>
  </si>
  <si>
    <t>M-2</t>
  </si>
  <si>
    <t>M-3</t>
  </si>
  <si>
    <t>M-4</t>
  </si>
  <si>
    <t>R1</t>
  </si>
  <si>
    <t>R2</t>
  </si>
  <si>
    <t>R3</t>
  </si>
  <si>
    <t>R4</t>
  </si>
  <si>
    <t>R5</t>
  </si>
  <si>
    <t>R7</t>
  </si>
  <si>
    <t>R8</t>
  </si>
  <si>
    <t>R9</t>
  </si>
  <si>
    <t>R10</t>
  </si>
  <si>
    <t>T2</t>
  </si>
  <si>
    <t>R6</t>
  </si>
  <si>
    <t>T3</t>
  </si>
  <si>
    <t>T4</t>
  </si>
  <si>
    <t>T1-D1</t>
  </si>
  <si>
    <t>T1-D4</t>
  </si>
  <si>
    <t>T1-D7</t>
  </si>
  <si>
    <t>T1-D14</t>
  </si>
  <si>
    <t>T2-D1</t>
  </si>
  <si>
    <t>T2-D4</t>
  </si>
  <si>
    <t>T2-D7</t>
  </si>
  <si>
    <t>T2-D14</t>
  </si>
  <si>
    <t>T3-D1</t>
  </si>
  <si>
    <t>T3-D4</t>
  </si>
  <si>
    <t>T3-D7</t>
  </si>
  <si>
    <t>T3-D14</t>
  </si>
  <si>
    <t>T4-D1</t>
  </si>
  <si>
    <t>T4-D4</t>
  </si>
  <si>
    <t>T4-D7</t>
  </si>
  <si>
    <t>T4-D14</t>
  </si>
  <si>
    <t>C*</t>
  </si>
  <si>
    <t>Cis-9, trans11       CLA</t>
  </si>
  <si>
    <t>CLA 12</t>
  </si>
  <si>
    <t>Trat 1</t>
  </si>
  <si>
    <t>Trat 2</t>
  </si>
  <si>
    <t>Trat 3</t>
  </si>
  <si>
    <t>Trat 4</t>
  </si>
  <si>
    <t>Mean</t>
  </si>
  <si>
    <t>T=treatment</t>
  </si>
  <si>
    <t>D= day on shelf life</t>
  </si>
  <si>
    <t>Day 4</t>
  </si>
  <si>
    <t>Day 7</t>
  </si>
  <si>
    <t>Day 14</t>
  </si>
  <si>
    <t>Treatment</t>
  </si>
  <si>
    <t>L*</t>
  </si>
  <si>
    <t>a*</t>
  </si>
  <si>
    <t>b*</t>
  </si>
  <si>
    <t>H*</t>
  </si>
  <si>
    <t>B*</t>
  </si>
  <si>
    <t xml:space="preserve"> L*  =lightness, a*= redness,  b*= yellowness, H*= hue angle, and C*= chroma.</t>
  </si>
  <si>
    <t>T= treatment</t>
  </si>
  <si>
    <t>R=repetition</t>
  </si>
  <si>
    <t xml:space="preserve">M= measurement on sample 1 and 2 of the same repetition </t>
  </si>
  <si>
    <t>Day= day on shelf life</t>
  </si>
  <si>
    <t>Day 1</t>
  </si>
  <si>
    <t>Lipid Oxidatio</t>
  </si>
  <si>
    <t>Repetition</t>
  </si>
  <si>
    <t>Malondialdehyde (mg)</t>
  </si>
  <si>
    <t>Feed</t>
  </si>
  <si>
    <t>Faeces</t>
  </si>
  <si>
    <t>R= repetition</t>
  </si>
  <si>
    <t>Total</t>
  </si>
  <si>
    <t xml:space="preserve"> phenols </t>
  </si>
  <si>
    <r>
      <t>Fatty acid composition (% of total methylated fatty acid esters) in meat</t>
    </r>
    <r>
      <rPr>
        <sz val="12"/>
        <color theme="1"/>
        <rFont val="Times New Roman"/>
        <family val="1"/>
      </rPr>
      <t xml:space="preserve"> </t>
    </r>
  </si>
  <si>
    <t>Myristic (c14-0)</t>
  </si>
  <si>
    <t>Pentadecanoic (c15-0)</t>
  </si>
  <si>
    <t>Palmitic         (c16-0)</t>
  </si>
  <si>
    <t>Heptadecanoic (c17-0)</t>
  </si>
  <si>
    <t>Stearic     (c18-0)</t>
  </si>
  <si>
    <t>Palmitoleic (c16-1)</t>
  </si>
  <si>
    <t>cis-10-heptadecanoic (c17-1)</t>
  </si>
  <si>
    <t>Helladic      (c18-1n-9t)</t>
  </si>
  <si>
    <t>Oleic        (c18-1)</t>
  </si>
  <si>
    <t>Linoleic      (c18-2)</t>
  </si>
  <si>
    <t>Cis-11-eicosenoic  (c20-1 n9)</t>
  </si>
  <si>
    <t>Linolenic   (c18-3)</t>
  </si>
  <si>
    <t>Araquidonic             (c20-4)</t>
  </si>
  <si>
    <t>Phenols in meat</t>
  </si>
  <si>
    <r>
      <t>Phenols in meat mg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MS</t>
    </r>
  </si>
  <si>
    <t>Trat= treatment</t>
  </si>
  <si>
    <t xml:space="preserve">Cooking weight loss (%) </t>
  </si>
  <si>
    <t xml:space="preserve">Meat colour </t>
  </si>
  <si>
    <t xml:space="preserve">Shear force </t>
  </si>
  <si>
    <r>
      <t>(kgF/cm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</si>
  <si>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(mg/g MS)</t>
  </si>
  <si>
    <t>Bioaccessibility (%)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</si>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</sst>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0" fontId="2" fillId="2" borderId="0" xfId="0" applyFont="1" applyFill="1"/>
    <xf numFmtId="0" fontId="3" fillId="0" borderId="0" xfId="0" applyFont="1" applyAlignment="1">
      <alignment horizontal="center"/>
    </xf>
    <xf numFmtId="165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166" fontId="5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10" borderId="0" xfId="0" applyFont="1" applyFill="1" applyAlignment="1">
      <alignment horizontal="center" wrapText="1"/>
    </xf>
    <xf numFmtId="0" fontId="7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9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workbookViewId="0">
      <selection activeCell="G4" sqref="G4"/>
    </sheetView>
  </sheetViews>
  <sheetFormatPr baseColWidth="10" defaultRowHeight="15" x14ac:dyDescent="0.25"/>
  <sheetData>
    <row r="2" spans="1:23" ht="15.75" x14ac:dyDescent="0.25">
      <c r="F2" s="33" t="s">
        <v>84</v>
      </c>
    </row>
    <row r="3" spans="1:23" x14ac:dyDescent="0.25">
      <c r="G3" t="s">
        <v>64</v>
      </c>
      <c r="J3" t="s">
        <v>42</v>
      </c>
      <c r="M3" t="s">
        <v>43</v>
      </c>
    </row>
    <row r="5" spans="1:23" ht="21" x14ac:dyDescent="0.35">
      <c r="A5" s="9" t="s">
        <v>18</v>
      </c>
      <c r="B5" s="10" t="s">
        <v>5</v>
      </c>
      <c r="C5" s="10" t="s">
        <v>6</v>
      </c>
      <c r="D5" s="10" t="s">
        <v>7</v>
      </c>
      <c r="E5" s="10" t="s">
        <v>41</v>
      </c>
      <c r="F5" s="10"/>
      <c r="G5" s="9" t="s">
        <v>19</v>
      </c>
      <c r="H5" s="10" t="s">
        <v>5</v>
      </c>
      <c r="I5" s="10" t="s">
        <v>6</v>
      </c>
      <c r="J5" s="10" t="s">
        <v>7</v>
      </c>
      <c r="K5" s="10" t="s">
        <v>41</v>
      </c>
      <c r="L5" s="10"/>
      <c r="M5" s="9" t="s">
        <v>20</v>
      </c>
      <c r="N5" s="10" t="s">
        <v>5</v>
      </c>
      <c r="O5" s="10" t="s">
        <v>6</v>
      </c>
      <c r="P5" s="10" t="s">
        <v>7</v>
      </c>
      <c r="Q5" s="10" t="s">
        <v>41</v>
      </c>
      <c r="R5" s="10"/>
      <c r="S5" s="9" t="s">
        <v>21</v>
      </c>
      <c r="T5" s="10" t="s">
        <v>5</v>
      </c>
      <c r="U5" s="10" t="s">
        <v>6</v>
      </c>
      <c r="V5" s="10" t="s">
        <v>7</v>
      </c>
      <c r="W5" s="10" t="s">
        <v>41</v>
      </c>
    </row>
    <row r="6" spans="1:23" ht="21" x14ac:dyDescent="0.35">
      <c r="A6" s="10" t="s">
        <v>5</v>
      </c>
      <c r="B6" s="10">
        <v>13.848599999999999</v>
      </c>
      <c r="C6" s="10">
        <v>10.1135</v>
      </c>
      <c r="D6" s="10">
        <f>B6-C6</f>
        <v>3.7350999999999992</v>
      </c>
      <c r="E6" s="10">
        <f>(D6*100)/B6</f>
        <v>26.97095735308984</v>
      </c>
      <c r="F6" s="10"/>
      <c r="G6" s="10" t="s">
        <v>5</v>
      </c>
      <c r="H6" s="10">
        <v>8.8768999999999991</v>
      </c>
      <c r="I6" s="10">
        <v>6.2454000000000001</v>
      </c>
      <c r="J6" s="10">
        <f>H6-I6</f>
        <v>2.6314999999999991</v>
      </c>
      <c r="K6" s="10">
        <f>(J6*100)/H6</f>
        <v>29.644357827619995</v>
      </c>
      <c r="L6" s="10"/>
      <c r="M6" s="10" t="s">
        <v>5</v>
      </c>
      <c r="N6" s="10">
        <v>25.667200000000001</v>
      </c>
      <c r="O6" s="10">
        <v>18.065999999999999</v>
      </c>
      <c r="P6" s="10">
        <f>N6-O6</f>
        <v>7.6012000000000022</v>
      </c>
      <c r="Q6" s="10">
        <f>(P6*100)/N6</f>
        <v>29.614449569879074</v>
      </c>
      <c r="R6" s="10"/>
      <c r="S6" s="10" t="s">
        <v>5</v>
      </c>
      <c r="T6" s="10">
        <v>22.085699999999999</v>
      </c>
      <c r="U6" s="10">
        <v>16.899999999999999</v>
      </c>
      <c r="V6" s="10">
        <f>T6-U6</f>
        <v>5.1857000000000006</v>
      </c>
      <c r="W6" s="10">
        <f>(V6*100)/T6</f>
        <v>23.4798987580199</v>
      </c>
    </row>
    <row r="7" spans="1:23" ht="21" x14ac:dyDescent="0.35">
      <c r="A7" s="10" t="s">
        <v>6</v>
      </c>
      <c r="B7" s="10">
        <v>11.481299999999999</v>
      </c>
      <c r="C7" s="10">
        <v>7.7108999999999996</v>
      </c>
      <c r="D7" s="10">
        <f t="shared" ref="D7:D14" si="0">B7-C7</f>
        <v>3.7703999999999995</v>
      </c>
      <c r="E7" s="10">
        <f t="shared" ref="E7:E14" si="1">(D7*100)/B7</f>
        <v>32.839486817694862</v>
      </c>
      <c r="F7" s="10"/>
      <c r="G7" s="10" t="s">
        <v>6</v>
      </c>
      <c r="H7" s="10">
        <v>9.2066999999999997</v>
      </c>
      <c r="I7" s="10">
        <v>6.5206999999999997</v>
      </c>
      <c r="J7" s="10">
        <f t="shared" ref="J7:J14" si="2">H7-I7</f>
        <v>2.6859999999999999</v>
      </c>
      <c r="K7" s="10">
        <f t="shared" ref="K7:K14" si="3">(J7*100)/H7</f>
        <v>29.174405595924711</v>
      </c>
      <c r="L7" s="10"/>
      <c r="M7" s="10" t="s">
        <v>6</v>
      </c>
      <c r="N7" s="10">
        <v>19.762599999999999</v>
      </c>
      <c r="O7" s="10">
        <v>12.926</v>
      </c>
      <c r="P7" s="10">
        <f t="shared" ref="P7:P14" si="4">N7-O7</f>
        <v>6.8365999999999989</v>
      </c>
      <c r="Q7" s="10">
        <f t="shared" ref="Q7:Q14" si="5">(P7*100)/N7</f>
        <v>34.593626344711723</v>
      </c>
      <c r="R7" s="10"/>
      <c r="S7" s="10" t="s">
        <v>6</v>
      </c>
      <c r="T7" s="10">
        <v>18.8813</v>
      </c>
      <c r="U7" s="10">
        <v>13.2743</v>
      </c>
      <c r="V7" s="10">
        <f t="shared" ref="V7:V14" si="6">T7-U7</f>
        <v>5.6069999999999993</v>
      </c>
      <c r="W7" s="10">
        <f t="shared" ref="W7:W14" si="7">(V7*100)/T7</f>
        <v>29.696048471238736</v>
      </c>
    </row>
    <row r="8" spans="1:23" ht="21" x14ac:dyDescent="0.35">
      <c r="A8" s="10" t="s">
        <v>7</v>
      </c>
      <c r="B8" s="10">
        <v>9.8643999999999998</v>
      </c>
      <c r="C8" s="10">
        <v>6.5796999999999999</v>
      </c>
      <c r="D8" s="10">
        <f t="shared" si="0"/>
        <v>3.2847</v>
      </c>
      <c r="E8" s="10">
        <f t="shared" si="1"/>
        <v>33.298528040225456</v>
      </c>
      <c r="F8" s="10"/>
      <c r="G8" s="10" t="s">
        <v>7</v>
      </c>
      <c r="H8" s="10">
        <v>12.1225</v>
      </c>
      <c r="I8" s="10">
        <v>8.5251999999999999</v>
      </c>
      <c r="J8" s="10">
        <f t="shared" si="2"/>
        <v>3.5973000000000006</v>
      </c>
      <c r="K8" s="10">
        <f t="shared" si="3"/>
        <v>29.674572076716853</v>
      </c>
      <c r="L8" s="10"/>
      <c r="M8" s="10" t="s">
        <v>7</v>
      </c>
      <c r="N8" s="10">
        <v>21.609200000000001</v>
      </c>
      <c r="O8" s="10">
        <v>14.539099999999999</v>
      </c>
      <c r="P8" s="10">
        <f t="shared" si="4"/>
        <v>7.0701000000000018</v>
      </c>
      <c r="Q8" s="10">
        <f t="shared" si="5"/>
        <v>32.718008996168308</v>
      </c>
      <c r="R8" s="10"/>
      <c r="S8" s="10" t="s">
        <v>7</v>
      </c>
      <c r="T8" s="10">
        <v>22.586200000000002</v>
      </c>
      <c r="U8" s="10">
        <v>14.5084</v>
      </c>
      <c r="V8" s="10">
        <f t="shared" si="6"/>
        <v>8.0778000000000016</v>
      </c>
      <c r="W8" s="10">
        <f t="shared" si="7"/>
        <v>35.764316263913372</v>
      </c>
    </row>
    <row r="9" spans="1:23" ht="21" x14ac:dyDescent="0.35">
      <c r="A9" s="10" t="s">
        <v>8</v>
      </c>
      <c r="B9" s="10">
        <v>11.6014</v>
      </c>
      <c r="C9" s="10">
        <v>7.9551999999999996</v>
      </c>
      <c r="D9" s="10">
        <f t="shared" si="0"/>
        <v>3.6462000000000003</v>
      </c>
      <c r="E9" s="10">
        <f t="shared" si="1"/>
        <v>31.428965469684695</v>
      </c>
      <c r="F9" s="10"/>
      <c r="G9" s="10" t="s">
        <v>8</v>
      </c>
      <c r="H9" s="10">
        <v>12.778</v>
      </c>
      <c r="I9" s="10">
        <v>8.4811999999999994</v>
      </c>
      <c r="J9" s="10">
        <f t="shared" si="2"/>
        <v>4.2968000000000011</v>
      </c>
      <c r="K9" s="10">
        <f t="shared" si="3"/>
        <v>33.626545625293481</v>
      </c>
      <c r="L9" s="10"/>
      <c r="M9" s="10" t="s">
        <v>8</v>
      </c>
      <c r="N9" s="10">
        <v>26.3734</v>
      </c>
      <c r="O9" s="10">
        <v>17.8932</v>
      </c>
      <c r="P9" s="10">
        <f t="shared" si="4"/>
        <v>8.4802</v>
      </c>
      <c r="Q9" s="10">
        <f t="shared" si="5"/>
        <v>32.1543676583224</v>
      </c>
      <c r="R9" s="10"/>
      <c r="S9" s="10" t="s">
        <v>8</v>
      </c>
      <c r="T9" s="10">
        <v>31.452300000000001</v>
      </c>
      <c r="U9" s="10">
        <v>22.954799999999999</v>
      </c>
      <c r="V9" s="10">
        <f t="shared" si="6"/>
        <v>8.4975000000000023</v>
      </c>
      <c r="W9" s="10">
        <f t="shared" si="7"/>
        <v>27.017102087923625</v>
      </c>
    </row>
    <row r="10" spans="1:23" ht="21" x14ac:dyDescent="0.35">
      <c r="A10" s="10" t="s">
        <v>9</v>
      </c>
      <c r="B10" s="10">
        <v>10.536199999999999</v>
      </c>
      <c r="C10" s="10">
        <v>7.7648999999999999</v>
      </c>
      <c r="D10" s="10">
        <f t="shared" si="0"/>
        <v>2.7712999999999992</v>
      </c>
      <c r="E10" s="10">
        <f t="shared" si="1"/>
        <v>26.302651809950454</v>
      </c>
      <c r="F10" s="10"/>
      <c r="G10" s="10" t="s">
        <v>9</v>
      </c>
      <c r="H10" s="10">
        <v>10.180400000000001</v>
      </c>
      <c r="I10" s="10">
        <v>6.6920999999999999</v>
      </c>
      <c r="J10" s="10">
        <f t="shared" si="2"/>
        <v>3.4883000000000006</v>
      </c>
      <c r="K10" s="10">
        <f t="shared" si="3"/>
        <v>34.264861891477743</v>
      </c>
      <c r="L10" s="10"/>
      <c r="M10" s="10" t="s">
        <v>9</v>
      </c>
      <c r="N10" s="10">
        <v>17.651499999999999</v>
      </c>
      <c r="O10" s="10">
        <v>11.7715</v>
      </c>
      <c r="P10" s="10">
        <f t="shared" si="4"/>
        <v>5.879999999999999</v>
      </c>
      <c r="Q10" s="10">
        <f t="shared" si="5"/>
        <v>33.311616576494913</v>
      </c>
      <c r="R10" s="10"/>
      <c r="S10" s="10" t="s">
        <v>9</v>
      </c>
      <c r="T10" s="10">
        <v>22.787199999999999</v>
      </c>
      <c r="U10" s="10">
        <v>14.9222</v>
      </c>
      <c r="V10" s="10">
        <f t="shared" si="6"/>
        <v>7.8649999999999984</v>
      </c>
      <c r="W10" s="10">
        <f t="shared" si="7"/>
        <v>34.51499087206853</v>
      </c>
    </row>
    <row r="11" spans="1:23" ht="21" x14ac:dyDescent="0.35">
      <c r="A11" s="10" t="s">
        <v>10</v>
      </c>
      <c r="B11" s="10">
        <v>11.785399999999999</v>
      </c>
      <c r="C11" s="10">
        <v>8.5097000000000005</v>
      </c>
      <c r="D11" s="10">
        <f t="shared" si="0"/>
        <v>3.2756999999999987</v>
      </c>
      <c r="E11" s="10">
        <f t="shared" si="1"/>
        <v>27.794559370068043</v>
      </c>
      <c r="F11" s="10"/>
      <c r="G11" s="10" t="s">
        <v>10</v>
      </c>
      <c r="H11" s="10">
        <v>10.911799999999999</v>
      </c>
      <c r="I11" s="10">
        <v>7.8887</v>
      </c>
      <c r="J11" s="10">
        <f t="shared" si="2"/>
        <v>3.0230999999999995</v>
      </c>
      <c r="K11" s="10">
        <f t="shared" si="3"/>
        <v>27.704869957293933</v>
      </c>
      <c r="L11" s="10"/>
      <c r="M11" s="10" t="s">
        <v>10</v>
      </c>
      <c r="N11" s="10">
        <v>22.6084</v>
      </c>
      <c r="O11" s="10">
        <v>15.212400000000001</v>
      </c>
      <c r="P11" s="10">
        <f t="shared" si="4"/>
        <v>7.395999999999999</v>
      </c>
      <c r="Q11" s="10">
        <f t="shared" si="5"/>
        <v>32.713504715061653</v>
      </c>
      <c r="R11" s="10"/>
      <c r="S11" s="10" t="s">
        <v>10</v>
      </c>
      <c r="T11" s="10">
        <v>27.257899999999999</v>
      </c>
      <c r="U11" s="10">
        <v>21.130800000000001</v>
      </c>
      <c r="V11" s="10">
        <f t="shared" si="6"/>
        <v>6.1270999999999987</v>
      </c>
      <c r="W11" s="10">
        <f t="shared" si="7"/>
        <v>22.478254010763845</v>
      </c>
    </row>
    <row r="12" spans="1:23" ht="21" x14ac:dyDescent="0.35">
      <c r="A12" s="10" t="s">
        <v>11</v>
      </c>
      <c r="B12" s="10">
        <v>8.0104000000000006</v>
      </c>
      <c r="C12" s="10">
        <v>5.4352999999999998</v>
      </c>
      <c r="D12" s="10">
        <f t="shared" si="0"/>
        <v>2.5751000000000008</v>
      </c>
      <c r="E12" s="10">
        <f t="shared" si="1"/>
        <v>32.146958953360645</v>
      </c>
      <c r="F12" s="10"/>
      <c r="G12" s="10" t="s">
        <v>11</v>
      </c>
      <c r="H12" s="10">
        <v>7.3011999999999997</v>
      </c>
      <c r="I12" s="10">
        <v>4.7557999999999998</v>
      </c>
      <c r="J12" s="10">
        <f t="shared" si="2"/>
        <v>2.5453999999999999</v>
      </c>
      <c r="K12" s="10">
        <f t="shared" si="3"/>
        <v>34.862762285651677</v>
      </c>
      <c r="L12" s="10"/>
      <c r="M12" s="10" t="s">
        <v>11</v>
      </c>
      <c r="N12" s="10">
        <v>22.087800000000001</v>
      </c>
      <c r="O12" s="10">
        <v>14.6685</v>
      </c>
      <c r="P12" s="10">
        <f t="shared" si="4"/>
        <v>7.4193000000000016</v>
      </c>
      <c r="Q12" s="10">
        <f t="shared" si="5"/>
        <v>33.590036128541556</v>
      </c>
      <c r="R12" s="10"/>
      <c r="S12" s="10" t="s">
        <v>11</v>
      </c>
      <c r="T12" s="10">
        <v>15.3817</v>
      </c>
      <c r="U12" s="10">
        <v>10.630699999999999</v>
      </c>
      <c r="V12" s="10">
        <f t="shared" si="6"/>
        <v>4.7510000000000012</v>
      </c>
      <c r="W12" s="10">
        <f t="shared" si="7"/>
        <v>30.88735315342258</v>
      </c>
    </row>
    <row r="13" spans="1:23" ht="21" x14ac:dyDescent="0.35">
      <c r="A13" s="10" t="s">
        <v>12</v>
      </c>
      <c r="B13" s="10">
        <v>6.0678999999999998</v>
      </c>
      <c r="C13" s="10">
        <v>4.4676999999999998</v>
      </c>
      <c r="D13" s="10">
        <f t="shared" si="0"/>
        <v>1.6002000000000001</v>
      </c>
      <c r="E13" s="10">
        <f t="shared" si="1"/>
        <v>26.371561825343203</v>
      </c>
      <c r="F13" s="10"/>
      <c r="G13" s="10" t="s">
        <v>12</v>
      </c>
      <c r="H13" s="10">
        <v>8.9237000000000002</v>
      </c>
      <c r="I13" s="10">
        <v>6.0049999999999999</v>
      </c>
      <c r="J13" s="10">
        <f t="shared" si="2"/>
        <v>2.9187000000000003</v>
      </c>
      <c r="K13" s="10">
        <f t="shared" si="3"/>
        <v>32.707285094747697</v>
      </c>
      <c r="L13" s="10"/>
      <c r="M13" s="10" t="s">
        <v>12</v>
      </c>
      <c r="N13" s="10">
        <v>15.9224</v>
      </c>
      <c r="O13" s="10">
        <v>10.325699999999999</v>
      </c>
      <c r="P13" s="10">
        <f t="shared" si="4"/>
        <v>5.5967000000000002</v>
      </c>
      <c r="Q13" s="10">
        <f t="shared" si="5"/>
        <v>35.14985178113853</v>
      </c>
      <c r="R13" s="10"/>
      <c r="S13" s="10" t="s">
        <v>12</v>
      </c>
      <c r="T13" s="10">
        <v>14.216200000000001</v>
      </c>
      <c r="U13" s="10">
        <v>9.6675000000000004</v>
      </c>
      <c r="V13" s="10">
        <f t="shared" si="6"/>
        <v>4.5487000000000002</v>
      </c>
      <c r="W13" s="10">
        <f t="shared" si="7"/>
        <v>31.996595433378822</v>
      </c>
    </row>
    <row r="14" spans="1:23" ht="21" x14ac:dyDescent="0.35">
      <c r="A14" s="10" t="s">
        <v>13</v>
      </c>
      <c r="B14" s="10">
        <v>13.689</v>
      </c>
      <c r="C14" s="10">
        <v>9.1668000000000003</v>
      </c>
      <c r="D14" s="10">
        <f t="shared" si="0"/>
        <v>4.5221999999999998</v>
      </c>
      <c r="E14" s="10">
        <f t="shared" si="1"/>
        <v>33.03528380451457</v>
      </c>
      <c r="F14" s="10"/>
      <c r="G14" s="10" t="s">
        <v>13</v>
      </c>
      <c r="H14" s="10">
        <v>14.1797</v>
      </c>
      <c r="I14" s="10">
        <v>9.5364000000000004</v>
      </c>
      <c r="J14" s="10">
        <f t="shared" si="2"/>
        <v>4.6433</v>
      </c>
      <c r="K14" s="10">
        <f t="shared" si="3"/>
        <v>32.746108873953609</v>
      </c>
      <c r="L14" s="10"/>
      <c r="M14" s="10" t="s">
        <v>13</v>
      </c>
      <c r="N14" s="10">
        <v>35.8063</v>
      </c>
      <c r="O14" s="10">
        <v>23.4558</v>
      </c>
      <c r="P14" s="10">
        <f t="shared" si="4"/>
        <v>12.3505</v>
      </c>
      <c r="Q14" s="10">
        <f t="shared" si="5"/>
        <v>34.492533436853293</v>
      </c>
      <c r="R14" s="10"/>
      <c r="S14" s="10" t="s">
        <v>13</v>
      </c>
      <c r="T14" s="10">
        <v>33.8523</v>
      </c>
      <c r="U14" s="10">
        <v>22.4343</v>
      </c>
      <c r="V14" s="10">
        <f t="shared" si="6"/>
        <v>11.417999999999999</v>
      </c>
      <c r="W14" s="10">
        <f t="shared" si="7"/>
        <v>33.728875142900186</v>
      </c>
    </row>
    <row r="15" spans="1:23" ht="21" x14ac:dyDescent="0.35">
      <c r="A15" s="10"/>
      <c r="B15" s="10"/>
      <c r="C15" s="10"/>
      <c r="D15" s="10"/>
      <c r="E15" s="9">
        <f>AVERAGE(E6:E14)</f>
        <v>30.020994827103532</v>
      </c>
      <c r="F15" s="10"/>
      <c r="G15" s="10"/>
      <c r="H15" s="10"/>
      <c r="I15" s="10"/>
      <c r="J15" s="10"/>
      <c r="K15" s="9">
        <f>AVERAGE(K6:K14)</f>
        <v>31.600641025408859</v>
      </c>
      <c r="L15" s="10"/>
      <c r="M15" s="10"/>
      <c r="N15" s="10"/>
      <c r="O15" s="10"/>
      <c r="P15" s="10"/>
      <c r="Q15" s="9">
        <f>AVERAGE(Q6:Q14)</f>
        <v>33.14866613413016</v>
      </c>
      <c r="R15" s="10"/>
      <c r="S15" s="10"/>
      <c r="T15" s="10"/>
      <c r="U15" s="10"/>
      <c r="V15" s="10"/>
      <c r="W15" s="9">
        <f>AVERAGE(W6:W14)</f>
        <v>29.951492688181062</v>
      </c>
    </row>
    <row r="16" spans="1:23" ht="2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1" x14ac:dyDescent="0.35">
      <c r="A17" s="9" t="s">
        <v>22</v>
      </c>
      <c r="B17" s="10"/>
      <c r="C17" s="10"/>
      <c r="D17" s="10"/>
      <c r="E17" s="10"/>
      <c r="F17" s="10"/>
      <c r="G17" s="9" t="s">
        <v>23</v>
      </c>
      <c r="H17" s="10"/>
      <c r="I17" s="10"/>
      <c r="J17" s="10"/>
      <c r="K17" s="10"/>
      <c r="L17" s="10"/>
      <c r="M17" s="9" t="s">
        <v>24</v>
      </c>
      <c r="N17" s="10"/>
      <c r="O17" s="10"/>
      <c r="P17" s="10"/>
      <c r="Q17" s="10"/>
      <c r="R17" s="10"/>
      <c r="S17" s="9" t="s">
        <v>25</v>
      </c>
      <c r="T17" s="10"/>
      <c r="U17" s="10"/>
      <c r="V17" s="10"/>
      <c r="W17" s="10"/>
    </row>
    <row r="18" spans="1:23" ht="21" x14ac:dyDescent="0.35">
      <c r="A18" s="10" t="s">
        <v>5</v>
      </c>
      <c r="B18" s="10">
        <v>11.1928</v>
      </c>
      <c r="C18" s="10">
        <v>7.7409999999999997</v>
      </c>
      <c r="D18" s="10">
        <f>B18-C18</f>
        <v>3.4518000000000004</v>
      </c>
      <c r="E18" s="10">
        <f>(D18*100)/B18</f>
        <v>30.839468229576163</v>
      </c>
      <c r="F18" s="10"/>
      <c r="G18" s="10" t="s">
        <v>5</v>
      </c>
      <c r="H18" s="10">
        <v>14.292899999999999</v>
      </c>
      <c r="I18" s="10">
        <v>9.9353999999999996</v>
      </c>
      <c r="J18" s="10">
        <f>H18-I18</f>
        <v>4.3574999999999999</v>
      </c>
      <c r="K18" s="10">
        <f>(J18*100)/H18</f>
        <v>30.487164956027119</v>
      </c>
      <c r="L18" s="10"/>
      <c r="M18" s="10" t="s">
        <v>5</v>
      </c>
      <c r="N18" s="10">
        <v>26.1722</v>
      </c>
      <c r="O18" s="10">
        <v>18.030899999999999</v>
      </c>
      <c r="P18" s="10">
        <f>N18-O18</f>
        <v>8.1413000000000011</v>
      </c>
      <c r="Q18" s="10">
        <f>(P18*100)/N18</f>
        <v>31.106670436570106</v>
      </c>
      <c r="R18" s="10"/>
      <c r="S18" s="10" t="s">
        <v>5</v>
      </c>
      <c r="T18" s="10">
        <v>28.088699999999999</v>
      </c>
      <c r="U18" s="10">
        <v>21.487200000000001</v>
      </c>
      <c r="V18" s="10">
        <f>T18-U18</f>
        <v>6.6014999999999979</v>
      </c>
      <c r="W18" s="10">
        <f>(V18*100)/T18</f>
        <v>23.502333678667927</v>
      </c>
    </row>
    <row r="19" spans="1:23" ht="21" x14ac:dyDescent="0.35">
      <c r="A19" s="10" t="s">
        <v>6</v>
      </c>
      <c r="B19" s="10">
        <v>12.312099999999999</v>
      </c>
      <c r="C19" s="10">
        <v>8.0690000000000008</v>
      </c>
      <c r="D19" s="10">
        <f t="shared" ref="D19:D27" si="8">B19-C19</f>
        <v>4.2430999999999983</v>
      </c>
      <c r="E19" s="10">
        <f t="shared" ref="E19:E27" si="9">(D19*100)/B19</f>
        <v>34.462845493457642</v>
      </c>
      <c r="F19" s="10"/>
      <c r="G19" s="10" t="s">
        <v>6</v>
      </c>
      <c r="H19" s="10">
        <v>14.4923</v>
      </c>
      <c r="I19" s="10">
        <v>8.6378000000000004</v>
      </c>
      <c r="J19" s="10">
        <f t="shared" ref="J19:J27" si="10">H19-I19</f>
        <v>5.8544999999999998</v>
      </c>
      <c r="K19" s="10">
        <f t="shared" ref="K19:K27" si="11">(J19*100)/H19</f>
        <v>40.397314435941837</v>
      </c>
      <c r="L19" s="10"/>
      <c r="M19" s="10" t="s">
        <v>6</v>
      </c>
      <c r="N19" s="10">
        <v>14.9093</v>
      </c>
      <c r="O19" s="10">
        <v>9.1885999999999992</v>
      </c>
      <c r="P19" s="10">
        <f t="shared" ref="P19:P27" si="12">N19-O19</f>
        <v>5.7207000000000008</v>
      </c>
      <c r="Q19" s="10">
        <f t="shared" ref="Q19:Q27" si="13">(P19*100)/N19</f>
        <v>38.370010664484589</v>
      </c>
      <c r="R19" s="10"/>
      <c r="S19" s="10" t="s">
        <v>6</v>
      </c>
      <c r="T19" s="10">
        <v>17.047699999999999</v>
      </c>
      <c r="U19" s="10">
        <v>12.1904</v>
      </c>
      <c r="V19" s="10">
        <f t="shared" ref="V19:V27" si="14">T19-U19</f>
        <v>4.8572999999999986</v>
      </c>
      <c r="W19" s="10">
        <f t="shared" ref="W19:W27" si="15">(V19*100)/T19</f>
        <v>28.492406600303845</v>
      </c>
    </row>
    <row r="20" spans="1:23" ht="21" x14ac:dyDescent="0.35">
      <c r="A20" s="10" t="s">
        <v>7</v>
      </c>
      <c r="B20" s="10">
        <v>9.1793999999999993</v>
      </c>
      <c r="C20" s="10">
        <v>6.4378000000000002</v>
      </c>
      <c r="D20" s="10">
        <f t="shared" si="8"/>
        <v>2.7415999999999991</v>
      </c>
      <c r="E20" s="10">
        <f t="shared" si="9"/>
        <v>29.866875830664306</v>
      </c>
      <c r="F20" s="10"/>
      <c r="G20" s="10" t="s">
        <v>7</v>
      </c>
      <c r="H20" s="10">
        <v>15.2151</v>
      </c>
      <c r="I20" s="10">
        <v>10.3111</v>
      </c>
      <c r="J20" s="10">
        <f t="shared" si="10"/>
        <v>4.9039999999999999</v>
      </c>
      <c r="K20" s="10">
        <f t="shared" si="11"/>
        <v>32.23113880289975</v>
      </c>
      <c r="L20" s="10"/>
      <c r="M20" s="10" t="s">
        <v>7</v>
      </c>
      <c r="N20" s="10">
        <v>18.638500000000001</v>
      </c>
      <c r="O20" s="10">
        <v>12.39</v>
      </c>
      <c r="P20" s="10">
        <f t="shared" si="12"/>
        <v>6.2484999999999999</v>
      </c>
      <c r="Q20" s="10">
        <f t="shared" si="13"/>
        <v>33.524693510743887</v>
      </c>
      <c r="R20" s="10"/>
      <c r="S20" s="10" t="s">
        <v>7</v>
      </c>
      <c r="T20" s="10">
        <v>25.650400000000001</v>
      </c>
      <c r="U20" s="10">
        <v>19.080100000000002</v>
      </c>
      <c r="V20" s="10">
        <f t="shared" si="14"/>
        <v>6.5702999999999996</v>
      </c>
      <c r="W20" s="10">
        <f t="shared" si="15"/>
        <v>25.614805227208929</v>
      </c>
    </row>
    <row r="21" spans="1:23" ht="21" x14ac:dyDescent="0.35">
      <c r="A21" s="10" t="s">
        <v>8</v>
      </c>
      <c r="B21" s="10">
        <v>15.1356</v>
      </c>
      <c r="C21" s="10">
        <v>11.364599999999999</v>
      </c>
      <c r="D21" s="10">
        <f t="shared" si="8"/>
        <v>3.7710000000000008</v>
      </c>
      <c r="E21" s="10">
        <f t="shared" si="9"/>
        <v>24.914770474906849</v>
      </c>
      <c r="F21" s="10"/>
      <c r="G21" s="10" t="s">
        <v>8</v>
      </c>
      <c r="H21" s="10">
        <v>15.8832</v>
      </c>
      <c r="I21" s="10">
        <v>10.5471</v>
      </c>
      <c r="J21" s="10">
        <f t="shared" si="10"/>
        <v>5.3361000000000001</v>
      </c>
      <c r="K21" s="10">
        <f t="shared" si="11"/>
        <v>33.595874886672711</v>
      </c>
      <c r="L21" s="10"/>
      <c r="M21" s="10" t="s">
        <v>8</v>
      </c>
      <c r="N21" s="10">
        <v>20.967099999999999</v>
      </c>
      <c r="O21" s="10">
        <v>13.5505</v>
      </c>
      <c r="P21" s="10">
        <f t="shared" si="12"/>
        <v>7.416599999999999</v>
      </c>
      <c r="Q21" s="10">
        <f t="shared" si="13"/>
        <v>35.372559867602099</v>
      </c>
      <c r="R21" s="10"/>
      <c r="S21" s="10" t="s">
        <v>8</v>
      </c>
      <c r="T21" s="10">
        <v>26.9557</v>
      </c>
      <c r="U21" s="10">
        <v>19.7455</v>
      </c>
      <c r="V21" s="10">
        <f t="shared" si="14"/>
        <v>7.2102000000000004</v>
      </c>
      <c r="W21" s="10">
        <f t="shared" si="15"/>
        <v>26.748331521718967</v>
      </c>
    </row>
    <row r="22" spans="1:23" ht="21" x14ac:dyDescent="0.35">
      <c r="A22" s="10" t="s">
        <v>9</v>
      </c>
      <c r="B22" s="11">
        <v>11.709</v>
      </c>
      <c r="C22" s="10">
        <v>7.9291999999999998</v>
      </c>
      <c r="D22" s="10">
        <f t="shared" si="8"/>
        <v>3.7797999999999998</v>
      </c>
      <c r="E22" s="10">
        <f t="shared" si="9"/>
        <v>32.281151251174308</v>
      </c>
      <c r="F22" s="10"/>
      <c r="G22" s="10" t="s">
        <v>9</v>
      </c>
      <c r="H22" s="10">
        <v>18.168600000000001</v>
      </c>
      <c r="I22" s="10">
        <v>11.760999999999999</v>
      </c>
      <c r="J22" s="10">
        <f t="shared" si="10"/>
        <v>6.4076000000000022</v>
      </c>
      <c r="K22" s="10">
        <f t="shared" si="11"/>
        <v>35.267439428464506</v>
      </c>
      <c r="L22" s="10"/>
      <c r="M22" s="10" t="s">
        <v>9</v>
      </c>
      <c r="N22" s="10">
        <v>18.757400000000001</v>
      </c>
      <c r="O22" s="10">
        <v>11.9</v>
      </c>
      <c r="P22" s="10">
        <f t="shared" si="12"/>
        <v>6.8574000000000002</v>
      </c>
      <c r="Q22" s="10">
        <f t="shared" si="13"/>
        <v>36.558371629330288</v>
      </c>
      <c r="R22" s="10"/>
      <c r="S22" s="10" t="s">
        <v>9</v>
      </c>
      <c r="T22" s="10">
        <v>22.306000000000001</v>
      </c>
      <c r="U22" s="10">
        <v>15.097200000000001</v>
      </c>
      <c r="V22" s="10">
        <f t="shared" si="14"/>
        <v>7.2088000000000001</v>
      </c>
      <c r="W22" s="10">
        <f t="shared" si="15"/>
        <v>32.317762037120055</v>
      </c>
    </row>
    <row r="23" spans="1:23" ht="21" x14ac:dyDescent="0.35">
      <c r="A23" s="10" t="s">
        <v>15</v>
      </c>
      <c r="B23" s="10">
        <v>8.1762999999999995</v>
      </c>
      <c r="C23" s="10">
        <v>5.5324999999999998</v>
      </c>
      <c r="D23" s="10">
        <f t="shared" si="8"/>
        <v>2.6437999999999997</v>
      </c>
      <c r="E23" s="10">
        <f t="shared" si="9"/>
        <v>32.334919217739078</v>
      </c>
      <c r="F23" s="10"/>
      <c r="G23" s="10" t="s">
        <v>15</v>
      </c>
      <c r="H23" s="10">
        <v>8.9572000000000003</v>
      </c>
      <c r="I23" s="10">
        <v>5.6272000000000002</v>
      </c>
      <c r="J23" s="10">
        <f t="shared" si="10"/>
        <v>3.33</v>
      </c>
      <c r="K23" s="10">
        <f t="shared" si="11"/>
        <v>37.176796320278655</v>
      </c>
      <c r="L23" s="10"/>
      <c r="M23" s="10" t="s">
        <v>15</v>
      </c>
      <c r="N23" s="10">
        <v>21.265499999999999</v>
      </c>
      <c r="O23" s="10">
        <v>13.9887</v>
      </c>
      <c r="P23" s="10">
        <f t="shared" si="12"/>
        <v>7.2767999999999997</v>
      </c>
      <c r="Q23" s="10">
        <f t="shared" si="13"/>
        <v>34.218805106863229</v>
      </c>
      <c r="R23" s="10"/>
      <c r="S23" s="10" t="s">
        <v>15</v>
      </c>
      <c r="T23" s="10">
        <v>29.728300000000001</v>
      </c>
      <c r="U23" s="10">
        <v>20.496700000000001</v>
      </c>
      <c r="V23" s="10">
        <f t="shared" si="14"/>
        <v>9.2316000000000003</v>
      </c>
      <c r="W23" s="10">
        <f t="shared" si="15"/>
        <v>31.053238833031156</v>
      </c>
    </row>
    <row r="24" spans="1:23" ht="21" x14ac:dyDescent="0.35">
      <c r="A24" s="10" t="s">
        <v>10</v>
      </c>
      <c r="B24" s="10">
        <v>12.118600000000001</v>
      </c>
      <c r="C24" s="10">
        <v>9.2766000000000002</v>
      </c>
      <c r="D24" s="10">
        <f t="shared" si="8"/>
        <v>2.8420000000000005</v>
      </c>
      <c r="E24" s="10">
        <f t="shared" si="9"/>
        <v>23.451553809846025</v>
      </c>
      <c r="F24" s="10"/>
      <c r="G24" s="10" t="s">
        <v>10</v>
      </c>
      <c r="H24" s="10">
        <v>16.1296</v>
      </c>
      <c r="I24" s="10">
        <v>11.2948</v>
      </c>
      <c r="J24" s="10">
        <f t="shared" si="10"/>
        <v>4.8347999999999995</v>
      </c>
      <c r="K24" s="10">
        <f t="shared" si="11"/>
        <v>29.974704890387855</v>
      </c>
      <c r="L24" s="10"/>
      <c r="M24" s="10" t="s">
        <v>10</v>
      </c>
      <c r="N24" s="10">
        <v>25.3371</v>
      </c>
      <c r="O24" s="10">
        <v>15.8443</v>
      </c>
      <c r="P24" s="10">
        <f t="shared" si="12"/>
        <v>9.492799999999999</v>
      </c>
      <c r="Q24" s="10">
        <f t="shared" si="13"/>
        <v>37.466008343496291</v>
      </c>
      <c r="R24" s="10"/>
      <c r="S24" s="10" t="s">
        <v>10</v>
      </c>
      <c r="T24" s="10">
        <v>24.2301</v>
      </c>
      <c r="U24" s="10">
        <v>16.8781</v>
      </c>
      <c r="V24" s="10">
        <f t="shared" si="14"/>
        <v>7.3520000000000003</v>
      </c>
      <c r="W24" s="10">
        <f t="shared" si="15"/>
        <v>30.342425330477383</v>
      </c>
    </row>
    <row r="25" spans="1:23" ht="21" x14ac:dyDescent="0.35">
      <c r="A25" s="10" t="s">
        <v>11</v>
      </c>
      <c r="B25" s="10">
        <v>18.902699999999999</v>
      </c>
      <c r="C25" s="10">
        <v>13.461600000000001</v>
      </c>
      <c r="D25" s="10">
        <f t="shared" si="8"/>
        <v>5.4410999999999987</v>
      </c>
      <c r="E25" s="10">
        <f t="shared" si="9"/>
        <v>28.784776777920609</v>
      </c>
      <c r="F25" s="10"/>
      <c r="G25" s="10" t="s">
        <v>11</v>
      </c>
      <c r="H25" s="10">
        <v>13.021599999999999</v>
      </c>
      <c r="I25" s="10">
        <v>8.3360000000000003</v>
      </c>
      <c r="J25" s="10">
        <f t="shared" si="10"/>
        <v>4.6855999999999991</v>
      </c>
      <c r="K25" s="10">
        <f t="shared" si="11"/>
        <v>35.98328930392578</v>
      </c>
      <c r="L25" s="10"/>
      <c r="M25" s="10" t="s">
        <v>11</v>
      </c>
      <c r="N25" s="10">
        <v>25.1205</v>
      </c>
      <c r="O25" s="10">
        <v>16.730899999999998</v>
      </c>
      <c r="P25" s="10">
        <f t="shared" si="12"/>
        <v>8.3896000000000015</v>
      </c>
      <c r="Q25" s="10">
        <f t="shared" si="13"/>
        <v>33.39742441432297</v>
      </c>
      <c r="R25" s="10"/>
      <c r="S25" s="10" t="s">
        <v>11</v>
      </c>
      <c r="T25" s="10">
        <v>34.495199999999997</v>
      </c>
      <c r="U25" s="10">
        <v>23.549399999999999</v>
      </c>
      <c r="V25" s="10">
        <f t="shared" si="14"/>
        <v>10.945799999999998</v>
      </c>
      <c r="W25" s="10">
        <f t="shared" si="15"/>
        <v>31.7313713212273</v>
      </c>
    </row>
    <row r="26" spans="1:23" ht="21" x14ac:dyDescent="0.35">
      <c r="A26" s="10" t="s">
        <v>12</v>
      </c>
      <c r="B26" s="10">
        <v>18.035</v>
      </c>
      <c r="C26" s="10">
        <v>12.768000000000001</v>
      </c>
      <c r="D26" s="10">
        <f t="shared" si="8"/>
        <v>5.2669999999999995</v>
      </c>
      <c r="E26" s="10">
        <f t="shared" si="9"/>
        <v>29.204324923759351</v>
      </c>
      <c r="F26" s="10"/>
      <c r="G26" s="10" t="s">
        <v>12</v>
      </c>
      <c r="H26" s="10">
        <v>16.606200000000001</v>
      </c>
      <c r="I26" s="10">
        <v>10.3918</v>
      </c>
      <c r="J26" s="10">
        <f t="shared" si="10"/>
        <v>6.2144000000000013</v>
      </c>
      <c r="K26" s="10">
        <f t="shared" si="11"/>
        <v>37.422167624140386</v>
      </c>
      <c r="L26" s="10"/>
      <c r="M26" s="10" t="s">
        <v>12</v>
      </c>
      <c r="N26" s="10">
        <v>27.828700000000001</v>
      </c>
      <c r="O26" s="10">
        <v>18.423400000000001</v>
      </c>
      <c r="P26" s="10">
        <f t="shared" si="12"/>
        <v>9.4053000000000004</v>
      </c>
      <c r="Q26" s="10">
        <f t="shared" si="13"/>
        <v>33.797123113907588</v>
      </c>
      <c r="R26" s="10"/>
      <c r="S26" s="10" t="s">
        <v>12</v>
      </c>
      <c r="T26" s="10">
        <v>25.068200000000001</v>
      </c>
      <c r="U26" s="10">
        <v>19.898</v>
      </c>
      <c r="V26" s="10">
        <f t="shared" si="14"/>
        <v>5.1702000000000012</v>
      </c>
      <c r="W26" s="10">
        <f t="shared" si="15"/>
        <v>20.624536265068894</v>
      </c>
    </row>
    <row r="27" spans="1:23" ht="21" x14ac:dyDescent="0.35">
      <c r="A27" s="10" t="s">
        <v>13</v>
      </c>
      <c r="B27" s="10">
        <v>9.8721999999999994</v>
      </c>
      <c r="C27" s="10">
        <v>6.9554</v>
      </c>
      <c r="D27" s="10">
        <f t="shared" si="8"/>
        <v>2.9167999999999994</v>
      </c>
      <c r="E27" s="10">
        <f t="shared" si="9"/>
        <v>29.545592674378554</v>
      </c>
      <c r="F27" s="10"/>
      <c r="G27" s="10" t="s">
        <v>13</v>
      </c>
      <c r="H27" s="10">
        <v>14.632099999999999</v>
      </c>
      <c r="I27" s="10">
        <v>9.4923000000000002</v>
      </c>
      <c r="J27" s="10">
        <f t="shared" si="10"/>
        <v>5.1397999999999993</v>
      </c>
      <c r="K27" s="10">
        <f t="shared" si="11"/>
        <v>35.126878575187426</v>
      </c>
      <c r="L27" s="10"/>
      <c r="M27" s="10" t="s">
        <v>13</v>
      </c>
      <c r="N27" s="10">
        <v>15.229200000000001</v>
      </c>
      <c r="O27" s="10">
        <v>9.4261999999999997</v>
      </c>
      <c r="P27" s="10">
        <f t="shared" si="12"/>
        <v>5.8030000000000008</v>
      </c>
      <c r="Q27" s="10">
        <f t="shared" si="13"/>
        <v>38.104430961573819</v>
      </c>
      <c r="R27" s="10"/>
      <c r="S27" s="10" t="s">
        <v>13</v>
      </c>
      <c r="T27" s="10">
        <v>18.7547</v>
      </c>
      <c r="U27" s="10">
        <v>13.4337</v>
      </c>
      <c r="V27" s="10">
        <f t="shared" si="14"/>
        <v>5.3209999999999997</v>
      </c>
      <c r="W27" s="10">
        <f t="shared" si="15"/>
        <v>28.371554863580865</v>
      </c>
    </row>
    <row r="28" spans="1:23" ht="21" x14ac:dyDescent="0.35">
      <c r="A28" s="10"/>
      <c r="B28" s="10"/>
      <c r="C28" s="10"/>
      <c r="D28" s="10"/>
      <c r="E28" s="9">
        <f>AVERAGE(E18:E27)</f>
        <v>29.568627868342286</v>
      </c>
      <c r="F28" s="10"/>
      <c r="G28" s="10"/>
      <c r="H28" s="10"/>
      <c r="I28" s="10"/>
      <c r="J28" s="10"/>
      <c r="K28" s="9">
        <f>AVERAGE(K18:K27)</f>
        <v>34.766276922392606</v>
      </c>
      <c r="L28" s="10"/>
      <c r="M28" s="10"/>
      <c r="N28" s="10"/>
      <c r="O28" s="10"/>
      <c r="P28" s="10"/>
      <c r="Q28" s="9">
        <f>AVERAGE(Q18:Q27)</f>
        <v>35.191609804889495</v>
      </c>
      <c r="R28" s="10"/>
      <c r="S28" s="10"/>
      <c r="T28" s="10"/>
      <c r="U28" s="10"/>
      <c r="V28" s="10"/>
      <c r="W28" s="9">
        <f>AVERAGE(W18:W27)</f>
        <v>27.879876567840533</v>
      </c>
    </row>
    <row r="29" spans="1:23" ht="2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21" x14ac:dyDescent="0.35">
      <c r="A30" s="9" t="s">
        <v>26</v>
      </c>
      <c r="B30" s="10"/>
      <c r="C30" s="10"/>
      <c r="D30" s="10"/>
      <c r="E30" s="10"/>
      <c r="F30" s="10"/>
      <c r="G30" s="9" t="s">
        <v>27</v>
      </c>
      <c r="H30" s="10"/>
      <c r="I30" s="10"/>
      <c r="J30" s="10"/>
      <c r="K30" s="10"/>
      <c r="L30" s="10"/>
      <c r="M30" s="9" t="s">
        <v>28</v>
      </c>
      <c r="N30" s="10"/>
      <c r="O30" s="10"/>
      <c r="P30" s="10"/>
      <c r="Q30" s="10"/>
      <c r="R30" s="10"/>
      <c r="S30" s="9" t="s">
        <v>29</v>
      </c>
      <c r="T30" s="10"/>
      <c r="U30" s="10"/>
      <c r="V30" s="10"/>
      <c r="W30" s="10"/>
    </row>
    <row r="31" spans="1:23" ht="21" x14ac:dyDescent="0.35">
      <c r="A31" s="10" t="s">
        <v>5</v>
      </c>
      <c r="B31" s="10">
        <v>9.1743000000000006</v>
      </c>
      <c r="C31" s="10">
        <v>6.8608000000000002</v>
      </c>
      <c r="D31" s="10">
        <f>B31-C31</f>
        <v>2.3135000000000003</v>
      </c>
      <c r="E31" s="10">
        <f>(D31*100)/B31</f>
        <v>25.217182782337616</v>
      </c>
      <c r="F31" s="10"/>
      <c r="G31" s="10" t="s">
        <v>5</v>
      </c>
      <c r="H31" s="10">
        <v>11.893700000000001</v>
      </c>
      <c r="I31" s="10">
        <v>8.0097000000000005</v>
      </c>
      <c r="J31" s="10">
        <f>H31-I31</f>
        <v>3.8840000000000003</v>
      </c>
      <c r="K31" s="10">
        <f>(J31*100)/H31</f>
        <v>32.655943903074736</v>
      </c>
      <c r="L31" s="10"/>
      <c r="M31" s="10" t="s">
        <v>5</v>
      </c>
      <c r="N31" s="10">
        <v>17.7455</v>
      </c>
      <c r="O31" s="10">
        <v>12.0977</v>
      </c>
      <c r="P31" s="10">
        <f>N31-O31</f>
        <v>5.6478000000000002</v>
      </c>
      <c r="Q31" s="10">
        <f>(P31*100)/N31</f>
        <v>31.826660280071003</v>
      </c>
      <c r="R31" s="10"/>
      <c r="S31" s="10" t="s">
        <v>5</v>
      </c>
      <c r="T31" s="10">
        <v>24.200500000000002</v>
      </c>
      <c r="U31" s="10">
        <v>16.7652</v>
      </c>
      <c r="V31" s="10">
        <f>T31-U31</f>
        <v>7.4353000000000016</v>
      </c>
      <c r="W31" s="10">
        <f>(V31*100)/T31</f>
        <v>30.723745377161634</v>
      </c>
    </row>
    <row r="32" spans="1:23" ht="21" x14ac:dyDescent="0.35">
      <c r="A32" s="10" t="s">
        <v>6</v>
      </c>
      <c r="B32" s="10">
        <v>8.1234999999999999</v>
      </c>
      <c r="C32" s="10">
        <v>5.8878000000000004</v>
      </c>
      <c r="D32" s="10">
        <f t="shared" ref="D32:D40" si="16">B32-C32</f>
        <v>2.2356999999999996</v>
      </c>
      <c r="E32" s="10">
        <f t="shared" ref="E32:E40" si="17">(D32*100)/B32</f>
        <v>27.521388564042589</v>
      </c>
      <c r="F32" s="10"/>
      <c r="G32" s="10" t="s">
        <v>6</v>
      </c>
      <c r="H32" s="10">
        <v>20.1022</v>
      </c>
      <c r="I32" s="10">
        <v>14.0243</v>
      </c>
      <c r="J32" s="10">
        <f t="shared" ref="J32:J40" si="18">H32-I32</f>
        <v>6.0778999999999996</v>
      </c>
      <c r="K32" s="10">
        <f t="shared" ref="K32:K40" si="19">(J32*100)/H32</f>
        <v>30.234999154321414</v>
      </c>
      <c r="L32" s="10"/>
      <c r="M32" s="10" t="s">
        <v>6</v>
      </c>
      <c r="N32" s="10">
        <v>16.237400000000001</v>
      </c>
      <c r="O32" s="10">
        <v>10.836</v>
      </c>
      <c r="P32" s="10">
        <f t="shared" ref="P32:P40" si="20">N32-O32</f>
        <v>5.4014000000000006</v>
      </c>
      <c r="Q32" s="10">
        <f t="shared" ref="Q32:Q40" si="21">(P32*100)/N32</f>
        <v>33.265177922573812</v>
      </c>
      <c r="R32" s="10"/>
      <c r="S32" s="10" t="s">
        <v>6</v>
      </c>
      <c r="T32" s="10">
        <v>28.408999999999999</v>
      </c>
      <c r="U32" s="10">
        <v>19.4147</v>
      </c>
      <c r="V32" s="10">
        <f t="shared" ref="V32:V40" si="22">T32-U32</f>
        <v>8.9942999999999991</v>
      </c>
      <c r="W32" s="10">
        <f t="shared" ref="W32:W40" si="23">(V32*100)/T32</f>
        <v>31.6600373121194</v>
      </c>
    </row>
    <row r="33" spans="1:23" ht="21" x14ac:dyDescent="0.35">
      <c r="A33" s="10" t="s">
        <v>7</v>
      </c>
      <c r="B33" s="10">
        <v>8.3953000000000007</v>
      </c>
      <c r="C33" s="10">
        <v>5.7370000000000001</v>
      </c>
      <c r="D33" s="10">
        <f t="shared" si="16"/>
        <v>2.6583000000000006</v>
      </c>
      <c r="E33" s="10">
        <f t="shared" si="17"/>
        <v>31.664145414696321</v>
      </c>
      <c r="F33" s="10"/>
      <c r="G33" s="10" t="s">
        <v>7</v>
      </c>
      <c r="H33" s="10">
        <v>16.5044</v>
      </c>
      <c r="I33" s="10">
        <v>10.883599999999999</v>
      </c>
      <c r="J33" s="10">
        <f t="shared" si="18"/>
        <v>5.6208000000000009</v>
      </c>
      <c r="K33" s="10">
        <f t="shared" si="19"/>
        <v>34.056372846028943</v>
      </c>
      <c r="L33" s="10"/>
      <c r="M33" s="10" t="s">
        <v>7</v>
      </c>
      <c r="N33" s="10">
        <v>21.520600000000002</v>
      </c>
      <c r="O33" s="10">
        <v>13.3544</v>
      </c>
      <c r="P33" s="10">
        <f t="shared" si="20"/>
        <v>8.1662000000000017</v>
      </c>
      <c r="Q33" s="10">
        <f t="shared" si="21"/>
        <v>37.94596804921796</v>
      </c>
      <c r="R33" s="10"/>
      <c r="S33" s="10" t="s">
        <v>7</v>
      </c>
      <c r="T33" s="10">
        <v>32.5794</v>
      </c>
      <c r="U33" s="10">
        <v>22.1511</v>
      </c>
      <c r="V33" s="10">
        <f t="shared" si="22"/>
        <v>10.4283</v>
      </c>
      <c r="W33" s="10">
        <f t="shared" si="23"/>
        <v>32.00887677489456</v>
      </c>
    </row>
    <row r="34" spans="1:23" ht="21" x14ac:dyDescent="0.35">
      <c r="A34" s="10" t="s">
        <v>8</v>
      </c>
      <c r="B34" s="10">
        <v>6.8144</v>
      </c>
      <c r="C34" s="10">
        <v>4.8171999999999997</v>
      </c>
      <c r="D34" s="10">
        <f t="shared" si="16"/>
        <v>1.9972000000000003</v>
      </c>
      <c r="E34" s="10">
        <f t="shared" si="17"/>
        <v>29.30852312749472</v>
      </c>
      <c r="F34" s="10"/>
      <c r="G34" s="10" t="s">
        <v>8</v>
      </c>
      <c r="H34" s="10">
        <v>16.642499999999998</v>
      </c>
      <c r="I34" s="10">
        <v>10.053000000000001</v>
      </c>
      <c r="J34" s="10">
        <f t="shared" si="18"/>
        <v>6.5894999999999975</v>
      </c>
      <c r="K34" s="10">
        <f t="shared" si="19"/>
        <v>39.594411897251</v>
      </c>
      <c r="L34" s="10"/>
      <c r="M34" s="10" t="s">
        <v>8</v>
      </c>
      <c r="N34" s="10">
        <v>19.943999999999999</v>
      </c>
      <c r="O34" s="10">
        <v>13.544700000000001</v>
      </c>
      <c r="P34" s="10">
        <f t="shared" si="20"/>
        <v>6.3992999999999984</v>
      </c>
      <c r="Q34" s="10">
        <f t="shared" si="21"/>
        <v>32.086341756919367</v>
      </c>
      <c r="R34" s="10"/>
      <c r="S34" s="10" t="s">
        <v>8</v>
      </c>
      <c r="T34" s="10">
        <v>21.5517</v>
      </c>
      <c r="U34" s="10">
        <v>15.0686</v>
      </c>
      <c r="V34" s="10">
        <f t="shared" si="22"/>
        <v>6.4831000000000003</v>
      </c>
      <c r="W34" s="10">
        <f t="shared" si="23"/>
        <v>30.081617691411818</v>
      </c>
    </row>
    <row r="35" spans="1:23" ht="21" x14ac:dyDescent="0.35">
      <c r="A35" s="10" t="s">
        <v>9</v>
      </c>
      <c r="B35" s="10">
        <v>8.6171000000000006</v>
      </c>
      <c r="C35" s="10">
        <v>5.8513999999999999</v>
      </c>
      <c r="D35" s="10">
        <f t="shared" si="16"/>
        <v>2.7657000000000007</v>
      </c>
      <c r="E35" s="10">
        <f t="shared" si="17"/>
        <v>32.095484559770689</v>
      </c>
      <c r="F35" s="10"/>
      <c r="G35" s="10" t="s">
        <v>9</v>
      </c>
      <c r="H35" s="10">
        <v>21.464300000000001</v>
      </c>
      <c r="I35" s="10">
        <v>14.722200000000001</v>
      </c>
      <c r="J35" s="10">
        <f t="shared" si="18"/>
        <v>6.7421000000000006</v>
      </c>
      <c r="K35" s="10">
        <f t="shared" si="19"/>
        <v>31.41076112428544</v>
      </c>
      <c r="L35" s="10"/>
      <c r="M35" s="10" t="s">
        <v>9</v>
      </c>
      <c r="N35" s="10">
        <v>22</v>
      </c>
      <c r="O35" s="10">
        <v>14.2643</v>
      </c>
      <c r="P35" s="10">
        <f t="shared" si="20"/>
        <v>7.7356999999999996</v>
      </c>
      <c r="Q35" s="10">
        <f t="shared" si="21"/>
        <v>35.162272727272722</v>
      </c>
      <c r="R35" s="10"/>
      <c r="S35" s="10" t="s">
        <v>9</v>
      </c>
      <c r="T35" s="10">
        <v>19.9466</v>
      </c>
      <c r="U35" s="10">
        <v>13.2066</v>
      </c>
      <c r="V35" s="10">
        <f t="shared" si="22"/>
        <v>6.74</v>
      </c>
      <c r="W35" s="10">
        <f t="shared" si="23"/>
        <v>33.790219887098552</v>
      </c>
    </row>
    <row r="36" spans="1:23" ht="21" x14ac:dyDescent="0.35">
      <c r="A36" s="10" t="s">
        <v>15</v>
      </c>
      <c r="B36" s="10">
        <v>10.1235</v>
      </c>
      <c r="C36" s="10">
        <v>6.9657</v>
      </c>
      <c r="D36" s="10">
        <f t="shared" si="16"/>
        <v>3.1577999999999999</v>
      </c>
      <c r="E36" s="10">
        <f t="shared" si="17"/>
        <v>31.19276929915543</v>
      </c>
      <c r="F36" s="10"/>
      <c r="G36" s="10" t="s">
        <v>15</v>
      </c>
      <c r="H36" s="10">
        <v>10.761100000000001</v>
      </c>
      <c r="I36" s="10">
        <v>7.3975999999999997</v>
      </c>
      <c r="J36" s="10">
        <f t="shared" si="18"/>
        <v>3.363500000000001</v>
      </c>
      <c r="K36" s="10">
        <f t="shared" si="19"/>
        <v>31.256098354257471</v>
      </c>
      <c r="L36" s="10"/>
      <c r="M36" s="10" t="s">
        <v>15</v>
      </c>
      <c r="N36" s="10">
        <v>20.229399999999998</v>
      </c>
      <c r="O36" s="10">
        <v>13.9335</v>
      </c>
      <c r="P36" s="10">
        <f t="shared" si="20"/>
        <v>6.2958999999999978</v>
      </c>
      <c r="Q36" s="10">
        <f t="shared" si="21"/>
        <v>31.122524642352214</v>
      </c>
      <c r="R36" s="10"/>
      <c r="S36" s="10" t="s">
        <v>15</v>
      </c>
      <c r="T36" s="10">
        <v>19.3018</v>
      </c>
      <c r="U36" s="10">
        <v>12.805</v>
      </c>
      <c r="V36" s="10">
        <f t="shared" si="22"/>
        <v>6.4968000000000004</v>
      </c>
      <c r="W36" s="10">
        <f t="shared" si="23"/>
        <v>33.659036981006956</v>
      </c>
    </row>
    <row r="37" spans="1:23" ht="21" x14ac:dyDescent="0.35">
      <c r="A37" s="10" t="s">
        <v>10</v>
      </c>
      <c r="B37" s="10">
        <v>8.6344999999999992</v>
      </c>
      <c r="C37" s="10">
        <v>5.8315000000000001</v>
      </c>
      <c r="D37" s="10">
        <f t="shared" si="16"/>
        <v>2.802999999999999</v>
      </c>
      <c r="E37" s="10">
        <f t="shared" si="17"/>
        <v>32.462794603045914</v>
      </c>
      <c r="F37" s="10"/>
      <c r="G37" s="10" t="s">
        <v>10</v>
      </c>
      <c r="H37" s="10">
        <v>14.3606</v>
      </c>
      <c r="I37" s="10">
        <v>9.7737999999999996</v>
      </c>
      <c r="J37" s="10">
        <f t="shared" si="18"/>
        <v>4.5868000000000002</v>
      </c>
      <c r="K37" s="10">
        <f t="shared" si="19"/>
        <v>31.940169630795371</v>
      </c>
      <c r="L37" s="10"/>
      <c r="M37" s="10" t="s">
        <v>10</v>
      </c>
      <c r="N37" s="10">
        <v>14.3033</v>
      </c>
      <c r="O37" s="10">
        <v>9.4581999999999997</v>
      </c>
      <c r="P37" s="10">
        <f t="shared" si="20"/>
        <v>4.8451000000000004</v>
      </c>
      <c r="Q37" s="10">
        <f t="shared" si="21"/>
        <v>33.874001104640193</v>
      </c>
      <c r="R37" s="10"/>
      <c r="S37" s="10" t="s">
        <v>10</v>
      </c>
      <c r="T37" s="10">
        <v>20.505299999999998</v>
      </c>
      <c r="U37" s="10">
        <v>13.6187</v>
      </c>
      <c r="V37" s="10">
        <f t="shared" si="22"/>
        <v>6.8865999999999978</v>
      </c>
      <c r="W37" s="10">
        <f t="shared" si="23"/>
        <v>33.584487912881052</v>
      </c>
    </row>
    <row r="38" spans="1:23" ht="21" x14ac:dyDescent="0.35">
      <c r="A38" s="10" t="s">
        <v>11</v>
      </c>
      <c r="B38" s="10">
        <v>10.5785</v>
      </c>
      <c r="C38" s="10">
        <v>7.6707999999999998</v>
      </c>
      <c r="D38" s="10">
        <f t="shared" si="16"/>
        <v>2.9077000000000002</v>
      </c>
      <c r="E38" s="10">
        <f t="shared" si="17"/>
        <v>27.486883773691925</v>
      </c>
      <c r="F38" s="10"/>
      <c r="G38" s="10" t="s">
        <v>11</v>
      </c>
      <c r="H38" s="10">
        <v>16.140999999999998</v>
      </c>
      <c r="I38" s="10">
        <v>10.981999999999999</v>
      </c>
      <c r="J38" s="10">
        <f t="shared" si="18"/>
        <v>5.1589999999999989</v>
      </c>
      <c r="K38" s="10">
        <f t="shared" si="19"/>
        <v>31.962084133572883</v>
      </c>
      <c r="L38" s="10"/>
      <c r="M38" s="10" t="s">
        <v>11</v>
      </c>
      <c r="N38" s="10">
        <v>16.682500000000001</v>
      </c>
      <c r="O38" s="10">
        <v>11.1755</v>
      </c>
      <c r="P38" s="10">
        <f t="shared" si="20"/>
        <v>5.5070000000000014</v>
      </c>
      <c r="Q38" s="10">
        <f t="shared" si="21"/>
        <v>33.01063989210251</v>
      </c>
      <c r="R38" s="10"/>
      <c r="S38" s="10" t="s">
        <v>11</v>
      </c>
      <c r="T38" s="10">
        <v>28.2103</v>
      </c>
      <c r="U38" s="10">
        <v>18.6755</v>
      </c>
      <c r="V38" s="10">
        <f t="shared" si="22"/>
        <v>9.5348000000000006</v>
      </c>
      <c r="W38" s="10">
        <f t="shared" si="23"/>
        <v>33.799002491997605</v>
      </c>
    </row>
    <row r="39" spans="1:23" ht="21" x14ac:dyDescent="0.35">
      <c r="A39" s="10" t="s">
        <v>12</v>
      </c>
      <c r="B39" s="10">
        <v>12.1753</v>
      </c>
      <c r="C39" s="10">
        <v>9.0086999999999993</v>
      </c>
      <c r="D39" s="10">
        <f t="shared" si="16"/>
        <v>3.1666000000000007</v>
      </c>
      <c r="E39" s="10">
        <f t="shared" si="17"/>
        <v>26.008394043678603</v>
      </c>
      <c r="F39" s="10"/>
      <c r="G39" s="10" t="s">
        <v>12</v>
      </c>
      <c r="H39" s="10">
        <v>15.363899999999999</v>
      </c>
      <c r="I39" s="10">
        <v>10.441599999999999</v>
      </c>
      <c r="J39" s="10">
        <f t="shared" si="18"/>
        <v>4.9222999999999999</v>
      </c>
      <c r="K39" s="10">
        <f t="shared" si="19"/>
        <v>32.038089287225255</v>
      </c>
      <c r="L39" s="10"/>
      <c r="M39" s="10" t="s">
        <v>12</v>
      </c>
      <c r="N39" s="10">
        <v>16.7379</v>
      </c>
      <c r="O39" s="10">
        <v>11.4833</v>
      </c>
      <c r="P39" s="10">
        <f t="shared" si="20"/>
        <v>5.2545999999999999</v>
      </c>
      <c r="Q39" s="10">
        <f t="shared" si="21"/>
        <v>31.393424503671312</v>
      </c>
      <c r="R39" s="10"/>
      <c r="S39" s="10" t="s">
        <v>12</v>
      </c>
      <c r="T39" s="10">
        <v>23.793099999999999</v>
      </c>
      <c r="U39" s="10">
        <v>23.653300000000002</v>
      </c>
      <c r="V39" s="10">
        <f t="shared" si="22"/>
        <v>0.13979999999999748</v>
      </c>
      <c r="W39" s="10">
        <f t="shared" si="23"/>
        <v>0.58756530254568551</v>
      </c>
    </row>
    <row r="40" spans="1:23" ht="21" x14ac:dyDescent="0.35">
      <c r="A40" s="10" t="s">
        <v>13</v>
      </c>
      <c r="B40" s="10">
        <v>9.0264000000000006</v>
      </c>
      <c r="C40" s="10">
        <v>5.9767999999999999</v>
      </c>
      <c r="D40" s="10">
        <f t="shared" si="16"/>
        <v>3.0496000000000008</v>
      </c>
      <c r="E40" s="10">
        <f t="shared" si="17"/>
        <v>33.785340778161846</v>
      </c>
      <c r="F40" s="10"/>
      <c r="G40" s="10" t="s">
        <v>13</v>
      </c>
      <c r="H40" s="10">
        <v>11.616</v>
      </c>
      <c r="I40" s="10">
        <v>7.867</v>
      </c>
      <c r="J40" s="10">
        <f t="shared" si="18"/>
        <v>3.7489999999999997</v>
      </c>
      <c r="K40" s="10">
        <f t="shared" si="19"/>
        <v>32.274449035812673</v>
      </c>
      <c r="L40" s="10"/>
      <c r="M40" s="10" t="s">
        <v>13</v>
      </c>
      <c r="N40" s="10">
        <v>21.092300000000002</v>
      </c>
      <c r="O40" s="10">
        <v>13.8497</v>
      </c>
      <c r="P40" s="10">
        <f t="shared" si="20"/>
        <v>7.2426000000000013</v>
      </c>
      <c r="Q40" s="10">
        <f t="shared" si="21"/>
        <v>34.337649284335996</v>
      </c>
      <c r="R40" s="10"/>
      <c r="S40" s="10" t="s">
        <v>13</v>
      </c>
      <c r="T40" s="10">
        <v>22.791399999999999</v>
      </c>
      <c r="U40" s="10">
        <v>15.3134</v>
      </c>
      <c r="V40" s="10">
        <f t="shared" si="22"/>
        <v>7.4779999999999998</v>
      </c>
      <c r="W40" s="10">
        <f t="shared" si="23"/>
        <v>32.810621550233861</v>
      </c>
    </row>
    <row r="41" spans="1:23" ht="21" x14ac:dyDescent="0.35">
      <c r="A41" s="10"/>
      <c r="B41" s="10"/>
      <c r="C41" s="10"/>
      <c r="D41" s="10"/>
      <c r="E41" s="9">
        <f>AVERAGE(E31:E40)</f>
        <v>29.674290694607567</v>
      </c>
      <c r="F41" s="10"/>
      <c r="G41" s="10"/>
      <c r="H41" s="10"/>
      <c r="I41" s="10"/>
      <c r="J41" s="10"/>
      <c r="K41" s="9">
        <f>AVERAGE(K31:K40)</f>
        <v>32.742337936662516</v>
      </c>
      <c r="L41" s="10"/>
      <c r="M41" s="10"/>
      <c r="N41" s="10"/>
      <c r="O41" s="10"/>
      <c r="P41" s="10"/>
      <c r="Q41" s="9">
        <f>AVERAGE(Q31:Q40)</f>
        <v>33.402466016315707</v>
      </c>
      <c r="R41" s="10"/>
      <c r="S41" s="10"/>
      <c r="T41" s="10"/>
      <c r="U41" s="10"/>
      <c r="V41" s="10"/>
      <c r="W41" s="9">
        <f>AVERAGE(W31:W40)</f>
        <v>29.270521128135112</v>
      </c>
    </row>
    <row r="42" spans="1:23" ht="2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" x14ac:dyDescent="0.35">
      <c r="A43" s="9" t="s">
        <v>30</v>
      </c>
      <c r="B43" s="10"/>
      <c r="C43" s="10"/>
      <c r="D43" s="10"/>
      <c r="E43" s="10"/>
      <c r="F43" s="10"/>
      <c r="G43" s="9" t="s">
        <v>31</v>
      </c>
      <c r="H43" s="10"/>
      <c r="I43" s="10"/>
      <c r="J43" s="10"/>
      <c r="K43" s="10"/>
      <c r="L43" s="10"/>
      <c r="M43" s="9" t="s">
        <v>32</v>
      </c>
      <c r="N43" s="10"/>
      <c r="O43" s="10"/>
      <c r="P43" s="10"/>
      <c r="Q43" s="10"/>
      <c r="R43" s="10"/>
      <c r="S43" s="9" t="s">
        <v>33</v>
      </c>
      <c r="T43" s="10"/>
      <c r="U43" s="10"/>
      <c r="V43" s="10"/>
      <c r="W43" s="10"/>
    </row>
    <row r="44" spans="1:23" ht="21" x14ac:dyDescent="0.35">
      <c r="A44" s="10" t="s">
        <v>5</v>
      </c>
      <c r="B44" s="10">
        <v>9.3210999999999995</v>
      </c>
      <c r="C44" s="10">
        <v>6.1764999999999999</v>
      </c>
      <c r="D44" s="10">
        <f>B44-C44</f>
        <v>3.1445999999999996</v>
      </c>
      <c r="E44" s="10">
        <f>(D44*100)/B44</f>
        <v>33.736361588224568</v>
      </c>
      <c r="F44" s="10"/>
      <c r="G44" s="10" t="s">
        <v>5</v>
      </c>
      <c r="H44" s="10">
        <v>17.093399999999999</v>
      </c>
      <c r="I44" s="10">
        <v>11.1313</v>
      </c>
      <c r="J44" s="10">
        <f>H44-I44</f>
        <v>5.9620999999999995</v>
      </c>
      <c r="K44" s="10">
        <f>(J44*100)/H44</f>
        <v>34.879544151543868</v>
      </c>
      <c r="L44" s="10"/>
      <c r="M44" s="10" t="s">
        <v>5</v>
      </c>
      <c r="N44" s="10">
        <v>33.883400000000002</v>
      </c>
      <c r="O44" s="10">
        <v>21.757100000000001</v>
      </c>
      <c r="P44" s="10">
        <f>N44-O44</f>
        <v>12.126300000000001</v>
      </c>
      <c r="Q44" s="10">
        <f>(P44*100)/N44</f>
        <v>35.788321124798578</v>
      </c>
      <c r="R44" s="10"/>
      <c r="S44" s="10" t="s">
        <v>5</v>
      </c>
      <c r="T44" s="10">
        <v>34.127499999999998</v>
      </c>
      <c r="U44" s="10">
        <v>24.619800000000001</v>
      </c>
      <c r="V44" s="10">
        <f>T44-U44</f>
        <v>9.5076999999999963</v>
      </c>
      <c r="W44" s="10">
        <f>(V44*100)/T44</f>
        <v>27.859350963299384</v>
      </c>
    </row>
    <row r="45" spans="1:23" ht="21" x14ac:dyDescent="0.35">
      <c r="A45" s="10" t="s">
        <v>6</v>
      </c>
      <c r="B45" s="10">
        <v>16.432500000000001</v>
      </c>
      <c r="C45" s="10">
        <v>10.852600000000001</v>
      </c>
      <c r="D45" s="10">
        <f t="shared" ref="D45:D53" si="24">B45-C45</f>
        <v>5.5799000000000003</v>
      </c>
      <c r="E45" s="10">
        <f t="shared" ref="E45:E53" si="25">(D45*100)/B45</f>
        <v>33.956488665753838</v>
      </c>
      <c r="F45" s="10"/>
      <c r="G45" s="10" t="s">
        <v>6</v>
      </c>
      <c r="H45" s="10">
        <v>22.8125</v>
      </c>
      <c r="I45" s="10">
        <v>15.218400000000001</v>
      </c>
      <c r="J45" s="10">
        <f t="shared" ref="J45:J53" si="26">H45-I45</f>
        <v>7.5940999999999992</v>
      </c>
      <c r="K45" s="10">
        <f t="shared" ref="K45:K53" si="27">(J45*100)/H45</f>
        <v>33.28920547945205</v>
      </c>
      <c r="L45" s="10"/>
      <c r="M45" s="10" t="s">
        <v>6</v>
      </c>
      <c r="N45" s="10">
        <v>14.5387</v>
      </c>
      <c r="O45" s="10">
        <v>10.3866</v>
      </c>
      <c r="P45" s="10">
        <f t="shared" ref="P45:P53" si="28">N45-O45</f>
        <v>4.1521000000000008</v>
      </c>
      <c r="Q45" s="10">
        <f t="shared" ref="Q45:Q53" si="29">(P45*100)/N45</f>
        <v>28.558949562202955</v>
      </c>
      <c r="R45" s="10"/>
      <c r="S45" s="10" t="s">
        <v>6</v>
      </c>
      <c r="T45" s="10">
        <v>38.517099999999999</v>
      </c>
      <c r="U45" s="10">
        <v>27.874400000000001</v>
      </c>
      <c r="V45" s="10">
        <f t="shared" ref="V45:V53" si="30">T45-U45</f>
        <v>10.642699999999998</v>
      </c>
      <c r="W45" s="10">
        <f t="shared" ref="W45:W53" si="31">(V45*100)/T45</f>
        <v>27.631104107007012</v>
      </c>
    </row>
    <row r="46" spans="1:23" ht="21" x14ac:dyDescent="0.35">
      <c r="A46" s="10" t="s">
        <v>7</v>
      </c>
      <c r="B46" s="10">
        <v>7.3148999999999997</v>
      </c>
      <c r="C46" s="10">
        <v>5.0320999999999998</v>
      </c>
      <c r="D46" s="10">
        <f t="shared" si="24"/>
        <v>2.2827999999999999</v>
      </c>
      <c r="E46" s="10">
        <f t="shared" si="25"/>
        <v>31.207535304652151</v>
      </c>
      <c r="F46" s="10"/>
      <c r="G46" s="10" t="s">
        <v>7</v>
      </c>
      <c r="H46" s="10">
        <v>14.683199999999999</v>
      </c>
      <c r="I46" s="10">
        <v>9.7096</v>
      </c>
      <c r="J46" s="10">
        <f t="shared" si="26"/>
        <v>4.9735999999999994</v>
      </c>
      <c r="K46" s="10">
        <f t="shared" si="27"/>
        <v>33.872725291489594</v>
      </c>
      <c r="L46" s="10"/>
      <c r="M46" s="10" t="s">
        <v>7</v>
      </c>
      <c r="N46" s="10">
        <v>19.978100000000001</v>
      </c>
      <c r="O46" s="10">
        <v>13.723599999999999</v>
      </c>
      <c r="P46" s="10">
        <f t="shared" si="28"/>
        <v>6.2545000000000019</v>
      </c>
      <c r="Q46" s="10">
        <f t="shared" si="29"/>
        <v>31.306780925113003</v>
      </c>
      <c r="R46" s="10"/>
      <c r="S46" s="10" t="s">
        <v>7</v>
      </c>
      <c r="T46" s="10">
        <v>22.211600000000001</v>
      </c>
      <c r="U46" s="10">
        <v>15.39</v>
      </c>
      <c r="V46" s="10">
        <f t="shared" si="30"/>
        <v>6.8216000000000001</v>
      </c>
      <c r="W46" s="10">
        <f t="shared" si="31"/>
        <v>30.711880278773251</v>
      </c>
    </row>
    <row r="47" spans="1:23" ht="21" x14ac:dyDescent="0.35">
      <c r="A47" s="10" t="s">
        <v>8</v>
      </c>
      <c r="B47" s="10">
        <v>10.733599999999999</v>
      </c>
      <c r="C47" s="10">
        <v>6.8369999999999997</v>
      </c>
      <c r="D47" s="10">
        <f t="shared" si="24"/>
        <v>3.8965999999999994</v>
      </c>
      <c r="E47" s="10">
        <f t="shared" si="25"/>
        <v>36.302824774539765</v>
      </c>
      <c r="F47" s="10"/>
      <c r="G47" s="10" t="s">
        <v>8</v>
      </c>
      <c r="H47" s="10">
        <v>14.985900000000001</v>
      </c>
      <c r="I47" s="10">
        <v>9.2797000000000001</v>
      </c>
      <c r="J47" s="10">
        <f t="shared" si="26"/>
        <v>5.7062000000000008</v>
      </c>
      <c r="K47" s="10">
        <f t="shared" si="27"/>
        <v>38.077125831615056</v>
      </c>
      <c r="L47" s="10"/>
      <c r="M47" s="10" t="s">
        <v>8</v>
      </c>
      <c r="N47" s="10">
        <v>16.238099999999999</v>
      </c>
      <c r="O47" s="10">
        <v>11.2826</v>
      </c>
      <c r="P47" s="10">
        <f t="shared" si="28"/>
        <v>4.9554999999999989</v>
      </c>
      <c r="Q47" s="10">
        <f t="shared" si="29"/>
        <v>30.517732986002052</v>
      </c>
      <c r="R47" s="10"/>
      <c r="S47" s="10" t="s">
        <v>8</v>
      </c>
      <c r="T47" s="10">
        <v>27.3993</v>
      </c>
      <c r="U47" s="10">
        <v>18.1586</v>
      </c>
      <c r="V47" s="10">
        <f t="shared" si="30"/>
        <v>9.2407000000000004</v>
      </c>
      <c r="W47" s="10">
        <f t="shared" si="31"/>
        <v>33.726044096017056</v>
      </c>
    </row>
    <row r="48" spans="1:23" ht="21" x14ac:dyDescent="0.35">
      <c r="A48" s="10" t="s">
        <v>9</v>
      </c>
      <c r="B48" s="10">
        <v>11.240500000000001</v>
      </c>
      <c r="C48" s="10">
        <v>7.7164000000000001</v>
      </c>
      <c r="D48" s="10">
        <f t="shared" si="24"/>
        <v>3.5241000000000007</v>
      </c>
      <c r="E48" s="10">
        <f t="shared" si="25"/>
        <v>31.3518081935857</v>
      </c>
      <c r="F48" s="10"/>
      <c r="G48" s="10" t="s">
        <v>9</v>
      </c>
      <c r="H48" s="10">
        <v>15.5114</v>
      </c>
      <c r="I48" s="10">
        <v>9.9819999999999993</v>
      </c>
      <c r="J48" s="10">
        <f t="shared" si="26"/>
        <v>5.5294000000000008</v>
      </c>
      <c r="K48" s="10">
        <f t="shared" si="27"/>
        <v>35.647330350580866</v>
      </c>
      <c r="L48" s="10"/>
      <c r="M48" s="10" t="s">
        <v>9</v>
      </c>
      <c r="N48" s="10">
        <v>17.5273</v>
      </c>
      <c r="O48" s="10">
        <v>11.393800000000001</v>
      </c>
      <c r="P48" s="10">
        <f t="shared" si="28"/>
        <v>6.1334999999999997</v>
      </c>
      <c r="Q48" s="10">
        <f t="shared" si="29"/>
        <v>34.993980818494578</v>
      </c>
      <c r="R48" s="10"/>
      <c r="S48" s="10" t="s">
        <v>9</v>
      </c>
      <c r="T48" s="10">
        <v>23.7316</v>
      </c>
      <c r="U48" s="10">
        <v>15.2102</v>
      </c>
      <c r="V48" s="10">
        <f t="shared" si="30"/>
        <v>8.5213999999999999</v>
      </c>
      <c r="W48" s="10">
        <f t="shared" si="31"/>
        <v>35.907397731294978</v>
      </c>
    </row>
    <row r="49" spans="1:23" ht="21" x14ac:dyDescent="0.35">
      <c r="A49" s="10" t="s">
        <v>15</v>
      </c>
      <c r="B49" s="10">
        <v>8.9534000000000002</v>
      </c>
      <c r="C49" s="10">
        <v>6.3273999999999999</v>
      </c>
      <c r="D49" s="10">
        <f t="shared" si="24"/>
        <v>2.6260000000000003</v>
      </c>
      <c r="E49" s="10">
        <f t="shared" si="25"/>
        <v>29.329640136707845</v>
      </c>
      <c r="F49" s="10"/>
      <c r="G49" s="10" t="s">
        <v>15</v>
      </c>
      <c r="H49" s="10">
        <v>16.599900000000002</v>
      </c>
      <c r="I49" s="10">
        <v>10.8628</v>
      </c>
      <c r="J49" s="10">
        <f t="shared" si="26"/>
        <v>5.7371000000000016</v>
      </c>
      <c r="K49" s="10">
        <f t="shared" si="27"/>
        <v>34.561051572599844</v>
      </c>
      <c r="L49" s="10"/>
      <c r="M49" s="10" t="s">
        <v>15</v>
      </c>
      <c r="N49" s="10">
        <v>17.627300000000002</v>
      </c>
      <c r="O49" s="10">
        <v>12.116099999999999</v>
      </c>
      <c r="P49" s="10">
        <f t="shared" si="28"/>
        <v>5.5112000000000023</v>
      </c>
      <c r="Q49" s="10">
        <f t="shared" si="29"/>
        <v>31.26513986827252</v>
      </c>
      <c r="R49" s="10"/>
      <c r="S49" s="10" t="s">
        <v>15</v>
      </c>
      <c r="T49" s="10">
        <v>22.552299999999999</v>
      </c>
      <c r="U49" s="10">
        <v>16.446899999999999</v>
      </c>
      <c r="V49" s="10">
        <f t="shared" si="30"/>
        <v>6.1053999999999995</v>
      </c>
      <c r="W49" s="10">
        <f t="shared" si="31"/>
        <v>27.072183324982372</v>
      </c>
    </row>
    <row r="50" spans="1:23" ht="21" x14ac:dyDescent="0.35">
      <c r="A50" s="10" t="s">
        <v>10</v>
      </c>
      <c r="B50" s="10">
        <v>9.1190999999999995</v>
      </c>
      <c r="C50" s="10">
        <v>6.2352999999999996</v>
      </c>
      <c r="D50" s="10">
        <f t="shared" si="24"/>
        <v>2.8837999999999999</v>
      </c>
      <c r="E50" s="10">
        <f t="shared" si="25"/>
        <v>31.623734798390192</v>
      </c>
      <c r="F50" s="10"/>
      <c r="G50" s="10" t="s">
        <v>10</v>
      </c>
      <c r="H50" s="10">
        <v>20.0349</v>
      </c>
      <c r="I50" s="10">
        <v>12.4191</v>
      </c>
      <c r="J50" s="10">
        <f t="shared" si="26"/>
        <v>7.6158000000000001</v>
      </c>
      <c r="K50" s="10">
        <f t="shared" si="27"/>
        <v>38.012667894524057</v>
      </c>
      <c r="L50" s="10"/>
      <c r="M50" s="10" t="s">
        <v>10</v>
      </c>
      <c r="N50" s="10">
        <v>13.4954</v>
      </c>
      <c r="O50" s="10">
        <v>8.7956000000000003</v>
      </c>
      <c r="P50" s="10">
        <f t="shared" si="28"/>
        <v>4.6997999999999998</v>
      </c>
      <c r="Q50" s="10">
        <f t="shared" si="29"/>
        <v>34.825199697674762</v>
      </c>
      <c r="R50" s="10"/>
      <c r="S50" s="10" t="s">
        <v>10</v>
      </c>
      <c r="T50" s="10">
        <v>19.892600000000002</v>
      </c>
      <c r="U50" s="10">
        <v>13.663600000000001</v>
      </c>
      <c r="V50" s="10">
        <f t="shared" si="30"/>
        <v>6.229000000000001</v>
      </c>
      <c r="W50" s="10">
        <f t="shared" si="31"/>
        <v>31.313151624222076</v>
      </c>
    </row>
    <row r="51" spans="1:23" ht="21" x14ac:dyDescent="0.35">
      <c r="A51" s="10" t="s">
        <v>11</v>
      </c>
      <c r="B51" s="10">
        <v>5.6418999999999997</v>
      </c>
      <c r="C51" s="10">
        <v>3.6055000000000001</v>
      </c>
      <c r="D51" s="10">
        <f t="shared" si="24"/>
        <v>2.0363999999999995</v>
      </c>
      <c r="E51" s="10">
        <f t="shared" si="25"/>
        <v>36.094223577163717</v>
      </c>
      <c r="F51" s="10"/>
      <c r="G51" s="10" t="s">
        <v>11</v>
      </c>
      <c r="H51" s="10">
        <v>14.9961</v>
      </c>
      <c r="I51" s="10">
        <v>9.2117000000000004</v>
      </c>
      <c r="J51" s="10">
        <f t="shared" si="26"/>
        <v>5.7843999999999998</v>
      </c>
      <c r="K51" s="10">
        <f t="shared" si="27"/>
        <v>38.572695567514216</v>
      </c>
      <c r="L51" s="10"/>
      <c r="M51" s="10" t="s">
        <v>11</v>
      </c>
      <c r="N51" s="10">
        <v>12.9277</v>
      </c>
      <c r="O51" s="10">
        <v>8.1011000000000006</v>
      </c>
      <c r="P51" s="10">
        <f t="shared" si="28"/>
        <v>4.8265999999999991</v>
      </c>
      <c r="Q51" s="10">
        <f t="shared" si="29"/>
        <v>37.335334204846951</v>
      </c>
      <c r="R51" s="10"/>
      <c r="S51" s="10" t="s">
        <v>11</v>
      </c>
      <c r="T51" s="10">
        <v>20.896000000000001</v>
      </c>
      <c r="U51" s="10">
        <v>13.761799999999999</v>
      </c>
      <c r="V51" s="10">
        <f t="shared" si="30"/>
        <v>7.1342000000000017</v>
      </c>
      <c r="W51" s="10">
        <f t="shared" si="31"/>
        <v>34.141462480857591</v>
      </c>
    </row>
    <row r="52" spans="1:23" ht="21" x14ac:dyDescent="0.35">
      <c r="A52" s="10" t="s">
        <v>12</v>
      </c>
      <c r="B52" s="10">
        <v>7.1586999999999996</v>
      </c>
      <c r="C52" s="10">
        <v>4.8452999999999999</v>
      </c>
      <c r="D52" s="10">
        <f t="shared" si="24"/>
        <v>2.3133999999999997</v>
      </c>
      <c r="E52" s="10">
        <f t="shared" si="25"/>
        <v>32.315923282160171</v>
      </c>
      <c r="F52" s="10"/>
      <c r="G52" s="10" t="s">
        <v>12</v>
      </c>
      <c r="H52" s="10">
        <v>13.4693</v>
      </c>
      <c r="I52" s="10">
        <v>8.4556000000000004</v>
      </c>
      <c r="J52" s="10">
        <f t="shared" si="26"/>
        <v>5.0137</v>
      </c>
      <c r="K52" s="10">
        <f t="shared" si="27"/>
        <v>37.223166756995539</v>
      </c>
      <c r="L52" s="10"/>
      <c r="M52" s="10" t="s">
        <v>12</v>
      </c>
      <c r="N52" s="10">
        <v>18.134599999999999</v>
      </c>
      <c r="O52" s="10">
        <v>10.8489</v>
      </c>
      <c r="P52" s="10">
        <f t="shared" si="28"/>
        <v>7.2856999999999985</v>
      </c>
      <c r="Q52" s="10">
        <f t="shared" si="29"/>
        <v>40.175686257209968</v>
      </c>
      <c r="R52" s="10"/>
      <c r="S52" s="10" t="s">
        <v>12</v>
      </c>
      <c r="T52" s="10">
        <v>15.5627</v>
      </c>
      <c r="U52" s="10">
        <v>10.060499999999999</v>
      </c>
      <c r="V52" s="10">
        <f t="shared" si="30"/>
        <v>5.5022000000000002</v>
      </c>
      <c r="W52" s="10">
        <f t="shared" si="31"/>
        <v>35.355047645974032</v>
      </c>
    </row>
    <row r="53" spans="1:23" ht="21" x14ac:dyDescent="0.35">
      <c r="A53" s="10" t="s">
        <v>13</v>
      </c>
      <c r="B53" s="10">
        <v>6.7961999999999998</v>
      </c>
      <c r="C53" s="10">
        <v>4.1501000000000001</v>
      </c>
      <c r="D53" s="10">
        <f t="shared" si="24"/>
        <v>2.6460999999999997</v>
      </c>
      <c r="E53" s="10">
        <f t="shared" si="25"/>
        <v>38.934993084370674</v>
      </c>
      <c r="F53" s="10"/>
      <c r="G53" s="10" t="s">
        <v>13</v>
      </c>
      <c r="H53" s="10">
        <v>15.1464</v>
      </c>
      <c r="I53" s="10">
        <v>9.2537000000000003</v>
      </c>
      <c r="J53" s="10">
        <f t="shared" si="26"/>
        <v>5.8926999999999996</v>
      </c>
      <c r="K53" s="10">
        <f t="shared" si="27"/>
        <v>38.904954312575924</v>
      </c>
      <c r="L53" s="10"/>
      <c r="M53" s="10" t="s">
        <v>13</v>
      </c>
      <c r="N53" s="10">
        <v>13.448600000000001</v>
      </c>
      <c r="O53" s="10">
        <v>8.2642000000000007</v>
      </c>
      <c r="P53" s="10">
        <f t="shared" si="28"/>
        <v>5.1844000000000001</v>
      </c>
      <c r="Q53" s="10">
        <f t="shared" si="29"/>
        <v>38.549737519146973</v>
      </c>
      <c r="R53" s="10"/>
      <c r="S53" s="10" t="s">
        <v>13</v>
      </c>
      <c r="T53" s="10">
        <v>17.717400000000001</v>
      </c>
      <c r="U53" s="10">
        <v>11.035299999999999</v>
      </c>
      <c r="V53" s="10">
        <f t="shared" si="30"/>
        <v>6.6821000000000019</v>
      </c>
      <c r="W53" s="10">
        <f t="shared" si="31"/>
        <v>37.714901735017555</v>
      </c>
    </row>
    <row r="54" spans="1:23" ht="21" x14ac:dyDescent="0.35">
      <c r="A54" s="10"/>
      <c r="B54" s="10"/>
      <c r="C54" s="10"/>
      <c r="D54" s="10"/>
      <c r="E54" s="9">
        <f>AVERAGE(E44:E53)</f>
        <v>33.485353340554859</v>
      </c>
      <c r="F54" s="10"/>
      <c r="G54" s="10"/>
      <c r="H54" s="10"/>
      <c r="I54" s="10"/>
      <c r="J54" s="10"/>
      <c r="K54" s="9">
        <f>AVERAGE(K44:K53)</f>
        <v>36.304046720889097</v>
      </c>
      <c r="L54" s="10"/>
      <c r="M54" s="10"/>
      <c r="N54" s="10"/>
      <c r="O54" s="10"/>
      <c r="P54" s="10"/>
      <c r="Q54" s="9">
        <f>AVERAGE(Q44:Q53)</f>
        <v>34.331686296376233</v>
      </c>
      <c r="R54" s="10"/>
      <c r="S54" s="10"/>
      <c r="T54" s="10"/>
      <c r="U54" s="10"/>
      <c r="V54" s="10"/>
      <c r="W54" s="9">
        <f>AVERAGE(W44:W53)</f>
        <v>32.143252398744536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5"/>
  <sheetViews>
    <sheetView workbookViewId="0">
      <selection activeCell="H1" sqref="H1"/>
    </sheetView>
  </sheetViews>
  <sheetFormatPr baseColWidth="10" defaultRowHeight="15" x14ac:dyDescent="0.25"/>
  <cols>
    <col min="2" max="2" width="11" style="13"/>
  </cols>
  <sheetData>
    <row r="1" spans="2:22" ht="15.75" x14ac:dyDescent="0.25">
      <c r="F1" s="33" t="s">
        <v>85</v>
      </c>
    </row>
    <row r="3" spans="2:22" x14ac:dyDescent="0.25">
      <c r="C3" s="23" t="s">
        <v>58</v>
      </c>
      <c r="D3" s="23"/>
      <c r="E3" s="23"/>
      <c r="F3" s="23"/>
      <c r="G3" s="23"/>
      <c r="H3" s="24" t="s">
        <v>44</v>
      </c>
      <c r="I3" s="24"/>
      <c r="J3" s="24"/>
      <c r="K3" s="24"/>
      <c r="L3" s="24"/>
      <c r="M3" s="25" t="s">
        <v>45</v>
      </c>
      <c r="N3" s="25"/>
      <c r="O3" s="25"/>
      <c r="P3" s="25"/>
      <c r="Q3" s="25"/>
      <c r="R3" s="26" t="s">
        <v>46</v>
      </c>
      <c r="S3" s="26"/>
      <c r="T3" s="26"/>
      <c r="U3" s="26"/>
      <c r="V3" s="26"/>
    </row>
    <row r="4" spans="2:22" s="13" customFormat="1" x14ac:dyDescent="0.25">
      <c r="B4" s="13" t="s">
        <v>47</v>
      </c>
      <c r="C4" s="13" t="s">
        <v>48</v>
      </c>
      <c r="D4" s="13" t="s">
        <v>49</v>
      </c>
      <c r="E4" s="13" t="s">
        <v>50</v>
      </c>
      <c r="F4" s="13" t="s">
        <v>34</v>
      </c>
      <c r="G4" s="13" t="s">
        <v>51</v>
      </c>
      <c r="H4" s="13" t="s">
        <v>48</v>
      </c>
      <c r="I4" s="13" t="s">
        <v>49</v>
      </c>
      <c r="J4" s="13" t="s">
        <v>50</v>
      </c>
      <c r="K4" s="13" t="s">
        <v>34</v>
      </c>
      <c r="L4" s="13" t="s">
        <v>51</v>
      </c>
      <c r="M4" s="13" t="s">
        <v>48</v>
      </c>
      <c r="N4" s="13" t="s">
        <v>49</v>
      </c>
      <c r="O4" s="13" t="s">
        <v>50</v>
      </c>
      <c r="P4" s="13" t="s">
        <v>34</v>
      </c>
      <c r="Q4" s="13" t="s">
        <v>51</v>
      </c>
      <c r="R4" s="13" t="s">
        <v>48</v>
      </c>
      <c r="S4" s="13" t="s">
        <v>49</v>
      </c>
      <c r="T4" s="13" t="s">
        <v>52</v>
      </c>
      <c r="U4" s="13" t="s">
        <v>34</v>
      </c>
      <c r="V4" s="13" t="s">
        <v>51</v>
      </c>
    </row>
    <row r="5" spans="2:22" x14ac:dyDescent="0.25">
      <c r="B5" s="13">
        <v>1</v>
      </c>
      <c r="C5" s="12">
        <v>37.89</v>
      </c>
      <c r="D5" s="12">
        <v>16.46</v>
      </c>
      <c r="E5" s="12">
        <v>3.7933333333333334</v>
      </c>
      <c r="F5" s="12">
        <v>20.960712076047241</v>
      </c>
      <c r="G5" s="12">
        <v>12.977667384200927</v>
      </c>
      <c r="H5" s="12">
        <v>36.863333333333337</v>
      </c>
      <c r="I5" s="12">
        <v>17.533333333333331</v>
      </c>
      <c r="J5" s="12">
        <v>4.8133333333333335</v>
      </c>
      <c r="K5" s="12">
        <v>23.303837858482481</v>
      </c>
      <c r="L5" s="12">
        <v>15.350930954071274</v>
      </c>
      <c r="M5" s="12">
        <v>36.523333333333333</v>
      </c>
      <c r="N5" s="12">
        <v>17.95</v>
      </c>
      <c r="O5" s="12">
        <v>5.6499999999999995</v>
      </c>
      <c r="P5" s="12">
        <v>18.818209266558814</v>
      </c>
      <c r="Q5" s="12">
        <v>17.472085197285796</v>
      </c>
      <c r="R5" s="12">
        <v>38.35</v>
      </c>
      <c r="S5" s="12">
        <v>19.84</v>
      </c>
      <c r="T5" s="12">
        <v>6.1733333333333329</v>
      </c>
      <c r="U5" s="12">
        <v>20.778249311345853</v>
      </c>
      <c r="V5" s="12">
        <v>17.283838821946592</v>
      </c>
    </row>
    <row r="6" spans="2:22" x14ac:dyDescent="0.25">
      <c r="B6" s="13">
        <v>1</v>
      </c>
      <c r="C6" s="12">
        <v>35.543333333333329</v>
      </c>
      <c r="D6" s="12">
        <v>17.5</v>
      </c>
      <c r="E6" s="12">
        <v>3.8633333333333333</v>
      </c>
      <c r="F6" s="12">
        <v>21.476239379944758</v>
      </c>
      <c r="G6" s="12">
        <v>12.449050482052439</v>
      </c>
      <c r="H6" s="12">
        <v>37.389999999999993</v>
      </c>
      <c r="I6" s="12">
        <v>20.61</v>
      </c>
      <c r="J6" s="12">
        <v>6.5200000000000005</v>
      </c>
      <c r="K6" s="12">
        <v>27.072944108051527</v>
      </c>
      <c r="L6" s="12">
        <v>17.55483416833329</v>
      </c>
      <c r="M6" s="12">
        <v>38.049999999999997</v>
      </c>
      <c r="N6" s="12">
        <v>19.043333333333333</v>
      </c>
      <c r="O6" s="12">
        <v>6.9899999999999993</v>
      </c>
      <c r="P6" s="12">
        <v>20.285675843916181</v>
      </c>
      <c r="Q6" s="12">
        <v>20.156044641346501</v>
      </c>
      <c r="R6" s="12">
        <v>36.673333333333332</v>
      </c>
      <c r="S6" s="12">
        <v>16.959999999999997</v>
      </c>
      <c r="T6" s="12">
        <v>6.19</v>
      </c>
      <c r="U6" s="12">
        <v>18.054298657106564</v>
      </c>
      <c r="V6" s="12">
        <v>20.05088968580192</v>
      </c>
    </row>
    <row r="7" spans="2:22" x14ac:dyDescent="0.25">
      <c r="B7" s="13">
        <v>1</v>
      </c>
      <c r="C7" s="12">
        <v>39.326666666666668</v>
      </c>
      <c r="D7" s="12">
        <v>19.086666666666666</v>
      </c>
      <c r="E7" s="12">
        <v>4.8633333333333333</v>
      </c>
      <c r="F7" s="12">
        <v>23.846299517593085</v>
      </c>
      <c r="G7" s="12">
        <v>14.294934635678326</v>
      </c>
      <c r="H7" s="12">
        <v>41.22</v>
      </c>
      <c r="I7" s="12">
        <v>21.356666666666666</v>
      </c>
      <c r="J7" s="12">
        <v>6.9333333333333336</v>
      </c>
      <c r="K7" s="12">
        <v>27.921223586375351</v>
      </c>
      <c r="L7" s="12">
        <v>17.985758684282743</v>
      </c>
      <c r="M7" s="12">
        <v>43.31</v>
      </c>
      <c r="N7" s="12">
        <v>20.493333333333336</v>
      </c>
      <c r="O7" s="12">
        <v>8.91</v>
      </c>
      <c r="P7" s="12">
        <v>22.346472005914293</v>
      </c>
      <c r="Q7" s="12">
        <v>23.498224901453703</v>
      </c>
      <c r="R7" s="12">
        <v>43.23</v>
      </c>
      <c r="S7" s="12">
        <v>17.396666666666665</v>
      </c>
      <c r="T7" s="12">
        <v>7.84</v>
      </c>
      <c r="U7" s="12">
        <v>19.081656403758849</v>
      </c>
      <c r="V7" s="12">
        <v>24.25923453632771</v>
      </c>
    </row>
    <row r="8" spans="2:22" x14ac:dyDescent="0.25">
      <c r="B8" s="13">
        <v>1</v>
      </c>
      <c r="C8" s="12">
        <v>34.213333333333331</v>
      </c>
      <c r="D8" s="12">
        <v>16.513333333333332</v>
      </c>
      <c r="E8" s="12">
        <v>2.8033333333333332</v>
      </c>
      <c r="F8" s="12">
        <v>19.118555859919919</v>
      </c>
      <c r="G8" s="12">
        <v>9.6347807650771475</v>
      </c>
      <c r="H8" s="12">
        <v>35.636666666666663</v>
      </c>
      <c r="I8" s="12">
        <v>17.853333333333335</v>
      </c>
      <c r="J8" s="12">
        <v>4.4766666666666666</v>
      </c>
      <c r="K8" s="12">
        <v>22.735206736151337</v>
      </c>
      <c r="L8" s="12">
        <v>14.076509305379297</v>
      </c>
      <c r="M8" s="12">
        <v>35.383333333333333</v>
      </c>
      <c r="N8" s="12">
        <v>16.79</v>
      </c>
      <c r="O8" s="12">
        <v>4.3500000000000005</v>
      </c>
      <c r="P8" s="12">
        <v>17.344353548057072</v>
      </c>
      <c r="Q8" s="12">
        <v>14.524980397173165</v>
      </c>
      <c r="R8" s="12">
        <v>36.979999999999997</v>
      </c>
      <c r="S8" s="12">
        <v>18.476666666666663</v>
      </c>
      <c r="T8" s="12">
        <v>4.67</v>
      </c>
      <c r="U8" s="12">
        <v>19.057704770278896</v>
      </c>
      <c r="V8" s="12">
        <v>14.18450778511707</v>
      </c>
    </row>
    <row r="9" spans="2:22" x14ac:dyDescent="0.25">
      <c r="B9" s="13">
        <v>1</v>
      </c>
      <c r="C9" s="12">
        <v>39.14</v>
      </c>
      <c r="D9" s="12">
        <v>19.669999999999998</v>
      </c>
      <c r="E9" s="12">
        <v>5.4066666666666663</v>
      </c>
      <c r="F9" s="12">
        <v>24.962429881924695</v>
      </c>
      <c r="G9" s="12">
        <v>15.369255206743336</v>
      </c>
      <c r="H9" s="12">
        <v>40.140000000000008</v>
      </c>
      <c r="I9" s="12">
        <v>20.333333333333332</v>
      </c>
      <c r="J9" s="12">
        <v>5.1966666666666663</v>
      </c>
      <c r="K9" s="12">
        <v>24.879253236767198</v>
      </c>
      <c r="L9" s="12">
        <v>14.33641507402554</v>
      </c>
      <c r="M9" s="12">
        <v>40.596666666666671</v>
      </c>
      <c r="N9" s="12">
        <v>20.483333333333334</v>
      </c>
      <c r="O9" s="12">
        <v>7.07</v>
      </c>
      <c r="P9" s="12">
        <v>21.669144986465074</v>
      </c>
      <c r="Q9" s="12">
        <v>19.04255787615973</v>
      </c>
      <c r="R9" s="12">
        <v>42.203333333333333</v>
      </c>
      <c r="S9" s="12">
        <v>18.143333333333331</v>
      </c>
      <c r="T9" s="12">
        <v>6.746666666666667</v>
      </c>
      <c r="U9" s="12">
        <v>19.357118989032315</v>
      </c>
      <c r="V9" s="12">
        <v>20.397840167897424</v>
      </c>
    </row>
    <row r="10" spans="2:22" x14ac:dyDescent="0.25">
      <c r="B10" s="13">
        <v>1</v>
      </c>
      <c r="C10" s="12">
        <v>37.653333333333329</v>
      </c>
      <c r="D10" s="12">
        <v>15.416666666666666</v>
      </c>
      <c r="E10" s="12">
        <v>7.79</v>
      </c>
      <c r="F10" s="12">
        <v>30.924220928660294</v>
      </c>
      <c r="G10" s="12">
        <v>26.807346547793205</v>
      </c>
      <c r="H10" s="12">
        <v>38.656666666666666</v>
      </c>
      <c r="I10" s="12">
        <v>16.296666666666667</v>
      </c>
      <c r="J10" s="12">
        <v>4.253333333333333</v>
      </c>
      <c r="K10" s="12">
        <v>21.898553474972523</v>
      </c>
      <c r="L10" s="12">
        <v>14.627552763596062</v>
      </c>
      <c r="M10" s="12">
        <v>38.356666666666662</v>
      </c>
      <c r="N10" s="12">
        <v>17.37</v>
      </c>
      <c r="O10" s="12">
        <v>5.4066666666666663</v>
      </c>
      <c r="P10" s="12">
        <v>18.192002210983937</v>
      </c>
      <c r="Q10" s="12">
        <v>17.289517905216336</v>
      </c>
      <c r="R10" s="12">
        <v>38.926666666666669</v>
      </c>
      <c r="S10" s="12">
        <v>15.846666666666666</v>
      </c>
      <c r="T10" s="12">
        <v>5</v>
      </c>
      <c r="U10" s="12">
        <v>16.616763958257469</v>
      </c>
      <c r="V10" s="12">
        <v>17.511724076343008</v>
      </c>
    </row>
    <row r="11" spans="2:22" x14ac:dyDescent="0.25">
      <c r="B11" s="13">
        <v>1</v>
      </c>
      <c r="C11" s="12">
        <v>35.016666666666666</v>
      </c>
      <c r="D11" s="12">
        <v>17.940000000000001</v>
      </c>
      <c r="E11" s="12">
        <v>4.97</v>
      </c>
      <c r="F11" s="12">
        <v>23.698428740858585</v>
      </c>
      <c r="G11" s="12">
        <v>15.484570539267539</v>
      </c>
      <c r="H11" s="12">
        <v>40.65</v>
      </c>
      <c r="I11" s="12">
        <v>18.356666666666666</v>
      </c>
      <c r="J11" s="12">
        <v>5.3633333333333333</v>
      </c>
      <c r="K11" s="12">
        <v>24.540427208048591</v>
      </c>
      <c r="L11" s="12">
        <v>16.286968915130295</v>
      </c>
      <c r="M11" s="12">
        <v>42.673333333333339</v>
      </c>
      <c r="N11" s="12">
        <v>20.77</v>
      </c>
      <c r="O11" s="12">
        <v>8.0833333333333339</v>
      </c>
      <c r="P11" s="12">
        <v>22.287511700003162</v>
      </c>
      <c r="Q11" s="12">
        <v>21.265147470711664</v>
      </c>
      <c r="R11" s="12">
        <v>41.103333333333332</v>
      </c>
      <c r="S11" s="12">
        <v>19.346666666666664</v>
      </c>
      <c r="T11" s="12">
        <v>6.7</v>
      </c>
      <c r="U11" s="12">
        <v>20.473971551975719</v>
      </c>
      <c r="V11" s="12">
        <v>19.101628968064759</v>
      </c>
    </row>
    <row r="12" spans="2:22" x14ac:dyDescent="0.25">
      <c r="B12" s="13">
        <v>1</v>
      </c>
      <c r="C12" s="12">
        <v>35.286666666666669</v>
      </c>
      <c r="D12" s="12">
        <v>16.706666666666667</v>
      </c>
      <c r="E12" s="12">
        <v>4.043333333333333</v>
      </c>
      <c r="F12" s="12">
        <v>21.545548865706571</v>
      </c>
      <c r="G12" s="12">
        <v>13.605071290274026</v>
      </c>
      <c r="H12" s="12">
        <v>34.370000000000005</v>
      </c>
      <c r="I12" s="12">
        <v>19.45</v>
      </c>
      <c r="J12" s="12">
        <v>5.7766666666666664</v>
      </c>
      <c r="K12" s="12">
        <v>25.532774077595569</v>
      </c>
      <c r="L12" s="12">
        <v>16.541464629758043</v>
      </c>
      <c r="M12" s="12">
        <v>36.54</v>
      </c>
      <c r="N12" s="12">
        <v>18.936666666666667</v>
      </c>
      <c r="O12" s="12">
        <v>5.9666666666666677</v>
      </c>
      <c r="P12" s="12">
        <v>19.854431635167892</v>
      </c>
      <c r="Q12" s="12">
        <v>17.488877142352948</v>
      </c>
      <c r="R12" s="12">
        <v>37.036666666666669</v>
      </c>
      <c r="S12" s="12">
        <v>15.576666666666666</v>
      </c>
      <c r="T12" s="12">
        <v>8.4533333333333331</v>
      </c>
      <c r="U12" s="12">
        <v>17.722623645749771</v>
      </c>
      <c r="V12" s="12">
        <v>28.488332519517449</v>
      </c>
    </row>
    <row r="13" spans="2:22" x14ac:dyDescent="0.25">
      <c r="B13" s="13">
        <v>1</v>
      </c>
      <c r="C13" s="12">
        <v>37.313333333333333</v>
      </c>
      <c r="D13" s="12">
        <v>17.516666666666666</v>
      </c>
      <c r="E13" s="12">
        <v>4.08</v>
      </c>
      <c r="F13" s="12">
        <v>21.880313113823274</v>
      </c>
      <c r="G13" s="12">
        <v>13.111616637464492</v>
      </c>
      <c r="H13" s="12">
        <v>36.68333333333333</v>
      </c>
      <c r="I13" s="12">
        <v>19.093333333333334</v>
      </c>
      <c r="J13" s="12">
        <v>6.0366666666666662</v>
      </c>
      <c r="K13" s="12">
        <v>25.93046864246158</v>
      </c>
      <c r="L13" s="12">
        <v>17.545193821668242</v>
      </c>
      <c r="M13" s="12">
        <v>40</v>
      </c>
      <c r="N13" s="12">
        <v>19.453333333333333</v>
      </c>
      <c r="O13" s="12">
        <v>6.9733333333333336</v>
      </c>
      <c r="P13" s="12">
        <v>20.665419317196434</v>
      </c>
      <c r="Q13" s="12">
        <v>19.720964604850813</v>
      </c>
      <c r="R13" s="12">
        <v>42.199999999999996</v>
      </c>
      <c r="S13" s="12">
        <v>17.163333333333338</v>
      </c>
      <c r="T13" s="12">
        <v>6.873333333333334</v>
      </c>
      <c r="U13" s="12">
        <v>18.488448345445931</v>
      </c>
      <c r="V13" s="12">
        <v>21.824428312464679</v>
      </c>
    </row>
    <row r="14" spans="2:22" x14ac:dyDescent="0.25">
      <c r="B14" s="13">
        <v>2</v>
      </c>
      <c r="C14" s="12">
        <v>41.61</v>
      </c>
      <c r="D14" s="12">
        <v>19.02333333333333</v>
      </c>
      <c r="E14" s="12">
        <v>5.2633333333333328</v>
      </c>
      <c r="F14" s="12">
        <v>19.738031535309915</v>
      </c>
      <c r="G14" s="12">
        <v>15.465583042450689</v>
      </c>
      <c r="H14" s="12">
        <v>41.996666666666663</v>
      </c>
      <c r="I14" s="12">
        <v>21.12</v>
      </c>
      <c r="J14" s="12">
        <v>7.41</v>
      </c>
      <c r="K14" s="12">
        <v>28.63284934150559</v>
      </c>
      <c r="L14" s="12">
        <v>19.33353721938531</v>
      </c>
      <c r="M14" s="12">
        <v>42.783333333333331</v>
      </c>
      <c r="N14" s="12">
        <v>20.503333333333334</v>
      </c>
      <c r="O14" s="12">
        <v>7.0999999999999988</v>
      </c>
      <c r="P14" s="12">
        <v>21.697849611834297</v>
      </c>
      <c r="Q14" s="12">
        <v>19.100210248599812</v>
      </c>
      <c r="R14" s="12">
        <v>43.52</v>
      </c>
      <c r="S14" s="12">
        <v>18.489999999999998</v>
      </c>
      <c r="T14" s="12">
        <v>8.3466666666666658</v>
      </c>
      <c r="U14" s="12">
        <v>20.286619837825235</v>
      </c>
      <c r="V14" s="12">
        <v>24.295138956024157</v>
      </c>
    </row>
    <row r="15" spans="2:22" x14ac:dyDescent="0.25">
      <c r="B15" s="13">
        <v>2</v>
      </c>
      <c r="C15" s="12">
        <v>41.603333333333332</v>
      </c>
      <c r="D15" s="12">
        <v>19.72</v>
      </c>
      <c r="E15" s="12">
        <v>4.3666666666666663</v>
      </c>
      <c r="F15" s="12">
        <v>20.197677534255707</v>
      </c>
      <c r="G15" s="12">
        <v>12.48573126839994</v>
      </c>
      <c r="H15" s="12">
        <v>43.896666666666668</v>
      </c>
      <c r="I15" s="12">
        <v>20.673333333333332</v>
      </c>
      <c r="J15" s="12">
        <v>5.3133333333333335</v>
      </c>
      <c r="K15" s="12">
        <v>25.202093443649865</v>
      </c>
      <c r="L15" s="12">
        <v>14.413840669001043</v>
      </c>
      <c r="M15" s="12">
        <v>43.123333333333335</v>
      </c>
      <c r="N15" s="12">
        <v>19.983333333333334</v>
      </c>
      <c r="O15" s="12">
        <v>5.7766666666666664</v>
      </c>
      <c r="P15" s="12">
        <v>20.801526119227141</v>
      </c>
      <c r="Q15" s="12">
        <v>16.123218950656323</v>
      </c>
      <c r="R15" s="12">
        <v>44.420000000000009</v>
      </c>
      <c r="S15" s="12">
        <v>17.646666666666665</v>
      </c>
      <c r="T15" s="12">
        <v>7.3566666666666665</v>
      </c>
      <c r="U15" s="12">
        <v>19.118718285724302</v>
      </c>
      <c r="V15" s="12">
        <v>22.63062284275707</v>
      </c>
    </row>
    <row r="16" spans="2:22" x14ac:dyDescent="0.25">
      <c r="B16" s="13">
        <v>2</v>
      </c>
      <c r="C16" s="12">
        <v>38.513333333333328</v>
      </c>
      <c r="D16" s="12">
        <v>16.146666666666665</v>
      </c>
      <c r="E16" s="12">
        <v>4.1399999999999997</v>
      </c>
      <c r="F16" s="12">
        <v>16.668966507988561</v>
      </c>
      <c r="G16" s="12">
        <v>14.380825435256464</v>
      </c>
      <c r="H16" s="12">
        <v>37.1</v>
      </c>
      <c r="I16" s="12">
        <v>17.920000000000002</v>
      </c>
      <c r="J16" s="12">
        <v>4.6833333333333336</v>
      </c>
      <c r="K16" s="12">
        <v>23.144015097654851</v>
      </c>
      <c r="L16" s="12">
        <v>14.646468340199821</v>
      </c>
      <c r="M16" s="12">
        <v>37.603333333333332</v>
      </c>
      <c r="N16" s="12">
        <v>17.526666666666667</v>
      </c>
      <c r="O16" s="12">
        <v>5.4833333333333334</v>
      </c>
      <c r="P16" s="12">
        <v>18.364394596307523</v>
      </c>
      <c r="Q16" s="12">
        <v>17.372636628561878</v>
      </c>
      <c r="R16" s="12">
        <v>42.913333333333334</v>
      </c>
      <c r="S16" s="12">
        <v>17.233333333333334</v>
      </c>
      <c r="T16" s="12">
        <v>7.206666666666667</v>
      </c>
      <c r="U16" s="12">
        <v>18.679502729522063</v>
      </c>
      <c r="V16" s="12">
        <v>22.693794945092357</v>
      </c>
    </row>
    <row r="17" spans="2:22" x14ac:dyDescent="0.25">
      <c r="B17" s="13">
        <v>2</v>
      </c>
      <c r="C17" s="12">
        <v>32.753333333333337</v>
      </c>
      <c r="D17" s="12">
        <v>16.14</v>
      </c>
      <c r="E17" s="12">
        <v>3.5566666666666666</v>
      </c>
      <c r="F17" s="12">
        <v>16.527234426176019</v>
      </c>
      <c r="G17" s="12">
        <v>12.427281779783796</v>
      </c>
      <c r="H17" s="12">
        <v>41.273333333333333</v>
      </c>
      <c r="I17" s="12">
        <v>18.28</v>
      </c>
      <c r="J17" s="12">
        <v>5.9266666666666667</v>
      </c>
      <c r="K17" s="12">
        <v>25.629014816449832</v>
      </c>
      <c r="L17" s="12">
        <v>17.963518599144351</v>
      </c>
      <c r="M17" s="12">
        <v>37.550000000000004</v>
      </c>
      <c r="N17" s="12">
        <v>18.796666666666667</v>
      </c>
      <c r="O17" s="12">
        <v>5.43</v>
      </c>
      <c r="P17" s="12">
        <v>19.565264572138496</v>
      </c>
      <c r="Q17" s="12">
        <v>16.113001433447838</v>
      </c>
      <c r="R17" s="12">
        <v>39.076666666666661</v>
      </c>
      <c r="S17" s="12">
        <v>15.613333333333335</v>
      </c>
      <c r="T17" s="12">
        <v>7.1733333333333329</v>
      </c>
      <c r="U17" s="12">
        <v>17.182342357457813</v>
      </c>
      <c r="V17" s="12">
        <v>24.67577126060241</v>
      </c>
    </row>
    <row r="18" spans="2:22" x14ac:dyDescent="0.25">
      <c r="B18" s="13">
        <v>2</v>
      </c>
      <c r="C18" s="12">
        <v>39.130000000000003</v>
      </c>
      <c r="D18" s="12">
        <v>20.310000000000002</v>
      </c>
      <c r="E18" s="12">
        <v>6.8166666666666664</v>
      </c>
      <c r="F18" s="12">
        <v>21.423422799460514</v>
      </c>
      <c r="G18" s="12">
        <v>18.553351662619104</v>
      </c>
      <c r="H18" s="12">
        <v>39.713333333333331</v>
      </c>
      <c r="I18" s="12">
        <v>20.183333333333334</v>
      </c>
      <c r="J18" s="12">
        <v>5.69</v>
      </c>
      <c r="K18" s="12">
        <v>25.597654090214782</v>
      </c>
      <c r="L18" s="12">
        <v>15.743981404900261</v>
      </c>
      <c r="M18" s="12">
        <v>42.300000000000004</v>
      </c>
      <c r="N18" s="12">
        <v>18.260000000000002</v>
      </c>
      <c r="O18" s="12">
        <v>7.5566666666666675</v>
      </c>
      <c r="P18" s="12">
        <v>19.761852421043709</v>
      </c>
      <c r="Q18" s="12">
        <v>22.481589925014728</v>
      </c>
      <c r="R18" s="12">
        <v>43.333333333333336</v>
      </c>
      <c r="S18" s="12">
        <v>13.516666666666666</v>
      </c>
      <c r="T18" s="12">
        <v>10.31</v>
      </c>
      <c r="U18" s="12">
        <v>16.999893463718465</v>
      </c>
      <c r="V18" s="12">
        <v>37.335012585037099</v>
      </c>
    </row>
    <row r="19" spans="2:22" x14ac:dyDescent="0.25">
      <c r="B19" s="13">
        <v>2</v>
      </c>
      <c r="C19" s="12">
        <v>38.29</v>
      </c>
      <c r="D19" s="12">
        <v>19.756666666666671</v>
      </c>
      <c r="E19" s="12">
        <v>4.7333333333333334</v>
      </c>
      <c r="F19" s="12">
        <v>20.315765361467985</v>
      </c>
      <c r="G19" s="12">
        <v>13.473062881967323</v>
      </c>
      <c r="H19" s="12">
        <v>37.5</v>
      </c>
      <c r="I19" s="12">
        <v>20.306666666666668</v>
      </c>
      <c r="J19" s="12">
        <v>4.9266666666666667</v>
      </c>
      <c r="K19" s="12">
        <v>24.460878402423301</v>
      </c>
      <c r="L19" s="12">
        <v>13.637223365004608</v>
      </c>
      <c r="M19" s="12">
        <v>39.70333333333334</v>
      </c>
      <c r="N19" s="12">
        <v>19.12</v>
      </c>
      <c r="O19" s="12">
        <v>7.5999999999999988</v>
      </c>
      <c r="P19" s="12">
        <v>20.575091737341051</v>
      </c>
      <c r="Q19" s="12">
        <v>21.677303298830136</v>
      </c>
      <c r="R19" s="12">
        <v>38.74</v>
      </c>
      <c r="S19" s="12">
        <v>16.349999999999998</v>
      </c>
      <c r="T19" s="12">
        <v>6.3933333333333335</v>
      </c>
      <c r="U19" s="12">
        <v>17.555546448661492</v>
      </c>
      <c r="V19" s="12">
        <v>21.356967517686254</v>
      </c>
    </row>
    <row r="20" spans="2:22" x14ac:dyDescent="0.25">
      <c r="B20" s="13">
        <v>2</v>
      </c>
      <c r="C20" s="12">
        <v>35.139999999999993</v>
      </c>
      <c r="D20" s="12">
        <v>18.606666666666666</v>
      </c>
      <c r="E20" s="12">
        <v>4.2033333333333331</v>
      </c>
      <c r="F20" s="12">
        <v>19.07553552473837</v>
      </c>
      <c r="G20" s="12">
        <v>12.729711343884698</v>
      </c>
      <c r="H20" s="12">
        <v>37.629999999999995</v>
      </c>
      <c r="I20" s="12">
        <v>21.103333333333335</v>
      </c>
      <c r="J20" s="12">
        <v>5.2166666666666659</v>
      </c>
      <c r="K20" s="12">
        <v>25.261485665086798</v>
      </c>
      <c r="L20" s="12">
        <v>13.884955175642734</v>
      </c>
      <c r="M20" s="12">
        <v>40.526666666666671</v>
      </c>
      <c r="N20" s="12">
        <v>19.036666666666665</v>
      </c>
      <c r="O20" s="12">
        <v>6.6433333333333335</v>
      </c>
      <c r="P20" s="12">
        <v>20.162553299509351</v>
      </c>
      <c r="Q20" s="12">
        <v>19.237744182526523</v>
      </c>
      <c r="R20" s="12">
        <v>40.503333333333337</v>
      </c>
      <c r="S20" s="12">
        <v>17.046666666666667</v>
      </c>
      <c r="T20" s="12">
        <v>10.013333333333334</v>
      </c>
      <c r="U20" s="12">
        <v>19.770070533229994</v>
      </c>
      <c r="V20" s="12">
        <v>30.430279351541142</v>
      </c>
    </row>
    <row r="21" spans="2:22" x14ac:dyDescent="0.25">
      <c r="B21" s="13">
        <v>2</v>
      </c>
      <c r="C21" s="12">
        <v>38.613333333333337</v>
      </c>
      <c r="D21" s="12">
        <v>15.483333333333334</v>
      </c>
      <c r="E21" s="12">
        <v>4.2733333333333334</v>
      </c>
      <c r="F21" s="12">
        <v>16.06222241437619</v>
      </c>
      <c r="G21" s="12">
        <v>15.42927581178118</v>
      </c>
      <c r="H21" s="12">
        <v>37.743333333333332</v>
      </c>
      <c r="I21" s="12">
        <v>17.899999999999999</v>
      </c>
      <c r="J21" s="12">
        <v>4.9733333333333336</v>
      </c>
      <c r="K21" s="12">
        <v>23.696213738785868</v>
      </c>
      <c r="L21" s="12">
        <v>15.527412712819357</v>
      </c>
      <c r="M21" s="12">
        <v>37.893333333333331</v>
      </c>
      <c r="N21" s="12">
        <v>18.826666666666664</v>
      </c>
      <c r="O21" s="12">
        <v>6.1400000000000006</v>
      </c>
      <c r="P21" s="12">
        <v>19.802600278190177</v>
      </c>
      <c r="Q21" s="12">
        <v>18.062863928050501</v>
      </c>
      <c r="R21" s="12">
        <v>37.126666666666665</v>
      </c>
      <c r="S21" s="12">
        <v>18.23</v>
      </c>
      <c r="T21" s="12">
        <v>7.5</v>
      </c>
      <c r="U21" s="12">
        <v>19.712506182624267</v>
      </c>
      <c r="V21" s="12">
        <v>22.36274442931424</v>
      </c>
    </row>
    <row r="22" spans="2:22" x14ac:dyDescent="0.25">
      <c r="B22" s="13">
        <v>2</v>
      </c>
      <c r="C22" s="12">
        <v>36.639999999999993</v>
      </c>
      <c r="D22" s="12">
        <v>16.22</v>
      </c>
      <c r="E22" s="12">
        <v>3.5866666666666664</v>
      </c>
      <c r="F22" s="12">
        <v>16.611820423354501</v>
      </c>
      <c r="G22" s="12">
        <v>12.468950563456573</v>
      </c>
      <c r="H22" s="12">
        <v>39.133333333333333</v>
      </c>
      <c r="I22" s="12">
        <v>18.080000000000002</v>
      </c>
      <c r="J22" s="12">
        <v>4.1833333333333336</v>
      </c>
      <c r="K22" s="12">
        <v>22.284739424326553</v>
      </c>
      <c r="L22" s="12">
        <v>13.027786120831662</v>
      </c>
      <c r="M22" s="12">
        <v>39.26</v>
      </c>
      <c r="N22" s="12">
        <v>17.023333333333337</v>
      </c>
      <c r="O22" s="12">
        <v>5.2833333333333341</v>
      </c>
      <c r="P22" s="12">
        <v>17.824351008911627</v>
      </c>
      <c r="Q22" s="12">
        <v>17.242165151052586</v>
      </c>
      <c r="R22" s="12">
        <v>40.883333333333333</v>
      </c>
      <c r="S22" s="12">
        <v>17.346666666666668</v>
      </c>
      <c r="T22" s="12">
        <v>6.7866666666666662</v>
      </c>
      <c r="U22" s="12">
        <v>18.627015028954286</v>
      </c>
      <c r="V22" s="12">
        <v>21.367301159938538</v>
      </c>
    </row>
    <row r="23" spans="2:22" x14ac:dyDescent="0.25">
      <c r="B23" s="13">
        <v>2</v>
      </c>
      <c r="C23" s="12">
        <v>35.713333333333338</v>
      </c>
      <c r="D23" s="12">
        <v>17.713333333333335</v>
      </c>
      <c r="E23" s="12">
        <v>3.9666666666666668</v>
      </c>
      <c r="F23" s="12">
        <v>18.152041819647238</v>
      </c>
      <c r="G23" s="12">
        <v>12.622387156676366</v>
      </c>
      <c r="H23" s="12">
        <v>40.309999999999995</v>
      </c>
      <c r="I23" s="12">
        <v>18.343333333333334</v>
      </c>
      <c r="J23" s="12">
        <v>5.6366666666666667</v>
      </c>
      <c r="K23" s="12">
        <v>25.065032051243477</v>
      </c>
      <c r="L23" s="12">
        <v>17.081509123964572</v>
      </c>
      <c r="M23" s="12">
        <v>37.18666666666666</v>
      </c>
      <c r="N23" s="12">
        <v>18.383333333333336</v>
      </c>
      <c r="O23" s="12">
        <v>6.330000000000001</v>
      </c>
      <c r="P23" s="12">
        <v>19.442629566096368</v>
      </c>
      <c r="Q23" s="12">
        <v>19.000308475532059</v>
      </c>
      <c r="R23" s="12">
        <v>38.376666666666672</v>
      </c>
      <c r="S23" s="12">
        <v>16.45</v>
      </c>
      <c r="T23" s="12">
        <v>7.253333333333333</v>
      </c>
      <c r="U23" s="12">
        <v>17.978135177054497</v>
      </c>
      <c r="V23" s="12">
        <v>23.794223082758119</v>
      </c>
    </row>
    <row r="24" spans="2:22" x14ac:dyDescent="0.25">
      <c r="B24" s="13">
        <v>3</v>
      </c>
      <c r="C24" s="12">
        <v>38.35</v>
      </c>
      <c r="D24" s="12">
        <v>19.49666666666667</v>
      </c>
      <c r="E24" s="12">
        <v>4.956666666666667</v>
      </c>
      <c r="F24" s="12">
        <v>24.157554181864487</v>
      </c>
      <c r="G24" s="12">
        <v>14.264200396047691</v>
      </c>
      <c r="H24" s="12">
        <v>39.216666666666669</v>
      </c>
      <c r="I24" s="12">
        <v>19.579999999999998</v>
      </c>
      <c r="J24" s="12">
        <v>5.5399999999999991</v>
      </c>
      <c r="K24" s="12">
        <v>20.348660889601554</v>
      </c>
      <c r="L24" s="12">
        <v>15.798424465379387</v>
      </c>
      <c r="M24" s="12">
        <v>42.136666666666663</v>
      </c>
      <c r="N24" s="12">
        <v>20.009999999999998</v>
      </c>
      <c r="O24" s="12">
        <v>7.59</v>
      </c>
      <c r="P24" s="12">
        <v>21.401126138593732</v>
      </c>
      <c r="Q24" s="12">
        <v>20.772254682045833</v>
      </c>
      <c r="R24" s="12">
        <v>43.243333333333339</v>
      </c>
      <c r="S24" s="12">
        <v>12.136666666666665</v>
      </c>
      <c r="T24" s="12">
        <v>10.746666666666668</v>
      </c>
      <c r="U24" s="12">
        <v>16.210784133478004</v>
      </c>
      <c r="V24" s="12">
        <v>41.523959249459182</v>
      </c>
    </row>
    <row r="25" spans="2:22" x14ac:dyDescent="0.25">
      <c r="B25" s="13">
        <v>3</v>
      </c>
      <c r="C25" s="12">
        <v>39.143333333333338</v>
      </c>
      <c r="D25" s="12">
        <v>20.726666666666667</v>
      </c>
      <c r="E25" s="12">
        <v>5.6066666666666665</v>
      </c>
      <c r="F25" s="12">
        <v>25.665337187295268</v>
      </c>
      <c r="G25" s="12">
        <v>15.136539294913161</v>
      </c>
      <c r="H25" s="12">
        <v>46.21</v>
      </c>
      <c r="I25" s="12">
        <v>18.010000000000002</v>
      </c>
      <c r="J25" s="12">
        <v>7.1599999999999993</v>
      </c>
      <c r="K25" s="12">
        <v>19.381065502185375</v>
      </c>
      <c r="L25" s="12">
        <v>21.680636727665817</v>
      </c>
      <c r="M25" s="12">
        <v>46.806666666666672</v>
      </c>
      <c r="N25" s="12">
        <v>17.596666666666668</v>
      </c>
      <c r="O25" s="12">
        <v>9.81</v>
      </c>
      <c r="P25" s="12">
        <v>20.14643337610352</v>
      </c>
      <c r="Q25" s="12">
        <v>29.139314796766438</v>
      </c>
      <c r="R25" s="12">
        <v>49.12</v>
      </c>
      <c r="S25" s="12">
        <v>10.303333333333333</v>
      </c>
      <c r="T25" s="12">
        <v>12.116666666666667</v>
      </c>
      <c r="U25" s="12">
        <v>15.905102605418454</v>
      </c>
      <c r="V25" s="12">
        <v>49.62402686978907</v>
      </c>
    </row>
    <row r="26" spans="2:22" x14ac:dyDescent="0.25">
      <c r="B26" s="13">
        <v>3</v>
      </c>
      <c r="C26" s="12">
        <v>38.416666666666664</v>
      </c>
      <c r="D26" s="12">
        <v>19.293333333333333</v>
      </c>
      <c r="E26" s="12">
        <v>5.04</v>
      </c>
      <c r="F26" s="12">
        <v>24.219178409431251</v>
      </c>
      <c r="G26" s="12">
        <v>14.640214879459583</v>
      </c>
      <c r="H26" s="12">
        <v>41.306666666666665</v>
      </c>
      <c r="I26" s="12">
        <v>20.063333333333333</v>
      </c>
      <c r="J26" s="12">
        <v>5.4000000000000012</v>
      </c>
      <c r="K26" s="12">
        <v>20.777327654066688</v>
      </c>
      <c r="L26" s="12">
        <v>15.064050172360998</v>
      </c>
      <c r="M26" s="12">
        <v>41.43333333333333</v>
      </c>
      <c r="N26" s="12">
        <v>20.340000000000003</v>
      </c>
      <c r="O26" s="12">
        <v>7.2366666666666672</v>
      </c>
      <c r="P26" s="12">
        <v>21.589000542971984</v>
      </c>
      <c r="Q26" s="12">
        <v>19.584795182677425</v>
      </c>
      <c r="R26" s="12">
        <v>41.726666666666667</v>
      </c>
      <c r="S26" s="12">
        <v>15.136666666666668</v>
      </c>
      <c r="T26" s="12">
        <v>9.4600000000000009</v>
      </c>
      <c r="U26" s="12">
        <v>17.849657637550862</v>
      </c>
      <c r="V26" s="12">
        <v>32.004249042449352</v>
      </c>
    </row>
    <row r="27" spans="2:22" x14ac:dyDescent="0.25">
      <c r="B27" s="13">
        <v>3</v>
      </c>
      <c r="C27" s="12">
        <v>46.650000000000006</v>
      </c>
      <c r="D27" s="12">
        <v>22.236666666666668</v>
      </c>
      <c r="E27" s="12">
        <v>5.17</v>
      </c>
      <c r="F27" s="12">
        <v>25.802764788306735</v>
      </c>
      <c r="G27" s="12">
        <v>13.08867167730314</v>
      </c>
      <c r="H27" s="12">
        <v>45.88</v>
      </c>
      <c r="I27" s="12">
        <v>16.066666666666666</v>
      </c>
      <c r="J27" s="12">
        <v>5.4</v>
      </c>
      <c r="K27" s="12">
        <v>16.949860700836979</v>
      </c>
      <c r="L27" s="12">
        <v>18.577475343648587</v>
      </c>
      <c r="M27" s="12">
        <v>40.256666666666668</v>
      </c>
      <c r="N27" s="12">
        <v>17.243333333333336</v>
      </c>
      <c r="O27" s="12">
        <v>6.06</v>
      </c>
      <c r="P27" s="12">
        <v>18.277202861609993</v>
      </c>
      <c r="Q27" s="12">
        <v>19.363523802265707</v>
      </c>
      <c r="R27" s="12">
        <v>45.733333333333327</v>
      </c>
      <c r="S27" s="12">
        <v>8.1066666666666674</v>
      </c>
      <c r="T27" s="12">
        <v>10.743333333333332</v>
      </c>
      <c r="U27" s="12">
        <v>13.458724142932551</v>
      </c>
      <c r="V27" s="12">
        <v>52.962654297538961</v>
      </c>
    </row>
    <row r="28" spans="2:22" x14ac:dyDescent="0.25">
      <c r="B28" s="13">
        <v>3</v>
      </c>
      <c r="C28" s="12">
        <v>40.97</v>
      </c>
      <c r="D28" s="12">
        <v>20.14</v>
      </c>
      <c r="E28" s="12">
        <v>5.1499999999999995</v>
      </c>
      <c r="F28" s="12">
        <v>24.725747110169298</v>
      </c>
      <c r="G28" s="12">
        <v>14.343743240732014</v>
      </c>
      <c r="H28" s="12">
        <v>41.493333333333332</v>
      </c>
      <c r="I28" s="12">
        <v>19.310000000000002</v>
      </c>
      <c r="J28" s="12">
        <v>5.9133333333333331</v>
      </c>
      <c r="K28" s="12">
        <v>20.195138303837169</v>
      </c>
      <c r="L28" s="12">
        <v>17.026246571103329</v>
      </c>
      <c r="M28" s="12">
        <v>42.156666666666666</v>
      </c>
      <c r="N28" s="12">
        <v>19.71</v>
      </c>
      <c r="O28" s="12">
        <v>7.09</v>
      </c>
      <c r="P28" s="12">
        <v>20.946412580678345</v>
      </c>
      <c r="Q28" s="12">
        <v>19.784463876153062</v>
      </c>
      <c r="R28" s="12">
        <v>47.683333333333337</v>
      </c>
      <c r="S28" s="12">
        <v>10.26</v>
      </c>
      <c r="T28" s="12">
        <v>13.75</v>
      </c>
      <c r="U28" s="12">
        <v>17.156051410508187</v>
      </c>
      <c r="V28" s="12">
        <v>53.270369195616126</v>
      </c>
    </row>
    <row r="29" spans="2:22" x14ac:dyDescent="0.25">
      <c r="B29" s="13">
        <v>3</v>
      </c>
      <c r="C29" s="12">
        <v>43.006666666666668</v>
      </c>
      <c r="D29" s="12">
        <v>20.299999999999997</v>
      </c>
      <c r="E29" s="12">
        <v>5.95</v>
      </c>
      <c r="F29" s="12">
        <v>26.056789850146952</v>
      </c>
      <c r="G29" s="12">
        <v>16.336042889718467</v>
      </c>
      <c r="H29" s="12">
        <v>45.153333333333329</v>
      </c>
      <c r="I29" s="12">
        <v>19.006666666666664</v>
      </c>
      <c r="J29" s="12">
        <v>6.7299999999999995</v>
      </c>
      <c r="K29" s="12">
        <v>20.162992778299994</v>
      </c>
      <c r="L29" s="12">
        <v>19.498356203436948</v>
      </c>
      <c r="M29" s="12">
        <v>41.286666666666669</v>
      </c>
      <c r="N29" s="12">
        <v>17.93</v>
      </c>
      <c r="O29" s="12">
        <v>7.1099999999999994</v>
      </c>
      <c r="P29" s="12">
        <v>19.288260678454137</v>
      </c>
      <c r="Q29" s="12">
        <v>21.630410748376868</v>
      </c>
      <c r="R29" s="12">
        <v>46.423333333333325</v>
      </c>
      <c r="S29" s="12">
        <v>10.546666666666667</v>
      </c>
      <c r="T29" s="12">
        <v>11.566666666666668</v>
      </c>
      <c r="U29" s="12">
        <v>15.653113286357945</v>
      </c>
      <c r="V29" s="12">
        <v>47.640954216064735</v>
      </c>
    </row>
    <row r="30" spans="2:22" x14ac:dyDescent="0.25">
      <c r="B30" s="13">
        <v>3</v>
      </c>
      <c r="C30" s="12">
        <v>38.913333333333334</v>
      </c>
      <c r="D30" s="12">
        <v>20.333666666666666</v>
      </c>
      <c r="E30" s="12">
        <v>5.0566666666666666</v>
      </c>
      <c r="F30" s="12">
        <v>24.667530079093375</v>
      </c>
      <c r="G30" s="12">
        <v>13.965279807145485</v>
      </c>
      <c r="H30" s="12">
        <v>43.916666666666664</v>
      </c>
      <c r="I30" s="12">
        <v>18.543333333333333</v>
      </c>
      <c r="J30" s="12">
        <v>6.0533333333333337</v>
      </c>
      <c r="K30" s="12">
        <v>19.506359361899275</v>
      </c>
      <c r="L30" s="12">
        <v>18.07888668715513</v>
      </c>
      <c r="M30" s="12">
        <v>41.360000000000007</v>
      </c>
      <c r="N30" s="12">
        <v>16.746666666666666</v>
      </c>
      <c r="O30" s="12">
        <v>8.1666666666666661</v>
      </c>
      <c r="P30" s="12">
        <v>18.631835360180943</v>
      </c>
      <c r="Q30" s="12">
        <v>25.996604741628669</v>
      </c>
      <c r="R30" s="12">
        <v>46.163333333333334</v>
      </c>
      <c r="S30" s="12">
        <v>9.5333333333333332</v>
      </c>
      <c r="T30" s="12">
        <v>12.066666666666665</v>
      </c>
      <c r="U30" s="12">
        <v>15.378195241603899</v>
      </c>
      <c r="V30" s="12">
        <v>51.689315397634061</v>
      </c>
    </row>
    <row r="31" spans="2:22" x14ac:dyDescent="0.25">
      <c r="B31" s="13">
        <v>3</v>
      </c>
      <c r="C31" s="12">
        <v>35.036666666666669</v>
      </c>
      <c r="D31" s="12">
        <v>19.173333333333336</v>
      </c>
      <c r="E31" s="12">
        <v>4.3</v>
      </c>
      <c r="F31" s="12">
        <v>22.965199537739004</v>
      </c>
      <c r="G31" s="12">
        <v>12.640556898216804</v>
      </c>
      <c r="H31" s="12">
        <v>37.043333333333329</v>
      </c>
      <c r="I31" s="12">
        <v>20.080000000000002</v>
      </c>
      <c r="J31" s="12">
        <v>5.27</v>
      </c>
      <c r="K31" s="12">
        <v>20.760040944082938</v>
      </c>
      <c r="L31" s="12">
        <v>14.705634432300677</v>
      </c>
      <c r="M31" s="12">
        <v>39.586666666666666</v>
      </c>
      <c r="N31" s="12">
        <v>19.406666666666666</v>
      </c>
      <c r="O31" s="12">
        <v>7.2666666666666666</v>
      </c>
      <c r="P31" s="12">
        <v>20.722527730842963</v>
      </c>
      <c r="Q31" s="12">
        <v>20.527999241942808</v>
      </c>
      <c r="R31" s="12">
        <v>41.610000000000007</v>
      </c>
      <c r="S31" s="12">
        <v>10.933333333333332</v>
      </c>
      <c r="T31" s="12">
        <v>11.996666666666664</v>
      </c>
      <c r="U31" s="12">
        <v>16.231382839699421</v>
      </c>
      <c r="V31" s="12">
        <v>47.655076172328023</v>
      </c>
    </row>
    <row r="32" spans="2:22" x14ac:dyDescent="0.25">
      <c r="B32" s="13">
        <v>3</v>
      </c>
      <c r="C32" s="12">
        <v>35.330000000000005</v>
      </c>
      <c r="D32" s="12">
        <v>17.563333333333336</v>
      </c>
      <c r="E32" s="12">
        <v>3.52</v>
      </c>
      <c r="F32" s="12">
        <v>20.9022979957121</v>
      </c>
      <c r="G32" s="12">
        <v>11.332933588606799</v>
      </c>
      <c r="H32" s="12">
        <v>38.610000000000007</v>
      </c>
      <c r="I32" s="12">
        <v>20.523333333333333</v>
      </c>
      <c r="J32" s="12">
        <v>6</v>
      </c>
      <c r="K32" s="12">
        <v>21.382404240662723</v>
      </c>
      <c r="L32" s="12">
        <v>16.296289668938147</v>
      </c>
      <c r="M32" s="12">
        <v>40.03</v>
      </c>
      <c r="N32" s="12">
        <v>18.09</v>
      </c>
      <c r="O32" s="12">
        <v>6.4633333333333338</v>
      </c>
      <c r="P32" s="12">
        <v>19.209965585023255</v>
      </c>
      <c r="Q32" s="12">
        <v>19.661180559765409</v>
      </c>
      <c r="R32" s="12">
        <v>40.413333333333334</v>
      </c>
      <c r="S32" s="12">
        <v>17.233333333333334</v>
      </c>
      <c r="T32" s="12">
        <v>7.2</v>
      </c>
      <c r="U32" s="12">
        <v>18.676931701373697</v>
      </c>
      <c r="V32" s="12">
        <v>22.674926773016168</v>
      </c>
    </row>
    <row r="33" spans="2:22" x14ac:dyDescent="0.25">
      <c r="B33" s="13">
        <v>3</v>
      </c>
      <c r="C33" s="12">
        <v>42.873333333333335</v>
      </c>
      <c r="D33" s="12">
        <v>19.939999999999998</v>
      </c>
      <c r="E33" s="12">
        <v>5.1966666666666663</v>
      </c>
      <c r="F33" s="12">
        <v>24.717901770937303</v>
      </c>
      <c r="G33" s="12">
        <v>14.607226566248146</v>
      </c>
      <c r="H33" s="12">
        <v>47.890000000000008</v>
      </c>
      <c r="I33" s="12">
        <v>19.023333333333333</v>
      </c>
      <c r="J33" s="12">
        <v>6.78</v>
      </c>
      <c r="K33" s="12">
        <v>20.195435402860497</v>
      </c>
      <c r="L33" s="12">
        <v>19.616291854520981</v>
      </c>
      <c r="M33" s="12">
        <v>47.873333333333335</v>
      </c>
      <c r="N33" s="12">
        <v>18.116666666666667</v>
      </c>
      <c r="O33" s="12">
        <v>7.54</v>
      </c>
      <c r="P33" s="12">
        <v>19.62307853297008</v>
      </c>
      <c r="Q33" s="12">
        <v>22.596656153218007</v>
      </c>
      <c r="R33" s="12">
        <v>50.95333333333334</v>
      </c>
      <c r="S33" s="12">
        <v>11.67</v>
      </c>
      <c r="T33" s="12">
        <v>12.86</v>
      </c>
      <c r="U33" s="12">
        <v>17.365727741733139</v>
      </c>
      <c r="V33" s="12">
        <v>47.777356956880276</v>
      </c>
    </row>
    <row r="34" spans="2:22" x14ac:dyDescent="0.25">
      <c r="B34" s="13">
        <v>4</v>
      </c>
      <c r="C34" s="12">
        <v>44.146666666666668</v>
      </c>
      <c r="D34" s="12">
        <v>19.406666666666666</v>
      </c>
      <c r="E34" s="12">
        <v>5.8499999999999988</v>
      </c>
      <c r="F34" s="12">
        <v>25.651923501970369</v>
      </c>
      <c r="G34" s="12">
        <v>16.775054939994344</v>
      </c>
      <c r="H34" s="12">
        <v>43.793333333333329</v>
      </c>
      <c r="I34" s="12">
        <v>17.846666666666668</v>
      </c>
      <c r="J34" s="12">
        <v>5.6966666666666681</v>
      </c>
      <c r="K34" s="12">
        <v>18.733806933515201</v>
      </c>
      <c r="L34" s="12">
        <v>17.703114112734543</v>
      </c>
      <c r="M34" s="12">
        <v>44.123333333333335</v>
      </c>
      <c r="N34" s="12">
        <v>19.246666666666666</v>
      </c>
      <c r="O34" s="12">
        <v>7.3999999999999995</v>
      </c>
      <c r="P34" s="12">
        <v>20.62023709315142</v>
      </c>
      <c r="Q34" s="12">
        <v>21.030861251826053</v>
      </c>
      <c r="R34" s="12">
        <v>45.330000000000005</v>
      </c>
      <c r="S34" s="12">
        <v>9.99</v>
      </c>
      <c r="T34" s="12">
        <v>10.623333333333333</v>
      </c>
      <c r="U34" s="12">
        <v>14.582705891264183</v>
      </c>
      <c r="V34" s="12">
        <v>46.759827708975052</v>
      </c>
    </row>
    <row r="35" spans="2:22" x14ac:dyDescent="0.25">
      <c r="B35" s="13">
        <v>4</v>
      </c>
      <c r="C35" s="12">
        <v>42.379999999999995</v>
      </c>
      <c r="D35" s="12">
        <v>17.91333333333333</v>
      </c>
      <c r="E35" s="12">
        <v>5.9466666666666663</v>
      </c>
      <c r="F35" s="12">
        <v>25.654323616833079</v>
      </c>
      <c r="G35" s="12">
        <v>18.364553060885758</v>
      </c>
      <c r="H35" s="12">
        <v>47.639999999999993</v>
      </c>
      <c r="I35" s="12">
        <v>19.396666666666665</v>
      </c>
      <c r="J35" s="12">
        <v>7.8033333333333337</v>
      </c>
      <c r="K35" s="12">
        <v>20.907479257167488</v>
      </c>
      <c r="L35" s="12">
        <v>21.915061148505711</v>
      </c>
      <c r="M35" s="12">
        <v>46.183333333333337</v>
      </c>
      <c r="N35" s="12">
        <v>18.556666666666668</v>
      </c>
      <c r="O35" s="12">
        <v>8.1433333333333326</v>
      </c>
      <c r="P35" s="12">
        <v>20.26484037824023</v>
      </c>
      <c r="Q35" s="12">
        <v>23.693595515847083</v>
      </c>
      <c r="R35" s="12">
        <v>49</v>
      </c>
      <c r="S35" s="12">
        <v>11.916666666666666</v>
      </c>
      <c r="T35" s="12">
        <v>12.36</v>
      </c>
      <c r="U35" s="12">
        <v>17.169057762278175</v>
      </c>
      <c r="V35" s="12">
        <v>46.04620235380353</v>
      </c>
    </row>
    <row r="36" spans="2:22" x14ac:dyDescent="0.25">
      <c r="B36" s="13">
        <v>4</v>
      </c>
      <c r="C36" s="12">
        <v>42.04</v>
      </c>
      <c r="D36" s="12">
        <v>19.099999999999998</v>
      </c>
      <c r="E36" s="12">
        <v>5.62</v>
      </c>
      <c r="F36" s="12">
        <v>25.172207122246213</v>
      </c>
      <c r="G36" s="12">
        <v>16.396036454133149</v>
      </c>
      <c r="H36" s="12">
        <v>43.406666666666666</v>
      </c>
      <c r="I36" s="12">
        <v>19.04</v>
      </c>
      <c r="J36" s="12">
        <v>6.586666666666666</v>
      </c>
      <c r="K36" s="12">
        <v>20.147103458755002</v>
      </c>
      <c r="L36" s="12">
        <v>19.082466690665843</v>
      </c>
      <c r="M36" s="12">
        <v>43.603333333333332</v>
      </c>
      <c r="N36" s="12">
        <v>18.209999999999997</v>
      </c>
      <c r="O36" s="12">
        <v>7.5366666666666662</v>
      </c>
      <c r="P36" s="12">
        <v>19.708004577948635</v>
      </c>
      <c r="Q36" s="12">
        <v>22.483448458034957</v>
      </c>
      <c r="R36" s="12">
        <v>44.78</v>
      </c>
      <c r="S36" s="12">
        <v>17.87</v>
      </c>
      <c r="T36" s="12">
        <v>10.383333333333333</v>
      </c>
      <c r="U36" s="12">
        <v>20.66761987049092</v>
      </c>
      <c r="V36" s="12">
        <v>30.158657215170074</v>
      </c>
    </row>
    <row r="37" spans="2:22" x14ac:dyDescent="0.25">
      <c r="B37" s="13">
        <v>4</v>
      </c>
      <c r="C37" s="12">
        <v>37.96</v>
      </c>
      <c r="D37" s="12">
        <v>20.503333333333334</v>
      </c>
      <c r="E37" s="12">
        <v>4.6099999999999994</v>
      </c>
      <c r="F37" s="12">
        <v>24.103104416035922</v>
      </c>
      <c r="G37" s="12">
        <v>12.671738819615589</v>
      </c>
      <c r="H37" s="12">
        <v>40.976666666666667</v>
      </c>
      <c r="I37" s="12">
        <v>20.05</v>
      </c>
      <c r="J37" s="12">
        <v>5.31</v>
      </c>
      <c r="K37" s="12">
        <v>20.741229471755045</v>
      </c>
      <c r="L37" s="12">
        <v>14.833548772025344</v>
      </c>
      <c r="M37" s="12">
        <v>40.803333333333335</v>
      </c>
      <c r="N37" s="12">
        <v>19.36</v>
      </c>
      <c r="O37" s="12">
        <v>6.3866666666666667</v>
      </c>
      <c r="P37" s="12">
        <v>20.386248088138021</v>
      </c>
      <c r="Q37" s="12">
        <v>18.257196199256299</v>
      </c>
      <c r="R37" s="12">
        <v>41.53</v>
      </c>
      <c r="S37" s="12">
        <v>13.18</v>
      </c>
      <c r="T37" s="12">
        <v>9.4033333333333342</v>
      </c>
      <c r="U37" s="12">
        <v>16.190586085061213</v>
      </c>
      <c r="V37" s="12">
        <v>35.506138582350886</v>
      </c>
    </row>
    <row r="38" spans="2:22" x14ac:dyDescent="0.25">
      <c r="B38" s="13">
        <v>4</v>
      </c>
      <c r="C38" s="12">
        <v>36.773333333333333</v>
      </c>
      <c r="D38" s="12">
        <v>20.486666666666668</v>
      </c>
      <c r="E38" s="12">
        <v>5.2366666666666672</v>
      </c>
      <c r="F38" s="12">
        <v>25.005948013461929</v>
      </c>
      <c r="G38" s="12">
        <v>14.338546821099042</v>
      </c>
      <c r="H38" s="12">
        <v>42.556666666666665</v>
      </c>
      <c r="I38" s="12">
        <v>17.683333333333334</v>
      </c>
      <c r="J38" s="12">
        <v>5.8133333333333335</v>
      </c>
      <c r="K38" s="12">
        <v>18.614379447680285</v>
      </c>
      <c r="L38" s="12">
        <v>18.198096901554205</v>
      </c>
      <c r="M38" s="12">
        <v>41.363333333333337</v>
      </c>
      <c r="N38" s="12">
        <v>19.709999999999997</v>
      </c>
      <c r="O38" s="12">
        <v>7.8366666666666669</v>
      </c>
      <c r="P38" s="12">
        <v>21.210786040230673</v>
      </c>
      <c r="Q38" s="12">
        <v>21.682694847659004</v>
      </c>
      <c r="R38" s="12">
        <v>43.16</v>
      </c>
      <c r="S38" s="12">
        <v>9.8966666666666665</v>
      </c>
      <c r="T38" s="12">
        <v>11.87</v>
      </c>
      <c r="U38" s="12">
        <v>15.454478674840866</v>
      </c>
      <c r="V38" s="12">
        <v>50.180188428184401</v>
      </c>
    </row>
    <row r="39" spans="2:22" x14ac:dyDescent="0.25">
      <c r="B39" s="13">
        <v>4</v>
      </c>
      <c r="C39" s="12">
        <v>42.663333333333334</v>
      </c>
      <c r="D39" s="12">
        <v>20.193333333333332</v>
      </c>
      <c r="E39" s="12">
        <v>5.41</v>
      </c>
      <c r="F39" s="12">
        <v>25.153691254189528</v>
      </c>
      <c r="G39" s="12">
        <v>14.997915608509729</v>
      </c>
      <c r="H39" s="12">
        <v>42.876666666666665</v>
      </c>
      <c r="I39" s="12">
        <v>20.2</v>
      </c>
      <c r="J39" s="12">
        <v>9.9566666666666652</v>
      </c>
      <c r="K39" s="12">
        <v>22.52055086162661</v>
      </c>
      <c r="L39" s="12">
        <v>26.238885570991751</v>
      </c>
      <c r="M39" s="12">
        <v>42.823333333333331</v>
      </c>
      <c r="N39" s="12">
        <v>18.266666666666666</v>
      </c>
      <c r="O39" s="12">
        <v>7.2299999999999995</v>
      </c>
      <c r="P39" s="12">
        <v>19.645457773009799</v>
      </c>
      <c r="Q39" s="12">
        <v>21.593803909183102</v>
      </c>
      <c r="R39" s="12">
        <v>46.433333333333337</v>
      </c>
      <c r="S39" s="12">
        <v>15.436666666666666</v>
      </c>
      <c r="T39" s="12">
        <v>9.1233333333333331</v>
      </c>
      <c r="U39" s="12">
        <v>17.931142988914257</v>
      </c>
      <c r="V39" s="12">
        <v>30.583811768594142</v>
      </c>
    </row>
    <row r="40" spans="2:22" x14ac:dyDescent="0.25">
      <c r="B40" s="13">
        <v>4</v>
      </c>
      <c r="C40" s="12">
        <v>39.083333333333336</v>
      </c>
      <c r="D40" s="12">
        <v>19.810000000000002</v>
      </c>
      <c r="E40" s="12">
        <v>4.5966666666666667</v>
      </c>
      <c r="F40" s="12">
        <v>23.729596571746583</v>
      </c>
      <c r="G40" s="12">
        <v>13.063600325249055</v>
      </c>
      <c r="H40" s="12">
        <v>42.683333333333337</v>
      </c>
      <c r="I40" s="12">
        <v>19.693333333333335</v>
      </c>
      <c r="J40" s="12">
        <v>6.1099999999999994</v>
      </c>
      <c r="K40" s="12">
        <v>20.619395669557772</v>
      </c>
      <c r="L40" s="12">
        <v>17.236883765300497</v>
      </c>
      <c r="M40" s="12">
        <v>44.63</v>
      </c>
      <c r="N40" s="12">
        <v>20.13</v>
      </c>
      <c r="O40" s="12">
        <v>8.2733333333333334</v>
      </c>
      <c r="P40" s="12">
        <v>21.763844891113436</v>
      </c>
      <c r="Q40" s="12">
        <v>22.342426962553613</v>
      </c>
      <c r="R40" s="12">
        <v>42.51</v>
      </c>
      <c r="S40" s="12">
        <v>17.739999999999998</v>
      </c>
      <c r="T40" s="12">
        <v>8.7366666666666664</v>
      </c>
      <c r="U40" s="12">
        <v>19.77465409165087</v>
      </c>
      <c r="V40" s="12">
        <v>26.219509768095214</v>
      </c>
    </row>
    <row r="41" spans="2:22" x14ac:dyDescent="0.25">
      <c r="B41" s="13">
        <v>4</v>
      </c>
      <c r="C41" s="12">
        <v>48.47</v>
      </c>
      <c r="D41" s="12">
        <v>20.7</v>
      </c>
      <c r="E41" s="12">
        <v>6.2766666666666664</v>
      </c>
      <c r="F41" s="12">
        <v>26.702666813030877</v>
      </c>
      <c r="G41" s="12">
        <v>16.868385071717466</v>
      </c>
      <c r="H41" s="12">
        <v>48.826666666666661</v>
      </c>
      <c r="I41" s="12">
        <v>20.023333333333337</v>
      </c>
      <c r="J41" s="12">
        <v>6.78</v>
      </c>
      <c r="K41" s="12">
        <v>21.140063334289657</v>
      </c>
      <c r="L41" s="12">
        <v>18.706355372005842</v>
      </c>
      <c r="M41" s="12">
        <v>46.580000000000005</v>
      </c>
      <c r="N41" s="12">
        <v>19.66333333333333</v>
      </c>
      <c r="O41" s="12">
        <v>6.5799999999999992</v>
      </c>
      <c r="P41" s="12">
        <v>20.73506879124778</v>
      </c>
      <c r="Q41" s="12">
        <v>18.501940959990545</v>
      </c>
      <c r="R41" s="12">
        <v>47.906666666666666</v>
      </c>
      <c r="S41" s="12">
        <v>17.696666666666665</v>
      </c>
      <c r="T41" s="12">
        <v>8.86</v>
      </c>
      <c r="U41" s="12">
        <v>19.790695063870572</v>
      </c>
      <c r="V41" s="12">
        <v>26.595261362331403</v>
      </c>
    </row>
    <row r="42" spans="2:22" x14ac:dyDescent="0.25">
      <c r="B42" s="13">
        <v>4</v>
      </c>
      <c r="C42" s="12">
        <v>39.016666666666673</v>
      </c>
      <c r="D42" s="12">
        <v>17.23</v>
      </c>
      <c r="E42" s="12">
        <v>4.12</v>
      </c>
      <c r="F42" s="12">
        <v>21.856801112997015</v>
      </c>
      <c r="G42" s="12">
        <v>13.447931249568002</v>
      </c>
      <c r="H42" s="12">
        <v>42.36</v>
      </c>
      <c r="I42" s="12">
        <v>13.543333333333331</v>
      </c>
      <c r="J42" s="12">
        <v>10.39</v>
      </c>
      <c r="K42" s="12">
        <v>17.069680072508028</v>
      </c>
      <c r="L42" s="12">
        <v>37.494234238393823</v>
      </c>
      <c r="M42" s="12">
        <v>43.406666666666666</v>
      </c>
      <c r="N42" s="12">
        <v>18.836666666666662</v>
      </c>
      <c r="O42" s="12">
        <v>12.263333333333335</v>
      </c>
      <c r="P42" s="12">
        <v>22.476862671546389</v>
      </c>
      <c r="Q42" s="12">
        <v>33.065544460064167</v>
      </c>
      <c r="R42" s="12">
        <v>43.65</v>
      </c>
      <c r="S42" s="12">
        <v>10.103333333333333</v>
      </c>
      <c r="T42" s="12">
        <v>10.453333333333333</v>
      </c>
      <c r="U42" s="12">
        <v>14.537865119137068</v>
      </c>
      <c r="V42" s="12">
        <v>45.975429807326435</v>
      </c>
    </row>
    <row r="43" spans="2:22" x14ac:dyDescent="0.25">
      <c r="B43" s="13">
        <v>4</v>
      </c>
      <c r="C43" s="12">
        <v>49.143333333333338</v>
      </c>
      <c r="D43" s="12">
        <v>20.206666666666667</v>
      </c>
      <c r="E43" s="12">
        <v>12.963333333333333</v>
      </c>
      <c r="F43" s="12">
        <v>38.423981518134049</v>
      </c>
      <c r="G43" s="12">
        <v>32.681691784975413</v>
      </c>
      <c r="H43" s="12">
        <v>47.536666666666669</v>
      </c>
      <c r="I43" s="12">
        <v>18.076666666666664</v>
      </c>
      <c r="J43" s="12">
        <v>6.12</v>
      </c>
      <c r="K43" s="12">
        <v>19.084556001588766</v>
      </c>
      <c r="L43" s="12">
        <v>18.703941116618495</v>
      </c>
      <c r="M43" s="12">
        <v>46.113333333333337</v>
      </c>
      <c r="N43" s="12">
        <v>18.613333333333333</v>
      </c>
      <c r="O43" s="12">
        <v>7.1166666666666663</v>
      </c>
      <c r="P43" s="12">
        <v>19.92744645513374</v>
      </c>
      <c r="Q43" s="12">
        <v>20.923975155920505</v>
      </c>
      <c r="R43" s="12">
        <v>49.916666666666664</v>
      </c>
      <c r="S43" s="12">
        <v>10.373333333333333</v>
      </c>
      <c r="T43" s="12">
        <v>12.693333333333333</v>
      </c>
      <c r="U43" s="12">
        <v>16.392887346515732</v>
      </c>
      <c r="V43" s="12">
        <v>50.743382294680735</v>
      </c>
    </row>
    <row r="45" spans="2:22" ht="18.75" x14ac:dyDescent="0.25">
      <c r="B45" s="31" t="s">
        <v>53</v>
      </c>
    </row>
  </sheetData>
  <mergeCells count="4">
    <mergeCell ref="C3:G3"/>
    <mergeCell ref="H3:L3"/>
    <mergeCell ref="M3:Q3"/>
    <mergeCell ref="R3:V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workbookViewId="0">
      <selection activeCell="I6" sqref="I6"/>
    </sheetView>
  </sheetViews>
  <sheetFormatPr baseColWidth="10" defaultRowHeight="15" x14ac:dyDescent="0.25"/>
  <sheetData>
    <row r="1" spans="1:18" ht="20.25" x14ac:dyDescent="0.3">
      <c r="I1" s="34" t="s">
        <v>86</v>
      </c>
      <c r="K1" s="31" t="s">
        <v>87</v>
      </c>
    </row>
    <row r="2" spans="1:18" x14ac:dyDescent="0.25">
      <c r="B2" t="s">
        <v>54</v>
      </c>
      <c r="D2" t="s">
        <v>55</v>
      </c>
      <c r="F2" t="s">
        <v>56</v>
      </c>
      <c r="K2" t="s">
        <v>57</v>
      </c>
    </row>
    <row r="4" spans="1:18" x14ac:dyDescent="0.25">
      <c r="D4" s="8" t="s">
        <v>58</v>
      </c>
      <c r="H4" s="8" t="s">
        <v>44</v>
      </c>
      <c r="N4" s="8" t="s">
        <v>45</v>
      </c>
      <c r="R4" s="8" t="s">
        <v>46</v>
      </c>
    </row>
    <row r="5" spans="1:18" ht="18.75" x14ac:dyDescent="0.3">
      <c r="A5" s="1" t="s">
        <v>0</v>
      </c>
      <c r="B5" s="2" t="s">
        <v>1</v>
      </c>
      <c r="C5" s="2" t="s">
        <v>2</v>
      </c>
      <c r="D5" s="2" t="s">
        <v>41</v>
      </c>
      <c r="E5" s="2"/>
      <c r="F5" s="2" t="s">
        <v>1</v>
      </c>
      <c r="G5" s="2" t="s">
        <v>2</v>
      </c>
      <c r="H5" s="2" t="s">
        <v>41</v>
      </c>
      <c r="I5" s="2"/>
      <c r="J5" s="2" t="s">
        <v>1</v>
      </c>
      <c r="K5" s="2" t="s">
        <v>2</v>
      </c>
      <c r="L5" s="2" t="s">
        <v>3</v>
      </c>
      <c r="M5" s="2" t="s">
        <v>4</v>
      </c>
      <c r="N5" s="2" t="s">
        <v>41</v>
      </c>
      <c r="O5" s="2"/>
      <c r="P5" s="2" t="s">
        <v>1</v>
      </c>
      <c r="Q5" s="2" t="s">
        <v>2</v>
      </c>
      <c r="R5" s="2" t="s">
        <v>41</v>
      </c>
    </row>
    <row r="6" spans="1:18" ht="18.75" x14ac:dyDescent="0.3">
      <c r="A6" s="2" t="s">
        <v>5</v>
      </c>
      <c r="B6" s="2">
        <v>2.92</v>
      </c>
      <c r="C6" s="2">
        <v>3.48</v>
      </c>
      <c r="D6" s="2">
        <f>AVERAGE(B6:C6)</f>
        <v>3.2</v>
      </c>
      <c r="E6" s="2"/>
      <c r="F6" s="2">
        <v>1.6</v>
      </c>
      <c r="G6" s="2">
        <v>1.4</v>
      </c>
      <c r="H6" s="2">
        <f>AVERAGE(F6:G6)</f>
        <v>1.5</v>
      </c>
      <c r="I6" s="2"/>
      <c r="J6" s="2">
        <v>3.52</v>
      </c>
      <c r="K6" s="2">
        <v>4.16</v>
      </c>
      <c r="L6" s="2">
        <v>3.84</v>
      </c>
      <c r="M6" s="2">
        <v>3.72</v>
      </c>
      <c r="N6" s="2">
        <f>AVERAGE(J6:M6)</f>
        <v>3.81</v>
      </c>
      <c r="O6" s="2"/>
      <c r="P6" s="2">
        <v>1.08</v>
      </c>
      <c r="Q6" s="2">
        <v>1.08</v>
      </c>
      <c r="R6" s="2">
        <f>AVERAGE(P6:Q6)</f>
        <v>1.08</v>
      </c>
    </row>
    <row r="7" spans="1:18" ht="18.75" x14ac:dyDescent="0.3">
      <c r="A7" s="2" t="s">
        <v>6</v>
      </c>
      <c r="B7" s="2">
        <v>3.96</v>
      </c>
      <c r="C7" s="2">
        <v>2.72</v>
      </c>
      <c r="D7" s="2">
        <f t="shared" ref="D7:D14" si="0">AVERAGE(B7:C7)</f>
        <v>3.34</v>
      </c>
      <c r="E7" s="2"/>
      <c r="F7" s="2">
        <v>1.7</v>
      </c>
      <c r="G7" s="2">
        <v>1.6</v>
      </c>
      <c r="H7" s="2">
        <f t="shared" ref="H7:H14" si="1">AVERAGE(F7:G7)</f>
        <v>1.65</v>
      </c>
      <c r="I7" s="2"/>
      <c r="J7" s="2">
        <v>3.16</v>
      </c>
      <c r="K7" s="2">
        <v>2.36</v>
      </c>
      <c r="L7" s="2">
        <v>2.1</v>
      </c>
      <c r="M7" s="2">
        <v>1.8</v>
      </c>
      <c r="N7" s="2">
        <f t="shared" ref="N7:N14" si="2">AVERAGE(J7:M7)</f>
        <v>2.355</v>
      </c>
      <c r="O7" s="2"/>
      <c r="P7" s="2">
        <v>1.22</v>
      </c>
      <c r="Q7" s="2">
        <v>1.06</v>
      </c>
      <c r="R7" s="2">
        <f t="shared" ref="R7:R14" si="3">AVERAGE(P7:Q7)</f>
        <v>1.1400000000000001</v>
      </c>
    </row>
    <row r="8" spans="1:18" ht="18.75" x14ac:dyDescent="0.3">
      <c r="A8" s="2" t="s">
        <v>7</v>
      </c>
      <c r="B8" s="2">
        <v>3.32</v>
      </c>
      <c r="C8" s="2">
        <v>2.2000000000000002</v>
      </c>
      <c r="D8" s="2">
        <f t="shared" si="0"/>
        <v>2.76</v>
      </c>
      <c r="E8" s="2"/>
      <c r="F8" s="2">
        <v>2.38</v>
      </c>
      <c r="G8" s="2">
        <v>2.72</v>
      </c>
      <c r="H8" s="2">
        <f t="shared" si="1"/>
        <v>2.5499999999999998</v>
      </c>
      <c r="I8" s="2"/>
      <c r="J8" s="2">
        <v>4.0599999999999996</v>
      </c>
      <c r="K8" s="2">
        <v>2.82</v>
      </c>
      <c r="L8" s="2">
        <v>3.1</v>
      </c>
      <c r="M8" s="2">
        <v>3.42</v>
      </c>
      <c r="N8" s="2">
        <f t="shared" si="2"/>
        <v>3.3499999999999996</v>
      </c>
      <c r="O8" s="2"/>
      <c r="P8" s="2">
        <v>1.66</v>
      </c>
      <c r="Q8" s="2">
        <v>1.8</v>
      </c>
      <c r="R8" s="2">
        <f t="shared" si="3"/>
        <v>1.73</v>
      </c>
    </row>
    <row r="9" spans="1:18" ht="18.75" x14ac:dyDescent="0.3">
      <c r="A9" s="2" t="s">
        <v>8</v>
      </c>
      <c r="B9" s="2">
        <v>1.92</v>
      </c>
      <c r="C9" s="2">
        <v>1.88</v>
      </c>
      <c r="D9" s="2">
        <f t="shared" si="0"/>
        <v>1.9</v>
      </c>
      <c r="E9" s="2"/>
      <c r="F9" s="2">
        <v>1.96</v>
      </c>
      <c r="G9" s="2">
        <v>1.86</v>
      </c>
      <c r="H9" s="2">
        <f t="shared" si="1"/>
        <v>1.9100000000000001</v>
      </c>
      <c r="I9" s="2"/>
      <c r="J9" s="2">
        <v>2.2599999999999998</v>
      </c>
      <c r="K9" s="2">
        <v>2.2400000000000002</v>
      </c>
      <c r="L9" s="2">
        <v>1.86</v>
      </c>
      <c r="M9" s="2">
        <v>2.1</v>
      </c>
      <c r="N9" s="2">
        <f t="shared" si="2"/>
        <v>2.1150000000000002</v>
      </c>
      <c r="O9" s="2"/>
      <c r="P9" s="2">
        <v>1.02</v>
      </c>
      <c r="Q9" s="2">
        <v>1.4</v>
      </c>
      <c r="R9" s="2">
        <f t="shared" si="3"/>
        <v>1.21</v>
      </c>
    </row>
    <row r="10" spans="1:18" ht="18.75" x14ac:dyDescent="0.3">
      <c r="A10" s="2" t="s">
        <v>9</v>
      </c>
      <c r="B10" s="2">
        <v>2.54</v>
      </c>
      <c r="C10" s="2">
        <v>1.66</v>
      </c>
      <c r="D10" s="2">
        <f t="shared" si="0"/>
        <v>2.1</v>
      </c>
      <c r="E10" s="2"/>
      <c r="F10" s="2">
        <v>1.32</v>
      </c>
      <c r="G10" s="2">
        <v>1.94</v>
      </c>
      <c r="H10" s="2">
        <f t="shared" si="1"/>
        <v>1.63</v>
      </c>
      <c r="I10" s="2"/>
      <c r="J10" s="2">
        <v>3.8</v>
      </c>
      <c r="K10" s="2">
        <v>3.24</v>
      </c>
      <c r="L10" s="2">
        <v>2.2400000000000002</v>
      </c>
      <c r="M10" s="2">
        <v>2.68</v>
      </c>
      <c r="N10" s="2">
        <f t="shared" si="2"/>
        <v>2.99</v>
      </c>
      <c r="O10" s="2"/>
      <c r="P10" s="2">
        <v>2.12</v>
      </c>
      <c r="Q10" s="2">
        <v>1.98</v>
      </c>
      <c r="R10" s="2">
        <f t="shared" si="3"/>
        <v>2.0499999999999998</v>
      </c>
    </row>
    <row r="11" spans="1:18" ht="18.75" x14ac:dyDescent="0.3">
      <c r="A11" s="2" t="s">
        <v>10</v>
      </c>
      <c r="B11" s="2">
        <v>2.78</v>
      </c>
      <c r="C11" s="2">
        <v>2.94</v>
      </c>
      <c r="D11" s="2">
        <f t="shared" si="0"/>
        <v>2.86</v>
      </c>
      <c r="E11" s="2"/>
      <c r="F11" s="2">
        <v>3.06</v>
      </c>
      <c r="G11" s="2">
        <v>2.42</v>
      </c>
      <c r="H11" s="2">
        <f t="shared" si="1"/>
        <v>2.74</v>
      </c>
      <c r="I11" s="2"/>
      <c r="J11" s="2">
        <v>3.12</v>
      </c>
      <c r="K11" s="2">
        <v>3.22</v>
      </c>
      <c r="L11" s="2">
        <v>2.48</v>
      </c>
      <c r="M11" s="2">
        <v>1.74</v>
      </c>
      <c r="N11" s="2">
        <f t="shared" si="2"/>
        <v>2.64</v>
      </c>
      <c r="O11" s="2"/>
      <c r="P11" s="2">
        <v>0.94</v>
      </c>
      <c r="Q11" s="2">
        <v>1.42</v>
      </c>
      <c r="R11" s="2">
        <f t="shared" si="3"/>
        <v>1.18</v>
      </c>
    </row>
    <row r="12" spans="1:18" ht="18.75" x14ac:dyDescent="0.3">
      <c r="A12" s="2" t="s">
        <v>11</v>
      </c>
      <c r="B12" s="2">
        <v>2.12</v>
      </c>
      <c r="C12" s="2">
        <v>1.96</v>
      </c>
      <c r="D12" s="2">
        <f t="shared" si="0"/>
        <v>2.04</v>
      </c>
      <c r="E12" s="2"/>
      <c r="F12" s="2">
        <v>1.84</v>
      </c>
      <c r="G12" s="2">
        <v>2.48</v>
      </c>
      <c r="H12" s="2">
        <f t="shared" si="1"/>
        <v>2.16</v>
      </c>
      <c r="I12" s="2"/>
      <c r="J12" s="2">
        <v>4.42</v>
      </c>
      <c r="K12" s="2">
        <v>3.74</v>
      </c>
      <c r="L12" s="2">
        <v>3.86</v>
      </c>
      <c r="M12" s="2">
        <v>3.06</v>
      </c>
      <c r="N12" s="2">
        <f t="shared" si="2"/>
        <v>3.77</v>
      </c>
      <c r="O12" s="2"/>
      <c r="P12" s="2">
        <v>0.52</v>
      </c>
      <c r="Q12" s="2">
        <v>0.7</v>
      </c>
      <c r="R12" s="2">
        <f t="shared" si="3"/>
        <v>0.61</v>
      </c>
    </row>
    <row r="13" spans="1:18" ht="18.75" x14ac:dyDescent="0.3">
      <c r="A13" s="2" t="s">
        <v>12</v>
      </c>
      <c r="B13" s="2">
        <v>1.58</v>
      </c>
      <c r="C13" s="2">
        <v>4.1399999999999997</v>
      </c>
      <c r="D13" s="2">
        <f t="shared" si="0"/>
        <v>2.86</v>
      </c>
      <c r="E13" s="2"/>
      <c r="F13" s="2">
        <v>2.98</v>
      </c>
      <c r="G13" s="2">
        <v>3.36</v>
      </c>
      <c r="H13" s="2">
        <f t="shared" si="1"/>
        <v>3.17</v>
      </c>
      <c r="I13" s="2"/>
      <c r="J13" s="2">
        <v>3.34</v>
      </c>
      <c r="K13" s="2">
        <v>2.88</v>
      </c>
      <c r="L13" s="2"/>
      <c r="M13" s="2"/>
      <c r="N13" s="2">
        <f t="shared" si="2"/>
        <v>3.11</v>
      </c>
      <c r="O13" s="2"/>
      <c r="P13" s="2">
        <v>0.62</v>
      </c>
      <c r="Q13" s="2">
        <v>0.6</v>
      </c>
      <c r="R13" s="2">
        <f t="shared" si="3"/>
        <v>0.61</v>
      </c>
    </row>
    <row r="14" spans="1:18" ht="18.75" x14ac:dyDescent="0.3">
      <c r="A14" s="2" t="s">
        <v>13</v>
      </c>
      <c r="B14" s="2">
        <v>4.42</v>
      </c>
      <c r="C14" s="2">
        <v>4.5999999999999996</v>
      </c>
      <c r="D14" s="2">
        <f t="shared" si="0"/>
        <v>4.51</v>
      </c>
      <c r="E14" s="2"/>
      <c r="F14" s="2">
        <v>3.06</v>
      </c>
      <c r="G14" s="2">
        <v>2.42</v>
      </c>
      <c r="H14" s="2">
        <f t="shared" si="1"/>
        <v>2.74</v>
      </c>
      <c r="I14" s="2"/>
      <c r="J14" s="2">
        <v>5.24</v>
      </c>
      <c r="K14" s="2">
        <v>5.62</v>
      </c>
      <c r="L14" s="2">
        <v>4.4400000000000004</v>
      </c>
      <c r="M14" s="2">
        <v>3.96</v>
      </c>
      <c r="N14" s="2">
        <f t="shared" si="2"/>
        <v>4.8150000000000004</v>
      </c>
      <c r="O14" s="2"/>
      <c r="P14" s="2">
        <v>1.94</v>
      </c>
      <c r="Q14" s="2">
        <v>1.54</v>
      </c>
      <c r="R14" s="2">
        <f t="shared" si="3"/>
        <v>1.74</v>
      </c>
    </row>
    <row r="15" spans="1:18" ht="18.75" x14ac:dyDescent="0.3">
      <c r="A15" s="2"/>
      <c r="B15" s="2"/>
      <c r="C15" s="2"/>
      <c r="D15" s="3">
        <f>AVERAGE(D6:D14)</f>
        <v>2.8411111111111111</v>
      </c>
      <c r="E15" s="2"/>
      <c r="F15" s="2"/>
      <c r="G15" s="2"/>
      <c r="H15" s="3">
        <f>AVERAGE(H6:H14)</f>
        <v>2.2277777777777774</v>
      </c>
      <c r="I15" s="2"/>
      <c r="J15" s="2"/>
      <c r="K15" s="2"/>
      <c r="L15" s="2"/>
      <c r="M15" s="2"/>
      <c r="N15" s="4">
        <f>AVERAGE(N6:N14)</f>
        <v>3.2172222222222224</v>
      </c>
      <c r="O15" s="2"/>
      <c r="P15" s="2"/>
      <c r="Q15" s="2"/>
      <c r="R15" s="5">
        <f>AVERAGE(R6:R14)</f>
        <v>1.2611111111111111</v>
      </c>
    </row>
    <row r="16" spans="1:18" ht="18.75" x14ac:dyDescent="0.3">
      <c r="A16" s="6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8.75" x14ac:dyDescent="0.3">
      <c r="A17" s="2" t="s">
        <v>5</v>
      </c>
      <c r="B17" s="2">
        <v>1.56</v>
      </c>
      <c r="C17" s="2">
        <v>1.94</v>
      </c>
      <c r="D17" s="2">
        <f>AVERAGE(B17:C17)</f>
        <v>1.75</v>
      </c>
      <c r="E17" s="2"/>
      <c r="F17" s="2">
        <v>1.2</v>
      </c>
      <c r="G17" s="2">
        <v>1.2</v>
      </c>
      <c r="H17" s="2">
        <f>AVERAGE(F17:G17)</f>
        <v>1.2</v>
      </c>
      <c r="I17" s="2"/>
      <c r="J17" s="2">
        <v>2.06</v>
      </c>
      <c r="K17" s="2">
        <v>2.02</v>
      </c>
      <c r="L17" s="2">
        <v>2.66</v>
      </c>
      <c r="M17" s="2">
        <v>2.54</v>
      </c>
      <c r="N17" s="2">
        <f>AVERAGE(J17:M17)</f>
        <v>2.3200000000000003</v>
      </c>
      <c r="O17" s="2"/>
      <c r="P17" s="2">
        <v>0.82</v>
      </c>
      <c r="Q17" s="2">
        <v>1.04</v>
      </c>
      <c r="R17" s="2">
        <f>AVERAGE(P17:Q17)</f>
        <v>0.92999999999999994</v>
      </c>
    </row>
    <row r="18" spans="1:18" ht="18.75" x14ac:dyDescent="0.3">
      <c r="A18" s="2" t="s">
        <v>6</v>
      </c>
      <c r="B18" s="2">
        <v>3.22</v>
      </c>
      <c r="C18" s="2">
        <v>2.2999999999999998</v>
      </c>
      <c r="D18" s="2">
        <f t="shared" ref="D18:D26" si="4">AVERAGE(B18:C18)</f>
        <v>2.76</v>
      </c>
      <c r="E18" s="2"/>
      <c r="F18" s="2">
        <v>2.78</v>
      </c>
      <c r="G18" s="2">
        <v>3.12</v>
      </c>
      <c r="H18" s="2">
        <f t="shared" ref="H18:H26" si="5">AVERAGE(F18:G18)</f>
        <v>2.95</v>
      </c>
      <c r="I18" s="2"/>
      <c r="J18" s="2">
        <v>3.4</v>
      </c>
      <c r="K18" s="2">
        <v>2.58</v>
      </c>
      <c r="L18" s="2">
        <v>3.1</v>
      </c>
      <c r="M18" s="2">
        <v>2.84</v>
      </c>
      <c r="N18" s="2">
        <f t="shared" ref="N18:N26" si="6">AVERAGE(J18:M18)</f>
        <v>2.98</v>
      </c>
      <c r="O18" s="2"/>
      <c r="P18" s="2">
        <v>0.78</v>
      </c>
      <c r="Q18" s="2">
        <v>1.1599999999999999</v>
      </c>
      <c r="R18" s="2">
        <f t="shared" ref="R18:R26" si="7">AVERAGE(P18:Q18)</f>
        <v>0.97</v>
      </c>
    </row>
    <row r="19" spans="1:18" ht="18.75" x14ac:dyDescent="0.3">
      <c r="A19" s="2" t="s">
        <v>7</v>
      </c>
      <c r="B19" s="2">
        <v>1.56</v>
      </c>
      <c r="C19" s="2">
        <v>1.1599999999999999</v>
      </c>
      <c r="D19" s="2">
        <f t="shared" si="4"/>
        <v>1.3599999999999999</v>
      </c>
      <c r="E19" s="2"/>
      <c r="F19" s="2">
        <v>1.5</v>
      </c>
      <c r="G19" s="2">
        <v>1.4</v>
      </c>
      <c r="H19" s="2">
        <f t="shared" si="5"/>
        <v>1.45</v>
      </c>
      <c r="I19" s="2"/>
      <c r="J19" s="2">
        <v>3.7</v>
      </c>
      <c r="K19" s="2">
        <v>2.7</v>
      </c>
      <c r="L19" s="2">
        <v>2.58</v>
      </c>
      <c r="M19" s="2">
        <v>2.36</v>
      </c>
      <c r="N19" s="2">
        <f t="shared" si="6"/>
        <v>2.835</v>
      </c>
      <c r="O19" s="2"/>
      <c r="P19" s="2">
        <v>1.04</v>
      </c>
      <c r="Q19" s="2">
        <v>1.28</v>
      </c>
      <c r="R19" s="2">
        <f t="shared" si="7"/>
        <v>1.1600000000000001</v>
      </c>
    </row>
    <row r="20" spans="1:18" ht="18.75" x14ac:dyDescent="0.3">
      <c r="A20" s="2" t="s">
        <v>8</v>
      </c>
      <c r="B20" s="2">
        <v>2.2799999999999998</v>
      </c>
      <c r="C20" s="2">
        <v>2.2400000000000002</v>
      </c>
      <c r="D20" s="2">
        <f t="shared" si="4"/>
        <v>2.2599999999999998</v>
      </c>
      <c r="E20" s="2"/>
      <c r="F20" s="2">
        <v>1.86</v>
      </c>
      <c r="G20" s="2">
        <v>2.2400000000000002</v>
      </c>
      <c r="H20" s="2">
        <f t="shared" si="5"/>
        <v>2.0500000000000003</v>
      </c>
      <c r="I20" s="2"/>
      <c r="J20" s="2">
        <v>1.5</v>
      </c>
      <c r="K20" s="2">
        <v>2.6</v>
      </c>
      <c r="L20" s="2">
        <v>3.86</v>
      </c>
      <c r="M20" s="2">
        <v>2.48</v>
      </c>
      <c r="N20" s="2">
        <f t="shared" si="6"/>
        <v>2.61</v>
      </c>
      <c r="O20" s="2"/>
      <c r="P20" s="2">
        <v>1.74</v>
      </c>
      <c r="Q20" s="2">
        <v>1.36</v>
      </c>
      <c r="R20" s="2">
        <f t="shared" si="7"/>
        <v>1.55</v>
      </c>
    </row>
    <row r="21" spans="1:18" ht="18.75" x14ac:dyDescent="0.3">
      <c r="A21" s="2" t="s">
        <v>9</v>
      </c>
      <c r="B21" s="2">
        <v>2.12</v>
      </c>
      <c r="C21" s="2">
        <v>2.46</v>
      </c>
      <c r="D21" s="2">
        <f t="shared" si="4"/>
        <v>2.29</v>
      </c>
      <c r="E21" s="2"/>
      <c r="F21" s="2">
        <v>2.78</v>
      </c>
      <c r="G21" s="2">
        <v>2.1800000000000002</v>
      </c>
      <c r="H21" s="2">
        <f t="shared" si="5"/>
        <v>2.48</v>
      </c>
      <c r="I21" s="2"/>
      <c r="J21" s="2">
        <v>2.64</v>
      </c>
      <c r="K21" s="2">
        <v>1.88</v>
      </c>
      <c r="L21" s="2">
        <v>2.62</v>
      </c>
      <c r="M21" s="2">
        <v>2.2400000000000002</v>
      </c>
      <c r="N21" s="2">
        <f t="shared" si="6"/>
        <v>2.3449999999999998</v>
      </c>
      <c r="O21" s="2"/>
      <c r="P21" s="2">
        <v>0.96</v>
      </c>
      <c r="Q21" s="2">
        <v>0.96</v>
      </c>
      <c r="R21" s="2">
        <f t="shared" si="7"/>
        <v>0.96</v>
      </c>
    </row>
    <row r="22" spans="1:18" ht="18.75" x14ac:dyDescent="0.3">
      <c r="A22" s="2" t="s">
        <v>15</v>
      </c>
      <c r="B22" s="2">
        <v>1.06</v>
      </c>
      <c r="C22" s="2">
        <v>1.5</v>
      </c>
      <c r="D22" s="2">
        <f t="shared" si="4"/>
        <v>1.28</v>
      </c>
      <c r="E22" s="2"/>
      <c r="F22" s="2">
        <v>2.78</v>
      </c>
      <c r="G22" s="2">
        <v>2.1800000000000002</v>
      </c>
      <c r="H22" s="2">
        <f t="shared" si="5"/>
        <v>2.48</v>
      </c>
      <c r="I22" s="2"/>
      <c r="J22" s="2">
        <v>3.16</v>
      </c>
      <c r="K22" s="2">
        <v>2.04</v>
      </c>
      <c r="L22" s="2">
        <v>3.34</v>
      </c>
      <c r="M22" s="2">
        <v>2.66</v>
      </c>
      <c r="N22" s="2">
        <f t="shared" si="6"/>
        <v>2.8</v>
      </c>
      <c r="O22" s="2"/>
      <c r="P22" s="2">
        <v>1.1599999999999999</v>
      </c>
      <c r="Q22" s="2">
        <v>1.18</v>
      </c>
      <c r="R22" s="2">
        <f t="shared" si="7"/>
        <v>1.17</v>
      </c>
    </row>
    <row r="23" spans="1:18" ht="18.75" x14ac:dyDescent="0.3">
      <c r="A23" s="2" t="s">
        <v>10</v>
      </c>
      <c r="B23" s="2">
        <v>1.22</v>
      </c>
      <c r="C23" s="2">
        <v>1.5</v>
      </c>
      <c r="D23" s="2">
        <f t="shared" si="4"/>
        <v>1.3599999999999999</v>
      </c>
      <c r="E23" s="2"/>
      <c r="F23" s="2">
        <v>1.54</v>
      </c>
      <c r="G23" s="2">
        <v>2.02</v>
      </c>
      <c r="H23" s="2">
        <f t="shared" si="5"/>
        <v>1.78</v>
      </c>
      <c r="I23" s="2"/>
      <c r="J23" s="2">
        <v>2.7</v>
      </c>
      <c r="K23" s="2">
        <v>3.72</v>
      </c>
      <c r="L23" s="2">
        <v>2.56</v>
      </c>
      <c r="M23" s="2">
        <v>4.18</v>
      </c>
      <c r="N23" s="2">
        <f t="shared" si="6"/>
        <v>3.29</v>
      </c>
      <c r="O23" s="2"/>
      <c r="P23" s="2">
        <v>1.52</v>
      </c>
      <c r="Q23" s="2">
        <v>1.08</v>
      </c>
      <c r="R23" s="2">
        <f t="shared" si="7"/>
        <v>1.3</v>
      </c>
    </row>
    <row r="24" spans="1:18" ht="18.75" x14ac:dyDescent="0.3">
      <c r="A24" s="2" t="s">
        <v>11</v>
      </c>
      <c r="B24" s="2">
        <v>2.88</v>
      </c>
      <c r="C24" s="2">
        <v>3.02</v>
      </c>
      <c r="D24" s="2">
        <f t="shared" si="4"/>
        <v>2.95</v>
      </c>
      <c r="E24" s="2"/>
      <c r="F24" s="2">
        <v>3.3</v>
      </c>
      <c r="G24" s="2">
        <v>3.02</v>
      </c>
      <c r="H24" s="2">
        <f t="shared" si="5"/>
        <v>3.16</v>
      </c>
      <c r="I24" s="2"/>
      <c r="J24" s="2">
        <v>2.82</v>
      </c>
      <c r="K24" s="2">
        <v>4.32</v>
      </c>
      <c r="L24" s="2">
        <v>2.58</v>
      </c>
      <c r="M24" s="2">
        <v>3.12</v>
      </c>
      <c r="N24" s="2">
        <f t="shared" si="6"/>
        <v>3.21</v>
      </c>
      <c r="O24" s="2"/>
      <c r="P24" s="2">
        <v>1.74</v>
      </c>
      <c r="Q24" s="2">
        <v>2.1</v>
      </c>
      <c r="R24" s="2">
        <f t="shared" si="7"/>
        <v>1.92</v>
      </c>
    </row>
    <row r="25" spans="1:18" ht="18.75" x14ac:dyDescent="0.3">
      <c r="A25" s="2" t="s">
        <v>12</v>
      </c>
      <c r="B25" s="2">
        <v>2.52</v>
      </c>
      <c r="C25" s="2">
        <v>2.46</v>
      </c>
      <c r="D25" s="2">
        <f t="shared" si="4"/>
        <v>2.4900000000000002</v>
      </c>
      <c r="E25" s="2"/>
      <c r="F25" s="2">
        <v>2.4</v>
      </c>
      <c r="G25" s="2">
        <v>2.72</v>
      </c>
      <c r="H25" s="2">
        <f t="shared" si="5"/>
        <v>2.56</v>
      </c>
      <c r="I25" s="2"/>
      <c r="J25" s="2">
        <v>2.74</v>
      </c>
      <c r="K25" s="2">
        <v>2.96</v>
      </c>
      <c r="L25" s="2">
        <v>2.52</v>
      </c>
      <c r="M25" s="2">
        <v>3.52</v>
      </c>
      <c r="N25" s="2">
        <f t="shared" si="6"/>
        <v>2.9350000000000001</v>
      </c>
      <c r="O25" s="2"/>
      <c r="P25" s="2">
        <v>1.36</v>
      </c>
      <c r="Q25" s="2">
        <v>1.2</v>
      </c>
      <c r="R25" s="2">
        <f t="shared" si="7"/>
        <v>1.28</v>
      </c>
    </row>
    <row r="26" spans="1:18" ht="18.75" x14ac:dyDescent="0.3">
      <c r="A26" s="2" t="s">
        <v>13</v>
      </c>
      <c r="B26" s="2">
        <v>2.74</v>
      </c>
      <c r="C26" s="2">
        <v>3.18</v>
      </c>
      <c r="D26" s="2">
        <f t="shared" si="4"/>
        <v>2.96</v>
      </c>
      <c r="E26" s="2"/>
      <c r="F26" s="2">
        <v>3.66</v>
      </c>
      <c r="G26" s="2">
        <v>4.46</v>
      </c>
      <c r="H26" s="2">
        <f t="shared" si="5"/>
        <v>4.0600000000000005</v>
      </c>
      <c r="I26" s="2"/>
      <c r="J26" s="2">
        <v>2.8</v>
      </c>
      <c r="K26" s="2">
        <v>5.08</v>
      </c>
      <c r="L26" s="2">
        <v>3.42</v>
      </c>
      <c r="M26" s="2">
        <v>2.66</v>
      </c>
      <c r="N26" s="2">
        <f t="shared" si="6"/>
        <v>3.49</v>
      </c>
      <c r="O26" s="2"/>
      <c r="P26" s="2">
        <v>1.66</v>
      </c>
      <c r="Q26" s="2">
        <v>1.1200000000000001</v>
      </c>
      <c r="R26" s="2">
        <f t="shared" si="7"/>
        <v>1.3900000000000001</v>
      </c>
    </row>
    <row r="27" spans="1:18" ht="18.75" x14ac:dyDescent="0.3">
      <c r="A27" s="2"/>
      <c r="B27" s="2"/>
      <c r="C27" s="2"/>
      <c r="D27" s="3">
        <f>AVERAGE(D17:D26)</f>
        <v>2.1459999999999999</v>
      </c>
      <c r="E27" s="2"/>
      <c r="F27" s="2"/>
      <c r="G27" s="2"/>
      <c r="H27" s="3">
        <f>AVERAGE(H17:H26)</f>
        <v>2.4170000000000003</v>
      </c>
      <c r="I27" s="2"/>
      <c r="J27" s="2"/>
      <c r="K27" s="2"/>
      <c r="L27" s="2"/>
      <c r="M27" s="2"/>
      <c r="N27" s="4">
        <f>AVERAGE(N17:N26)</f>
        <v>2.8815</v>
      </c>
      <c r="O27" s="2"/>
      <c r="P27" s="2"/>
      <c r="Q27" s="2"/>
      <c r="R27" s="5">
        <f>AVERAGE(R17:R26)</f>
        <v>1.2630000000000001</v>
      </c>
    </row>
    <row r="28" spans="1:18" ht="18.75" x14ac:dyDescent="0.3">
      <c r="A28" s="6" t="s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.75" x14ac:dyDescent="0.3">
      <c r="A29" s="2" t="s">
        <v>5</v>
      </c>
      <c r="B29" s="2">
        <v>1.7</v>
      </c>
      <c r="C29" s="2">
        <v>2.02</v>
      </c>
      <c r="D29" s="2">
        <f>AVERAGE(B29:C29)</f>
        <v>1.8599999999999999</v>
      </c>
      <c r="E29" s="2"/>
      <c r="F29" s="2">
        <v>1.36</v>
      </c>
      <c r="G29" s="2">
        <v>1.02</v>
      </c>
      <c r="H29" s="2">
        <f>AVERAGE(F29:G29)</f>
        <v>1.19</v>
      </c>
      <c r="I29" s="2"/>
      <c r="J29" s="2">
        <v>2.1</v>
      </c>
      <c r="K29" s="2">
        <v>2.1</v>
      </c>
      <c r="L29" s="2">
        <v>1.28</v>
      </c>
      <c r="M29" s="2">
        <v>1.1399999999999999</v>
      </c>
      <c r="N29" s="2">
        <f>AVERAGE(J29:M29)</f>
        <v>1.655</v>
      </c>
      <c r="O29" s="2"/>
      <c r="P29" s="2">
        <v>1.04</v>
      </c>
      <c r="Q29" s="2">
        <v>0.94</v>
      </c>
      <c r="R29" s="2">
        <f>AVERAGE(P29:Q29)</f>
        <v>0.99</v>
      </c>
    </row>
    <row r="30" spans="1:18" ht="18.75" x14ac:dyDescent="0.3">
      <c r="A30" s="2" t="s">
        <v>6</v>
      </c>
      <c r="B30" s="2">
        <v>0.9</v>
      </c>
      <c r="C30" s="2">
        <v>1.1200000000000001</v>
      </c>
      <c r="D30" s="2">
        <f t="shared" ref="D30:D38" si="8">AVERAGE(B30:C30)</f>
        <v>1.01</v>
      </c>
      <c r="E30" s="2"/>
      <c r="F30" s="2">
        <v>1.1399999999999999</v>
      </c>
      <c r="G30" s="2">
        <v>1.98</v>
      </c>
      <c r="H30" s="2">
        <f t="shared" ref="H30:H38" si="9">AVERAGE(F30:G30)</f>
        <v>1.56</v>
      </c>
      <c r="I30" s="2"/>
      <c r="J30" s="2">
        <v>1.78</v>
      </c>
      <c r="K30" s="2">
        <v>0.94</v>
      </c>
      <c r="L30" s="2">
        <v>2.06</v>
      </c>
      <c r="M30" s="2">
        <v>3.04</v>
      </c>
      <c r="N30" s="2">
        <f t="shared" ref="N30:N38" si="10">AVERAGE(J30:M30)</f>
        <v>1.9549999999999998</v>
      </c>
      <c r="O30" s="2"/>
      <c r="P30" s="2">
        <v>0.64</v>
      </c>
      <c r="Q30" s="2">
        <v>0.78</v>
      </c>
      <c r="R30" s="2">
        <f t="shared" ref="R30:R38" si="11">AVERAGE(P30:Q30)</f>
        <v>0.71</v>
      </c>
    </row>
    <row r="31" spans="1:18" ht="18.75" x14ac:dyDescent="0.3">
      <c r="A31" s="2" t="s">
        <v>7</v>
      </c>
      <c r="B31" s="2">
        <v>1.82</v>
      </c>
      <c r="C31" s="2">
        <v>2.62</v>
      </c>
      <c r="D31" s="2">
        <f t="shared" si="8"/>
        <v>2.2200000000000002</v>
      </c>
      <c r="E31" s="2"/>
      <c r="F31" s="2">
        <v>2.38</v>
      </c>
      <c r="G31" s="2">
        <v>1.64</v>
      </c>
      <c r="H31" s="2">
        <f t="shared" si="9"/>
        <v>2.0099999999999998</v>
      </c>
      <c r="I31" s="2"/>
      <c r="J31" s="2">
        <v>2.56</v>
      </c>
      <c r="K31" s="2">
        <v>1.88</v>
      </c>
      <c r="L31" s="2">
        <v>1.46</v>
      </c>
      <c r="M31" s="2">
        <v>1.98</v>
      </c>
      <c r="N31" s="2">
        <f t="shared" si="10"/>
        <v>1.9699999999999998</v>
      </c>
      <c r="O31" s="2"/>
      <c r="P31" s="2">
        <v>2.72</v>
      </c>
      <c r="Q31" s="2">
        <v>2.42</v>
      </c>
      <c r="R31" s="2">
        <f t="shared" si="11"/>
        <v>2.5700000000000003</v>
      </c>
    </row>
    <row r="32" spans="1:18" ht="18.75" x14ac:dyDescent="0.3">
      <c r="A32" s="2" t="s">
        <v>8</v>
      </c>
      <c r="B32" s="2">
        <v>1.28</v>
      </c>
      <c r="C32" s="2">
        <v>2</v>
      </c>
      <c r="D32" s="2">
        <f t="shared" si="8"/>
        <v>1.6400000000000001</v>
      </c>
      <c r="E32" s="2"/>
      <c r="F32" s="2">
        <v>2.12</v>
      </c>
      <c r="G32" s="2">
        <v>2.4</v>
      </c>
      <c r="H32" s="2">
        <f t="shared" si="9"/>
        <v>2.2599999999999998</v>
      </c>
      <c r="I32" s="2"/>
      <c r="J32" s="2">
        <v>2.56</v>
      </c>
      <c r="K32" s="2">
        <v>2.9</v>
      </c>
      <c r="L32" s="2">
        <v>1.5</v>
      </c>
      <c r="M32" s="2">
        <v>1.64</v>
      </c>
      <c r="N32" s="2">
        <f t="shared" si="10"/>
        <v>2.15</v>
      </c>
      <c r="O32" s="2"/>
      <c r="P32" s="2">
        <v>1.32</v>
      </c>
      <c r="Q32" s="2">
        <v>1.2</v>
      </c>
      <c r="R32" s="2">
        <f t="shared" si="11"/>
        <v>1.26</v>
      </c>
    </row>
    <row r="33" spans="1:18" ht="18.75" x14ac:dyDescent="0.3">
      <c r="A33" s="2" t="s">
        <v>9</v>
      </c>
      <c r="B33" s="2">
        <v>2.1</v>
      </c>
      <c r="C33" s="2">
        <v>1.96</v>
      </c>
      <c r="D33" s="2">
        <f t="shared" si="8"/>
        <v>2.0300000000000002</v>
      </c>
      <c r="E33" s="2"/>
      <c r="F33" s="2">
        <v>2.4</v>
      </c>
      <c r="G33" s="2">
        <v>3.18</v>
      </c>
      <c r="H33" s="2">
        <f t="shared" si="9"/>
        <v>2.79</v>
      </c>
      <c r="I33" s="2"/>
      <c r="J33" s="2">
        <v>2.8</v>
      </c>
      <c r="K33" s="2">
        <v>3</v>
      </c>
      <c r="L33" s="2">
        <v>3.3</v>
      </c>
      <c r="M33" s="2">
        <v>2.48</v>
      </c>
      <c r="N33" s="2">
        <f t="shared" si="10"/>
        <v>2.895</v>
      </c>
      <c r="O33" s="2"/>
      <c r="P33" s="2">
        <v>1.08</v>
      </c>
      <c r="Q33" s="2">
        <v>0.8</v>
      </c>
      <c r="R33" s="2">
        <f t="shared" si="11"/>
        <v>0.94000000000000006</v>
      </c>
    </row>
    <row r="34" spans="1:18" ht="18.75" x14ac:dyDescent="0.3">
      <c r="A34" s="2" t="s">
        <v>15</v>
      </c>
      <c r="B34" s="2">
        <v>2.16</v>
      </c>
      <c r="C34" s="2">
        <v>3.54</v>
      </c>
      <c r="D34" s="2">
        <f t="shared" si="8"/>
        <v>2.85</v>
      </c>
      <c r="E34" s="2"/>
      <c r="F34" s="2">
        <v>2.78</v>
      </c>
      <c r="G34" s="2">
        <v>3.2</v>
      </c>
      <c r="H34" s="2">
        <f t="shared" si="9"/>
        <v>2.99</v>
      </c>
      <c r="I34" s="2"/>
      <c r="J34" s="2">
        <v>4.22</v>
      </c>
      <c r="K34" s="2">
        <v>4.16</v>
      </c>
      <c r="L34" s="2">
        <v>4.01</v>
      </c>
      <c r="M34" s="2">
        <v>4.0199999999999996</v>
      </c>
      <c r="N34" s="2">
        <f t="shared" si="10"/>
        <v>4.1024999999999991</v>
      </c>
      <c r="O34" s="2"/>
      <c r="P34" s="2">
        <v>2.14</v>
      </c>
      <c r="Q34" s="2">
        <v>3.1</v>
      </c>
      <c r="R34" s="2">
        <f t="shared" si="11"/>
        <v>2.62</v>
      </c>
    </row>
    <row r="35" spans="1:18" ht="18.75" x14ac:dyDescent="0.3">
      <c r="A35" s="2" t="s">
        <v>10</v>
      </c>
      <c r="B35" s="2">
        <v>1.52</v>
      </c>
      <c r="C35" s="2">
        <v>1.5</v>
      </c>
      <c r="D35" s="2">
        <f t="shared" si="8"/>
        <v>1.51</v>
      </c>
      <c r="E35" s="2"/>
      <c r="F35" s="2">
        <v>2.46</v>
      </c>
      <c r="G35" s="2">
        <v>3.06</v>
      </c>
      <c r="H35" s="2">
        <f t="shared" si="9"/>
        <v>2.76</v>
      </c>
      <c r="I35" s="2"/>
      <c r="J35" s="2">
        <v>1.76</v>
      </c>
      <c r="K35" s="2">
        <v>1.98</v>
      </c>
      <c r="L35" s="2">
        <v>1.56</v>
      </c>
      <c r="M35" s="2">
        <v>1.82</v>
      </c>
      <c r="N35" s="2">
        <f t="shared" si="10"/>
        <v>1.7800000000000002</v>
      </c>
      <c r="O35" s="2"/>
      <c r="P35" s="2">
        <v>1</v>
      </c>
      <c r="Q35" s="2">
        <v>0.8</v>
      </c>
      <c r="R35" s="2">
        <f t="shared" si="11"/>
        <v>0.9</v>
      </c>
    </row>
    <row r="36" spans="1:18" ht="18.75" x14ac:dyDescent="0.3">
      <c r="A36" s="2" t="s">
        <v>11</v>
      </c>
      <c r="B36" s="2">
        <v>2.6</v>
      </c>
      <c r="C36" s="2">
        <v>2.1</v>
      </c>
      <c r="D36" s="2">
        <f t="shared" si="8"/>
        <v>2.35</v>
      </c>
      <c r="E36" s="2"/>
      <c r="F36" s="2">
        <v>3.3</v>
      </c>
      <c r="G36" s="2">
        <v>3</v>
      </c>
      <c r="H36" s="2">
        <f t="shared" si="9"/>
        <v>3.15</v>
      </c>
      <c r="I36" s="2"/>
      <c r="J36" s="2">
        <v>2</v>
      </c>
      <c r="K36" s="2">
        <v>2.2400000000000002</v>
      </c>
      <c r="L36" s="2">
        <v>1.78</v>
      </c>
      <c r="M36" s="2">
        <v>1.56</v>
      </c>
      <c r="N36" s="2">
        <f t="shared" si="10"/>
        <v>1.895</v>
      </c>
      <c r="O36" s="2"/>
      <c r="P36" s="2">
        <v>1.66</v>
      </c>
      <c r="Q36" s="2">
        <v>1.56</v>
      </c>
      <c r="R36" s="2">
        <f t="shared" si="11"/>
        <v>1.6099999999999999</v>
      </c>
    </row>
    <row r="37" spans="1:18" ht="18.75" x14ac:dyDescent="0.3">
      <c r="A37" s="2" t="s">
        <v>12</v>
      </c>
      <c r="B37" s="2">
        <v>4.08</v>
      </c>
      <c r="C37" s="2">
        <v>3.78</v>
      </c>
      <c r="D37" s="2">
        <f t="shared" si="8"/>
        <v>3.9299999999999997</v>
      </c>
      <c r="E37" s="2"/>
      <c r="F37" s="2">
        <v>2.36</v>
      </c>
      <c r="G37" s="2">
        <v>4.3</v>
      </c>
      <c r="H37" s="2">
        <f t="shared" si="9"/>
        <v>3.33</v>
      </c>
      <c r="I37" s="2"/>
      <c r="J37" s="2">
        <v>3.38</v>
      </c>
      <c r="K37" s="2">
        <v>3.3</v>
      </c>
      <c r="L37" s="2">
        <v>3.48</v>
      </c>
      <c r="M37" s="2">
        <v>3.04</v>
      </c>
      <c r="N37" s="2">
        <f t="shared" si="10"/>
        <v>3.3</v>
      </c>
      <c r="O37" s="2"/>
      <c r="P37" s="2">
        <v>2.2200000000000002</v>
      </c>
      <c r="Q37" s="2">
        <v>3.1</v>
      </c>
      <c r="R37" s="2">
        <f t="shared" si="11"/>
        <v>2.66</v>
      </c>
    </row>
    <row r="38" spans="1:18" ht="18.75" x14ac:dyDescent="0.3">
      <c r="A38" s="2" t="s">
        <v>13</v>
      </c>
      <c r="B38" s="2">
        <v>3.42</v>
      </c>
      <c r="C38" s="2">
        <v>2.64</v>
      </c>
      <c r="D38" s="2">
        <f t="shared" si="8"/>
        <v>3.0300000000000002</v>
      </c>
      <c r="E38" s="2"/>
      <c r="F38" s="2">
        <v>1.66</v>
      </c>
      <c r="G38" s="2">
        <v>1.3</v>
      </c>
      <c r="H38" s="2">
        <f t="shared" si="9"/>
        <v>1.48</v>
      </c>
      <c r="I38" s="2"/>
      <c r="J38" s="2">
        <v>2.5</v>
      </c>
      <c r="K38" s="2">
        <v>2.6</v>
      </c>
      <c r="L38" s="2">
        <v>1.88</v>
      </c>
      <c r="M38" s="2">
        <v>2.16</v>
      </c>
      <c r="N38" s="2">
        <f t="shared" si="10"/>
        <v>2.2850000000000001</v>
      </c>
      <c r="O38" s="2"/>
      <c r="P38" s="2">
        <v>1.1399999999999999</v>
      </c>
      <c r="Q38" s="2">
        <v>1.1599999999999999</v>
      </c>
      <c r="R38" s="2">
        <f t="shared" si="11"/>
        <v>1.1499999999999999</v>
      </c>
    </row>
    <row r="39" spans="1:18" ht="18.75" x14ac:dyDescent="0.3">
      <c r="A39" s="2"/>
      <c r="B39" s="2"/>
      <c r="C39" s="2"/>
      <c r="D39" s="3">
        <f>AVERAGE(D29:D38)</f>
        <v>2.2429999999999999</v>
      </c>
      <c r="E39" s="2"/>
      <c r="F39" s="2"/>
      <c r="G39" s="2"/>
      <c r="H39" s="3">
        <f>AVERAGE(H29:H38)</f>
        <v>2.3519999999999999</v>
      </c>
      <c r="I39" s="2"/>
      <c r="J39" s="2"/>
      <c r="K39" s="2"/>
      <c r="L39" s="2"/>
      <c r="M39" s="2"/>
      <c r="N39" s="7">
        <f>AVERAGE(N29:N38)</f>
        <v>2.3987500000000002</v>
      </c>
      <c r="O39" s="2"/>
      <c r="P39" s="2"/>
      <c r="Q39" s="2"/>
      <c r="R39" s="5">
        <f>AVERAGE(R29:R38)</f>
        <v>1.5409999999999999</v>
      </c>
    </row>
    <row r="40" spans="1:18" ht="18.75" x14ac:dyDescent="0.3">
      <c r="A40" s="6" t="s">
        <v>17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.75" x14ac:dyDescent="0.3">
      <c r="A41" s="2" t="s">
        <v>5</v>
      </c>
      <c r="B41" s="2">
        <v>2.04</v>
      </c>
      <c r="C41" s="2">
        <v>1.5</v>
      </c>
      <c r="D41" s="2">
        <f>AVERAGE(B41:C41)</f>
        <v>1.77</v>
      </c>
      <c r="E41" s="2"/>
      <c r="F41" s="2">
        <v>2.12</v>
      </c>
      <c r="G41" s="2">
        <v>2.12</v>
      </c>
      <c r="H41" s="2">
        <f>AVERAGE(F41:G41)</f>
        <v>2.12</v>
      </c>
      <c r="I41" s="2"/>
      <c r="J41" s="2">
        <v>4.12</v>
      </c>
      <c r="K41" s="2">
        <v>3.34</v>
      </c>
      <c r="L41" s="2">
        <v>2.44</v>
      </c>
      <c r="M41" s="2">
        <v>2.42</v>
      </c>
      <c r="N41" s="2">
        <f>AVERAGE(J41:M41)</f>
        <v>3.08</v>
      </c>
      <c r="O41" s="2"/>
      <c r="P41" s="2">
        <v>1.84</v>
      </c>
      <c r="Q41" s="2">
        <v>1.76</v>
      </c>
      <c r="R41" s="2">
        <f>AVERAGE(P41:Q41)</f>
        <v>1.8</v>
      </c>
    </row>
    <row r="42" spans="1:18" ht="18.75" x14ac:dyDescent="0.3">
      <c r="A42" s="2" t="s">
        <v>6</v>
      </c>
      <c r="B42" s="2">
        <v>1.72</v>
      </c>
      <c r="C42" s="2">
        <v>1.54</v>
      </c>
      <c r="D42" s="2">
        <f t="shared" ref="D42:D50" si="12">AVERAGE(B42:C42)</f>
        <v>1.63</v>
      </c>
      <c r="E42" s="2"/>
      <c r="F42" s="2">
        <v>1.32</v>
      </c>
      <c r="G42" s="2">
        <v>1.2</v>
      </c>
      <c r="H42" s="2">
        <f t="shared" ref="H42:H50" si="13">AVERAGE(F42:G42)</f>
        <v>1.26</v>
      </c>
      <c r="I42" s="2"/>
      <c r="J42" s="2">
        <v>2.74</v>
      </c>
      <c r="K42" s="2">
        <v>2.5</v>
      </c>
      <c r="L42" s="2">
        <v>1.62</v>
      </c>
      <c r="M42" s="2">
        <v>1.66</v>
      </c>
      <c r="N42" s="2">
        <f t="shared" ref="N42:N50" si="14">AVERAGE(J42:M42)</f>
        <v>2.13</v>
      </c>
      <c r="O42" s="2"/>
      <c r="P42" s="2">
        <v>1.1200000000000001</v>
      </c>
      <c r="Q42" s="2">
        <v>1.22</v>
      </c>
      <c r="R42" s="2">
        <f t="shared" ref="R42:R50" si="15">AVERAGE(P42:Q42)</f>
        <v>1.17</v>
      </c>
    </row>
    <row r="43" spans="1:18" ht="18.75" x14ac:dyDescent="0.3">
      <c r="A43" s="2" t="s">
        <v>7</v>
      </c>
      <c r="B43" s="2">
        <v>1.08</v>
      </c>
      <c r="C43" s="2">
        <v>1.28</v>
      </c>
      <c r="D43" s="2">
        <f t="shared" si="12"/>
        <v>1.1800000000000002</v>
      </c>
      <c r="E43" s="2"/>
      <c r="F43" s="2">
        <v>2</v>
      </c>
      <c r="G43" s="2">
        <v>1.78</v>
      </c>
      <c r="H43" s="2">
        <f t="shared" si="13"/>
        <v>1.8900000000000001</v>
      </c>
      <c r="I43" s="2"/>
      <c r="J43" s="2">
        <v>2.58</v>
      </c>
      <c r="K43" s="2">
        <v>2.94</v>
      </c>
      <c r="L43" s="2">
        <v>2.48</v>
      </c>
      <c r="M43" s="2">
        <v>2.86</v>
      </c>
      <c r="N43" s="2">
        <f t="shared" si="14"/>
        <v>2.7149999999999999</v>
      </c>
      <c r="O43" s="2"/>
      <c r="P43" s="2">
        <v>1.26</v>
      </c>
      <c r="Q43" s="2">
        <v>1.1399999999999999</v>
      </c>
      <c r="R43" s="2">
        <f t="shared" si="15"/>
        <v>1.2</v>
      </c>
    </row>
    <row r="44" spans="1:18" ht="18.75" x14ac:dyDescent="0.3">
      <c r="A44" s="2" t="s">
        <v>8</v>
      </c>
      <c r="B44" s="2">
        <v>3.34</v>
      </c>
      <c r="C44" s="2">
        <v>3.6</v>
      </c>
      <c r="D44" s="2">
        <f t="shared" si="12"/>
        <v>3.4699999999999998</v>
      </c>
      <c r="E44" s="2"/>
      <c r="F44" s="2">
        <v>3.5</v>
      </c>
      <c r="G44" s="2">
        <v>2.76</v>
      </c>
      <c r="H44" s="2">
        <f t="shared" si="13"/>
        <v>3.13</v>
      </c>
      <c r="I44" s="2"/>
      <c r="J44" s="2">
        <v>1.08</v>
      </c>
      <c r="K44" s="2">
        <v>1.18</v>
      </c>
      <c r="L44" s="2">
        <v>1.9</v>
      </c>
      <c r="M44" s="2">
        <v>2.52</v>
      </c>
      <c r="N44" s="2">
        <f t="shared" si="14"/>
        <v>1.67</v>
      </c>
      <c r="O44" s="2"/>
      <c r="P44" s="2">
        <v>1.44</v>
      </c>
      <c r="Q44" s="2">
        <v>1.2</v>
      </c>
      <c r="R44" s="2">
        <f t="shared" si="15"/>
        <v>1.3199999999999998</v>
      </c>
    </row>
    <row r="45" spans="1:18" ht="18.75" x14ac:dyDescent="0.3">
      <c r="A45" s="2" t="s">
        <v>9</v>
      </c>
      <c r="B45" s="2">
        <v>2.52</v>
      </c>
      <c r="C45" s="2">
        <v>2.7</v>
      </c>
      <c r="D45" s="2">
        <f t="shared" si="12"/>
        <v>2.6100000000000003</v>
      </c>
      <c r="E45" s="2"/>
      <c r="F45" s="2">
        <v>3.36</v>
      </c>
      <c r="G45" s="2">
        <v>1.9</v>
      </c>
      <c r="H45" s="2">
        <f t="shared" si="13"/>
        <v>2.63</v>
      </c>
      <c r="I45" s="2"/>
      <c r="J45" s="2">
        <v>2.38</v>
      </c>
      <c r="K45" s="2">
        <v>3.02</v>
      </c>
      <c r="L45" s="2">
        <v>2.9</v>
      </c>
      <c r="M45" s="2">
        <v>2.1800000000000002</v>
      </c>
      <c r="N45" s="2">
        <f t="shared" si="14"/>
        <v>2.62</v>
      </c>
      <c r="O45" s="2"/>
      <c r="P45" s="2">
        <v>1.9</v>
      </c>
      <c r="Q45" s="2">
        <v>1.86</v>
      </c>
      <c r="R45" s="2">
        <f t="shared" si="15"/>
        <v>1.88</v>
      </c>
    </row>
    <row r="46" spans="1:18" ht="18.75" x14ac:dyDescent="0.3">
      <c r="A46" s="2" t="s">
        <v>15</v>
      </c>
      <c r="B46" s="2">
        <v>2.2799999999999998</v>
      </c>
      <c r="C46" s="2">
        <v>2.74</v>
      </c>
      <c r="D46" s="2">
        <f t="shared" si="12"/>
        <v>2.5099999999999998</v>
      </c>
      <c r="E46" s="2"/>
      <c r="F46" s="2">
        <v>2.2200000000000002</v>
      </c>
      <c r="G46" s="2">
        <v>1.62</v>
      </c>
      <c r="H46" s="2">
        <f t="shared" si="13"/>
        <v>1.9200000000000002</v>
      </c>
      <c r="I46" s="2"/>
      <c r="J46" s="2">
        <v>1.72</v>
      </c>
      <c r="K46" s="2">
        <v>1.76</v>
      </c>
      <c r="L46" s="2">
        <v>1.8</v>
      </c>
      <c r="M46" s="2">
        <v>1.78</v>
      </c>
      <c r="N46" s="2">
        <f t="shared" si="14"/>
        <v>1.7650000000000001</v>
      </c>
      <c r="O46" s="2"/>
      <c r="P46" s="2">
        <v>0.94</v>
      </c>
      <c r="Q46" s="2">
        <v>0.9</v>
      </c>
      <c r="R46" s="2">
        <f t="shared" si="15"/>
        <v>0.91999999999999993</v>
      </c>
    </row>
    <row r="47" spans="1:18" ht="18.75" x14ac:dyDescent="0.3">
      <c r="A47" s="2" t="s">
        <v>10</v>
      </c>
      <c r="B47" s="2">
        <v>1.78</v>
      </c>
      <c r="C47" s="2">
        <v>2.2599999999999998</v>
      </c>
      <c r="D47" s="2">
        <f t="shared" si="12"/>
        <v>2.02</v>
      </c>
      <c r="E47" s="2"/>
      <c r="F47" s="2">
        <v>1.78</v>
      </c>
      <c r="G47" s="2">
        <v>2.2000000000000002</v>
      </c>
      <c r="H47" s="2">
        <f t="shared" si="13"/>
        <v>1.9900000000000002</v>
      </c>
      <c r="I47" s="2"/>
      <c r="J47" s="2">
        <v>2.92</v>
      </c>
      <c r="K47" s="2">
        <v>3.24</v>
      </c>
      <c r="L47" s="2">
        <v>2.2799999999999998</v>
      </c>
      <c r="M47" s="2">
        <v>2.2000000000000002</v>
      </c>
      <c r="N47" s="2">
        <f t="shared" si="14"/>
        <v>2.66</v>
      </c>
      <c r="O47" s="2"/>
      <c r="P47" s="2">
        <v>1.56</v>
      </c>
      <c r="Q47" s="2">
        <v>1.68</v>
      </c>
      <c r="R47" s="2">
        <f t="shared" si="15"/>
        <v>1.62</v>
      </c>
    </row>
    <row r="48" spans="1:18" ht="18.75" x14ac:dyDescent="0.3">
      <c r="A48" s="2" t="s">
        <v>11</v>
      </c>
      <c r="B48" s="2">
        <v>1.1200000000000001</v>
      </c>
      <c r="C48" s="2">
        <v>1.78</v>
      </c>
      <c r="D48" s="2">
        <f t="shared" si="12"/>
        <v>1.4500000000000002</v>
      </c>
      <c r="E48" s="2"/>
      <c r="F48" s="2">
        <v>1.5</v>
      </c>
      <c r="G48" s="2">
        <v>1.22</v>
      </c>
      <c r="H48" s="2">
        <f t="shared" si="13"/>
        <v>1.3599999999999999</v>
      </c>
      <c r="I48" s="2"/>
      <c r="J48" s="2">
        <v>1.88</v>
      </c>
      <c r="K48" s="2">
        <v>2.06</v>
      </c>
      <c r="L48" s="2">
        <v>1.34</v>
      </c>
      <c r="M48" s="2">
        <v>1.7</v>
      </c>
      <c r="N48" s="2">
        <f t="shared" si="14"/>
        <v>1.7450000000000001</v>
      </c>
      <c r="O48" s="2"/>
      <c r="P48" s="2">
        <v>1.06</v>
      </c>
      <c r="Q48" s="2">
        <v>1.02</v>
      </c>
      <c r="R48" s="2">
        <f t="shared" si="15"/>
        <v>1.04</v>
      </c>
    </row>
    <row r="49" spans="1:18" ht="18.75" x14ac:dyDescent="0.3">
      <c r="A49" s="2" t="s">
        <v>12</v>
      </c>
      <c r="B49" s="2">
        <v>6.54</v>
      </c>
      <c r="C49" s="2">
        <v>3.84</v>
      </c>
      <c r="D49" s="2">
        <f t="shared" si="12"/>
        <v>5.1899999999999995</v>
      </c>
      <c r="E49" s="2"/>
      <c r="F49" s="2">
        <v>6.34</v>
      </c>
      <c r="G49" s="2">
        <v>4.0599999999999996</v>
      </c>
      <c r="H49" s="2">
        <f t="shared" si="13"/>
        <v>5.1999999999999993</v>
      </c>
      <c r="I49" s="2"/>
      <c r="J49" s="2">
        <v>3.38</v>
      </c>
      <c r="K49" s="2">
        <v>4.3600000000000003</v>
      </c>
      <c r="L49" s="2">
        <v>3.26</v>
      </c>
      <c r="M49" s="2">
        <v>3.3</v>
      </c>
      <c r="N49" s="2">
        <f t="shared" si="14"/>
        <v>3.5750000000000002</v>
      </c>
      <c r="O49" s="2"/>
      <c r="P49" s="2">
        <v>1.3</v>
      </c>
      <c r="Q49" s="2">
        <v>1.6</v>
      </c>
      <c r="R49" s="2">
        <f t="shared" si="15"/>
        <v>1.4500000000000002</v>
      </c>
    </row>
    <row r="50" spans="1:18" ht="18.75" x14ac:dyDescent="0.3">
      <c r="A50" s="2" t="s">
        <v>13</v>
      </c>
      <c r="B50" s="2">
        <v>2.06</v>
      </c>
      <c r="C50" s="2">
        <v>1.9</v>
      </c>
      <c r="D50" s="2">
        <f t="shared" si="12"/>
        <v>1.98</v>
      </c>
      <c r="E50" s="2"/>
      <c r="F50" s="2">
        <v>1.92</v>
      </c>
      <c r="G50" s="2">
        <v>1.76</v>
      </c>
      <c r="H50" s="2">
        <f t="shared" si="13"/>
        <v>1.8399999999999999</v>
      </c>
      <c r="I50" s="2"/>
      <c r="J50" s="2">
        <v>2.08</v>
      </c>
      <c r="K50" s="2">
        <v>1.84</v>
      </c>
      <c r="L50" s="2">
        <v>1.84</v>
      </c>
      <c r="M50" s="2">
        <v>1.74</v>
      </c>
      <c r="N50" s="2">
        <f t="shared" si="14"/>
        <v>1.875</v>
      </c>
      <c r="O50" s="2"/>
      <c r="P50" s="2">
        <v>1</v>
      </c>
      <c r="Q50" s="2">
        <v>1.28</v>
      </c>
      <c r="R50" s="2">
        <f t="shared" si="15"/>
        <v>1.1400000000000001</v>
      </c>
    </row>
    <row r="51" spans="1:18" ht="18.75" x14ac:dyDescent="0.3">
      <c r="A51" s="2"/>
      <c r="B51" s="2"/>
      <c r="C51" s="2"/>
      <c r="D51" s="3">
        <f>AVERAGE(D41:D50)</f>
        <v>2.3809999999999998</v>
      </c>
      <c r="E51" s="2"/>
      <c r="F51" s="2"/>
      <c r="G51" s="2"/>
      <c r="H51" s="3">
        <f>AVERAGE(H41:H50)</f>
        <v>2.3339999999999996</v>
      </c>
      <c r="I51" s="2"/>
      <c r="J51" s="2"/>
      <c r="K51" s="2"/>
      <c r="L51" s="2"/>
      <c r="M51" s="2"/>
      <c r="N51" s="3">
        <f>AVERAGE(N41:N50)</f>
        <v>2.3835000000000002</v>
      </c>
      <c r="O51" s="2"/>
      <c r="P51" s="2"/>
      <c r="Q51" s="2"/>
      <c r="R51" s="5">
        <f>AVERAGE(R41:R50)</f>
        <v>1.3539999999999999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tabSelected="1" workbookViewId="0">
      <selection activeCell="F4" sqref="F4"/>
    </sheetView>
  </sheetViews>
  <sheetFormatPr baseColWidth="10" defaultRowHeight="15" x14ac:dyDescent="0.25"/>
  <cols>
    <col min="1" max="1" width="16" style="13" customWidth="1"/>
    <col min="2" max="3" width="11" style="13"/>
    <col min="4" max="4" width="21.7109375" style="13" customWidth="1"/>
  </cols>
  <sheetData>
    <row r="1" spans="1:4" x14ac:dyDescent="0.25">
      <c r="A1" s="27" t="s">
        <v>59</v>
      </c>
      <c r="B1" s="27"/>
      <c r="C1" s="27"/>
      <c r="D1" s="27"/>
    </row>
    <row r="2" spans="1:4" x14ac:dyDescent="0.25">
      <c r="A2" s="13" t="s">
        <v>47</v>
      </c>
      <c r="B2" s="13" t="s">
        <v>60</v>
      </c>
      <c r="C2" s="13" t="s">
        <v>90</v>
      </c>
      <c r="D2" s="13" t="s">
        <v>61</v>
      </c>
    </row>
    <row r="3" spans="1:4" x14ac:dyDescent="0.25">
      <c r="A3" s="13">
        <v>1</v>
      </c>
      <c r="B3" s="13">
        <v>1</v>
      </c>
      <c r="C3" s="13">
        <v>1</v>
      </c>
      <c r="D3" s="13">
        <v>0.17599999999999999</v>
      </c>
    </row>
    <row r="4" spans="1:4" x14ac:dyDescent="0.25">
      <c r="A4" s="13">
        <v>1</v>
      </c>
      <c r="B4" s="13">
        <v>2</v>
      </c>
      <c r="C4" s="13">
        <v>1</v>
      </c>
      <c r="D4" s="13">
        <v>0.122</v>
      </c>
    </row>
    <row r="5" spans="1:4" x14ac:dyDescent="0.25">
      <c r="A5" s="13">
        <v>2</v>
      </c>
      <c r="B5" s="13">
        <v>1</v>
      </c>
      <c r="C5" s="13">
        <v>1</v>
      </c>
      <c r="D5" s="13">
        <v>8.3000000000000004E-2</v>
      </c>
    </row>
    <row r="6" spans="1:4" x14ac:dyDescent="0.25">
      <c r="A6" s="13">
        <v>2</v>
      </c>
      <c r="B6" s="13">
        <v>2</v>
      </c>
      <c r="C6" s="13">
        <v>1</v>
      </c>
      <c r="D6" s="13">
        <v>0.129</v>
      </c>
    </row>
    <row r="7" spans="1:4" x14ac:dyDescent="0.25">
      <c r="A7" s="13">
        <v>3</v>
      </c>
      <c r="B7" s="13">
        <v>1</v>
      </c>
      <c r="C7" s="13">
        <v>1</v>
      </c>
      <c r="D7" s="13">
        <v>0.51800000000000002</v>
      </c>
    </row>
    <row r="8" spans="1:4" x14ac:dyDescent="0.25">
      <c r="A8" s="13">
        <v>3</v>
      </c>
      <c r="B8" s="13">
        <v>2</v>
      </c>
      <c r="C8" s="13">
        <v>1</v>
      </c>
      <c r="D8" s="13">
        <v>0.60299999999999998</v>
      </c>
    </row>
    <row r="9" spans="1:4" x14ac:dyDescent="0.25">
      <c r="A9" s="13">
        <v>4</v>
      </c>
      <c r="B9" s="13">
        <v>1</v>
      </c>
      <c r="C9" s="13">
        <v>1</v>
      </c>
      <c r="D9" s="13">
        <v>0.65300000000000002</v>
      </c>
    </row>
    <row r="10" spans="1:4" x14ac:dyDescent="0.25">
      <c r="A10" s="13">
        <v>4</v>
      </c>
      <c r="B10" s="13">
        <v>2</v>
      </c>
      <c r="C10" s="13">
        <v>1</v>
      </c>
      <c r="D10" s="13">
        <v>0.42499999999999999</v>
      </c>
    </row>
    <row r="11" spans="1:4" x14ac:dyDescent="0.25">
      <c r="A11" s="13">
        <v>1</v>
      </c>
      <c r="B11" s="13">
        <v>1</v>
      </c>
      <c r="C11" s="13">
        <v>2</v>
      </c>
      <c r="D11" s="13">
        <v>9.0999999999999998E-2</v>
      </c>
    </row>
    <row r="12" spans="1:4" x14ac:dyDescent="0.25">
      <c r="A12" s="13">
        <v>1</v>
      </c>
      <c r="B12" s="13">
        <v>2</v>
      </c>
      <c r="C12" s="13">
        <v>2</v>
      </c>
      <c r="D12" s="13">
        <v>0.23400000000000001</v>
      </c>
    </row>
    <row r="13" spans="1:4" x14ac:dyDescent="0.25">
      <c r="A13" s="13">
        <v>2</v>
      </c>
      <c r="B13" s="13">
        <v>1</v>
      </c>
      <c r="C13" s="13">
        <v>2</v>
      </c>
      <c r="D13" s="13">
        <v>0.129</v>
      </c>
    </row>
    <row r="14" spans="1:4" x14ac:dyDescent="0.25">
      <c r="A14" s="13">
        <v>2</v>
      </c>
      <c r="B14" s="13">
        <v>2</v>
      </c>
      <c r="C14" s="13">
        <v>2</v>
      </c>
      <c r="D14" s="13">
        <v>0.106</v>
      </c>
    </row>
    <row r="15" spans="1:4" x14ac:dyDescent="0.25">
      <c r="A15" s="13">
        <v>3</v>
      </c>
      <c r="B15" s="13">
        <v>1</v>
      </c>
      <c r="C15" s="13">
        <v>2</v>
      </c>
      <c r="D15" s="13">
        <v>0.63800000000000001</v>
      </c>
    </row>
    <row r="16" spans="1:4" x14ac:dyDescent="0.25">
      <c r="A16" s="13">
        <v>3</v>
      </c>
      <c r="B16" s="13">
        <v>2</v>
      </c>
      <c r="C16" s="13">
        <v>2</v>
      </c>
      <c r="D16" s="13">
        <v>0.94399999999999995</v>
      </c>
    </row>
    <row r="17" spans="1:4" x14ac:dyDescent="0.25">
      <c r="A17" s="13">
        <v>4</v>
      </c>
      <c r="B17" s="13">
        <v>1</v>
      </c>
      <c r="C17" s="13">
        <v>2</v>
      </c>
      <c r="D17" s="13">
        <v>0.7</v>
      </c>
    </row>
    <row r="18" spans="1:4" x14ac:dyDescent="0.25">
      <c r="A18" s="13">
        <v>4</v>
      </c>
      <c r="B18" s="13">
        <v>2</v>
      </c>
      <c r="C18" s="13">
        <v>2</v>
      </c>
      <c r="D18" s="13">
        <v>0.45500000000000002</v>
      </c>
    </row>
    <row r="19" spans="1:4" x14ac:dyDescent="0.25">
      <c r="A19" s="13">
        <v>1</v>
      </c>
      <c r="B19" s="13">
        <v>1</v>
      </c>
      <c r="C19" s="13">
        <v>3</v>
      </c>
      <c r="D19" s="13">
        <v>0.35</v>
      </c>
    </row>
    <row r="20" spans="1:4" x14ac:dyDescent="0.25">
      <c r="A20" s="13">
        <v>1</v>
      </c>
      <c r="B20" s="13">
        <v>2</v>
      </c>
      <c r="C20" s="13">
        <v>3</v>
      </c>
      <c r="D20" s="13">
        <v>0.625</v>
      </c>
    </row>
    <row r="21" spans="1:4" x14ac:dyDescent="0.25">
      <c r="A21" s="13">
        <v>2</v>
      </c>
      <c r="B21" s="13">
        <v>1</v>
      </c>
      <c r="C21" s="13">
        <v>3</v>
      </c>
      <c r="D21" s="13">
        <v>0.51700000000000002</v>
      </c>
    </row>
    <row r="22" spans="1:4" x14ac:dyDescent="0.25">
      <c r="A22" s="13">
        <v>2</v>
      </c>
      <c r="B22" s="13">
        <v>2</v>
      </c>
      <c r="C22" s="13">
        <v>3</v>
      </c>
      <c r="D22" s="13">
        <v>0.39400000000000002</v>
      </c>
    </row>
    <row r="23" spans="1:4" x14ac:dyDescent="0.25">
      <c r="A23" s="13">
        <v>3</v>
      </c>
      <c r="B23" s="13">
        <v>1</v>
      </c>
      <c r="C23" s="13">
        <v>3</v>
      </c>
      <c r="D23" s="13">
        <v>1.2310000000000001</v>
      </c>
    </row>
    <row r="24" spans="1:4" x14ac:dyDescent="0.25">
      <c r="A24" s="13">
        <v>3</v>
      </c>
      <c r="B24" s="13">
        <v>2</v>
      </c>
      <c r="C24" s="13">
        <v>3</v>
      </c>
      <c r="D24" s="13">
        <v>1.6919999999999999</v>
      </c>
    </row>
    <row r="25" spans="1:4" x14ac:dyDescent="0.25">
      <c r="A25" s="13">
        <v>4</v>
      </c>
      <c r="B25" s="13">
        <v>1</v>
      </c>
      <c r="C25" s="13">
        <v>3</v>
      </c>
      <c r="D25" s="13">
        <v>1.964</v>
      </c>
    </row>
    <row r="26" spans="1:4" x14ac:dyDescent="0.25">
      <c r="A26" s="13">
        <v>4</v>
      </c>
      <c r="B26" s="13">
        <v>2</v>
      </c>
      <c r="C26" s="13">
        <v>3</v>
      </c>
      <c r="D26" s="13">
        <v>0.94299999999999995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4"/>
  <sheetViews>
    <sheetView workbookViewId="0">
      <selection activeCell="J17" sqref="J17"/>
    </sheetView>
  </sheetViews>
  <sheetFormatPr baseColWidth="10" defaultRowHeight="15" x14ac:dyDescent="0.25"/>
  <sheetData>
    <row r="1" spans="2:9" ht="21" x14ac:dyDescent="0.35">
      <c r="D1" s="35" t="s">
        <v>65</v>
      </c>
      <c r="E1" s="35" t="s">
        <v>66</v>
      </c>
      <c r="F1" s="34" t="s">
        <v>88</v>
      </c>
    </row>
    <row r="3" spans="2:9" ht="15" customHeight="1" x14ac:dyDescent="0.25">
      <c r="B3" s="22"/>
      <c r="C3" s="28" t="s">
        <v>62</v>
      </c>
      <c r="D3" s="28"/>
      <c r="E3" s="28"/>
      <c r="F3" s="28"/>
      <c r="G3" s="28"/>
    </row>
    <row r="4" spans="2:9" x14ac:dyDescent="0.25">
      <c r="B4" s="22"/>
      <c r="C4" s="22"/>
      <c r="D4" s="22" t="s">
        <v>5</v>
      </c>
      <c r="E4" s="22" t="s">
        <v>6</v>
      </c>
      <c r="F4" s="22" t="s">
        <v>7</v>
      </c>
      <c r="G4" s="22" t="s">
        <v>8</v>
      </c>
      <c r="I4" s="22" t="s">
        <v>54</v>
      </c>
    </row>
    <row r="5" spans="2:9" x14ac:dyDescent="0.25">
      <c r="B5" s="22"/>
      <c r="C5" s="22" t="s">
        <v>0</v>
      </c>
      <c r="D5" s="22">
        <v>2.81</v>
      </c>
      <c r="E5" s="22">
        <v>2</v>
      </c>
      <c r="F5" s="22">
        <v>2.75</v>
      </c>
      <c r="G5" s="22">
        <v>2.9</v>
      </c>
    </row>
    <row r="6" spans="2:9" x14ac:dyDescent="0.25">
      <c r="B6" s="22"/>
      <c r="C6" s="22" t="s">
        <v>14</v>
      </c>
      <c r="D6" s="22">
        <v>4.72</v>
      </c>
      <c r="E6" s="22">
        <v>4.71</v>
      </c>
      <c r="F6" s="22">
        <v>4</v>
      </c>
      <c r="G6" s="22">
        <v>4.74</v>
      </c>
      <c r="I6" t="s">
        <v>64</v>
      </c>
    </row>
    <row r="7" spans="2:9" x14ac:dyDescent="0.25">
      <c r="B7" s="22"/>
      <c r="C7" s="22" t="s">
        <v>16</v>
      </c>
      <c r="D7" s="22">
        <v>6.73</v>
      </c>
      <c r="E7" s="22">
        <v>6</v>
      </c>
      <c r="F7" s="22">
        <v>6.5</v>
      </c>
      <c r="G7" s="22">
        <v>6.88</v>
      </c>
    </row>
    <row r="8" spans="2:9" x14ac:dyDescent="0.25">
      <c r="B8" s="22"/>
      <c r="C8" s="22" t="s">
        <v>17</v>
      </c>
      <c r="D8" s="22">
        <v>8</v>
      </c>
      <c r="E8" s="22">
        <v>7.5</v>
      </c>
      <c r="F8" s="22">
        <v>7.79</v>
      </c>
      <c r="G8" s="22">
        <v>7</v>
      </c>
    </row>
    <row r="9" spans="2:9" x14ac:dyDescent="0.25">
      <c r="B9" s="22"/>
      <c r="C9" s="22"/>
      <c r="D9" s="22"/>
      <c r="E9" s="22"/>
      <c r="F9" s="22"/>
      <c r="G9" s="22"/>
    </row>
    <row r="10" spans="2:9" x14ac:dyDescent="0.25">
      <c r="B10" s="22"/>
      <c r="C10" s="22"/>
      <c r="D10" s="22"/>
      <c r="E10" s="22"/>
      <c r="F10" s="22"/>
      <c r="G10" s="22"/>
    </row>
    <row r="11" spans="2:9" x14ac:dyDescent="0.25">
      <c r="B11" s="22"/>
      <c r="C11" s="29" t="s">
        <v>63</v>
      </c>
      <c r="D11" s="29"/>
      <c r="E11" s="29"/>
      <c r="F11" s="29"/>
      <c r="G11" s="29"/>
    </row>
    <row r="12" spans="2:9" x14ac:dyDescent="0.25">
      <c r="B12" s="22"/>
      <c r="C12" s="22"/>
      <c r="D12" s="22" t="s">
        <v>5</v>
      </c>
      <c r="E12" s="22" t="s">
        <v>6</v>
      </c>
      <c r="F12" s="22" t="s">
        <v>7</v>
      </c>
      <c r="G12" s="22" t="s">
        <v>8</v>
      </c>
    </row>
    <row r="13" spans="2:9" x14ac:dyDescent="0.25">
      <c r="B13" s="22"/>
      <c r="C13" s="22" t="s">
        <v>0</v>
      </c>
      <c r="D13" s="22">
        <v>1.17</v>
      </c>
      <c r="E13" s="22">
        <v>1.1000000000000001</v>
      </c>
      <c r="F13" s="22">
        <v>1.5</v>
      </c>
      <c r="G13" s="22">
        <v>1.2</v>
      </c>
    </row>
    <row r="14" spans="2:9" x14ac:dyDescent="0.25">
      <c r="B14" s="22"/>
      <c r="C14" s="22" t="s">
        <v>14</v>
      </c>
      <c r="D14" s="22">
        <v>0.86</v>
      </c>
      <c r="E14" s="22">
        <v>0.9</v>
      </c>
      <c r="F14" s="22">
        <v>0.94</v>
      </c>
      <c r="G14" s="22">
        <v>0.95</v>
      </c>
    </row>
    <row r="15" spans="2:9" x14ac:dyDescent="0.25">
      <c r="B15" s="22"/>
      <c r="C15" s="22" t="s">
        <v>16</v>
      </c>
      <c r="D15" s="22">
        <v>1.05</v>
      </c>
      <c r="E15" s="22">
        <v>1</v>
      </c>
      <c r="F15" s="22">
        <v>1.1000000000000001</v>
      </c>
      <c r="G15" s="22">
        <v>0.93</v>
      </c>
    </row>
    <row r="16" spans="2:9" x14ac:dyDescent="0.25">
      <c r="B16" s="22"/>
      <c r="C16" s="22" t="s">
        <v>17</v>
      </c>
      <c r="D16" s="22">
        <v>1.1499999999999999</v>
      </c>
      <c r="E16" s="22">
        <v>1.0900000000000001</v>
      </c>
      <c r="F16" s="22">
        <v>1.2</v>
      </c>
      <c r="G16" s="22">
        <v>1.1200000000000001</v>
      </c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2"/>
      <c r="C18" s="22"/>
      <c r="D18" s="22"/>
      <c r="E18" s="22"/>
      <c r="F18" s="22"/>
      <c r="G18" s="22"/>
    </row>
    <row r="19" spans="2:7" x14ac:dyDescent="0.25">
      <c r="B19" s="22"/>
      <c r="C19" s="30" t="s">
        <v>89</v>
      </c>
      <c r="D19" s="30"/>
      <c r="E19" s="30"/>
      <c r="F19" s="30"/>
      <c r="G19" s="30"/>
    </row>
    <row r="20" spans="2:7" x14ac:dyDescent="0.25">
      <c r="B20" s="22"/>
      <c r="C20" s="22"/>
      <c r="D20" s="22" t="s">
        <v>5</v>
      </c>
      <c r="E20" s="22" t="s">
        <v>6</v>
      </c>
      <c r="F20" s="22" t="s">
        <v>7</v>
      </c>
      <c r="G20" s="22" t="s">
        <v>8</v>
      </c>
    </row>
    <row r="21" spans="2:7" x14ac:dyDescent="0.25">
      <c r="B21" s="22"/>
      <c r="C21" s="22" t="s">
        <v>0</v>
      </c>
      <c r="D21" s="22">
        <v>58.4</v>
      </c>
      <c r="E21" s="22">
        <v>45</v>
      </c>
      <c r="F21" s="22">
        <v>45.5</v>
      </c>
      <c r="G21" s="22">
        <v>58.6</v>
      </c>
    </row>
    <row r="22" spans="2:7" x14ac:dyDescent="0.25">
      <c r="B22" s="22"/>
      <c r="C22" s="22" t="s">
        <v>14</v>
      </c>
      <c r="D22" s="22">
        <v>81.8</v>
      </c>
      <c r="E22" s="22">
        <v>80.900000000000006</v>
      </c>
      <c r="F22" s="22">
        <v>76.5</v>
      </c>
      <c r="G22" s="22">
        <v>80</v>
      </c>
    </row>
    <row r="23" spans="2:7" x14ac:dyDescent="0.25">
      <c r="B23" s="22"/>
      <c r="C23" s="22" t="s">
        <v>16</v>
      </c>
      <c r="D23" s="22">
        <v>84.4</v>
      </c>
      <c r="E23" s="22">
        <v>83.3</v>
      </c>
      <c r="F23" s="22">
        <v>83.1</v>
      </c>
      <c r="G23" s="22">
        <v>86.5</v>
      </c>
    </row>
    <row r="24" spans="2:7" x14ac:dyDescent="0.25">
      <c r="B24" s="22"/>
      <c r="C24" s="22" t="s">
        <v>17</v>
      </c>
      <c r="D24" s="22">
        <v>85.6</v>
      </c>
      <c r="E24" s="22">
        <v>85.5</v>
      </c>
      <c r="F24" s="22">
        <v>84.6</v>
      </c>
      <c r="G24" s="22">
        <v>84</v>
      </c>
    </row>
  </sheetData>
  <mergeCells count="3">
    <mergeCell ref="C3:G3"/>
    <mergeCell ref="C11:G11"/>
    <mergeCell ref="C19:G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41"/>
  <sheetViews>
    <sheetView topLeftCell="B20" workbookViewId="0">
      <selection activeCell="P6" sqref="P6"/>
    </sheetView>
  </sheetViews>
  <sheetFormatPr baseColWidth="10" defaultRowHeight="15" x14ac:dyDescent="0.25"/>
  <sheetData>
    <row r="2" spans="1:16" ht="21" x14ac:dyDescent="0.35">
      <c r="F2" s="32"/>
      <c r="G2" s="32"/>
    </row>
    <row r="3" spans="1:16" ht="15.75" x14ac:dyDescent="0.25">
      <c r="E3" s="33" t="s">
        <v>67</v>
      </c>
      <c r="N3" t="s">
        <v>54</v>
      </c>
    </row>
    <row r="4" spans="1:16" ht="15.75" thickBot="1" x14ac:dyDescent="0.3"/>
    <row r="5" spans="1:16" ht="45.75" thickBot="1" x14ac:dyDescent="0.3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72</v>
      </c>
      <c r="G5" s="14" t="s">
        <v>73</v>
      </c>
      <c r="H5" s="14" t="s">
        <v>74</v>
      </c>
      <c r="I5" s="14" t="s">
        <v>75</v>
      </c>
      <c r="J5" s="14" t="s">
        <v>76</v>
      </c>
      <c r="K5" s="14" t="s">
        <v>77</v>
      </c>
      <c r="L5" s="14" t="s">
        <v>78</v>
      </c>
      <c r="M5" s="14" t="s">
        <v>79</v>
      </c>
      <c r="N5" s="14" t="s">
        <v>35</v>
      </c>
      <c r="O5" s="14" t="s">
        <v>36</v>
      </c>
      <c r="P5" s="15" t="s">
        <v>80</v>
      </c>
    </row>
    <row r="6" spans="1:16" x14ac:dyDescent="0.25">
      <c r="A6" s="16" t="s">
        <v>0</v>
      </c>
      <c r="B6" s="13">
        <v>2.1362000000000001</v>
      </c>
      <c r="C6" s="13">
        <v>0.1065</v>
      </c>
      <c r="D6" s="13">
        <v>25.411799999999999</v>
      </c>
      <c r="E6" s="13">
        <v>1.0472999999999999</v>
      </c>
      <c r="F6" s="13">
        <v>16.700700000000001</v>
      </c>
      <c r="G6" s="13">
        <v>2.0844</v>
      </c>
      <c r="H6" s="13">
        <v>0.41420000000000001</v>
      </c>
      <c r="I6" s="13">
        <v>3.3540000000000001</v>
      </c>
      <c r="J6" s="13">
        <v>39.297400000000003</v>
      </c>
      <c r="K6" s="13">
        <v>6.0373000000000001</v>
      </c>
      <c r="L6" s="13">
        <v>5.8700000000000002E-2</v>
      </c>
      <c r="M6" s="13">
        <v>0.1033</v>
      </c>
      <c r="N6" s="13">
        <v>8.3099999999999993E-2</v>
      </c>
      <c r="O6" s="13">
        <v>0</v>
      </c>
      <c r="P6" s="13">
        <v>1.7686999999999999</v>
      </c>
    </row>
    <row r="7" spans="1:16" x14ac:dyDescent="0.25">
      <c r="A7" s="16" t="s">
        <v>0</v>
      </c>
      <c r="B7" s="13">
        <v>2.1934</v>
      </c>
      <c r="C7" s="13">
        <v>0.91449999999999998</v>
      </c>
      <c r="D7" s="13">
        <v>22.3765</v>
      </c>
      <c r="E7" s="13">
        <v>1.0532999999999999</v>
      </c>
      <c r="F7" s="13">
        <v>14.1968</v>
      </c>
      <c r="G7" s="13">
        <v>2.6282999999999999</v>
      </c>
      <c r="H7" s="13">
        <v>0.83940000000000003</v>
      </c>
      <c r="I7" s="13">
        <v>2.9821</v>
      </c>
      <c r="J7" s="13">
        <v>44.202500000000001</v>
      </c>
      <c r="K7" s="13">
        <v>4.5591999999999997</v>
      </c>
      <c r="L7" s="13">
        <v>6.59E-2</v>
      </c>
      <c r="M7" s="13">
        <v>5.0999999999999997E-2</v>
      </c>
      <c r="N7" s="13">
        <v>0.13800000000000001</v>
      </c>
      <c r="O7" s="13">
        <v>0</v>
      </c>
      <c r="P7" s="13">
        <v>1.7316</v>
      </c>
    </row>
    <row r="8" spans="1:16" x14ac:dyDescent="0.25">
      <c r="A8" s="16" t="s">
        <v>0</v>
      </c>
      <c r="B8" s="13">
        <v>3.0663</v>
      </c>
      <c r="C8" s="13">
        <v>0.3246</v>
      </c>
      <c r="D8" s="13">
        <v>28.929500000000001</v>
      </c>
      <c r="E8" s="13">
        <v>1.4025000000000001</v>
      </c>
      <c r="F8" s="13">
        <v>15.159700000000001</v>
      </c>
      <c r="G8" s="13">
        <v>2.4218000000000002</v>
      </c>
      <c r="H8" s="13">
        <v>0.6149</v>
      </c>
      <c r="I8" s="13">
        <v>3.9861</v>
      </c>
      <c r="J8" s="13">
        <v>38.702100000000002</v>
      </c>
      <c r="K8" s="13">
        <v>3.4765000000000001</v>
      </c>
      <c r="L8" s="13">
        <v>4.7300000000000002E-2</v>
      </c>
      <c r="M8" s="13">
        <v>6.0499999999999998E-2</v>
      </c>
      <c r="N8" s="13">
        <v>7.7700000000000005E-2</v>
      </c>
      <c r="O8" s="13">
        <v>0</v>
      </c>
      <c r="P8" s="13">
        <v>0.6371</v>
      </c>
    </row>
    <row r="9" spans="1:16" x14ac:dyDescent="0.25">
      <c r="A9" s="16" t="s">
        <v>0</v>
      </c>
      <c r="B9" s="13">
        <v>1.8178000000000001</v>
      </c>
      <c r="C9" s="13">
        <v>0.30120000000000002</v>
      </c>
      <c r="D9" s="13">
        <v>19.8734</v>
      </c>
      <c r="E9" s="13">
        <v>1.4944999999999999</v>
      </c>
      <c r="F9" s="13">
        <v>17.066700000000001</v>
      </c>
      <c r="G9" s="13">
        <v>2.1417999999999999</v>
      </c>
      <c r="H9" s="13">
        <v>0.89500000000000002</v>
      </c>
      <c r="I9" s="13">
        <v>3.4498000000000002</v>
      </c>
      <c r="J9" s="13">
        <v>41.225299999999997</v>
      </c>
      <c r="K9" s="13">
        <v>7.2961</v>
      </c>
      <c r="L9" s="13">
        <v>7.2800000000000004E-2</v>
      </c>
      <c r="M9" s="13">
        <v>8.3000000000000004E-2</v>
      </c>
      <c r="N9" s="13">
        <v>0.14499999999999999</v>
      </c>
      <c r="O9" s="13">
        <v>0</v>
      </c>
      <c r="P9" s="13">
        <v>2.0409999999999999</v>
      </c>
    </row>
    <row r="10" spans="1:16" x14ac:dyDescent="0.25">
      <c r="A10" s="16" t="s">
        <v>0</v>
      </c>
      <c r="B10" s="13">
        <v>2.9344999999999999</v>
      </c>
      <c r="C10" s="13">
        <v>0.31180000000000002</v>
      </c>
      <c r="D10" s="13">
        <v>26.3154</v>
      </c>
      <c r="E10" s="13">
        <v>1.4379999999999999</v>
      </c>
      <c r="F10" s="13">
        <v>15.8239</v>
      </c>
      <c r="G10" s="13">
        <v>2.4683000000000002</v>
      </c>
      <c r="H10" s="13">
        <v>0.83099999999999996</v>
      </c>
      <c r="I10" s="13">
        <v>3.8214999999999999</v>
      </c>
      <c r="J10" s="13">
        <v>39.951599999999999</v>
      </c>
      <c r="K10" s="13">
        <v>3.3281200000000002</v>
      </c>
      <c r="L10" s="13">
        <v>5.16E-2</v>
      </c>
      <c r="M10" s="13">
        <v>5.8900000000000001E-2</v>
      </c>
      <c r="N10" s="13">
        <v>7.3200000000000001E-2</v>
      </c>
      <c r="O10" s="13">
        <v>0</v>
      </c>
      <c r="P10" s="13">
        <v>1.1359999999999999</v>
      </c>
    </row>
    <row r="11" spans="1:16" x14ac:dyDescent="0.25">
      <c r="A11" s="16" t="s">
        <v>0</v>
      </c>
      <c r="B11" s="13">
        <v>2.2707999999999999</v>
      </c>
      <c r="C11" s="13">
        <v>0.30649999999999999</v>
      </c>
      <c r="D11" s="13">
        <v>24.041599999999999</v>
      </c>
      <c r="E11" s="13">
        <v>1.5623</v>
      </c>
      <c r="F11" s="13">
        <v>15.4063</v>
      </c>
      <c r="G11" s="13">
        <v>2.5682999999999998</v>
      </c>
      <c r="H11" s="13">
        <v>0.85680000000000001</v>
      </c>
      <c r="I11" s="13">
        <v>2.7663000000000002</v>
      </c>
      <c r="J11" s="13">
        <v>42.570599999999999</v>
      </c>
      <c r="K11" s="13">
        <v>4.1976000000000004</v>
      </c>
      <c r="L11" s="13">
        <v>5.0799999999999998E-2</v>
      </c>
      <c r="M11" s="13">
        <v>5.8599999999999999E-2</v>
      </c>
      <c r="N11" s="13">
        <v>8.8400000000000006E-2</v>
      </c>
      <c r="O11" s="13">
        <v>0</v>
      </c>
      <c r="P11" s="13">
        <v>1.4363999999999999</v>
      </c>
    </row>
    <row r="12" spans="1:16" x14ac:dyDescent="0.25">
      <c r="A12" s="16" t="s">
        <v>0</v>
      </c>
      <c r="B12" s="13">
        <v>2.9308999999999998</v>
      </c>
      <c r="C12" s="13">
        <v>0.43919999999999998</v>
      </c>
      <c r="D12" s="13">
        <v>26.094899999999999</v>
      </c>
      <c r="E12" s="13">
        <v>1.7161999999999999</v>
      </c>
      <c r="F12" s="13">
        <v>13.693099999999999</v>
      </c>
      <c r="G12" s="13">
        <v>2.5036</v>
      </c>
      <c r="H12" s="13">
        <v>0.85389999999999999</v>
      </c>
      <c r="I12" s="13">
        <v>3.9668999999999999</v>
      </c>
      <c r="J12" s="13">
        <v>39.315100000000001</v>
      </c>
      <c r="K12" s="13">
        <v>5.0210999999999997</v>
      </c>
      <c r="L12" s="13">
        <v>4.1200000000000001E-2</v>
      </c>
      <c r="M12" s="13">
        <v>0.14169999999999999</v>
      </c>
      <c r="N12" s="13">
        <v>9.8000000000000004E-2</v>
      </c>
      <c r="O12" s="13">
        <v>0</v>
      </c>
      <c r="P12" s="13">
        <v>1.3674999999999999</v>
      </c>
    </row>
    <row r="13" spans="1:16" x14ac:dyDescent="0.25">
      <c r="A13" s="16" t="s">
        <v>0</v>
      </c>
      <c r="B13" s="13">
        <v>1.7756000000000001</v>
      </c>
      <c r="C13" s="13">
        <v>0.13089999999999999</v>
      </c>
      <c r="D13" s="13">
        <v>22.422499999999999</v>
      </c>
      <c r="E13" s="13">
        <v>1.1624000000000001</v>
      </c>
      <c r="F13" s="13">
        <v>16.0764</v>
      </c>
      <c r="G13" s="13">
        <v>2.1101999999999999</v>
      </c>
      <c r="H13" s="13">
        <v>0.71899999999999997</v>
      </c>
      <c r="I13" s="13">
        <v>1.8365</v>
      </c>
      <c r="J13" s="13">
        <v>45.780700000000003</v>
      </c>
      <c r="K13" s="13">
        <v>4.4593999999999996</v>
      </c>
      <c r="L13" s="13">
        <v>5.91E-2</v>
      </c>
      <c r="M13" s="13">
        <v>4.6399999999999997E-2</v>
      </c>
      <c r="N13" s="13">
        <v>6.59E-2</v>
      </c>
      <c r="O13" s="13">
        <v>0</v>
      </c>
      <c r="P13" s="13">
        <v>1.6586000000000001</v>
      </c>
    </row>
    <row r="14" spans="1:16" x14ac:dyDescent="0.25">
      <c r="A14" s="16" t="s">
        <v>0</v>
      </c>
      <c r="B14" s="13">
        <v>2.7149999999999999</v>
      </c>
      <c r="C14" s="13">
        <v>0.26290000000000002</v>
      </c>
      <c r="D14" s="13">
        <v>25.4191</v>
      </c>
      <c r="E14" s="13">
        <v>1.1684000000000001</v>
      </c>
      <c r="F14" s="13">
        <v>15.845000000000001</v>
      </c>
      <c r="G14" s="13">
        <v>1.8527</v>
      </c>
      <c r="H14" s="13">
        <v>0.4945</v>
      </c>
      <c r="I14" s="13">
        <v>2.1215999999999999</v>
      </c>
      <c r="J14" s="13">
        <v>42.592100000000002</v>
      </c>
      <c r="K14" s="13">
        <v>4.4744000000000002</v>
      </c>
      <c r="L14" s="13">
        <v>4.41E-2</v>
      </c>
      <c r="M14" s="13">
        <v>0.1072</v>
      </c>
      <c r="N14" s="13">
        <v>0.14630000000000001</v>
      </c>
      <c r="O14" s="13">
        <v>0</v>
      </c>
      <c r="P14" s="13">
        <v>1.4054</v>
      </c>
    </row>
    <row r="15" spans="1:16" x14ac:dyDescent="0.25">
      <c r="A15" s="17" t="s">
        <v>14</v>
      </c>
      <c r="B15" s="13">
        <v>2.5842000000000001</v>
      </c>
      <c r="C15" s="13">
        <v>0.39900000000000002</v>
      </c>
      <c r="D15" s="13">
        <v>26.203299999999999</v>
      </c>
      <c r="E15" s="13">
        <v>1.4466000000000001</v>
      </c>
      <c r="F15" s="13">
        <v>16.901599999999998</v>
      </c>
      <c r="G15" s="13">
        <v>2.1202000000000001</v>
      </c>
      <c r="H15" s="13">
        <v>0.61150000000000004</v>
      </c>
      <c r="I15" s="13">
        <v>1.6912</v>
      </c>
      <c r="J15" s="13">
        <v>42.1389</v>
      </c>
      <c r="K15" s="13">
        <v>3.5190000000000001</v>
      </c>
      <c r="L15" s="13">
        <v>4.9000000000000002E-2</v>
      </c>
      <c r="M15" s="13">
        <v>5.79E-2</v>
      </c>
      <c r="N15" s="13">
        <v>8.3900000000000002E-2</v>
      </c>
      <c r="O15" s="13">
        <v>0</v>
      </c>
      <c r="P15" s="13">
        <v>0.82120000000000004</v>
      </c>
    </row>
    <row r="16" spans="1:16" x14ac:dyDescent="0.25">
      <c r="A16" s="17" t="s">
        <v>14</v>
      </c>
      <c r="B16" s="13">
        <v>1.99</v>
      </c>
      <c r="C16" s="13">
        <v>0.28510000000000002</v>
      </c>
      <c r="D16" s="13">
        <v>24.213999999999999</v>
      </c>
      <c r="E16" s="13">
        <v>1.4739</v>
      </c>
      <c r="F16" s="13">
        <v>17.386199999999999</v>
      </c>
      <c r="G16" s="13">
        <v>2.1661000000000001</v>
      </c>
      <c r="H16" s="13">
        <v>0.72799999999999998</v>
      </c>
      <c r="I16" s="13">
        <v>2.5964</v>
      </c>
      <c r="J16" s="13">
        <v>43.363599999999998</v>
      </c>
      <c r="K16" s="13">
        <v>2.8845999999999998</v>
      </c>
      <c r="L16" s="13">
        <v>6.4199999999999993E-2</v>
      </c>
      <c r="M16" s="13">
        <v>6.2399999999999997E-2</v>
      </c>
      <c r="N16" s="13">
        <v>0.1409</v>
      </c>
      <c r="O16" s="13">
        <v>0</v>
      </c>
      <c r="P16" s="13">
        <v>1.0323</v>
      </c>
    </row>
    <row r="17" spans="1:16" x14ac:dyDescent="0.25">
      <c r="A17" s="17" t="s">
        <v>14</v>
      </c>
      <c r="B17" s="13">
        <v>2.0670999999999999</v>
      </c>
      <c r="C17" s="13">
        <v>0.25469999999999998</v>
      </c>
      <c r="D17" s="13">
        <v>23.0123</v>
      </c>
      <c r="E17" s="13">
        <v>1.0478000000000001</v>
      </c>
      <c r="F17" s="13">
        <v>13.2727</v>
      </c>
      <c r="G17" s="13">
        <v>2.2482000000000002</v>
      </c>
      <c r="H17" s="13">
        <v>0.76959999999999995</v>
      </c>
      <c r="I17" s="13">
        <v>1.5362</v>
      </c>
      <c r="J17" s="13">
        <v>46.156500000000001</v>
      </c>
      <c r="K17" s="13">
        <v>6.5323000000000002</v>
      </c>
      <c r="L17" s="13">
        <v>4.2599999999999999E-2</v>
      </c>
      <c r="M17" s="13">
        <v>9.0399999999999994E-2</v>
      </c>
      <c r="N17" s="13">
        <v>0.1018</v>
      </c>
      <c r="O17" s="13">
        <v>0</v>
      </c>
      <c r="P17" s="13">
        <v>1.8548</v>
      </c>
    </row>
    <row r="18" spans="1:16" x14ac:dyDescent="0.25">
      <c r="A18" s="17" t="s">
        <v>14</v>
      </c>
      <c r="B18" s="13">
        <v>1.7445999999999999</v>
      </c>
      <c r="C18" s="13">
        <v>0.30869999999999997</v>
      </c>
      <c r="D18" s="13">
        <v>21.930700000000002</v>
      </c>
      <c r="E18" s="13">
        <v>1.9029</v>
      </c>
      <c r="F18" s="13">
        <v>17.864999999999998</v>
      </c>
      <c r="G18" s="13">
        <v>2.0356999999999998</v>
      </c>
      <c r="H18" s="13">
        <v>1.0645</v>
      </c>
      <c r="I18" s="13">
        <v>4.4301000000000004</v>
      </c>
      <c r="J18" s="13">
        <v>38.941400000000002</v>
      </c>
      <c r="K18" s="13">
        <v>6.0518000000000001</v>
      </c>
      <c r="L18" s="13">
        <v>5.9700000000000003E-2</v>
      </c>
      <c r="M18" s="13">
        <v>7.0300000000000001E-2</v>
      </c>
      <c r="N18" s="13">
        <v>4.7199999999999999E-2</v>
      </c>
      <c r="O18" s="13">
        <v>0</v>
      </c>
      <c r="P18" s="13">
        <v>1.5448999999999999</v>
      </c>
    </row>
    <row r="19" spans="1:16" x14ac:dyDescent="0.25">
      <c r="A19" s="17" t="s">
        <v>14</v>
      </c>
      <c r="B19" s="13">
        <v>2.9758</v>
      </c>
      <c r="C19" s="13">
        <v>0.23100000000000001</v>
      </c>
      <c r="D19" s="13">
        <v>27.721399999999999</v>
      </c>
      <c r="E19" s="13">
        <v>1.1348</v>
      </c>
      <c r="F19" s="13">
        <v>16.284199999999998</v>
      </c>
      <c r="G19" s="13">
        <v>2.4556</v>
      </c>
      <c r="H19" s="13">
        <v>0.63170000000000004</v>
      </c>
      <c r="I19" s="13">
        <v>3.9249999999999998</v>
      </c>
      <c r="J19" s="13">
        <v>36.819800000000001</v>
      </c>
      <c r="K19" s="13">
        <v>5.3384</v>
      </c>
      <c r="L19" s="13">
        <v>5.4899999999999997E-2</v>
      </c>
      <c r="M19" s="13">
        <v>6.3100000000000003E-2</v>
      </c>
      <c r="N19" s="13">
        <v>6.8099999999999994E-2</v>
      </c>
      <c r="O19" s="13">
        <v>0</v>
      </c>
      <c r="P19" s="13">
        <v>0.92749999999999999</v>
      </c>
    </row>
    <row r="20" spans="1:16" x14ac:dyDescent="0.25">
      <c r="A20" s="17" t="s">
        <v>14</v>
      </c>
      <c r="B20" s="13">
        <v>1.8084</v>
      </c>
      <c r="C20" s="13">
        <v>0.22670000000000001</v>
      </c>
      <c r="D20" s="13">
        <v>21.0473</v>
      </c>
      <c r="E20" s="13">
        <v>1.4970000000000001</v>
      </c>
      <c r="F20" s="13">
        <v>17.412600000000001</v>
      </c>
      <c r="G20" s="13">
        <v>2.1876000000000002</v>
      </c>
      <c r="H20" s="13">
        <v>0.70789999999999997</v>
      </c>
      <c r="I20" s="13">
        <v>2.2578</v>
      </c>
      <c r="J20" s="13">
        <v>42.525300000000001</v>
      </c>
      <c r="K20" s="13">
        <v>5.7262000000000004</v>
      </c>
      <c r="L20" s="13">
        <v>5.33E-2</v>
      </c>
      <c r="M20" s="13">
        <v>0.1024</v>
      </c>
      <c r="N20" s="13">
        <v>9.1600000000000001E-2</v>
      </c>
      <c r="O20" s="13">
        <v>0</v>
      </c>
      <c r="P20" s="13">
        <v>2.3195000000000001</v>
      </c>
    </row>
    <row r="21" spans="1:16" x14ac:dyDescent="0.25">
      <c r="A21" s="17" t="s">
        <v>14</v>
      </c>
      <c r="B21" s="13">
        <v>3.0998000000000001</v>
      </c>
      <c r="C21" s="13">
        <v>0.38769999999999999</v>
      </c>
      <c r="D21" s="13">
        <v>27.2378</v>
      </c>
      <c r="E21" s="13">
        <v>1.4158999999999999</v>
      </c>
      <c r="F21" s="13">
        <v>13.942500000000001</v>
      </c>
      <c r="G21" s="13">
        <v>2.3508</v>
      </c>
      <c r="H21" s="13">
        <v>0.88729999999999998</v>
      </c>
      <c r="I21" s="13">
        <v>2.5354999999999999</v>
      </c>
      <c r="J21" s="13">
        <v>42.343000000000004</v>
      </c>
      <c r="K21" s="13">
        <v>3.4348999999999998</v>
      </c>
      <c r="L21" s="13">
        <v>3.3500000000000002E-2</v>
      </c>
      <c r="M21" s="13">
        <v>8.8200000000000001E-2</v>
      </c>
      <c r="N21" s="13">
        <v>8.4000000000000005E-2</v>
      </c>
      <c r="O21" s="13">
        <v>0</v>
      </c>
      <c r="P21" s="13">
        <v>0.79020000000000001</v>
      </c>
    </row>
    <row r="22" spans="1:16" x14ac:dyDescent="0.25">
      <c r="A22" s="17" t="s">
        <v>14</v>
      </c>
      <c r="B22" s="13">
        <v>2.5396999999999998</v>
      </c>
      <c r="C22" s="13">
        <v>0.74939999999999996</v>
      </c>
      <c r="D22" s="13">
        <v>25.895199999999999</v>
      </c>
      <c r="E22" s="13">
        <v>2.4716</v>
      </c>
      <c r="F22" s="13">
        <v>11.933</v>
      </c>
      <c r="G22" s="13">
        <v>2.9876</v>
      </c>
      <c r="H22" s="13">
        <v>1.6136999999999999</v>
      </c>
      <c r="I22" s="13">
        <v>8.8510000000000009</v>
      </c>
      <c r="J22" s="13">
        <v>34.634999999999998</v>
      </c>
      <c r="K22" s="13">
        <v>5.4492000000000003</v>
      </c>
      <c r="L22" s="13">
        <v>5.11E-2</v>
      </c>
      <c r="M22" s="13">
        <v>8.9899999999999994E-2</v>
      </c>
      <c r="N22" s="13">
        <v>9.6299999999999997E-2</v>
      </c>
      <c r="O22" s="13">
        <v>0</v>
      </c>
      <c r="P22" s="13">
        <v>1.1755</v>
      </c>
    </row>
    <row r="23" spans="1:16" x14ac:dyDescent="0.25">
      <c r="A23" s="17" t="s">
        <v>14</v>
      </c>
      <c r="B23" s="13">
        <v>2.5013000000000001</v>
      </c>
      <c r="C23" s="13">
        <v>0.3579</v>
      </c>
      <c r="D23" s="13">
        <v>24.643999999999998</v>
      </c>
      <c r="E23" s="13">
        <v>1.6533</v>
      </c>
      <c r="F23" s="13">
        <v>16.4922</v>
      </c>
      <c r="G23" s="13">
        <v>2.1444999999999999</v>
      </c>
      <c r="H23" s="13">
        <v>0.93689999999999996</v>
      </c>
      <c r="I23" s="13">
        <v>3.1067</v>
      </c>
      <c r="J23" s="13">
        <v>40.544199999999996</v>
      </c>
      <c r="K23" s="13">
        <v>4.3418000000000001</v>
      </c>
      <c r="L23" s="13">
        <v>5.7500000000000002E-2</v>
      </c>
      <c r="M23" s="13">
        <v>5.3999999999999999E-2</v>
      </c>
      <c r="N23" s="13">
        <v>0.15029999999999999</v>
      </c>
      <c r="O23" s="13">
        <v>0</v>
      </c>
      <c r="P23" s="13">
        <v>1.2350000000000001</v>
      </c>
    </row>
    <row r="24" spans="1:16" x14ac:dyDescent="0.25">
      <c r="A24" s="18" t="s">
        <v>16</v>
      </c>
      <c r="B24" s="13">
        <v>2.2145999999999999</v>
      </c>
      <c r="C24" s="13">
        <v>0.4985</v>
      </c>
      <c r="D24" s="13">
        <v>24.390899999999998</v>
      </c>
      <c r="E24" s="13">
        <v>2.1499000000000001</v>
      </c>
      <c r="F24" s="13">
        <v>15.145899999999999</v>
      </c>
      <c r="G24" s="13">
        <v>1.9759</v>
      </c>
      <c r="H24" s="13">
        <v>1.2472000000000001</v>
      </c>
      <c r="I24" s="13">
        <v>4.5166000000000004</v>
      </c>
      <c r="J24" s="13">
        <v>41.316600000000001</v>
      </c>
      <c r="K24" s="13">
        <v>4.2114000000000003</v>
      </c>
      <c r="L24" s="13">
        <v>5.3499999999999999E-2</v>
      </c>
      <c r="M24" s="13">
        <v>8.8999999999999996E-2</v>
      </c>
      <c r="N24" s="13">
        <v>0.1195</v>
      </c>
      <c r="O24" s="13">
        <v>0</v>
      </c>
      <c r="P24" s="13">
        <v>0.57040000000000002</v>
      </c>
    </row>
    <row r="25" spans="1:16" x14ac:dyDescent="0.25">
      <c r="A25" s="18" t="s">
        <v>16</v>
      </c>
      <c r="B25" s="13">
        <v>2.2149999999999999</v>
      </c>
      <c r="C25" s="13">
        <v>0.16869999999999999</v>
      </c>
      <c r="D25" s="13">
        <v>24.596299999999999</v>
      </c>
      <c r="E25" s="13">
        <v>0.91930000000000001</v>
      </c>
      <c r="F25" s="13">
        <v>16.766400000000001</v>
      </c>
      <c r="G25" s="13">
        <v>2.0863999999999998</v>
      </c>
      <c r="H25" s="13">
        <v>0.4466</v>
      </c>
      <c r="I25" s="13">
        <v>4.4428000000000001</v>
      </c>
      <c r="J25" s="13">
        <v>41.558100000000003</v>
      </c>
      <c r="K25" s="13">
        <v>4.5284000000000004</v>
      </c>
      <c r="L25" s="13">
        <v>0.1537</v>
      </c>
      <c r="M25" s="13">
        <v>0.13120000000000001</v>
      </c>
      <c r="N25" s="13">
        <v>0.22689999999999999</v>
      </c>
      <c r="O25" s="13">
        <v>0</v>
      </c>
      <c r="P25" s="13">
        <v>1.1451</v>
      </c>
    </row>
    <row r="26" spans="1:16" x14ac:dyDescent="0.25">
      <c r="A26" s="18" t="s">
        <v>16</v>
      </c>
      <c r="B26" s="13">
        <v>2.0261999999999998</v>
      </c>
      <c r="C26" s="13">
        <v>0.31169999999999998</v>
      </c>
      <c r="D26" s="13">
        <v>22.8642</v>
      </c>
      <c r="E26" s="13">
        <v>1.5663</v>
      </c>
      <c r="F26" s="13">
        <v>14.6668</v>
      </c>
      <c r="G26" s="13">
        <v>2.2326999999999999</v>
      </c>
      <c r="H26" s="13">
        <v>1.0347999999999999</v>
      </c>
      <c r="I26" s="13">
        <v>2.5667</v>
      </c>
      <c r="J26" s="13">
        <v>46.9071</v>
      </c>
      <c r="K26" s="13">
        <v>3.173</v>
      </c>
      <c r="L26" s="13">
        <v>5.2299999999999999E-2</v>
      </c>
      <c r="M26" s="13">
        <v>4.58E-2</v>
      </c>
      <c r="N26" s="13">
        <v>0.13769999999999999</v>
      </c>
      <c r="O26" s="13">
        <v>0</v>
      </c>
      <c r="P26" s="13">
        <v>0.83250000000000002</v>
      </c>
    </row>
    <row r="27" spans="1:16" x14ac:dyDescent="0.25">
      <c r="A27" s="18" t="s">
        <v>16</v>
      </c>
      <c r="B27" s="13">
        <v>2.7871000000000001</v>
      </c>
      <c r="C27" s="13">
        <v>0.40129999999999999</v>
      </c>
      <c r="D27" s="13">
        <v>23.748699999999999</v>
      </c>
      <c r="E27" s="13">
        <v>1.7296</v>
      </c>
      <c r="F27" s="13">
        <v>14.4819</v>
      </c>
      <c r="G27" s="13">
        <v>2.2869000000000002</v>
      </c>
      <c r="H27" s="13">
        <v>1.1217999999999999</v>
      </c>
      <c r="I27" s="13">
        <v>2.0548000000000002</v>
      </c>
      <c r="J27" s="13">
        <v>41.156599999999997</v>
      </c>
      <c r="K27" s="13">
        <v>6.2763999999999998</v>
      </c>
      <c r="L27" s="13">
        <v>3.3000000000000002E-2</v>
      </c>
      <c r="M27" s="13">
        <v>0.14460000000000001</v>
      </c>
      <c r="N27" s="13">
        <v>0.1321</v>
      </c>
      <c r="O27" s="13">
        <v>0</v>
      </c>
      <c r="P27" s="13">
        <v>1.7811999999999999</v>
      </c>
    </row>
    <row r="28" spans="1:16" x14ac:dyDescent="0.25">
      <c r="A28" s="18" t="s">
        <v>16</v>
      </c>
      <c r="B28" s="13">
        <v>2.7774999999999999</v>
      </c>
      <c r="C28" s="13">
        <v>0.38140000000000002</v>
      </c>
      <c r="D28" s="13">
        <v>26.441600000000001</v>
      </c>
      <c r="E28" s="13">
        <v>1.5777000000000001</v>
      </c>
      <c r="F28" s="13">
        <v>12.637700000000001</v>
      </c>
      <c r="G28" s="13">
        <v>2.5436000000000001</v>
      </c>
      <c r="H28" s="13">
        <v>1.0229999999999999</v>
      </c>
      <c r="I28" s="13">
        <v>8.0730000000000004</v>
      </c>
      <c r="J28" s="13">
        <v>35.232300000000002</v>
      </c>
      <c r="K28" s="13">
        <v>5.7976999999999999</v>
      </c>
      <c r="L28" s="13">
        <v>5.45E-2</v>
      </c>
      <c r="M28" s="13">
        <v>0.1082</v>
      </c>
      <c r="N28" s="13">
        <v>0.1356</v>
      </c>
      <c r="O28" s="13">
        <v>0</v>
      </c>
      <c r="P28" s="13">
        <v>1.2847</v>
      </c>
    </row>
    <row r="29" spans="1:16" x14ac:dyDescent="0.25">
      <c r="A29" s="18" t="s">
        <v>16</v>
      </c>
      <c r="B29" s="13">
        <v>2.3605999999999998</v>
      </c>
      <c r="C29" s="13">
        <v>0.29010000000000002</v>
      </c>
      <c r="D29" s="13">
        <v>24.4694</v>
      </c>
      <c r="E29" s="13">
        <v>1.4421999999999999</v>
      </c>
      <c r="F29" s="13">
        <v>17.3858</v>
      </c>
      <c r="G29" s="13">
        <v>1.8817999999999999</v>
      </c>
      <c r="H29" s="13">
        <v>0.77939999999999998</v>
      </c>
      <c r="I29" s="13">
        <v>2.9937999999999998</v>
      </c>
      <c r="J29" s="13">
        <v>41.253399999999999</v>
      </c>
      <c r="K29" s="13">
        <v>4.3175999999999997</v>
      </c>
      <c r="L29" s="13">
        <v>5.6000000000000001E-2</v>
      </c>
      <c r="M29" s="13">
        <v>8.0299999999999996E-2</v>
      </c>
      <c r="N29" s="13">
        <v>0.10249999999999999</v>
      </c>
      <c r="O29" s="13">
        <v>0</v>
      </c>
      <c r="P29" s="13">
        <v>1.1161000000000001</v>
      </c>
    </row>
    <row r="30" spans="1:16" x14ac:dyDescent="0.25">
      <c r="A30" s="18" t="s">
        <v>16</v>
      </c>
      <c r="B30" s="13">
        <v>2.8843999999999999</v>
      </c>
      <c r="C30" s="13">
        <v>0.26379999999999998</v>
      </c>
      <c r="D30" s="13">
        <v>27.7347</v>
      </c>
      <c r="E30" s="13">
        <v>1.2952999999999999</v>
      </c>
      <c r="F30" s="13">
        <v>13.994300000000001</v>
      </c>
      <c r="G30" s="13">
        <v>2.3694999999999999</v>
      </c>
      <c r="H30" s="13">
        <v>0.76729999999999998</v>
      </c>
      <c r="I30" s="13">
        <v>5.8822000000000001</v>
      </c>
      <c r="J30" s="13">
        <v>37.238900000000001</v>
      </c>
      <c r="K30" s="13">
        <v>4.8864000000000001</v>
      </c>
      <c r="L30" s="13">
        <v>5.3699999999999998E-2</v>
      </c>
      <c r="M30" s="13">
        <v>6.83E-2</v>
      </c>
      <c r="N30" s="13">
        <v>0.11119999999999999</v>
      </c>
      <c r="O30" s="13">
        <v>0</v>
      </c>
      <c r="P30" s="13">
        <v>0.92159999999999997</v>
      </c>
    </row>
    <row r="31" spans="1:16" x14ac:dyDescent="0.25">
      <c r="A31" s="18" t="s">
        <v>16</v>
      </c>
      <c r="B31" s="13">
        <v>2.6417999999999999</v>
      </c>
      <c r="C31" s="13">
        <v>0.35160000000000002</v>
      </c>
      <c r="D31" s="13">
        <v>24.1861</v>
      </c>
      <c r="E31" s="13">
        <v>1.5016</v>
      </c>
      <c r="F31" s="13">
        <v>13.170299999999999</v>
      </c>
      <c r="G31" s="13">
        <v>2.5602999999999998</v>
      </c>
      <c r="H31" s="13">
        <v>1.0991</v>
      </c>
      <c r="I31" s="13">
        <v>2.6796000000000002</v>
      </c>
      <c r="J31" s="13">
        <v>45.192599999999999</v>
      </c>
      <c r="K31" s="13">
        <v>3.9182999999999999</v>
      </c>
      <c r="L31" s="13">
        <v>4.2299999999999997E-2</v>
      </c>
      <c r="M31" s="13">
        <v>0.12180000000000001</v>
      </c>
      <c r="N31" s="13">
        <v>0.1898</v>
      </c>
      <c r="O31" s="13">
        <v>0</v>
      </c>
      <c r="P31" s="13">
        <v>0.75070000000000003</v>
      </c>
    </row>
    <row r="32" spans="1:16" x14ac:dyDescent="0.25">
      <c r="A32" s="18" t="s">
        <v>16</v>
      </c>
      <c r="B32" s="13">
        <v>2.4678</v>
      </c>
      <c r="C32" s="13">
        <v>0.33800000000000002</v>
      </c>
      <c r="D32" s="13">
        <v>24.9619</v>
      </c>
      <c r="E32" s="13">
        <v>1.5424</v>
      </c>
      <c r="F32" s="13">
        <v>14.977600000000001</v>
      </c>
      <c r="G32" s="13">
        <v>2.4075000000000002</v>
      </c>
      <c r="H32" s="13">
        <v>0.98340000000000005</v>
      </c>
      <c r="I32" s="13">
        <v>2.0747</v>
      </c>
      <c r="J32" s="13">
        <v>42.684699999999999</v>
      </c>
      <c r="K32" s="13">
        <v>4.4120999999999997</v>
      </c>
      <c r="L32" s="13">
        <v>3.9699999999999999E-2</v>
      </c>
      <c r="M32" s="13">
        <v>6.6900000000000001E-2</v>
      </c>
      <c r="N32" s="13">
        <v>9.6799999999999997E-2</v>
      </c>
      <c r="O32" s="13">
        <v>0</v>
      </c>
      <c r="P32" s="13">
        <v>1.2791999999999999</v>
      </c>
    </row>
    <row r="33" spans="1:16" x14ac:dyDescent="0.25">
      <c r="A33" s="19" t="s">
        <v>17</v>
      </c>
      <c r="B33" s="13">
        <v>2.2484000000000002</v>
      </c>
      <c r="C33" s="13">
        <v>0.27779999999999999</v>
      </c>
      <c r="D33" s="13">
        <v>23.773499999999999</v>
      </c>
      <c r="E33" s="13">
        <v>1.5085</v>
      </c>
      <c r="F33" s="13">
        <v>13.0852</v>
      </c>
      <c r="G33" s="13">
        <v>2.1842999999999999</v>
      </c>
      <c r="H33" s="13">
        <v>1.1552</v>
      </c>
      <c r="I33" s="13">
        <v>3.7073</v>
      </c>
      <c r="J33" s="13">
        <v>41.622700000000002</v>
      </c>
      <c r="K33" s="13">
        <v>6.7462</v>
      </c>
      <c r="L33" s="13">
        <v>6.13E-2</v>
      </c>
      <c r="M33" s="13">
        <v>0.1007</v>
      </c>
      <c r="N33" s="13">
        <v>0.12859999999999999</v>
      </c>
      <c r="O33" s="13">
        <v>0</v>
      </c>
      <c r="P33" s="13">
        <v>1.498</v>
      </c>
    </row>
    <row r="34" spans="1:16" x14ac:dyDescent="0.25">
      <c r="A34" s="19" t="s">
        <v>17</v>
      </c>
      <c r="B34" s="13">
        <v>3.1665999999999999</v>
      </c>
      <c r="C34" s="13">
        <v>0.52359999999999995</v>
      </c>
      <c r="D34" s="13">
        <v>27.966999999999999</v>
      </c>
      <c r="E34" s="13">
        <v>1.5201</v>
      </c>
      <c r="F34" s="13">
        <v>13.8742</v>
      </c>
      <c r="G34" s="13">
        <v>2.3279999999999998</v>
      </c>
      <c r="H34" s="13">
        <v>0.86409999999999998</v>
      </c>
      <c r="I34" s="13">
        <v>5.7351999999999999</v>
      </c>
      <c r="J34" s="13">
        <v>36.718400000000003</v>
      </c>
      <c r="K34" s="13">
        <v>4.5774999999999997</v>
      </c>
      <c r="L34" s="13">
        <v>5.6099999999999997E-2</v>
      </c>
      <c r="M34" s="13">
        <v>0.1085</v>
      </c>
      <c r="N34" s="13">
        <v>0.10290000000000001</v>
      </c>
      <c r="O34" s="13">
        <v>0</v>
      </c>
      <c r="P34" s="13">
        <v>1.0018</v>
      </c>
    </row>
    <row r="35" spans="1:16" x14ac:dyDescent="0.25">
      <c r="A35" s="19" t="s">
        <v>17</v>
      </c>
      <c r="B35" s="20">
        <v>1.6681999999999999</v>
      </c>
      <c r="C35" s="13">
        <v>0.26979999999999998</v>
      </c>
      <c r="D35" s="13">
        <v>22.3276</v>
      </c>
      <c r="E35" s="13">
        <v>1.6432</v>
      </c>
      <c r="F35" s="13">
        <v>13.444000000000001</v>
      </c>
      <c r="G35" s="13">
        <v>1.9317</v>
      </c>
      <c r="H35" s="13">
        <v>0.91739999999999999</v>
      </c>
      <c r="I35" s="13">
        <v>3.1455000000000002</v>
      </c>
      <c r="J35" s="13">
        <v>43.956299999999999</v>
      </c>
      <c r="K35" s="13">
        <v>6.7142999999999997</v>
      </c>
      <c r="L35" s="13">
        <v>5.1400000000000001E-2</v>
      </c>
      <c r="M35" s="13">
        <v>7.4399999999999994E-2</v>
      </c>
      <c r="N35" s="13">
        <v>7.5600000000000001E-2</v>
      </c>
      <c r="O35" s="13">
        <v>3.0700000000000002E-2</v>
      </c>
      <c r="P35" s="13">
        <v>2.0063</v>
      </c>
    </row>
    <row r="36" spans="1:16" x14ac:dyDescent="0.25">
      <c r="A36" s="19" t="s">
        <v>17</v>
      </c>
      <c r="B36" s="20">
        <v>3.5066000000000002</v>
      </c>
      <c r="C36" s="13">
        <v>0.44940000000000002</v>
      </c>
      <c r="D36" s="13">
        <v>25.417000000000002</v>
      </c>
      <c r="E36" s="13">
        <v>1.6765000000000001</v>
      </c>
      <c r="F36" s="21">
        <v>13.789899999999999</v>
      </c>
      <c r="G36" s="13">
        <v>2.5297000000000001</v>
      </c>
      <c r="H36" s="13">
        <v>0.90959999999999996</v>
      </c>
      <c r="I36" s="13">
        <v>2.3935</v>
      </c>
      <c r="J36" s="13">
        <v>40.219700000000003</v>
      </c>
      <c r="K36" s="21">
        <v>6.3042999999999996</v>
      </c>
      <c r="L36" s="13">
        <v>5.0599999999999999E-2</v>
      </c>
      <c r="M36" s="13">
        <v>5.1799999999999999E-2</v>
      </c>
      <c r="N36" s="13">
        <v>0.13370000000000001</v>
      </c>
      <c r="O36" s="13">
        <v>7.9000000000000008E-3</v>
      </c>
      <c r="P36" s="13">
        <v>0.93740000000000001</v>
      </c>
    </row>
    <row r="37" spans="1:16" x14ac:dyDescent="0.25">
      <c r="A37" s="19" t="s">
        <v>17</v>
      </c>
      <c r="B37" s="20">
        <v>2.7665000000000002</v>
      </c>
      <c r="C37" s="13">
        <v>0.40579999999999999</v>
      </c>
      <c r="D37" s="13">
        <v>27.495000000000001</v>
      </c>
      <c r="E37" s="13">
        <v>1.4266000000000001</v>
      </c>
      <c r="F37" s="21">
        <v>13.3453</v>
      </c>
      <c r="G37" s="13">
        <v>2.1230000000000002</v>
      </c>
      <c r="H37" s="13">
        <v>0.78449999999999998</v>
      </c>
      <c r="I37" s="13">
        <v>2.9216000000000002</v>
      </c>
      <c r="J37" s="13">
        <v>41.680700000000002</v>
      </c>
      <c r="K37" s="21">
        <v>5.1170999999999998</v>
      </c>
      <c r="L37" s="13">
        <v>2.7799999999999998E-2</v>
      </c>
      <c r="M37" s="13">
        <v>0.1857</v>
      </c>
      <c r="N37" s="13">
        <v>0.1303</v>
      </c>
      <c r="O37" s="13">
        <v>1.6199999999999999E-2</v>
      </c>
      <c r="P37" s="13">
        <v>0.48459999999999998</v>
      </c>
    </row>
    <row r="38" spans="1:16" x14ac:dyDescent="0.25">
      <c r="A38" s="19" t="s">
        <v>17</v>
      </c>
      <c r="B38" s="20">
        <v>2.0310000000000001</v>
      </c>
      <c r="C38" s="13">
        <v>0.32579999999999998</v>
      </c>
      <c r="D38" s="13">
        <v>24.396000000000001</v>
      </c>
      <c r="E38" s="13">
        <v>1.5857000000000001</v>
      </c>
      <c r="F38" s="21">
        <v>14.8886</v>
      </c>
      <c r="G38" s="13">
        <v>1.7685</v>
      </c>
      <c r="H38" s="13">
        <v>0.63219999999999998</v>
      </c>
      <c r="I38" s="13">
        <v>2.7141999999999999</v>
      </c>
      <c r="J38" s="13">
        <v>42.029899999999998</v>
      </c>
      <c r="K38" s="21">
        <v>6.2869000000000002</v>
      </c>
      <c r="L38" s="13">
        <v>6.4600000000000005E-2</v>
      </c>
      <c r="M38" s="13">
        <v>5.5100000000000003E-2</v>
      </c>
      <c r="N38" s="13">
        <v>0.19719999999999999</v>
      </c>
      <c r="O38" s="13">
        <v>1.77E-2</v>
      </c>
      <c r="P38" s="13">
        <v>1.0808</v>
      </c>
    </row>
    <row r="39" spans="1:16" x14ac:dyDescent="0.25">
      <c r="A39" s="19" t="s">
        <v>17</v>
      </c>
      <c r="B39" s="20">
        <v>1.6961999999999999</v>
      </c>
      <c r="C39" s="13">
        <v>0.18290000000000001</v>
      </c>
      <c r="D39" s="13">
        <v>21.606999999999999</v>
      </c>
      <c r="E39" s="13">
        <v>1.1206</v>
      </c>
      <c r="F39" s="13">
        <v>14.2156</v>
      </c>
      <c r="G39" s="13">
        <v>2.0672000000000001</v>
      </c>
      <c r="H39" s="13">
        <v>0.63060000000000005</v>
      </c>
      <c r="I39" s="13">
        <v>2.4529000000000001</v>
      </c>
      <c r="J39" s="13">
        <v>43.897500000000001</v>
      </c>
      <c r="K39" s="13">
        <v>6.7821999999999996</v>
      </c>
      <c r="L39" s="13">
        <v>7.2900000000000006E-2</v>
      </c>
      <c r="M39" s="13">
        <v>6.08E-2</v>
      </c>
      <c r="N39" s="13">
        <v>0.1048</v>
      </c>
      <c r="O39" s="13">
        <v>3.2300000000000002E-2</v>
      </c>
      <c r="P39" s="13">
        <v>2.4298000000000002</v>
      </c>
    </row>
    <row r="40" spans="1:16" x14ac:dyDescent="0.25">
      <c r="A40" s="19" t="s">
        <v>17</v>
      </c>
      <c r="B40" s="20">
        <v>2.6778</v>
      </c>
      <c r="C40" s="13">
        <v>0.42630000000000001</v>
      </c>
      <c r="D40" s="13">
        <v>25.392299999999999</v>
      </c>
      <c r="E40" s="13">
        <v>1.8182</v>
      </c>
      <c r="F40" s="13">
        <v>13.167899999999999</v>
      </c>
      <c r="G40" s="13">
        <v>2.2951999999999999</v>
      </c>
      <c r="H40" s="13">
        <v>1.0236000000000001</v>
      </c>
      <c r="I40" s="13">
        <v>8.2774999999999999</v>
      </c>
      <c r="J40" s="13">
        <v>34.7746</v>
      </c>
      <c r="K40" s="13">
        <v>6.5726000000000004</v>
      </c>
      <c r="L40" s="13">
        <v>6.6400000000000001E-2</v>
      </c>
      <c r="M40" s="13">
        <v>9.4E-2</v>
      </c>
      <c r="N40" s="13">
        <v>0.10489999999999999</v>
      </c>
      <c r="O40" s="13">
        <v>2.2700000000000001E-2</v>
      </c>
      <c r="P40" s="13">
        <v>1.2574000000000001</v>
      </c>
    </row>
    <row r="41" spans="1:16" x14ac:dyDescent="0.25">
      <c r="A41" s="19" t="s">
        <v>17</v>
      </c>
      <c r="B41" s="20">
        <v>3.1697000000000002</v>
      </c>
      <c r="C41" s="13">
        <v>0.73040000000000005</v>
      </c>
      <c r="D41" s="13">
        <v>27.630500000000001</v>
      </c>
      <c r="E41" s="13">
        <v>1.5647</v>
      </c>
      <c r="F41" s="13">
        <v>12.057700000000001</v>
      </c>
      <c r="G41" s="13">
        <v>3.0434000000000001</v>
      </c>
      <c r="H41" s="13">
        <v>0.66139999999999999</v>
      </c>
      <c r="I41" s="13">
        <v>2.3553999999999999</v>
      </c>
      <c r="J41" s="13">
        <v>41.680599999999998</v>
      </c>
      <c r="K41" s="13">
        <v>5.1393000000000004</v>
      </c>
      <c r="L41" s="13">
        <v>4.2200000000000001E-2</v>
      </c>
      <c r="M41" s="13">
        <v>0.13569999999999999</v>
      </c>
      <c r="N41" s="13">
        <v>0.1719</v>
      </c>
      <c r="O41" s="13">
        <v>1.78E-2</v>
      </c>
      <c r="P41" s="13">
        <v>0.90329999999999999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9"/>
  <sheetViews>
    <sheetView workbookViewId="0">
      <selection activeCell="J20" sqref="J20"/>
    </sheetView>
  </sheetViews>
  <sheetFormatPr baseColWidth="10" defaultRowHeight="15" x14ac:dyDescent="0.25"/>
  <cols>
    <col min="1" max="1" width="11" style="13"/>
    <col min="2" max="2" width="15.7109375" style="13" customWidth="1"/>
  </cols>
  <sheetData>
    <row r="2" spans="1:11" ht="17.25" x14ac:dyDescent="0.25">
      <c r="F2" s="27" t="s">
        <v>82</v>
      </c>
      <c r="G2" s="27"/>
      <c r="H2" s="27"/>
      <c r="I2" s="27"/>
    </row>
    <row r="3" spans="1:11" x14ac:dyDescent="0.25">
      <c r="A3" s="13" t="s">
        <v>47</v>
      </c>
      <c r="B3" s="13" t="s">
        <v>81</v>
      </c>
      <c r="F3" s="13" t="s">
        <v>37</v>
      </c>
      <c r="G3" s="13" t="s">
        <v>38</v>
      </c>
      <c r="H3" s="13" t="s">
        <v>39</v>
      </c>
      <c r="I3" s="13" t="s">
        <v>40</v>
      </c>
    </row>
    <row r="4" spans="1:11" x14ac:dyDescent="0.25">
      <c r="A4" s="13">
        <v>1</v>
      </c>
      <c r="B4" s="13">
        <v>0.109</v>
      </c>
      <c r="F4" s="13">
        <v>0.109</v>
      </c>
      <c r="G4" s="13">
        <v>0.47899999999999998</v>
      </c>
      <c r="H4" s="13">
        <v>0.47899999999999998</v>
      </c>
      <c r="I4" s="13">
        <v>0.53800000000000003</v>
      </c>
      <c r="K4" t="s">
        <v>83</v>
      </c>
    </row>
    <row r="5" spans="1:11" x14ac:dyDescent="0.25">
      <c r="A5" s="13">
        <v>1</v>
      </c>
      <c r="B5" s="13">
        <v>0.108</v>
      </c>
      <c r="F5" s="13">
        <v>0.108</v>
      </c>
      <c r="G5" s="13">
        <v>0.42299999999999999</v>
      </c>
      <c r="H5" s="13">
        <v>0.48199999999999998</v>
      </c>
      <c r="I5" s="13">
        <v>0.55700000000000005</v>
      </c>
    </row>
    <row r="6" spans="1:11" x14ac:dyDescent="0.25">
      <c r="A6" s="13">
        <v>1</v>
      </c>
      <c r="B6" s="13">
        <v>0.109</v>
      </c>
      <c r="F6" s="13">
        <v>0.109</v>
      </c>
      <c r="G6" s="13">
        <v>0.44</v>
      </c>
      <c r="H6" s="13">
        <v>0.46899999999999997</v>
      </c>
      <c r="I6" s="13">
        <v>0.54800000000000004</v>
      </c>
    </row>
    <row r="7" spans="1:11" x14ac:dyDescent="0.25">
      <c r="A7" s="13">
        <v>1</v>
      </c>
      <c r="B7" s="13">
        <v>0.107</v>
      </c>
      <c r="F7" s="13">
        <v>0.107</v>
      </c>
      <c r="G7" s="13">
        <v>0.48699999999999999</v>
      </c>
      <c r="H7" s="13">
        <v>0.496</v>
      </c>
      <c r="I7" s="13">
        <v>0.54300000000000004</v>
      </c>
    </row>
    <row r="8" spans="1:11" x14ac:dyDescent="0.25">
      <c r="A8" s="13">
        <v>1</v>
      </c>
      <c r="B8" s="13">
        <v>0.112</v>
      </c>
      <c r="F8" s="13">
        <v>0.112</v>
      </c>
      <c r="G8" s="13">
        <v>0.47</v>
      </c>
      <c r="H8" s="13">
        <v>0.47199999999999998</v>
      </c>
      <c r="I8" s="13">
        <v>0.54700000000000004</v>
      </c>
    </row>
    <row r="9" spans="1:11" x14ac:dyDescent="0.25">
      <c r="A9" s="13">
        <v>1</v>
      </c>
      <c r="B9" s="13">
        <v>0.10100000000000001</v>
      </c>
      <c r="F9" s="13">
        <v>0.10100000000000001</v>
      </c>
      <c r="G9" s="13">
        <v>0.498</v>
      </c>
      <c r="H9" s="13">
        <v>0.46899999999999997</v>
      </c>
      <c r="I9" s="13">
        <v>0.57899999999999996</v>
      </c>
    </row>
    <row r="10" spans="1:11" x14ac:dyDescent="0.25">
      <c r="A10" s="13">
        <v>1</v>
      </c>
      <c r="B10" s="13">
        <v>0.1</v>
      </c>
      <c r="F10" s="13">
        <v>0.1</v>
      </c>
      <c r="G10" s="13">
        <v>0.48199999999999998</v>
      </c>
      <c r="H10" s="13">
        <v>0.45600000000000002</v>
      </c>
      <c r="I10" s="13">
        <v>0.53200000000000003</v>
      </c>
    </row>
    <row r="11" spans="1:11" x14ac:dyDescent="0.25">
      <c r="A11" s="13">
        <v>1</v>
      </c>
      <c r="B11" s="13">
        <v>0.11899999999999999</v>
      </c>
      <c r="F11" s="13">
        <v>0.11899999999999999</v>
      </c>
      <c r="G11" s="13">
        <v>0.49</v>
      </c>
      <c r="H11" s="13">
        <v>0.497</v>
      </c>
      <c r="I11" s="13">
        <v>0.53</v>
      </c>
    </row>
    <row r="12" spans="1:11" x14ac:dyDescent="0.25">
      <c r="A12" s="13">
        <v>1</v>
      </c>
      <c r="B12" s="13">
        <v>0.11799999999999999</v>
      </c>
      <c r="F12" s="13">
        <v>0.11799999999999999</v>
      </c>
      <c r="G12" s="13">
        <v>0.47899999999999998</v>
      </c>
      <c r="H12" s="13">
        <v>0.48199999999999998</v>
      </c>
      <c r="I12" s="13">
        <v>0.53100000000000003</v>
      </c>
    </row>
    <row r="13" spans="1:11" x14ac:dyDescent="0.25">
      <c r="A13" s="13">
        <v>2</v>
      </c>
      <c r="B13" s="13">
        <v>0.47899999999999998</v>
      </c>
      <c r="F13" s="13"/>
      <c r="G13" s="13"/>
      <c r="H13" s="13"/>
      <c r="I13" s="13"/>
    </row>
    <row r="14" spans="1:11" x14ac:dyDescent="0.25">
      <c r="A14" s="13">
        <v>2</v>
      </c>
      <c r="B14" s="13">
        <v>0.42299999999999999</v>
      </c>
    </row>
    <row r="15" spans="1:11" x14ac:dyDescent="0.25">
      <c r="A15" s="13">
        <v>2</v>
      </c>
      <c r="B15" s="13">
        <v>0.44</v>
      </c>
    </row>
    <row r="16" spans="1:11" x14ac:dyDescent="0.25">
      <c r="A16" s="13">
        <v>2</v>
      </c>
      <c r="B16" s="13">
        <v>0.48699999999999999</v>
      </c>
    </row>
    <row r="17" spans="1:2" x14ac:dyDescent="0.25">
      <c r="A17" s="13">
        <v>2</v>
      </c>
      <c r="B17" s="13">
        <v>0.47</v>
      </c>
    </row>
    <row r="18" spans="1:2" x14ac:dyDescent="0.25">
      <c r="A18" s="13">
        <v>2</v>
      </c>
      <c r="B18" s="13">
        <v>0.498</v>
      </c>
    </row>
    <row r="19" spans="1:2" x14ac:dyDescent="0.25">
      <c r="A19" s="13">
        <v>2</v>
      </c>
      <c r="B19" s="13">
        <v>0.48199999999999998</v>
      </c>
    </row>
    <row r="20" spans="1:2" x14ac:dyDescent="0.25">
      <c r="A20" s="13">
        <v>2</v>
      </c>
      <c r="B20" s="13">
        <v>0.49</v>
      </c>
    </row>
    <row r="21" spans="1:2" x14ac:dyDescent="0.25">
      <c r="A21" s="13">
        <v>2</v>
      </c>
      <c r="B21" s="13">
        <v>0.47899999999999998</v>
      </c>
    </row>
    <row r="22" spans="1:2" x14ac:dyDescent="0.25">
      <c r="A22" s="13">
        <v>3</v>
      </c>
      <c r="B22" s="13">
        <v>0.47899999999999998</v>
      </c>
    </row>
    <row r="23" spans="1:2" x14ac:dyDescent="0.25">
      <c r="A23" s="13">
        <v>3</v>
      </c>
      <c r="B23" s="13">
        <v>0.48199999999999998</v>
      </c>
    </row>
    <row r="24" spans="1:2" x14ac:dyDescent="0.25">
      <c r="A24" s="13">
        <v>3</v>
      </c>
      <c r="B24" s="13">
        <v>0.46899999999999997</v>
      </c>
    </row>
    <row r="25" spans="1:2" x14ac:dyDescent="0.25">
      <c r="A25" s="13">
        <v>3</v>
      </c>
      <c r="B25" s="13">
        <v>0.496</v>
      </c>
    </row>
    <row r="26" spans="1:2" x14ac:dyDescent="0.25">
      <c r="A26" s="13">
        <v>3</v>
      </c>
      <c r="B26" s="13">
        <v>0.47199999999999998</v>
      </c>
    </row>
    <row r="27" spans="1:2" x14ac:dyDescent="0.25">
      <c r="A27" s="13">
        <v>3</v>
      </c>
      <c r="B27" s="13">
        <v>0.46899999999999997</v>
      </c>
    </row>
    <row r="28" spans="1:2" x14ac:dyDescent="0.25">
      <c r="A28" s="13">
        <v>3</v>
      </c>
      <c r="B28" s="13">
        <v>0.45600000000000002</v>
      </c>
    </row>
    <row r="29" spans="1:2" x14ac:dyDescent="0.25">
      <c r="A29" s="13">
        <v>3</v>
      </c>
      <c r="B29" s="13">
        <v>0.497</v>
      </c>
    </row>
    <row r="30" spans="1:2" x14ac:dyDescent="0.25">
      <c r="A30" s="13">
        <v>3</v>
      </c>
      <c r="B30" s="13">
        <v>0.48199999999999998</v>
      </c>
    </row>
    <row r="31" spans="1:2" x14ac:dyDescent="0.25">
      <c r="A31" s="13">
        <v>4</v>
      </c>
      <c r="B31" s="13">
        <v>0.53800000000000003</v>
      </c>
    </row>
    <row r="32" spans="1:2" x14ac:dyDescent="0.25">
      <c r="A32" s="13">
        <v>4</v>
      </c>
      <c r="B32" s="13">
        <v>0.55700000000000005</v>
      </c>
    </row>
    <row r="33" spans="1:2" x14ac:dyDescent="0.25">
      <c r="A33" s="13">
        <v>4</v>
      </c>
      <c r="B33" s="13">
        <v>0.54800000000000004</v>
      </c>
    </row>
    <row r="34" spans="1:2" x14ac:dyDescent="0.25">
      <c r="A34" s="13">
        <v>4</v>
      </c>
      <c r="B34" s="13">
        <v>0.54300000000000004</v>
      </c>
    </row>
    <row r="35" spans="1:2" x14ac:dyDescent="0.25">
      <c r="A35" s="13">
        <v>4</v>
      </c>
      <c r="B35" s="13">
        <v>0.54700000000000004</v>
      </c>
    </row>
    <row r="36" spans="1:2" x14ac:dyDescent="0.25">
      <c r="A36" s="13">
        <v>4</v>
      </c>
      <c r="B36" s="13">
        <v>0.57899999999999996</v>
      </c>
    </row>
    <row r="37" spans="1:2" x14ac:dyDescent="0.25">
      <c r="A37" s="13">
        <v>4</v>
      </c>
      <c r="B37" s="13">
        <v>0.53200000000000003</v>
      </c>
    </row>
    <row r="38" spans="1:2" x14ac:dyDescent="0.25">
      <c r="A38" s="13">
        <v>4</v>
      </c>
      <c r="B38" s="13">
        <v>0.53</v>
      </c>
    </row>
    <row r="39" spans="1:2" x14ac:dyDescent="0.25">
      <c r="A39" s="13">
        <v>4</v>
      </c>
      <c r="B39" s="13">
        <v>0.53100000000000003</v>
      </c>
    </row>
  </sheetData>
  <mergeCells count="1"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Cooking weight loss </vt:lpstr>
      <vt:lpstr>Colour </vt:lpstr>
      <vt:lpstr>Shear force </vt:lpstr>
      <vt:lpstr>Lipid oxidation</vt:lpstr>
      <vt:lpstr>Phenols </vt:lpstr>
      <vt:lpstr>Fatty acids </vt:lpstr>
      <vt:lpstr>Phenols in meat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Administrator11</dc:creator>
  <cp:lastModifiedBy>David Hernández Sánchez</cp:lastModifiedBy>
  <dcterms:created xsi:type="dcterms:W3CDTF">2024-01-10T19:04:15Z</dcterms:created>
  <dcterms:modified xsi:type="dcterms:W3CDTF">2024-01-26T07:03:25Z</dcterms:modified>
</cp:coreProperties>
</file>