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研究生的宝贝\论文\投稿过程\6 peerj\数据\"/>
    </mc:Choice>
  </mc:AlternateContent>
  <xr:revisionPtr revIDLastSave="0" documentId="13_ncr:1_{1869CAB2-7E5A-4FB9-95F2-AED5DCEE8FC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34" i="1" l="1"/>
  <c r="BP34" i="1"/>
  <c r="BO34" i="1"/>
  <c r="BJ34" i="1"/>
  <c r="BI34" i="1"/>
  <c r="BH34" i="1"/>
  <c r="BS33" i="1"/>
  <c r="BP33" i="1"/>
  <c r="BO33" i="1"/>
  <c r="BJ33" i="1"/>
  <c r="BI33" i="1"/>
  <c r="BH33" i="1"/>
  <c r="BS32" i="1"/>
  <c r="BP32" i="1"/>
  <c r="BO32" i="1"/>
  <c r="BJ32" i="1"/>
  <c r="BI32" i="1"/>
  <c r="BH32" i="1"/>
  <c r="BS31" i="1"/>
  <c r="BP31" i="1"/>
  <c r="BO31" i="1"/>
  <c r="BJ31" i="1"/>
  <c r="BI31" i="1"/>
  <c r="BH31" i="1"/>
  <c r="BS30" i="1"/>
  <c r="BP30" i="1"/>
  <c r="BO30" i="1"/>
  <c r="BJ30" i="1"/>
  <c r="BI30" i="1"/>
  <c r="BH30" i="1"/>
  <c r="BS29" i="1"/>
  <c r="BP29" i="1"/>
  <c r="BO29" i="1"/>
  <c r="BJ29" i="1"/>
  <c r="BI29" i="1"/>
  <c r="BH29" i="1"/>
  <c r="BS28" i="1"/>
  <c r="BP28" i="1"/>
  <c r="BO28" i="1"/>
  <c r="BJ28" i="1"/>
  <c r="BI28" i="1"/>
  <c r="BH28" i="1"/>
  <c r="BS27" i="1"/>
  <c r="BP27" i="1"/>
  <c r="BO27" i="1"/>
  <c r="BJ27" i="1"/>
  <c r="BI27" i="1"/>
  <c r="BH27" i="1"/>
  <c r="BS26" i="1"/>
  <c r="BP26" i="1"/>
  <c r="BO26" i="1"/>
  <c r="BJ26" i="1"/>
  <c r="BI26" i="1"/>
  <c r="BH26" i="1"/>
  <c r="BS25" i="1"/>
  <c r="BP25" i="1"/>
  <c r="BO25" i="1"/>
  <c r="BJ25" i="1"/>
  <c r="BI25" i="1"/>
  <c r="BH25" i="1"/>
  <c r="BS24" i="1"/>
  <c r="BP24" i="1"/>
  <c r="BO24" i="1"/>
  <c r="BJ24" i="1"/>
  <c r="BI24" i="1"/>
  <c r="BH24" i="1"/>
  <c r="BS23" i="1"/>
  <c r="BP23" i="1"/>
  <c r="BO23" i="1"/>
  <c r="BJ23" i="1"/>
  <c r="BI23" i="1"/>
  <c r="BH23" i="1"/>
  <c r="BS22" i="1"/>
  <c r="BP22" i="1"/>
  <c r="BO22" i="1"/>
  <c r="BJ22" i="1"/>
  <c r="BI22" i="1"/>
  <c r="BH22" i="1"/>
  <c r="BS21" i="1"/>
  <c r="BP21" i="1"/>
  <c r="BO21" i="1"/>
  <c r="BJ21" i="1"/>
  <c r="BI21" i="1"/>
  <c r="BH21" i="1"/>
  <c r="BS20" i="1"/>
  <c r="BP20" i="1"/>
  <c r="BO20" i="1"/>
  <c r="BJ20" i="1"/>
  <c r="BI20" i="1"/>
  <c r="BH20" i="1"/>
  <c r="BS19" i="1"/>
  <c r="BP19" i="1"/>
  <c r="BO19" i="1"/>
  <c r="BJ19" i="1"/>
  <c r="BI19" i="1"/>
  <c r="BH19" i="1"/>
  <c r="BS18" i="1"/>
  <c r="BP18" i="1"/>
  <c r="BO18" i="1"/>
  <c r="BJ18" i="1"/>
  <c r="BI18" i="1"/>
  <c r="BH18" i="1"/>
  <c r="BS17" i="1"/>
  <c r="BP17" i="1"/>
  <c r="BO17" i="1"/>
  <c r="BJ17" i="1"/>
  <c r="BI17" i="1"/>
  <c r="BH17" i="1"/>
  <c r="BS16" i="1"/>
  <c r="BP16" i="1"/>
  <c r="BO16" i="1"/>
  <c r="BJ16" i="1"/>
  <c r="BI16" i="1"/>
  <c r="BH16" i="1"/>
  <c r="BS15" i="1"/>
  <c r="BP15" i="1"/>
  <c r="BO15" i="1"/>
  <c r="BJ15" i="1"/>
  <c r="BI15" i="1"/>
  <c r="BH15" i="1"/>
  <c r="BS14" i="1"/>
  <c r="BP14" i="1"/>
  <c r="BO14" i="1"/>
  <c r="BJ14" i="1"/>
  <c r="BI14" i="1"/>
  <c r="BH14" i="1"/>
  <c r="BS13" i="1"/>
  <c r="BP13" i="1"/>
  <c r="BO13" i="1"/>
  <c r="BJ13" i="1"/>
  <c r="BI13" i="1"/>
  <c r="BH13" i="1"/>
  <c r="BS12" i="1"/>
  <c r="BP12" i="1"/>
  <c r="BO12" i="1"/>
  <c r="BJ12" i="1"/>
  <c r="BI12" i="1"/>
  <c r="BH12" i="1"/>
  <c r="BS11" i="1"/>
  <c r="BP11" i="1"/>
  <c r="BO11" i="1"/>
  <c r="BJ11" i="1"/>
  <c r="BI11" i="1"/>
  <c r="BH11" i="1"/>
  <c r="BS10" i="1"/>
  <c r="BP10" i="1"/>
  <c r="BO10" i="1"/>
  <c r="BJ10" i="1"/>
  <c r="BI10" i="1"/>
  <c r="BH10" i="1"/>
  <c r="BS9" i="1"/>
  <c r="BP9" i="1"/>
  <c r="BO9" i="1"/>
  <c r="BJ9" i="1"/>
  <c r="BI9" i="1"/>
  <c r="BH9" i="1"/>
  <c r="BS8" i="1"/>
  <c r="BP8" i="1"/>
  <c r="BO8" i="1"/>
  <c r="BJ8" i="1"/>
  <c r="BI8" i="1"/>
  <c r="BH8" i="1"/>
  <c r="BS7" i="1"/>
  <c r="BP7" i="1"/>
  <c r="BO7" i="1"/>
  <c r="BJ7" i="1"/>
  <c r="BI7" i="1"/>
  <c r="BH7" i="1"/>
  <c r="BS6" i="1"/>
  <c r="BP6" i="1"/>
  <c r="BO6" i="1"/>
  <c r="BJ6" i="1"/>
  <c r="BI6" i="1"/>
  <c r="BH6" i="1"/>
  <c r="BS5" i="1"/>
  <c r="BP5" i="1"/>
  <c r="BO5" i="1"/>
  <c r="BJ5" i="1"/>
  <c r="BI5" i="1"/>
  <c r="BH5" i="1"/>
  <c r="BS4" i="1"/>
  <c r="BP4" i="1"/>
  <c r="BO4" i="1"/>
  <c r="BJ4" i="1"/>
  <c r="BI4" i="1"/>
  <c r="BH4" i="1"/>
  <c r="BS3" i="1"/>
  <c r="BP3" i="1"/>
  <c r="BO3" i="1"/>
  <c r="BJ3" i="1"/>
  <c r="BI3" i="1"/>
  <c r="BH3" i="1"/>
  <c r="BS2" i="1"/>
  <c r="BP2" i="1"/>
  <c r="BO2" i="1"/>
  <c r="BJ2" i="1"/>
  <c r="BI2" i="1"/>
  <c r="BH2" i="1"/>
</calcChain>
</file>

<file path=xl/sharedStrings.xml><?xml version="1.0" encoding="utf-8"?>
<sst xmlns="http://schemas.openxmlformats.org/spreadsheetml/2006/main" count="79" uniqueCount="78">
  <si>
    <t>lowerlimb</t>
  </si>
  <si>
    <t>calf</t>
  </si>
  <si>
    <t>code</t>
    <phoneticPr fontId="1" type="noConversion"/>
  </si>
  <si>
    <t>group</t>
    <phoneticPr fontId="1" type="noConversion"/>
  </si>
  <si>
    <t>age</t>
    <phoneticPr fontId="1" type="noConversion"/>
  </si>
  <si>
    <t>height</t>
    <phoneticPr fontId="1" type="noConversion"/>
  </si>
  <si>
    <t>weight</t>
  </si>
  <si>
    <t>2min step</t>
    <phoneticPr fontId="1" type="noConversion"/>
  </si>
  <si>
    <t>TUG</t>
    <phoneticPr fontId="1" type="noConversion"/>
  </si>
  <si>
    <t>Age of menopause</t>
  </si>
  <si>
    <t>Age of menopause</t>
    <phoneticPr fontId="1" type="noConversion"/>
  </si>
  <si>
    <t>30s CST</t>
    <phoneticPr fontId="1" type="noConversion"/>
  </si>
  <si>
    <t xml:space="preserve">STCT </t>
  </si>
  <si>
    <t>chair stand and go</t>
    <phoneticPr fontId="1" type="noConversion"/>
  </si>
  <si>
    <t>2min step2</t>
    <phoneticPr fontId="1" type="noConversion"/>
  </si>
  <si>
    <t>30s CST2</t>
    <phoneticPr fontId="1" type="noConversion"/>
  </si>
  <si>
    <t>chair stand and go2</t>
    <phoneticPr fontId="1" type="noConversion"/>
  </si>
  <si>
    <t>TUG2</t>
    <phoneticPr fontId="1" type="noConversion"/>
  </si>
  <si>
    <t>STCT 2</t>
    <phoneticPr fontId="1" type="noConversion"/>
  </si>
  <si>
    <t>AF-Thinck</t>
    <phoneticPr fontId="1" type="noConversion"/>
  </si>
  <si>
    <t>VI-T</t>
    <phoneticPr fontId="1" type="noConversion"/>
  </si>
  <si>
    <t>Quadriceps-T</t>
    <phoneticPr fontId="1" type="noConversion"/>
  </si>
  <si>
    <t>Soleus-T</t>
    <phoneticPr fontId="1" type="noConversion"/>
  </si>
  <si>
    <t>GM-T</t>
    <phoneticPr fontId="1" type="noConversion"/>
  </si>
  <si>
    <t>GL-T</t>
    <phoneticPr fontId="1" type="noConversion"/>
  </si>
  <si>
    <t>GM-length</t>
    <phoneticPr fontId="1" type="noConversion"/>
  </si>
  <si>
    <t>GL-length</t>
    <phoneticPr fontId="1" type="noConversion"/>
  </si>
  <si>
    <t>AF-angle</t>
    <phoneticPr fontId="1" type="noConversion"/>
  </si>
  <si>
    <t>GL-angle</t>
    <phoneticPr fontId="1" type="noConversion"/>
  </si>
  <si>
    <t>GM-angle</t>
    <phoneticPr fontId="1" type="noConversion"/>
  </si>
  <si>
    <t>AF-Thinck2</t>
    <phoneticPr fontId="1" type="noConversion"/>
  </si>
  <si>
    <t>VI-T2</t>
    <phoneticPr fontId="1" type="noConversion"/>
  </si>
  <si>
    <t>Quadriceps-T2</t>
    <phoneticPr fontId="1" type="noConversion"/>
  </si>
  <si>
    <t>Soleus-T2</t>
    <phoneticPr fontId="1" type="noConversion"/>
  </si>
  <si>
    <t>GM-T2</t>
    <phoneticPr fontId="1" type="noConversion"/>
  </si>
  <si>
    <t>GL-T2</t>
    <phoneticPr fontId="1" type="noConversion"/>
  </si>
  <si>
    <t>GM-length2</t>
    <phoneticPr fontId="1" type="noConversion"/>
  </si>
  <si>
    <t>GL-length2</t>
    <phoneticPr fontId="1" type="noConversion"/>
  </si>
  <si>
    <t>AF-angle2</t>
    <phoneticPr fontId="1" type="noConversion"/>
  </si>
  <si>
    <t>GM-angle2</t>
    <phoneticPr fontId="1" type="noConversion"/>
  </si>
  <si>
    <t>GL-angle2</t>
    <phoneticPr fontId="1" type="noConversion"/>
  </si>
  <si>
    <t>Peak Knee extensors</t>
    <phoneticPr fontId="1" type="noConversion"/>
  </si>
  <si>
    <t>peak Knee flexors</t>
    <phoneticPr fontId="1" type="noConversion"/>
  </si>
  <si>
    <t>Peak torque/weight  Knee extensors</t>
    <phoneticPr fontId="1" type="noConversion"/>
  </si>
  <si>
    <t>Peak torque/weight  Knee flexors</t>
    <phoneticPr fontId="1" type="noConversion"/>
  </si>
  <si>
    <t>endurance-extensors</t>
    <phoneticPr fontId="1" type="noConversion"/>
  </si>
  <si>
    <t>endurance-flexors</t>
    <phoneticPr fontId="1" type="noConversion"/>
  </si>
  <si>
    <t>H:Q</t>
    <phoneticPr fontId="1" type="noConversion"/>
  </si>
  <si>
    <t>Peak Knee extensors2</t>
    <phoneticPr fontId="1" type="noConversion"/>
  </si>
  <si>
    <t>peak Knee flexors2</t>
    <phoneticPr fontId="1" type="noConversion"/>
  </si>
  <si>
    <t>H:Q2</t>
    <phoneticPr fontId="1" type="noConversion"/>
  </si>
  <si>
    <t>Peak torque/weight  Knee extensors2</t>
    <phoneticPr fontId="1" type="noConversion"/>
  </si>
  <si>
    <t>Peak torque/weight  Knee flexors2</t>
    <phoneticPr fontId="1" type="noConversion"/>
  </si>
  <si>
    <t>endurance-extensors2</t>
    <phoneticPr fontId="1" type="noConversion"/>
  </si>
  <si>
    <t>endurance-flexors2</t>
    <phoneticPr fontId="1" type="noConversion"/>
  </si>
  <si>
    <t>ST/7</t>
  </si>
  <si>
    <t>LPA/7</t>
  </si>
  <si>
    <t>MPA/7</t>
  </si>
  <si>
    <t>VPA/7</t>
  </si>
  <si>
    <t>MVPA</t>
    <phoneticPr fontId="4" type="noConversion"/>
  </si>
  <si>
    <t>日均TPA</t>
  </si>
  <si>
    <t>ST/72</t>
    <phoneticPr fontId="4" type="noConversion"/>
  </si>
  <si>
    <t>LPA/72</t>
    <phoneticPr fontId="4" type="noConversion"/>
  </si>
  <si>
    <t>MPA/72</t>
    <phoneticPr fontId="4" type="noConversion"/>
  </si>
  <si>
    <t>VPA/72</t>
    <phoneticPr fontId="4" type="noConversion"/>
  </si>
  <si>
    <t>ST/7d</t>
  </si>
  <si>
    <t>LPA/7d</t>
  </si>
  <si>
    <t>MPA/7d</t>
  </si>
  <si>
    <t>VPA/7d</t>
  </si>
  <si>
    <t>TPA2</t>
    <phoneticPr fontId="4" type="noConversion"/>
  </si>
  <si>
    <t>MVPAd</t>
    <phoneticPr fontId="1" type="noConversion"/>
  </si>
  <si>
    <t>TPAd</t>
    <phoneticPr fontId="1" type="noConversion"/>
  </si>
  <si>
    <t>Ca1</t>
    <phoneticPr fontId="1" type="noConversion"/>
  </si>
  <si>
    <t>Ca2</t>
    <phoneticPr fontId="1" type="noConversion"/>
  </si>
  <si>
    <t>VD1</t>
    <phoneticPr fontId="1" type="noConversion"/>
  </si>
  <si>
    <t>VD2</t>
    <phoneticPr fontId="1" type="noConversion"/>
  </si>
  <si>
    <t>Cad</t>
    <phoneticPr fontId="1" type="noConversion"/>
  </si>
  <si>
    <t>VDd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</si>
</sst>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6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justify" vertical="center"/>
    </xf>
    <xf numFmtId="2" fontId="0" fillId="0" borderId="0" xfId="0" applyNumberFormat="1"/>
    <xf numFmtId="0" fontId="0" fillId="0" borderId="0" xfId="0" applyAlignment="1">
      <alignment vertical="center"/>
    </xf>
    <xf numFmtId="176" fontId="5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4"/>
  <sheetViews>
    <sheetView tabSelected="1" topLeftCell="BN19" workbookViewId="0">
      <selection activeCell="CC1" sqref="CC1"/>
    </sheetView>
  </sheetViews>
  <sheetFormatPr defaultRowHeight="14" x14ac:dyDescent="0.25"/>
  <cols>
    <col min="1" max="1" width="11.453125" customWidth="1"/>
    <col min="56" max="58" width="9.7265625" style="5" bestFit="1" customWidth="1"/>
    <col min="59" max="60" width="6.453125" style="3" customWidth="1"/>
    <col min="61" max="61" width="10.81640625" style="5" bestFit="1" customWidth="1"/>
    <col min="62" max="62" width="10.81640625" style="5" customWidth="1"/>
    <col min="63" max="65" width="12.81640625" style="3"/>
    <col min="66" max="67" width="7.1796875" style="3" customWidth="1"/>
    <col min="68" max="68" width="10.08984375" style="5" customWidth="1"/>
    <col min="69" max="72" width="12.81640625" style="3"/>
    <col min="73" max="73" width="10.26953125" style="5" customWidth="1"/>
    <col min="74" max="74" width="10.453125" style="5" customWidth="1"/>
  </cols>
  <sheetData>
    <row r="1" spans="1:80" ht="52" x14ac:dyDescent="0.25">
      <c r="A1" t="s">
        <v>2</v>
      </c>
      <c r="B1" t="s">
        <v>3</v>
      </c>
      <c r="C1" t="s">
        <v>4</v>
      </c>
      <c r="D1" t="s">
        <v>9</v>
      </c>
      <c r="E1" t="s">
        <v>10</v>
      </c>
      <c r="F1" t="s">
        <v>0</v>
      </c>
      <c r="G1" t="s">
        <v>1</v>
      </c>
      <c r="H1" t="s">
        <v>5</v>
      </c>
      <c r="I1" t="s">
        <v>6</v>
      </c>
      <c r="J1" t="s">
        <v>7</v>
      </c>
      <c r="K1" t="s">
        <v>11</v>
      </c>
      <c r="L1" t="s">
        <v>13</v>
      </c>
      <c r="M1" t="s">
        <v>8</v>
      </c>
      <c r="N1" t="s">
        <v>12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29</v>
      </c>
      <c r="AD1" t="s">
        <v>28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s="1" t="s">
        <v>41</v>
      </c>
      <c r="AQ1" s="1" t="s">
        <v>42</v>
      </c>
      <c r="AR1" s="1" t="s">
        <v>47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/>
      <c r="BK1" s="3" t="s">
        <v>61</v>
      </c>
      <c r="BL1" s="3" t="s">
        <v>62</v>
      </c>
      <c r="BM1" s="3" t="s">
        <v>63</v>
      </c>
      <c r="BN1" s="3" t="s">
        <v>64</v>
      </c>
      <c r="BO1" s="3" t="s">
        <v>59</v>
      </c>
      <c r="BP1" s="3" t="s">
        <v>69</v>
      </c>
      <c r="BQ1" s="3" t="s">
        <v>65</v>
      </c>
      <c r="BR1" s="3" t="s">
        <v>66</v>
      </c>
      <c r="BS1" s="3" t="s">
        <v>67</v>
      </c>
      <c r="BT1" s="3" t="s">
        <v>68</v>
      </c>
      <c r="BU1" s="4" t="s">
        <v>70</v>
      </c>
      <c r="BV1" s="4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</row>
    <row r="2" spans="1:80" x14ac:dyDescent="0.25">
      <c r="A2">
        <v>2021102401</v>
      </c>
      <c r="B2">
        <v>1</v>
      </c>
      <c r="C2" s="2">
        <v>71.099999999999994</v>
      </c>
      <c r="D2">
        <v>56</v>
      </c>
      <c r="E2" s="2">
        <v>15.099999999999994</v>
      </c>
      <c r="F2" s="2">
        <v>76.599999999999994</v>
      </c>
      <c r="G2" s="2">
        <v>36</v>
      </c>
      <c r="H2" s="2">
        <v>157.30000000000001</v>
      </c>
      <c r="I2" s="2">
        <v>61.3</v>
      </c>
      <c r="J2" s="2">
        <v>117.2</v>
      </c>
      <c r="K2" s="2">
        <v>20</v>
      </c>
      <c r="L2" s="2">
        <v>2.2000000000000002</v>
      </c>
      <c r="M2" s="2">
        <v>5.835</v>
      </c>
      <c r="N2" s="2">
        <v>1.5</v>
      </c>
      <c r="O2" s="2">
        <v>122</v>
      </c>
      <c r="P2" s="2">
        <v>24</v>
      </c>
      <c r="Q2" s="2">
        <v>16.5</v>
      </c>
      <c r="R2" s="2">
        <v>5.1050000000000004</v>
      </c>
      <c r="S2" s="2">
        <v>3.23</v>
      </c>
      <c r="T2" s="2">
        <v>1.4</v>
      </c>
      <c r="U2" s="2">
        <v>2.41</v>
      </c>
      <c r="V2" s="2">
        <v>3.82</v>
      </c>
      <c r="W2" s="2">
        <v>2.5</v>
      </c>
      <c r="X2" s="2">
        <v>1.33</v>
      </c>
      <c r="Y2" s="2">
        <v>1.05</v>
      </c>
      <c r="Z2" s="2">
        <v>3.19</v>
      </c>
      <c r="AA2" s="2">
        <v>3.35</v>
      </c>
      <c r="AB2" s="2">
        <v>10.43</v>
      </c>
      <c r="AC2" s="2">
        <v>26.97</v>
      </c>
      <c r="AD2" s="2">
        <v>17.07</v>
      </c>
      <c r="AE2" s="2">
        <v>1.4</v>
      </c>
      <c r="AF2" s="2">
        <v>2.29</v>
      </c>
      <c r="AG2" s="2">
        <v>3.69</v>
      </c>
      <c r="AH2" s="2">
        <v>2.63</v>
      </c>
      <c r="AI2" s="2">
        <v>1.85</v>
      </c>
      <c r="AJ2" s="2">
        <v>0.87</v>
      </c>
      <c r="AK2" s="2">
        <v>3.24</v>
      </c>
      <c r="AL2" s="2">
        <v>2.0299999999999998</v>
      </c>
      <c r="AM2" s="2">
        <v>10.07</v>
      </c>
      <c r="AN2" s="2">
        <v>32.299999999999997</v>
      </c>
      <c r="AO2" s="2">
        <v>29.67</v>
      </c>
      <c r="AP2" s="2">
        <v>88.6</v>
      </c>
      <c r="AQ2" s="2">
        <v>49.5</v>
      </c>
      <c r="AR2" s="2">
        <v>55.9</v>
      </c>
      <c r="AS2" s="2">
        <v>1.44</v>
      </c>
      <c r="AT2" s="2">
        <v>0.81</v>
      </c>
      <c r="AU2" s="2">
        <v>0.71338912133891219</v>
      </c>
      <c r="AV2" s="2">
        <v>0.75283446712018143</v>
      </c>
      <c r="AW2" s="2">
        <v>86.7</v>
      </c>
      <c r="AX2" s="2">
        <v>51.8</v>
      </c>
      <c r="AY2" s="2">
        <v>59.8</v>
      </c>
      <c r="AZ2" s="2">
        <v>1.39</v>
      </c>
      <c r="BA2" s="2">
        <v>0.83</v>
      </c>
      <c r="BB2" s="2">
        <v>0.6863636363636364</v>
      </c>
      <c r="BC2" s="2">
        <v>0.88990825688073383</v>
      </c>
      <c r="BD2" s="5">
        <v>184.2857143</v>
      </c>
      <c r="BE2" s="5">
        <v>330</v>
      </c>
      <c r="BF2" s="5">
        <v>121.4285714</v>
      </c>
      <c r="BG2" s="3">
        <v>0</v>
      </c>
      <c r="BH2" s="3">
        <f>SUM(BF2:BG2)</f>
        <v>121.4285714</v>
      </c>
      <c r="BI2" s="5">
        <f>SUM(BE2:BG2)</f>
        <v>451.42857140000001</v>
      </c>
      <c r="BJ2" s="5">
        <f>SUM(BK2:BN2)/60</f>
        <v>15.571357166666667</v>
      </c>
      <c r="BK2" s="3">
        <v>398.57</v>
      </c>
      <c r="BL2" s="3">
        <v>377.14</v>
      </c>
      <c r="BM2" s="3">
        <v>158.57142999999999</v>
      </c>
      <c r="BN2" s="3">
        <v>0</v>
      </c>
      <c r="BO2" s="3">
        <f>SUM(BM2:BN2)</f>
        <v>158.57142999999999</v>
      </c>
      <c r="BP2" s="5">
        <f>SUM(BL2:BN2)</f>
        <v>535.71142999999995</v>
      </c>
      <c r="BQ2" s="3">
        <v>214.29</v>
      </c>
      <c r="BR2" s="3">
        <v>47.14</v>
      </c>
      <c r="BS2" s="6">
        <f>BM2-BF2</f>
        <v>37.142858599999997</v>
      </c>
      <c r="BT2" s="3">
        <v>0</v>
      </c>
      <c r="BU2" s="5">
        <v>37.14</v>
      </c>
      <c r="BV2" s="5">
        <v>84.29</v>
      </c>
      <c r="BW2">
        <v>1</v>
      </c>
      <c r="BX2">
        <v>0</v>
      </c>
      <c r="BY2">
        <v>0</v>
      </c>
      <c r="BZ2">
        <v>0</v>
      </c>
      <c r="CA2">
        <v>5</v>
      </c>
      <c r="CB2">
        <v>0</v>
      </c>
    </row>
    <row r="3" spans="1:80" x14ac:dyDescent="0.25">
      <c r="A3">
        <v>2021102403</v>
      </c>
      <c r="B3">
        <v>1</v>
      </c>
      <c r="C3" s="2">
        <v>64.3</v>
      </c>
      <c r="D3">
        <v>50</v>
      </c>
      <c r="E3" s="2">
        <v>14.299999999999997</v>
      </c>
      <c r="F3" s="2">
        <v>78.2</v>
      </c>
      <c r="G3" s="2">
        <v>35</v>
      </c>
      <c r="H3" s="2">
        <v>155.5</v>
      </c>
      <c r="I3" s="2">
        <v>57.2</v>
      </c>
      <c r="J3" s="2">
        <v>116</v>
      </c>
      <c r="K3" s="2">
        <v>32</v>
      </c>
      <c r="L3" s="2">
        <v>-6.2</v>
      </c>
      <c r="M3" s="2">
        <v>5.08</v>
      </c>
      <c r="N3" s="2">
        <v>14.48</v>
      </c>
      <c r="O3" s="2">
        <v>123</v>
      </c>
      <c r="P3" s="2">
        <v>30</v>
      </c>
      <c r="Q3" s="2">
        <v>-6</v>
      </c>
      <c r="R3" s="2">
        <v>5.16</v>
      </c>
      <c r="S3" s="2">
        <v>19.09</v>
      </c>
      <c r="T3" s="2">
        <v>0.79</v>
      </c>
      <c r="U3" s="2">
        <v>1.26</v>
      </c>
      <c r="V3" s="2">
        <v>2.0499999999999998</v>
      </c>
      <c r="W3" s="2">
        <v>1.04</v>
      </c>
      <c r="X3" s="2">
        <v>1.26</v>
      </c>
      <c r="Y3" s="2">
        <v>0.83</v>
      </c>
      <c r="Z3" s="2">
        <v>2.91</v>
      </c>
      <c r="AA3" s="2">
        <v>3.16</v>
      </c>
      <c r="AB3" s="2">
        <v>4.7300000000000004</v>
      </c>
      <c r="AC3" s="2">
        <v>26.37</v>
      </c>
      <c r="AD3" s="2">
        <v>18.77</v>
      </c>
      <c r="AE3" s="2">
        <v>1.48</v>
      </c>
      <c r="AF3" s="2">
        <v>2.2000000000000002</v>
      </c>
      <c r="AG3" s="2">
        <v>3.68</v>
      </c>
      <c r="AH3" s="2">
        <v>2.59</v>
      </c>
      <c r="AI3" s="2">
        <v>1.49</v>
      </c>
      <c r="AJ3" s="2">
        <v>1.31</v>
      </c>
      <c r="AK3" s="2">
        <v>2.83</v>
      </c>
      <c r="AL3" s="2">
        <v>3.18</v>
      </c>
      <c r="AM3" s="2">
        <v>7.7</v>
      </c>
      <c r="AN3" s="2">
        <v>31.7</v>
      </c>
      <c r="AO3" s="2">
        <v>22.27</v>
      </c>
      <c r="AP3" s="2">
        <v>60.3</v>
      </c>
      <c r="AQ3" s="2">
        <v>33.4</v>
      </c>
      <c r="AR3" s="2">
        <v>55.4</v>
      </c>
      <c r="AS3" s="2">
        <v>1.1200000000000001</v>
      </c>
      <c r="AT3" s="2">
        <v>0.62</v>
      </c>
      <c r="AU3" s="2">
        <v>0.84691011235955049</v>
      </c>
      <c r="AV3" s="2">
        <v>0.73697916666666674</v>
      </c>
      <c r="AW3" s="2">
        <v>59.5</v>
      </c>
      <c r="AX3" s="2">
        <v>36</v>
      </c>
      <c r="AY3" s="2">
        <v>60.5</v>
      </c>
      <c r="AZ3" s="2">
        <v>1</v>
      </c>
      <c r="BA3" s="2">
        <v>0.61</v>
      </c>
      <c r="BB3" s="2">
        <v>0.77495107632093929</v>
      </c>
      <c r="BC3" s="2">
        <v>0.78507462686567164</v>
      </c>
      <c r="BD3" s="5">
        <v>510</v>
      </c>
      <c r="BE3" s="5">
        <v>280</v>
      </c>
      <c r="BF3" s="5">
        <v>8.5714285710000002</v>
      </c>
      <c r="BG3" s="3">
        <v>0</v>
      </c>
      <c r="BH3" s="3">
        <f t="shared" ref="BH3:BH34" si="0">SUM(BF3:BG3)</f>
        <v>8.5714285710000002</v>
      </c>
      <c r="BI3" s="5">
        <f t="shared" ref="BI3:BI34" si="1">SUM(BE3:BG3)</f>
        <v>288.57142857100001</v>
      </c>
      <c r="BJ3" s="5">
        <f t="shared" ref="BJ3:BJ34" si="2">SUM(BK3:BN3)/60</f>
        <v>16.809476190000002</v>
      </c>
      <c r="BK3" s="3">
        <v>600</v>
      </c>
      <c r="BL3" s="3">
        <v>267.14</v>
      </c>
      <c r="BM3" s="3">
        <v>141.42857140000001</v>
      </c>
      <c r="BN3" s="3">
        <v>0</v>
      </c>
      <c r="BO3" s="3">
        <f t="shared" ref="BO3:BO34" si="3">SUM(BM3:BN3)</f>
        <v>141.42857140000001</v>
      </c>
      <c r="BP3" s="5">
        <f t="shared" ref="BP3:BP34" si="4">SUM(BL3:BN3)</f>
        <v>408.5685714</v>
      </c>
      <c r="BQ3" s="3">
        <v>90</v>
      </c>
      <c r="BR3" s="3">
        <v>-12.86</v>
      </c>
      <c r="BS3" s="6">
        <f t="shared" ref="BS3:BS34" si="5">BM3-BF3</f>
        <v>132.857142829</v>
      </c>
      <c r="BT3" s="3">
        <v>0</v>
      </c>
      <c r="BU3" s="5">
        <v>132.86000000000001</v>
      </c>
      <c r="BV3" s="5">
        <v>120</v>
      </c>
      <c r="BW3">
        <v>1</v>
      </c>
      <c r="BX3">
        <v>0</v>
      </c>
      <c r="BY3">
        <v>0</v>
      </c>
      <c r="BZ3">
        <v>0</v>
      </c>
      <c r="CA3">
        <v>5</v>
      </c>
      <c r="CB3">
        <v>0</v>
      </c>
    </row>
    <row r="4" spans="1:80" x14ac:dyDescent="0.25">
      <c r="A4">
        <v>2021102406</v>
      </c>
      <c r="B4">
        <v>1</v>
      </c>
      <c r="C4" s="2">
        <v>68.3</v>
      </c>
      <c r="D4">
        <v>49</v>
      </c>
      <c r="E4" s="2">
        <v>19.299999999999997</v>
      </c>
      <c r="F4" s="2">
        <v>74.5</v>
      </c>
      <c r="G4" s="2">
        <v>33.200000000000003</v>
      </c>
      <c r="H4" s="2">
        <v>150.1</v>
      </c>
      <c r="I4" s="2">
        <v>45.2</v>
      </c>
      <c r="J4" s="2">
        <v>107</v>
      </c>
      <c r="K4" s="2">
        <v>23</v>
      </c>
      <c r="L4" s="2">
        <v>16.899999999999999</v>
      </c>
      <c r="M4" s="2">
        <v>5.4</v>
      </c>
      <c r="N4" s="2">
        <v>4</v>
      </c>
      <c r="O4" s="2">
        <v>133</v>
      </c>
      <c r="P4" s="2">
        <v>28</v>
      </c>
      <c r="Q4" s="2">
        <v>2</v>
      </c>
      <c r="R4" s="2">
        <v>5.6349999999999998</v>
      </c>
      <c r="S4" s="2">
        <v>4.59</v>
      </c>
      <c r="T4" s="2">
        <v>1.39</v>
      </c>
      <c r="U4" s="2">
        <v>0.79</v>
      </c>
      <c r="V4" s="2">
        <v>2.17</v>
      </c>
      <c r="W4" s="2">
        <v>1.86</v>
      </c>
      <c r="X4" s="2">
        <v>1.33</v>
      </c>
      <c r="Y4" s="2">
        <v>0.75</v>
      </c>
      <c r="Z4" s="2">
        <v>2.99</v>
      </c>
      <c r="AA4" s="2">
        <v>2.4</v>
      </c>
      <c r="AB4" s="2">
        <v>9.6999999999999993</v>
      </c>
      <c r="AC4" s="2">
        <v>28.6</v>
      </c>
      <c r="AD4" s="2">
        <v>22.13</v>
      </c>
      <c r="AE4" s="2">
        <v>1.42</v>
      </c>
      <c r="AF4" s="2">
        <v>1.19</v>
      </c>
      <c r="AG4" s="2">
        <v>2.61</v>
      </c>
      <c r="AH4" s="2">
        <v>2.29</v>
      </c>
      <c r="AI4" s="2">
        <v>1.24</v>
      </c>
      <c r="AJ4" s="2">
        <v>0.99</v>
      </c>
      <c r="AK4" s="2">
        <v>3.56</v>
      </c>
      <c r="AL4" s="2">
        <v>3.2</v>
      </c>
      <c r="AM4" s="2">
        <v>6.57</v>
      </c>
      <c r="AN4" s="2">
        <v>27.2</v>
      </c>
      <c r="AO4" s="2">
        <v>18.53</v>
      </c>
      <c r="AP4" s="2">
        <v>57.4</v>
      </c>
      <c r="AQ4" s="2">
        <v>33.5</v>
      </c>
      <c r="AR4" s="2">
        <v>58.3</v>
      </c>
      <c r="AS4" s="2">
        <v>1.27</v>
      </c>
      <c r="AT4" s="2">
        <v>0.74</v>
      </c>
      <c r="AU4" s="2">
        <v>0.66379310344827591</v>
      </c>
      <c r="AV4" s="2">
        <v>0.82370820668693012</v>
      </c>
      <c r="AW4" s="2">
        <v>52.3</v>
      </c>
      <c r="AX4" s="2">
        <v>36.5</v>
      </c>
      <c r="AY4" s="2">
        <v>69.8</v>
      </c>
      <c r="AZ4" s="2">
        <v>0.88</v>
      </c>
      <c r="BA4" s="2">
        <v>0.62</v>
      </c>
      <c r="BB4" s="2">
        <v>0.60646387832699611</v>
      </c>
      <c r="BC4" s="2">
        <v>0.82119205298013254</v>
      </c>
      <c r="BD4" s="5">
        <v>360</v>
      </c>
      <c r="BE4" s="5">
        <v>270</v>
      </c>
      <c r="BF4" s="5">
        <v>0</v>
      </c>
      <c r="BG4" s="3">
        <v>0</v>
      </c>
      <c r="BH4" s="3">
        <f t="shared" si="0"/>
        <v>0</v>
      </c>
      <c r="BI4" s="5">
        <f t="shared" si="1"/>
        <v>270</v>
      </c>
      <c r="BJ4" s="5">
        <f t="shared" si="2"/>
        <v>12.426190476166665</v>
      </c>
      <c r="BK4" s="3">
        <v>424.86</v>
      </c>
      <c r="BL4" s="3">
        <v>282.14</v>
      </c>
      <c r="BM4" s="3">
        <v>38.571428570000002</v>
      </c>
      <c r="BN4" s="3">
        <v>0</v>
      </c>
      <c r="BO4" s="3">
        <f t="shared" si="3"/>
        <v>38.571428570000002</v>
      </c>
      <c r="BP4" s="5">
        <f t="shared" si="4"/>
        <v>320.71142857000001</v>
      </c>
      <c r="BQ4" s="3">
        <v>64.86</v>
      </c>
      <c r="BR4" s="3">
        <v>12.14</v>
      </c>
      <c r="BS4" s="6">
        <f t="shared" si="5"/>
        <v>38.571428570000002</v>
      </c>
      <c r="BT4" s="3">
        <v>0</v>
      </c>
      <c r="BU4" s="5">
        <v>38.57</v>
      </c>
      <c r="BV4" s="5">
        <v>50.71</v>
      </c>
      <c r="BW4">
        <v>1</v>
      </c>
      <c r="BX4">
        <v>1</v>
      </c>
      <c r="BY4">
        <v>0</v>
      </c>
      <c r="BZ4">
        <v>0</v>
      </c>
      <c r="CA4">
        <v>0</v>
      </c>
      <c r="CB4">
        <v>0</v>
      </c>
    </row>
    <row r="5" spans="1:80" x14ac:dyDescent="0.25">
      <c r="A5">
        <v>2021102408</v>
      </c>
      <c r="B5">
        <v>1</v>
      </c>
      <c r="C5" s="2">
        <v>63.3</v>
      </c>
      <c r="D5">
        <v>53</v>
      </c>
      <c r="E5" s="2">
        <v>10.299999999999997</v>
      </c>
      <c r="F5" s="2">
        <v>85.2</v>
      </c>
      <c r="G5" s="2">
        <v>38.5</v>
      </c>
      <c r="H5" s="2">
        <v>163.80000000000001</v>
      </c>
      <c r="I5" s="2">
        <v>65.2</v>
      </c>
      <c r="J5" s="2">
        <v>134</v>
      </c>
      <c r="K5" s="2">
        <v>29</v>
      </c>
      <c r="L5" s="2">
        <v>8.4</v>
      </c>
      <c r="M5" s="2">
        <v>5.09</v>
      </c>
      <c r="N5" s="2">
        <v>7.3</v>
      </c>
      <c r="O5" s="2">
        <v>130</v>
      </c>
      <c r="P5" s="2">
        <v>31</v>
      </c>
      <c r="Q5" s="2">
        <v>11</v>
      </c>
      <c r="R5" s="2">
        <v>4.7300000000000004</v>
      </c>
      <c r="S5" s="2">
        <v>9.6</v>
      </c>
      <c r="T5" s="2">
        <v>1.4</v>
      </c>
      <c r="U5" s="2">
        <v>1.23</v>
      </c>
      <c r="V5" s="2">
        <v>2.63</v>
      </c>
      <c r="W5" s="2">
        <v>1.46</v>
      </c>
      <c r="X5" s="2">
        <v>1.39</v>
      </c>
      <c r="Y5" s="2">
        <v>0.96</v>
      </c>
      <c r="Z5" s="2">
        <v>2.96</v>
      </c>
      <c r="AA5" s="2">
        <v>3.29</v>
      </c>
      <c r="AB5" s="2">
        <v>7.57</v>
      </c>
      <c r="AC5" s="2">
        <v>27.1</v>
      </c>
      <c r="AD5" s="2">
        <v>18.03</v>
      </c>
      <c r="AE5" s="2">
        <v>1.42</v>
      </c>
      <c r="AF5" s="2">
        <v>1.2</v>
      </c>
      <c r="AG5" s="2">
        <v>2.62</v>
      </c>
      <c r="AH5" s="2">
        <v>1.32</v>
      </c>
      <c r="AI5" s="2">
        <v>1.29</v>
      </c>
      <c r="AJ5" s="2">
        <v>1.2</v>
      </c>
      <c r="AK5" s="2">
        <v>3.93</v>
      </c>
      <c r="AL5" s="2">
        <v>3.74</v>
      </c>
      <c r="AM5" s="2">
        <v>5.13</v>
      </c>
      <c r="AN5" s="2">
        <v>21.37</v>
      </c>
      <c r="AO5" s="2">
        <v>21.8</v>
      </c>
      <c r="AP5" s="2">
        <v>62.335294117647045</v>
      </c>
      <c r="AQ5" s="2">
        <v>35.352941176470587</v>
      </c>
      <c r="AR5" s="2">
        <v>56.988235294117651</v>
      </c>
      <c r="AS5" s="2">
        <v>1.0958823529411763</v>
      </c>
      <c r="AT5" s="2">
        <v>0.62117647058823533</v>
      </c>
      <c r="AU5" s="2">
        <v>0.72483921726292622</v>
      </c>
      <c r="AV5" s="2">
        <v>0.84569141520724023</v>
      </c>
      <c r="AW5" s="2">
        <v>72.2</v>
      </c>
      <c r="AX5" s="2">
        <v>48.3</v>
      </c>
      <c r="AY5" s="2">
        <v>67</v>
      </c>
      <c r="AZ5" s="2">
        <v>1.05</v>
      </c>
      <c r="BA5" s="2">
        <v>0.7</v>
      </c>
      <c r="BB5" s="2">
        <v>1.050314465408805</v>
      </c>
      <c r="BC5" s="2">
        <v>1.0889929742388758</v>
      </c>
      <c r="BD5" s="5">
        <v>150</v>
      </c>
      <c r="BE5" s="5">
        <v>400</v>
      </c>
      <c r="BF5" s="5">
        <v>14.28571429</v>
      </c>
      <c r="BG5" s="3">
        <v>0</v>
      </c>
      <c r="BH5" s="3">
        <f t="shared" si="0"/>
        <v>14.28571429</v>
      </c>
      <c r="BI5" s="5">
        <f t="shared" si="1"/>
        <v>414.28571428999999</v>
      </c>
      <c r="BJ5" s="5">
        <f t="shared" si="2"/>
        <v>12.142857142833332</v>
      </c>
      <c r="BK5" s="3">
        <v>240</v>
      </c>
      <c r="BL5" s="3">
        <v>450</v>
      </c>
      <c r="BM5" s="3">
        <v>38.571428570000002</v>
      </c>
      <c r="BN5" s="3">
        <v>0</v>
      </c>
      <c r="BO5" s="3">
        <f t="shared" si="3"/>
        <v>38.571428570000002</v>
      </c>
      <c r="BP5" s="5">
        <f t="shared" si="4"/>
        <v>488.57142857000002</v>
      </c>
      <c r="BQ5" s="3">
        <v>90</v>
      </c>
      <c r="BR5" s="3">
        <v>50</v>
      </c>
      <c r="BS5" s="6">
        <f t="shared" si="5"/>
        <v>24.285714280000001</v>
      </c>
      <c r="BT5" s="3">
        <v>0</v>
      </c>
      <c r="BU5" s="5">
        <v>24.29</v>
      </c>
      <c r="BV5" s="5">
        <v>74.290000000000006</v>
      </c>
      <c r="BW5">
        <v>1</v>
      </c>
      <c r="BX5">
        <v>1</v>
      </c>
      <c r="BY5">
        <v>0</v>
      </c>
      <c r="BZ5">
        <v>0</v>
      </c>
      <c r="CA5">
        <v>0</v>
      </c>
      <c r="CB5">
        <v>0</v>
      </c>
    </row>
    <row r="6" spans="1:80" x14ac:dyDescent="0.25">
      <c r="A6">
        <v>2021102409</v>
      </c>
      <c r="B6">
        <v>1</v>
      </c>
      <c r="C6" s="2">
        <v>58.5</v>
      </c>
      <c r="D6">
        <v>47</v>
      </c>
      <c r="E6" s="2">
        <v>11.5</v>
      </c>
      <c r="F6" s="2">
        <v>82</v>
      </c>
      <c r="G6" s="2">
        <v>37.4</v>
      </c>
      <c r="H6" s="2">
        <v>160.30000000000001</v>
      </c>
      <c r="I6" s="2">
        <v>68</v>
      </c>
      <c r="J6" s="2">
        <v>115</v>
      </c>
      <c r="K6" s="2">
        <v>21</v>
      </c>
      <c r="L6" s="2">
        <v>10.5</v>
      </c>
      <c r="M6" s="2">
        <v>5.7949999999999999</v>
      </c>
      <c r="N6" s="2">
        <v>5.27</v>
      </c>
      <c r="O6" s="2">
        <v>128</v>
      </c>
      <c r="P6" s="2">
        <v>28</v>
      </c>
      <c r="Q6" s="2">
        <v>11.8</v>
      </c>
      <c r="R6" s="2">
        <v>5.9950000000000001</v>
      </c>
      <c r="S6" s="2">
        <v>9.98</v>
      </c>
      <c r="T6" s="2">
        <v>1.66</v>
      </c>
      <c r="U6" s="2">
        <v>2.11</v>
      </c>
      <c r="V6" s="2">
        <v>3.77</v>
      </c>
      <c r="W6" s="2">
        <v>4.76</v>
      </c>
      <c r="X6" s="2">
        <v>1.88</v>
      </c>
      <c r="Y6" s="2">
        <v>1.61</v>
      </c>
      <c r="Z6" s="2">
        <v>4</v>
      </c>
      <c r="AA6" s="2">
        <v>4.38</v>
      </c>
      <c r="AB6" s="2">
        <v>12.63</v>
      </c>
      <c r="AC6" s="2">
        <v>34.729999999999997</v>
      </c>
      <c r="AD6" s="2">
        <v>23.47</v>
      </c>
      <c r="AE6" s="2">
        <v>1.65</v>
      </c>
      <c r="AF6" s="2">
        <v>2.2799999999999998</v>
      </c>
      <c r="AG6" s="2">
        <v>3.93</v>
      </c>
      <c r="AH6" s="2">
        <v>3.17</v>
      </c>
      <c r="AI6" s="2">
        <v>2.11</v>
      </c>
      <c r="AJ6" s="2">
        <v>1.04</v>
      </c>
      <c r="AK6" s="2">
        <v>4.21</v>
      </c>
      <c r="AL6" s="2">
        <v>4.1900000000000004</v>
      </c>
      <c r="AM6" s="2">
        <v>6.67</v>
      </c>
      <c r="AN6" s="2">
        <v>29.2</v>
      </c>
      <c r="AO6" s="2">
        <v>18.73</v>
      </c>
      <c r="AP6" s="2">
        <v>70.7</v>
      </c>
      <c r="AQ6" s="2">
        <v>45.6</v>
      </c>
      <c r="AR6" s="2">
        <v>64.599999999999994</v>
      </c>
      <c r="AS6" s="2">
        <v>1.04</v>
      </c>
      <c r="AT6" s="2">
        <v>0.67</v>
      </c>
      <c r="AU6" s="2">
        <v>0.75378266850068765</v>
      </c>
      <c r="AV6" s="2">
        <v>0.87934186471663622</v>
      </c>
      <c r="AW6" s="2">
        <v>66</v>
      </c>
      <c r="AX6" s="2">
        <v>52.3</v>
      </c>
      <c r="AY6" s="2">
        <v>79.2</v>
      </c>
      <c r="AZ6" s="2">
        <v>0.92</v>
      </c>
      <c r="BA6" s="2">
        <v>0.73</v>
      </c>
      <c r="BB6" s="2">
        <v>1.0176991150442478</v>
      </c>
      <c r="BC6" s="2">
        <v>0.96109839816933629</v>
      </c>
      <c r="BD6" s="5">
        <v>720</v>
      </c>
      <c r="BE6" s="5">
        <v>201.42857140000001</v>
      </c>
      <c r="BF6" s="5">
        <v>171.42857140000001</v>
      </c>
      <c r="BG6" s="7">
        <v>42.86</v>
      </c>
      <c r="BH6" s="3">
        <f t="shared" si="0"/>
        <v>214.28857140000002</v>
      </c>
      <c r="BI6" s="5">
        <f t="shared" si="1"/>
        <v>415.71714280000003</v>
      </c>
      <c r="BJ6" s="5">
        <f t="shared" si="2"/>
        <v>16.142857142833332</v>
      </c>
      <c r="BK6" s="3">
        <v>660</v>
      </c>
      <c r="BL6" s="3">
        <v>270</v>
      </c>
      <c r="BM6" s="3">
        <v>38.571428570000002</v>
      </c>
      <c r="BN6" s="3">
        <v>0</v>
      </c>
      <c r="BO6" s="3">
        <f t="shared" si="3"/>
        <v>38.571428570000002</v>
      </c>
      <c r="BP6" s="5">
        <f t="shared" si="4"/>
        <v>308.57142857000002</v>
      </c>
      <c r="BQ6" s="3">
        <v>-60</v>
      </c>
      <c r="BR6" s="3">
        <v>68.569999999999993</v>
      </c>
      <c r="BS6" s="6">
        <f t="shared" si="5"/>
        <v>-132.85714283000002</v>
      </c>
      <c r="BT6" s="8">
        <v>-42.86</v>
      </c>
      <c r="BU6" s="5">
        <v>-175.71</v>
      </c>
      <c r="BV6" s="5">
        <v>-107.14</v>
      </c>
      <c r="BW6">
        <v>1</v>
      </c>
      <c r="BX6">
        <v>1</v>
      </c>
      <c r="BY6">
        <v>0</v>
      </c>
      <c r="BZ6">
        <v>1</v>
      </c>
      <c r="CA6">
        <v>0</v>
      </c>
      <c r="CB6">
        <v>4</v>
      </c>
    </row>
    <row r="7" spans="1:80" x14ac:dyDescent="0.25">
      <c r="A7">
        <v>2021102410</v>
      </c>
      <c r="B7">
        <v>1</v>
      </c>
      <c r="C7" s="2">
        <v>66.400000000000006</v>
      </c>
      <c r="D7">
        <v>50</v>
      </c>
      <c r="E7" s="2">
        <v>16.400000000000006</v>
      </c>
      <c r="F7" s="2">
        <v>79</v>
      </c>
      <c r="G7" s="2">
        <v>35.299999999999997</v>
      </c>
      <c r="H7" s="2">
        <v>162</v>
      </c>
      <c r="I7" s="2">
        <v>61.3</v>
      </c>
      <c r="J7" s="2">
        <v>134</v>
      </c>
      <c r="K7" s="2">
        <v>26</v>
      </c>
      <c r="L7" s="2">
        <v>4</v>
      </c>
      <c r="M7" s="2">
        <v>5.3149999999999995</v>
      </c>
      <c r="N7" s="2">
        <v>6.38</v>
      </c>
      <c r="O7" s="2">
        <v>128</v>
      </c>
      <c r="P7" s="2">
        <v>26</v>
      </c>
      <c r="Q7" s="2">
        <v>7</v>
      </c>
      <c r="R7" s="2">
        <v>5.5600000000000005</v>
      </c>
      <c r="S7" s="2">
        <v>4.17</v>
      </c>
      <c r="T7" s="2">
        <v>1.4</v>
      </c>
      <c r="U7" s="2">
        <v>1.39</v>
      </c>
      <c r="V7" s="2">
        <v>2.79</v>
      </c>
      <c r="W7" s="2">
        <v>2.0099999999999998</v>
      </c>
      <c r="X7" s="2">
        <v>1.42</v>
      </c>
      <c r="Y7" s="2">
        <v>1.63</v>
      </c>
      <c r="Z7" s="2">
        <v>2.92</v>
      </c>
      <c r="AA7" s="2">
        <v>4</v>
      </c>
      <c r="AB7" s="2">
        <v>9.6999999999999993</v>
      </c>
      <c r="AC7" s="2">
        <v>33.229999999999997</v>
      </c>
      <c r="AD7" s="2">
        <v>21.63</v>
      </c>
      <c r="AE7" s="2">
        <v>1.68</v>
      </c>
      <c r="AF7" s="2">
        <v>1.32</v>
      </c>
      <c r="AG7" s="2">
        <v>3.01</v>
      </c>
      <c r="AH7" s="2">
        <v>3.4</v>
      </c>
      <c r="AI7" s="2">
        <v>1.62</v>
      </c>
      <c r="AJ7" s="2">
        <v>1.45</v>
      </c>
      <c r="AK7" s="2">
        <v>3.04</v>
      </c>
      <c r="AL7" s="2">
        <v>3.14</v>
      </c>
      <c r="AM7" s="2">
        <v>11.07</v>
      </c>
      <c r="AN7" s="2">
        <v>33.57</v>
      </c>
      <c r="AO7" s="2">
        <v>27.93</v>
      </c>
      <c r="AP7" s="2">
        <v>72.099999999999994</v>
      </c>
      <c r="AQ7" s="2">
        <v>22.5</v>
      </c>
      <c r="AR7" s="2">
        <v>31.2</v>
      </c>
      <c r="AS7" s="2">
        <v>1.18</v>
      </c>
      <c r="AT7" s="2">
        <v>0.37</v>
      </c>
      <c r="AU7" s="2">
        <v>0.74234693877551017</v>
      </c>
      <c r="AV7" s="2">
        <v>0.98337950138504149</v>
      </c>
      <c r="AW7" s="2">
        <v>67.3</v>
      </c>
      <c r="AX7" s="2">
        <v>32.5</v>
      </c>
      <c r="AY7" s="2">
        <v>48.3</v>
      </c>
      <c r="AZ7" s="2">
        <v>1.1000000000000001</v>
      </c>
      <c r="BA7" s="2">
        <v>0.53</v>
      </c>
      <c r="BB7" s="2">
        <v>0.89174560216508791</v>
      </c>
      <c r="BC7" s="2">
        <v>1.0471380471380471</v>
      </c>
      <c r="BD7" s="5">
        <v>544.2857143</v>
      </c>
      <c r="BE7" s="5">
        <v>278.57142859999999</v>
      </c>
      <c r="BF7" s="5">
        <v>0</v>
      </c>
      <c r="BG7" s="3">
        <v>0</v>
      </c>
      <c r="BH7" s="3">
        <f t="shared" si="0"/>
        <v>0</v>
      </c>
      <c r="BI7" s="5">
        <f t="shared" si="1"/>
        <v>278.57142859999999</v>
      </c>
      <c r="BJ7" s="5">
        <f t="shared" si="2"/>
        <v>11.857190476166666</v>
      </c>
      <c r="BK7" s="3">
        <v>420</v>
      </c>
      <c r="BL7" s="3">
        <v>177.86</v>
      </c>
      <c r="BM7" s="3">
        <v>98.571428569999995</v>
      </c>
      <c r="BN7" s="7">
        <v>15</v>
      </c>
      <c r="BO7" s="3">
        <f t="shared" si="3"/>
        <v>113.57142856999999</v>
      </c>
      <c r="BP7" s="5">
        <f t="shared" si="4"/>
        <v>291.43142856999998</v>
      </c>
      <c r="BQ7" s="3">
        <v>-124.29</v>
      </c>
      <c r="BR7" s="3">
        <v>-100.71</v>
      </c>
      <c r="BS7" s="6">
        <f t="shared" si="5"/>
        <v>98.571428569999995</v>
      </c>
      <c r="BT7" s="3">
        <v>15</v>
      </c>
      <c r="BU7" s="5">
        <v>113.57</v>
      </c>
      <c r="BV7" s="5">
        <v>12.86</v>
      </c>
      <c r="BW7">
        <v>0</v>
      </c>
      <c r="BX7">
        <v>0</v>
      </c>
      <c r="BY7">
        <v>1</v>
      </c>
      <c r="BZ7">
        <v>1</v>
      </c>
      <c r="CA7">
        <v>0</v>
      </c>
      <c r="CB7">
        <v>0</v>
      </c>
    </row>
    <row r="8" spans="1:80" x14ac:dyDescent="0.25">
      <c r="A8">
        <v>2021102411</v>
      </c>
      <c r="B8">
        <v>1</v>
      </c>
      <c r="C8" s="2">
        <v>61.9</v>
      </c>
      <c r="D8">
        <v>48</v>
      </c>
      <c r="E8" s="2">
        <v>13.899999999999999</v>
      </c>
      <c r="F8" s="2">
        <v>73.2</v>
      </c>
      <c r="G8" s="2">
        <v>31.4</v>
      </c>
      <c r="H8" s="2">
        <v>149.1</v>
      </c>
      <c r="I8" s="2">
        <v>54.5</v>
      </c>
      <c r="J8" s="2">
        <v>174</v>
      </c>
      <c r="K8" s="2">
        <v>24</v>
      </c>
      <c r="L8" s="2">
        <v>10.5</v>
      </c>
      <c r="M8" s="2">
        <v>5.4649999999999999</v>
      </c>
      <c r="N8" s="2">
        <v>2.39</v>
      </c>
      <c r="O8" s="2">
        <v>166</v>
      </c>
      <c r="P8" s="2">
        <v>34.299999999999997</v>
      </c>
      <c r="Q8" s="2">
        <v>22.4</v>
      </c>
      <c r="R8" s="2">
        <v>5.3049999999999997</v>
      </c>
      <c r="S8" s="2">
        <v>5.35</v>
      </c>
      <c r="T8" s="2">
        <v>1.56</v>
      </c>
      <c r="U8" s="2">
        <v>1.72</v>
      </c>
      <c r="V8" s="2">
        <v>3.29</v>
      </c>
      <c r="W8" s="2">
        <v>2.6</v>
      </c>
      <c r="X8" s="2">
        <v>1.66</v>
      </c>
      <c r="Y8" s="2">
        <v>1.19</v>
      </c>
      <c r="Z8" s="2">
        <v>3.98</v>
      </c>
      <c r="AA8" s="2">
        <v>3.36</v>
      </c>
      <c r="AB8" s="2">
        <v>13.33</v>
      </c>
      <c r="AC8" s="2">
        <v>30.57</v>
      </c>
      <c r="AD8" s="2">
        <v>21.33</v>
      </c>
      <c r="AE8" s="2">
        <v>1.45</v>
      </c>
      <c r="AF8" s="2">
        <v>1.4</v>
      </c>
      <c r="AG8" s="2">
        <v>2.85</v>
      </c>
      <c r="AH8" s="2">
        <v>1.89</v>
      </c>
      <c r="AI8" s="2">
        <v>2.2799999999999998</v>
      </c>
      <c r="AJ8" s="2">
        <v>1.21</v>
      </c>
      <c r="AK8" s="2">
        <v>3.7</v>
      </c>
      <c r="AL8" s="2">
        <v>3.45</v>
      </c>
      <c r="AM8" s="2">
        <v>10.3</v>
      </c>
      <c r="AN8" s="2">
        <v>40.270000000000003</v>
      </c>
      <c r="AO8" s="2">
        <v>23.87</v>
      </c>
      <c r="AP8" s="2">
        <v>62.9</v>
      </c>
      <c r="AQ8" s="2">
        <v>29.7</v>
      </c>
      <c r="AR8" s="2">
        <v>47.2</v>
      </c>
      <c r="AS8" s="2">
        <v>1.1499999999999999</v>
      </c>
      <c r="AT8" s="2">
        <v>0.54</v>
      </c>
      <c r="AU8" s="2">
        <v>0.7624398073836276</v>
      </c>
      <c r="AV8" s="2">
        <v>0.82383419689119175</v>
      </c>
      <c r="AW8" s="2">
        <v>59.5</v>
      </c>
      <c r="AX8" s="2">
        <v>44.2</v>
      </c>
      <c r="AY8" s="2">
        <v>74.3</v>
      </c>
      <c r="AZ8" s="2">
        <v>1.07</v>
      </c>
      <c r="BA8" s="2">
        <v>0.79</v>
      </c>
      <c r="BB8" s="2">
        <v>0.6506024096385542</v>
      </c>
      <c r="BC8" s="2">
        <v>0.85558583106267017</v>
      </c>
      <c r="BD8" s="5">
        <v>480</v>
      </c>
      <c r="BE8" s="5">
        <v>210</v>
      </c>
      <c r="BF8" s="5">
        <v>60</v>
      </c>
      <c r="BG8" s="3">
        <v>0</v>
      </c>
      <c r="BH8" s="3">
        <f t="shared" si="0"/>
        <v>60</v>
      </c>
      <c r="BI8" s="5">
        <f t="shared" si="1"/>
        <v>270</v>
      </c>
      <c r="BJ8" s="5">
        <f t="shared" si="2"/>
        <v>12.142833333333334</v>
      </c>
      <c r="BK8" s="3">
        <v>420</v>
      </c>
      <c r="BL8" s="3">
        <v>270</v>
      </c>
      <c r="BM8" s="3">
        <v>38.57</v>
      </c>
      <c r="BN8" s="3">
        <v>0</v>
      </c>
      <c r="BO8" s="3">
        <f t="shared" si="3"/>
        <v>38.57</v>
      </c>
      <c r="BP8" s="5">
        <f t="shared" si="4"/>
        <v>308.57</v>
      </c>
      <c r="BQ8" s="3">
        <v>-60</v>
      </c>
      <c r="BR8" s="3">
        <v>60</v>
      </c>
      <c r="BS8" s="6">
        <f t="shared" si="5"/>
        <v>-21.43</v>
      </c>
      <c r="BT8" s="3">
        <v>0</v>
      </c>
      <c r="BU8" s="5">
        <v>-21.43</v>
      </c>
      <c r="BV8" s="5">
        <v>38.57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</row>
    <row r="9" spans="1:80" x14ac:dyDescent="0.25">
      <c r="A9">
        <v>2021102413</v>
      </c>
      <c r="B9">
        <v>1</v>
      </c>
      <c r="C9" s="2">
        <v>63.7</v>
      </c>
      <c r="D9">
        <v>56</v>
      </c>
      <c r="E9" s="2">
        <v>7.7000000000000028</v>
      </c>
      <c r="F9" s="2">
        <v>80.2</v>
      </c>
      <c r="G9" s="2">
        <v>35.700000000000003</v>
      </c>
      <c r="H9" s="2">
        <v>160.19999999999999</v>
      </c>
      <c r="I9" s="2">
        <v>55.2</v>
      </c>
      <c r="J9" s="2">
        <v>126</v>
      </c>
      <c r="K9" s="2">
        <v>32</v>
      </c>
      <c r="L9" s="2">
        <v>4</v>
      </c>
      <c r="M9" s="2">
        <v>5.33</v>
      </c>
      <c r="N9" s="2">
        <v>3.02</v>
      </c>
      <c r="O9" s="2">
        <v>143</v>
      </c>
      <c r="P9" s="2">
        <v>32</v>
      </c>
      <c r="Q9" s="2">
        <v>21</v>
      </c>
      <c r="R9" s="2">
        <v>5.49</v>
      </c>
      <c r="S9" s="2">
        <v>6.73</v>
      </c>
      <c r="T9" s="2">
        <v>1.18</v>
      </c>
      <c r="U9" s="2">
        <v>1.43</v>
      </c>
      <c r="V9" s="2">
        <v>2.61</v>
      </c>
      <c r="W9" s="2">
        <v>1.19</v>
      </c>
      <c r="X9" s="2">
        <v>1.1399999999999999</v>
      </c>
      <c r="Y9" s="2">
        <v>0.91</v>
      </c>
      <c r="Z9" s="2">
        <v>3.65</v>
      </c>
      <c r="AA9" s="2">
        <v>3.22</v>
      </c>
      <c r="AB9" s="2">
        <v>9.1300000000000008</v>
      </c>
      <c r="AC9" s="2">
        <v>23.87</v>
      </c>
      <c r="AD9" s="2">
        <v>21.1</v>
      </c>
      <c r="AE9" s="2">
        <v>1.77</v>
      </c>
      <c r="AF9" s="2">
        <v>1.58</v>
      </c>
      <c r="AG9" s="2">
        <v>3.35</v>
      </c>
      <c r="AH9" s="2">
        <v>1.87</v>
      </c>
      <c r="AI9" s="2">
        <v>1.06</v>
      </c>
      <c r="AJ9" s="2">
        <v>1.07</v>
      </c>
      <c r="AK9" s="2">
        <v>3.79</v>
      </c>
      <c r="AL9" s="2">
        <v>3.78</v>
      </c>
      <c r="AM9" s="2">
        <v>13.7</v>
      </c>
      <c r="AN9" s="2">
        <v>16.8</v>
      </c>
      <c r="AO9" s="2">
        <v>22.4</v>
      </c>
      <c r="AP9" s="2">
        <v>56.4</v>
      </c>
      <c r="AQ9" s="2">
        <v>37.200000000000003</v>
      </c>
      <c r="AR9" s="2">
        <v>66</v>
      </c>
      <c r="AS9" s="2">
        <v>1.02</v>
      </c>
      <c r="AT9" s="2">
        <v>0.67</v>
      </c>
      <c r="AU9" s="2">
        <v>0.66666666666666674</v>
      </c>
      <c r="AV9" s="2">
        <v>0.8875739644970414</v>
      </c>
      <c r="AW9" s="2">
        <v>70.900000000000006</v>
      </c>
      <c r="AX9" s="2">
        <v>36.299999999999997</v>
      </c>
      <c r="AY9" s="2">
        <v>51.1</v>
      </c>
      <c r="AZ9" s="2">
        <v>1.21</v>
      </c>
      <c r="BA9" s="2">
        <v>0.62</v>
      </c>
      <c r="BB9" s="2">
        <v>0.61072902338376889</v>
      </c>
      <c r="BC9" s="2">
        <v>0.65014577259475226</v>
      </c>
      <c r="BD9" s="5">
        <v>514.2857143</v>
      </c>
      <c r="BE9" s="5">
        <v>240</v>
      </c>
      <c r="BF9" s="5">
        <v>0</v>
      </c>
      <c r="BG9" s="3">
        <v>0</v>
      </c>
      <c r="BH9" s="3">
        <f t="shared" si="0"/>
        <v>0</v>
      </c>
      <c r="BI9" s="5">
        <f t="shared" si="1"/>
        <v>240</v>
      </c>
      <c r="BJ9" s="5">
        <f t="shared" si="2"/>
        <v>13.071333333333335</v>
      </c>
      <c r="BK9" s="3">
        <v>278.57</v>
      </c>
      <c r="BL9" s="3">
        <v>467.14</v>
      </c>
      <c r="BM9" s="3">
        <v>38.57</v>
      </c>
      <c r="BN9" s="3">
        <v>0</v>
      </c>
      <c r="BO9" s="3">
        <f t="shared" si="3"/>
        <v>38.57</v>
      </c>
      <c r="BP9" s="5">
        <f t="shared" si="4"/>
        <v>505.71</v>
      </c>
      <c r="BQ9" s="3">
        <v>-235.71</v>
      </c>
      <c r="BR9" s="3">
        <v>227.14</v>
      </c>
      <c r="BS9" s="6">
        <f t="shared" si="5"/>
        <v>38.57</v>
      </c>
      <c r="BT9" s="3">
        <v>0</v>
      </c>
      <c r="BU9" s="5">
        <v>38.57</v>
      </c>
      <c r="BV9" s="5">
        <v>265.70999999999998</v>
      </c>
      <c r="BW9">
        <v>1</v>
      </c>
      <c r="BX9">
        <v>1</v>
      </c>
      <c r="BY9">
        <v>0</v>
      </c>
      <c r="BZ9">
        <v>0</v>
      </c>
      <c r="CA9">
        <v>0</v>
      </c>
      <c r="CB9">
        <v>0</v>
      </c>
    </row>
    <row r="10" spans="1:80" x14ac:dyDescent="0.25">
      <c r="A10">
        <v>2021102415</v>
      </c>
      <c r="B10">
        <v>1</v>
      </c>
      <c r="C10" s="2">
        <v>61.3</v>
      </c>
      <c r="D10">
        <v>51</v>
      </c>
      <c r="E10" s="2">
        <v>10.299999999999997</v>
      </c>
      <c r="F10" s="2">
        <v>78.5</v>
      </c>
      <c r="G10" s="2">
        <v>34.5</v>
      </c>
      <c r="H10" s="2">
        <v>157.1</v>
      </c>
      <c r="I10" s="2">
        <v>58</v>
      </c>
      <c r="J10" s="2">
        <v>145</v>
      </c>
      <c r="K10" s="2">
        <v>30</v>
      </c>
      <c r="L10" s="2">
        <v>5</v>
      </c>
      <c r="M10" s="2">
        <v>5.74</v>
      </c>
      <c r="N10" s="2">
        <v>3.32</v>
      </c>
      <c r="O10" s="2">
        <v>145</v>
      </c>
      <c r="P10" s="2">
        <v>30</v>
      </c>
      <c r="Q10" s="2">
        <v>7</v>
      </c>
      <c r="R10" s="2">
        <v>4.95</v>
      </c>
      <c r="S10" s="2">
        <v>6.48</v>
      </c>
      <c r="T10" s="2">
        <v>1.31</v>
      </c>
      <c r="U10" s="2">
        <v>1.04</v>
      </c>
      <c r="V10" s="2">
        <v>2.35</v>
      </c>
      <c r="W10" s="2">
        <v>3.17</v>
      </c>
      <c r="X10" s="2">
        <v>1.49</v>
      </c>
      <c r="Y10" s="2">
        <v>1.26</v>
      </c>
      <c r="Z10" s="2">
        <v>3.46</v>
      </c>
      <c r="AA10" s="2">
        <v>3.47</v>
      </c>
      <c r="AB10" s="2">
        <v>12.67</v>
      </c>
      <c r="AC10" s="2">
        <v>25.7</v>
      </c>
      <c r="AD10" s="2">
        <v>19.100000000000001</v>
      </c>
      <c r="AE10" s="2">
        <v>1.32</v>
      </c>
      <c r="AF10" s="2">
        <v>2.19</v>
      </c>
      <c r="AG10" s="2">
        <v>3.51</v>
      </c>
      <c r="AH10" s="2">
        <v>2.34</v>
      </c>
      <c r="AI10" s="2">
        <v>1.68</v>
      </c>
      <c r="AJ10" s="2">
        <v>1.24</v>
      </c>
      <c r="AK10" s="2">
        <v>3.74</v>
      </c>
      <c r="AL10" s="2">
        <v>3.77</v>
      </c>
      <c r="AM10" s="2">
        <v>8.8000000000000007</v>
      </c>
      <c r="AN10" s="2">
        <v>29.03</v>
      </c>
      <c r="AO10" s="2">
        <v>22.23</v>
      </c>
      <c r="AP10" s="2">
        <v>69.5</v>
      </c>
      <c r="AQ10" s="2">
        <v>44.5</v>
      </c>
      <c r="AR10" s="2">
        <v>64</v>
      </c>
      <c r="AS10" s="2">
        <v>1.2</v>
      </c>
      <c r="AT10" s="2">
        <v>0.77</v>
      </c>
      <c r="AU10" s="2">
        <v>0.64659270998415208</v>
      </c>
      <c r="AV10" s="2">
        <v>0.90751445086705207</v>
      </c>
      <c r="AW10" s="2">
        <v>71.8</v>
      </c>
      <c r="AX10" s="2">
        <v>51.9</v>
      </c>
      <c r="AY10" s="2">
        <v>72.2</v>
      </c>
      <c r="AZ10" s="2">
        <v>1.18</v>
      </c>
      <c r="BA10" s="2">
        <v>0.85</v>
      </c>
      <c r="BB10" s="2">
        <v>0.70393700787401581</v>
      </c>
      <c r="BC10" s="2">
        <v>0.89728682170542629</v>
      </c>
      <c r="BD10" s="9">
        <v>120</v>
      </c>
      <c r="BE10" s="9">
        <v>210</v>
      </c>
      <c r="BF10" s="9">
        <v>30</v>
      </c>
      <c r="BG10" s="3">
        <v>0</v>
      </c>
      <c r="BH10" s="3">
        <f t="shared" si="0"/>
        <v>30</v>
      </c>
      <c r="BI10" s="5">
        <f t="shared" si="1"/>
        <v>240</v>
      </c>
      <c r="BJ10" s="5">
        <f t="shared" si="2"/>
        <v>14.309499999999998</v>
      </c>
      <c r="BK10" s="3">
        <v>360</v>
      </c>
      <c r="BL10" s="3">
        <v>210</v>
      </c>
      <c r="BM10" s="3">
        <v>288.57</v>
      </c>
      <c r="BN10" s="3">
        <v>0</v>
      </c>
      <c r="BO10" s="3">
        <f t="shared" si="3"/>
        <v>288.57</v>
      </c>
      <c r="BP10" s="5">
        <f t="shared" si="4"/>
        <v>498.57</v>
      </c>
      <c r="BQ10" s="3">
        <v>240</v>
      </c>
      <c r="BR10" s="3">
        <v>0</v>
      </c>
      <c r="BS10" s="6">
        <f t="shared" si="5"/>
        <v>258.57</v>
      </c>
      <c r="BT10" s="3">
        <v>0</v>
      </c>
      <c r="BU10" s="9">
        <v>258.57</v>
      </c>
      <c r="BV10" s="9">
        <v>258.57</v>
      </c>
      <c r="BW10">
        <v>1</v>
      </c>
      <c r="BX10">
        <v>1</v>
      </c>
      <c r="BY10">
        <v>0</v>
      </c>
      <c r="BZ10">
        <v>0</v>
      </c>
      <c r="CA10">
        <v>0</v>
      </c>
      <c r="CB10">
        <v>0</v>
      </c>
    </row>
    <row r="11" spans="1:80" x14ac:dyDescent="0.25">
      <c r="A11">
        <v>2021102416</v>
      </c>
      <c r="B11">
        <v>1</v>
      </c>
      <c r="C11" s="2">
        <v>68.900000000000006</v>
      </c>
      <c r="D11">
        <v>48</v>
      </c>
      <c r="E11" s="2">
        <v>20.900000000000006</v>
      </c>
      <c r="F11" s="2">
        <v>75.2</v>
      </c>
      <c r="G11" s="2">
        <v>33.4</v>
      </c>
      <c r="H11" s="2">
        <v>157</v>
      </c>
      <c r="I11" s="2">
        <v>66.099999999999994</v>
      </c>
      <c r="J11" s="2">
        <v>139</v>
      </c>
      <c r="K11" s="2">
        <v>22</v>
      </c>
      <c r="L11" s="2">
        <v>-7.5</v>
      </c>
      <c r="M11" s="2">
        <v>5.7050000000000001</v>
      </c>
      <c r="N11" s="2">
        <v>1.95</v>
      </c>
      <c r="O11" s="2">
        <v>120</v>
      </c>
      <c r="P11" s="2">
        <v>30</v>
      </c>
      <c r="Q11" s="2">
        <v>-20</v>
      </c>
      <c r="R11" s="2">
        <v>6.1300000000000008</v>
      </c>
      <c r="S11" s="2">
        <v>2.98</v>
      </c>
      <c r="T11" s="2">
        <v>1.61</v>
      </c>
      <c r="U11" s="2">
        <v>1.3778586505938299</v>
      </c>
      <c r="V11" s="2">
        <v>2.99</v>
      </c>
      <c r="W11" s="2">
        <v>1.94</v>
      </c>
      <c r="X11" s="2">
        <v>1.69</v>
      </c>
      <c r="Y11" s="2">
        <v>1.23</v>
      </c>
      <c r="Z11" s="2">
        <v>2.9</v>
      </c>
      <c r="AA11" s="2">
        <v>3.13</v>
      </c>
      <c r="AB11" s="2">
        <v>11.03</v>
      </c>
      <c r="AC11" s="2">
        <v>32.630000000000003</v>
      </c>
      <c r="AD11" s="2">
        <v>32.1</v>
      </c>
      <c r="AE11" s="2">
        <v>1.18</v>
      </c>
      <c r="AF11" s="2">
        <v>1.57</v>
      </c>
      <c r="AG11" s="2">
        <v>2.75</v>
      </c>
      <c r="AH11" s="2">
        <v>2.09</v>
      </c>
      <c r="AI11" s="2">
        <v>1.58</v>
      </c>
      <c r="AJ11" s="2">
        <v>1.38</v>
      </c>
      <c r="AK11" s="2">
        <v>3.16</v>
      </c>
      <c r="AL11" s="2">
        <v>3.03</v>
      </c>
      <c r="AM11" s="2">
        <v>8.57</v>
      </c>
      <c r="AN11" s="2">
        <v>33.630000000000003</v>
      </c>
      <c r="AO11" s="2">
        <v>31.67</v>
      </c>
      <c r="AP11" s="2">
        <v>54.7</v>
      </c>
      <c r="AQ11" s="2">
        <v>23.8</v>
      </c>
      <c r="AR11" s="2">
        <v>43.5</v>
      </c>
      <c r="AS11" s="2">
        <v>0.83</v>
      </c>
      <c r="AT11" s="2">
        <v>0.36</v>
      </c>
      <c r="AU11" s="2">
        <v>0.70194003527336857</v>
      </c>
      <c r="AV11" s="2">
        <v>0.81016949152542372</v>
      </c>
      <c r="AW11" s="2">
        <v>63.9</v>
      </c>
      <c r="AX11" s="2">
        <v>30</v>
      </c>
      <c r="AY11" s="2">
        <v>47</v>
      </c>
      <c r="AZ11" s="2">
        <v>0.95</v>
      </c>
      <c r="BA11" s="2">
        <v>0.45</v>
      </c>
      <c r="BB11" s="2">
        <v>0.67933884297520664</v>
      </c>
      <c r="BC11" s="2">
        <v>0.98351648351648346</v>
      </c>
      <c r="BD11" s="9">
        <v>311.42857140000001</v>
      </c>
      <c r="BE11" s="9">
        <v>290</v>
      </c>
      <c r="BF11" s="9">
        <v>34.285714290000001</v>
      </c>
      <c r="BG11" s="3">
        <v>0</v>
      </c>
      <c r="BH11" s="3">
        <f t="shared" si="0"/>
        <v>34.285714290000001</v>
      </c>
      <c r="BI11" s="5">
        <f t="shared" si="1"/>
        <v>324.28571428999999</v>
      </c>
      <c r="BJ11" s="5">
        <f t="shared" si="2"/>
        <v>11.492833333333333</v>
      </c>
      <c r="BK11" s="3">
        <v>480</v>
      </c>
      <c r="BL11" s="3">
        <v>171</v>
      </c>
      <c r="BM11" s="3">
        <v>38.57</v>
      </c>
      <c r="BN11" s="3">
        <v>0</v>
      </c>
      <c r="BO11" s="3">
        <f t="shared" si="3"/>
        <v>38.57</v>
      </c>
      <c r="BP11" s="5">
        <f t="shared" si="4"/>
        <v>209.57</v>
      </c>
      <c r="BQ11" s="3">
        <v>168.57</v>
      </c>
      <c r="BR11" s="3">
        <v>-119</v>
      </c>
      <c r="BS11" s="6">
        <f t="shared" si="5"/>
        <v>4.2842857099999989</v>
      </c>
      <c r="BT11" s="3">
        <v>0</v>
      </c>
      <c r="BU11" s="9">
        <v>4.29</v>
      </c>
      <c r="BV11" s="9">
        <v>-114.71</v>
      </c>
      <c r="BW11">
        <v>1</v>
      </c>
      <c r="BX11">
        <v>1</v>
      </c>
      <c r="BY11">
        <v>0</v>
      </c>
      <c r="BZ11">
        <v>0</v>
      </c>
      <c r="CA11">
        <v>0</v>
      </c>
      <c r="CB11">
        <v>0</v>
      </c>
    </row>
    <row r="12" spans="1:80" x14ac:dyDescent="0.25">
      <c r="A12">
        <v>2021102417</v>
      </c>
      <c r="B12">
        <v>1</v>
      </c>
      <c r="C12" s="2">
        <v>66.3</v>
      </c>
      <c r="D12">
        <v>52</v>
      </c>
      <c r="E12" s="2">
        <v>14.299999999999997</v>
      </c>
      <c r="F12" s="2">
        <v>87.2</v>
      </c>
      <c r="G12" s="2">
        <v>38.299999999999997</v>
      </c>
      <c r="H12" s="2">
        <v>165.7</v>
      </c>
      <c r="I12" s="2">
        <v>55.2</v>
      </c>
      <c r="J12" s="2">
        <v>118</v>
      </c>
      <c r="K12" s="2">
        <v>30</v>
      </c>
      <c r="L12" s="2">
        <v>-1</v>
      </c>
      <c r="M12" s="2">
        <v>6.4050000000000002</v>
      </c>
      <c r="N12" s="2">
        <v>2</v>
      </c>
      <c r="O12" s="2">
        <v>124</v>
      </c>
      <c r="P12" s="2">
        <v>20</v>
      </c>
      <c r="Q12" s="2">
        <v>13</v>
      </c>
      <c r="R12" s="2">
        <v>6.3849999999999998</v>
      </c>
      <c r="S12" s="2">
        <v>6.18</v>
      </c>
      <c r="T12" s="2">
        <v>1.56</v>
      </c>
      <c r="U12" s="2">
        <v>1.46</v>
      </c>
      <c r="V12" s="2">
        <v>3.02</v>
      </c>
      <c r="W12" s="2">
        <v>1.58</v>
      </c>
      <c r="X12" s="2">
        <v>1.38</v>
      </c>
      <c r="Y12" s="2">
        <v>1.1000000000000001</v>
      </c>
      <c r="Z12" s="2">
        <v>2.87</v>
      </c>
      <c r="AA12" s="2">
        <v>3.2</v>
      </c>
      <c r="AB12" s="2">
        <v>10.199999999999999</v>
      </c>
      <c r="AC12" s="2">
        <v>30.77</v>
      </c>
      <c r="AD12" s="2">
        <v>21.77</v>
      </c>
      <c r="AE12" s="2">
        <v>1.02</v>
      </c>
      <c r="AF12" s="2">
        <v>1.47</v>
      </c>
      <c r="AG12" s="2">
        <v>2.4900000000000002</v>
      </c>
      <c r="AH12" s="2">
        <v>1.29</v>
      </c>
      <c r="AI12" s="2">
        <v>1.1299999999999999</v>
      </c>
      <c r="AJ12" s="2">
        <v>1.1000000000000001</v>
      </c>
      <c r="AK12" s="2">
        <v>3.39</v>
      </c>
      <c r="AL12" s="2">
        <v>2.38</v>
      </c>
      <c r="AM12" s="2">
        <v>7.97</v>
      </c>
      <c r="AN12" s="2">
        <v>23.13</v>
      </c>
      <c r="AO12" s="2">
        <v>26.23</v>
      </c>
      <c r="AP12" s="2">
        <v>74.5</v>
      </c>
      <c r="AQ12" s="2">
        <v>41.9</v>
      </c>
      <c r="AR12" s="2">
        <v>56.3</v>
      </c>
      <c r="AS12" s="2">
        <v>1.35</v>
      </c>
      <c r="AT12" s="2">
        <v>0.76</v>
      </c>
      <c r="AU12" s="2">
        <v>0.64206128133704743</v>
      </c>
      <c r="AV12" s="2">
        <v>0.67487684729064035</v>
      </c>
      <c r="AW12" s="2">
        <v>76.2</v>
      </c>
      <c r="AX12" s="2">
        <v>46.4</v>
      </c>
      <c r="AY12" s="2">
        <v>60.9</v>
      </c>
      <c r="AZ12" s="2">
        <v>1.33</v>
      </c>
      <c r="BA12" s="2">
        <v>0.81</v>
      </c>
      <c r="BB12" s="2">
        <v>0.73451327433628322</v>
      </c>
      <c r="BC12" s="2">
        <v>0.80278422273781902</v>
      </c>
      <c r="BD12" s="9">
        <v>420</v>
      </c>
      <c r="BE12" s="10">
        <v>420</v>
      </c>
      <c r="BF12" s="9">
        <v>102.8571429</v>
      </c>
      <c r="BG12" s="3">
        <v>0</v>
      </c>
      <c r="BH12" s="3">
        <f t="shared" si="0"/>
        <v>102.8571429</v>
      </c>
      <c r="BI12" s="5">
        <f t="shared" si="1"/>
        <v>522.85714289999999</v>
      </c>
      <c r="BJ12" s="5">
        <f t="shared" si="2"/>
        <v>10.071333333333333</v>
      </c>
      <c r="BK12" s="3">
        <v>240</v>
      </c>
      <c r="BL12" s="3">
        <v>115.71</v>
      </c>
      <c r="BM12" s="3">
        <v>248.57</v>
      </c>
      <c r="BN12" s="3">
        <v>0</v>
      </c>
      <c r="BO12" s="3">
        <f t="shared" si="3"/>
        <v>248.57</v>
      </c>
      <c r="BP12" s="5">
        <f t="shared" si="4"/>
        <v>364.28</v>
      </c>
      <c r="BQ12" s="3">
        <v>-180</v>
      </c>
      <c r="BR12" s="8"/>
      <c r="BS12" s="6">
        <f t="shared" si="5"/>
        <v>145.71285710000001</v>
      </c>
      <c r="BT12" s="3">
        <v>0</v>
      </c>
      <c r="BU12" s="9">
        <v>145.71</v>
      </c>
      <c r="BV12" s="11"/>
      <c r="BW12">
        <v>1</v>
      </c>
      <c r="BX12">
        <v>1</v>
      </c>
      <c r="BY12">
        <v>0</v>
      </c>
      <c r="BZ12">
        <v>0</v>
      </c>
      <c r="CA12">
        <v>0</v>
      </c>
      <c r="CB12">
        <v>0</v>
      </c>
    </row>
    <row r="13" spans="1:80" x14ac:dyDescent="0.25">
      <c r="A13">
        <v>2021102418</v>
      </c>
      <c r="B13">
        <v>1</v>
      </c>
      <c r="C13" s="2">
        <v>67.3</v>
      </c>
      <c r="D13">
        <v>55</v>
      </c>
      <c r="E13" s="2">
        <v>12.299999999999997</v>
      </c>
      <c r="F13" s="2">
        <v>82.4</v>
      </c>
      <c r="G13" s="2">
        <v>35.299999999999997</v>
      </c>
      <c r="H13" s="2">
        <v>155.69999999999999</v>
      </c>
      <c r="I13" s="2">
        <v>52.1</v>
      </c>
      <c r="J13" s="2">
        <v>117</v>
      </c>
      <c r="K13" s="2">
        <v>23</v>
      </c>
      <c r="L13" s="2">
        <v>-14.2</v>
      </c>
      <c r="M13" s="2">
        <v>5.8249999999999993</v>
      </c>
      <c r="N13" s="2">
        <v>2</v>
      </c>
      <c r="O13" s="2">
        <v>122</v>
      </c>
      <c r="P13" s="2">
        <v>25</v>
      </c>
      <c r="Q13" s="2">
        <v>0</v>
      </c>
      <c r="R13" s="2">
        <v>5.4700000000000006</v>
      </c>
      <c r="S13" s="2">
        <v>3.79</v>
      </c>
      <c r="T13" s="2">
        <v>0.96</v>
      </c>
      <c r="U13" s="2">
        <v>1.2</v>
      </c>
      <c r="V13" s="2">
        <v>2.16</v>
      </c>
      <c r="W13" s="2">
        <v>1.49</v>
      </c>
      <c r="X13" s="2">
        <v>1.23</v>
      </c>
      <c r="Y13" s="2">
        <v>1.05</v>
      </c>
      <c r="Z13" s="2">
        <v>3.05</v>
      </c>
      <c r="AA13" s="2">
        <v>3.33</v>
      </c>
      <c r="AB13" s="2">
        <v>10.23</v>
      </c>
      <c r="AC13" s="2">
        <v>26.83</v>
      </c>
      <c r="AD13" s="2">
        <v>22</v>
      </c>
      <c r="AE13" s="2">
        <v>1.23</v>
      </c>
      <c r="AF13" s="2">
        <v>2.44</v>
      </c>
      <c r="AG13" s="2">
        <v>3.67</v>
      </c>
      <c r="AH13" s="2">
        <v>2.46</v>
      </c>
      <c r="AI13" s="2">
        <v>1.79</v>
      </c>
      <c r="AJ13" s="2">
        <v>1.07</v>
      </c>
      <c r="AK13" s="2">
        <v>3.51</v>
      </c>
      <c r="AL13" s="2">
        <v>3.14</v>
      </c>
      <c r="AM13" s="2">
        <v>13.83</v>
      </c>
      <c r="AN13" s="2">
        <v>33</v>
      </c>
      <c r="AO13" s="2">
        <v>24.17</v>
      </c>
      <c r="AP13" s="2">
        <v>39.799999999999997</v>
      </c>
      <c r="AQ13" s="2">
        <v>21.4</v>
      </c>
      <c r="AR13" s="2">
        <v>53.7</v>
      </c>
      <c r="AS13" s="2">
        <v>0.76</v>
      </c>
      <c r="AT13" s="2">
        <v>0.41</v>
      </c>
      <c r="AU13" s="2">
        <v>0.70309278350515469</v>
      </c>
      <c r="AV13" s="2">
        <v>0.79666666666666663</v>
      </c>
      <c r="AW13" s="2">
        <v>52.3</v>
      </c>
      <c r="AX13" s="2">
        <v>34.159999999999997</v>
      </c>
      <c r="AY13" s="2">
        <v>70</v>
      </c>
      <c r="AZ13" s="2">
        <v>0.99</v>
      </c>
      <c r="BA13" s="2">
        <v>0.64662332695984703</v>
      </c>
      <c r="BB13" s="2">
        <v>0.76574803149606296</v>
      </c>
      <c r="BC13" s="2">
        <v>0.88946015424164526</v>
      </c>
      <c r="BD13" s="9">
        <v>600</v>
      </c>
      <c r="BE13" s="9">
        <v>252.85714290000001</v>
      </c>
      <c r="BF13" s="9">
        <v>0</v>
      </c>
      <c r="BG13" s="3">
        <v>0</v>
      </c>
      <c r="BH13" s="3">
        <f t="shared" si="0"/>
        <v>0</v>
      </c>
      <c r="BI13" s="5">
        <f t="shared" si="1"/>
        <v>252.85714290000001</v>
      </c>
      <c r="BJ13" s="5">
        <f t="shared" si="2"/>
        <v>14.547666666666666</v>
      </c>
      <c r="BK13" s="3">
        <v>620</v>
      </c>
      <c r="BL13" s="3">
        <v>214.29</v>
      </c>
      <c r="BM13" s="3">
        <v>38.57</v>
      </c>
      <c r="BN13" s="3">
        <v>0</v>
      </c>
      <c r="BO13" s="3">
        <f t="shared" si="3"/>
        <v>38.57</v>
      </c>
      <c r="BP13" s="5">
        <f t="shared" si="4"/>
        <v>252.85999999999999</v>
      </c>
      <c r="BQ13" s="3">
        <v>20</v>
      </c>
      <c r="BR13" s="3">
        <v>-38.57</v>
      </c>
      <c r="BS13" s="6">
        <f t="shared" si="5"/>
        <v>38.57</v>
      </c>
      <c r="BT13" s="3">
        <v>0</v>
      </c>
      <c r="BU13" s="9">
        <v>38.57</v>
      </c>
      <c r="BV13" s="9">
        <v>0</v>
      </c>
      <c r="BW13">
        <v>1</v>
      </c>
      <c r="BX13">
        <v>1</v>
      </c>
      <c r="BY13">
        <v>0</v>
      </c>
      <c r="BZ13">
        <v>0</v>
      </c>
      <c r="CA13">
        <v>0</v>
      </c>
      <c r="CB13">
        <v>0</v>
      </c>
    </row>
    <row r="14" spans="1:80" x14ac:dyDescent="0.25">
      <c r="A14">
        <v>2021102441</v>
      </c>
      <c r="B14">
        <v>1</v>
      </c>
      <c r="C14" s="2">
        <v>65.3</v>
      </c>
      <c r="D14">
        <v>46</v>
      </c>
      <c r="E14" s="2">
        <v>19.299999999999997</v>
      </c>
      <c r="F14" s="2">
        <v>79.599999999999994</v>
      </c>
      <c r="G14" s="2">
        <v>33.299999999999997</v>
      </c>
      <c r="H14" s="2">
        <v>160.1</v>
      </c>
      <c r="I14" s="2">
        <v>64</v>
      </c>
      <c r="J14" s="2">
        <v>127</v>
      </c>
      <c r="K14" s="2">
        <v>28</v>
      </c>
      <c r="L14" s="2">
        <v>-2.5</v>
      </c>
      <c r="M14" s="2">
        <v>5.9749999999999996</v>
      </c>
      <c r="N14" s="2">
        <v>3.6</v>
      </c>
      <c r="O14" s="2">
        <v>125</v>
      </c>
      <c r="P14" s="2">
        <v>31</v>
      </c>
      <c r="Q14" s="2">
        <v>-9</v>
      </c>
      <c r="R14" s="2">
        <v>5.51</v>
      </c>
      <c r="S14" s="2">
        <v>7.46</v>
      </c>
      <c r="T14" s="2">
        <v>1.43</v>
      </c>
      <c r="U14" s="2">
        <v>1.22</v>
      </c>
      <c r="V14" s="2">
        <v>2.65</v>
      </c>
      <c r="W14" s="2">
        <v>1.51</v>
      </c>
      <c r="X14" s="2">
        <v>1.48</v>
      </c>
      <c r="Y14" s="2">
        <v>1.04</v>
      </c>
      <c r="Z14" s="2">
        <v>4.1500000000000004</v>
      </c>
      <c r="AA14" s="2">
        <v>4.13</v>
      </c>
      <c r="AB14" s="2">
        <v>13.1</v>
      </c>
      <c r="AC14" s="2">
        <v>26.6</v>
      </c>
      <c r="AD14" s="2">
        <v>19.600000000000001</v>
      </c>
      <c r="AE14" s="2">
        <v>1.6</v>
      </c>
      <c r="AF14" s="2">
        <v>1.61</v>
      </c>
      <c r="AG14" s="2">
        <v>3.22</v>
      </c>
      <c r="AH14" s="2">
        <v>2.2999999999999998</v>
      </c>
      <c r="AI14" s="2">
        <v>1.32</v>
      </c>
      <c r="AJ14" s="2">
        <v>1.4</v>
      </c>
      <c r="AK14" s="2">
        <v>3.26</v>
      </c>
      <c r="AL14" s="2">
        <v>3.26</v>
      </c>
      <c r="AM14" s="2">
        <v>11.4</v>
      </c>
      <c r="AN14" s="2">
        <v>29.67</v>
      </c>
      <c r="AO14" s="2">
        <v>30.53</v>
      </c>
      <c r="AP14" s="2">
        <v>69.400000000000006</v>
      </c>
      <c r="AQ14" s="2">
        <v>41.5</v>
      </c>
      <c r="AR14" s="2">
        <v>59.9</v>
      </c>
      <c r="AS14" s="2">
        <v>1.08</v>
      </c>
      <c r="AT14" s="2">
        <v>0.65</v>
      </c>
      <c r="AU14" s="2">
        <v>0.64423076923076927</v>
      </c>
      <c r="AV14" s="2">
        <v>0.72651933701657456</v>
      </c>
      <c r="AW14" s="2">
        <v>60.1</v>
      </c>
      <c r="AX14" s="2">
        <v>42</v>
      </c>
      <c r="AY14" s="2">
        <v>69.8</v>
      </c>
      <c r="AZ14" s="2">
        <v>0.92</v>
      </c>
      <c r="BA14" s="2">
        <v>0.64</v>
      </c>
      <c r="BB14" s="2">
        <v>0.72727272727272729</v>
      </c>
      <c r="BC14" s="2">
        <v>0.77093596059113301</v>
      </c>
      <c r="BD14" s="9">
        <v>540</v>
      </c>
      <c r="BE14" s="9">
        <v>360</v>
      </c>
      <c r="BF14" s="9">
        <v>60</v>
      </c>
      <c r="BG14" s="3">
        <v>0</v>
      </c>
      <c r="BH14" s="3">
        <f t="shared" si="0"/>
        <v>60</v>
      </c>
      <c r="BI14" s="5">
        <f t="shared" si="1"/>
        <v>420</v>
      </c>
      <c r="BJ14" s="5">
        <f t="shared" si="2"/>
        <v>13.776166666666665</v>
      </c>
      <c r="BK14" s="3">
        <v>420</v>
      </c>
      <c r="BL14" s="3">
        <v>308.57</v>
      </c>
      <c r="BM14" s="3">
        <v>98</v>
      </c>
      <c r="BN14" s="3">
        <v>0</v>
      </c>
      <c r="BO14" s="3">
        <f t="shared" si="3"/>
        <v>98</v>
      </c>
      <c r="BP14" s="5">
        <f t="shared" si="4"/>
        <v>406.57</v>
      </c>
      <c r="BQ14" s="3">
        <v>-120</v>
      </c>
      <c r="BR14" s="3">
        <v>-51.43</v>
      </c>
      <c r="BS14" s="6">
        <f t="shared" si="5"/>
        <v>38</v>
      </c>
      <c r="BT14" s="3">
        <v>0</v>
      </c>
      <c r="BU14" s="9">
        <v>38</v>
      </c>
      <c r="BV14" s="9">
        <v>-13.43</v>
      </c>
      <c r="BW14">
        <v>0</v>
      </c>
      <c r="BX14">
        <v>1</v>
      </c>
      <c r="BY14">
        <v>1</v>
      </c>
      <c r="BZ14">
        <v>0</v>
      </c>
      <c r="CA14">
        <v>4</v>
      </c>
      <c r="CB14">
        <v>5</v>
      </c>
    </row>
    <row r="15" spans="1:80" x14ac:dyDescent="0.25">
      <c r="A15">
        <v>2021102420</v>
      </c>
      <c r="B15">
        <v>1</v>
      </c>
      <c r="C15" s="2">
        <v>71.2</v>
      </c>
      <c r="D15">
        <v>50</v>
      </c>
      <c r="E15" s="2">
        <v>21.200000000000003</v>
      </c>
      <c r="F15" s="2">
        <v>77.2</v>
      </c>
      <c r="G15" s="2">
        <v>35.700000000000003</v>
      </c>
      <c r="H15" s="2">
        <v>162.19999999999999</v>
      </c>
      <c r="I15" s="2">
        <v>67.3</v>
      </c>
      <c r="J15" s="2">
        <v>113</v>
      </c>
      <c r="K15" s="2">
        <v>27</v>
      </c>
      <c r="L15" s="2">
        <v>10</v>
      </c>
      <c r="M15" s="2">
        <v>5.9749999999999996</v>
      </c>
      <c r="N15" s="2">
        <v>17.420000000000002</v>
      </c>
      <c r="O15" s="2">
        <v>102</v>
      </c>
      <c r="P15" s="2">
        <v>22</v>
      </c>
      <c r="Q15" s="2">
        <v>-10</v>
      </c>
      <c r="R15" s="2">
        <v>7.02</v>
      </c>
      <c r="S15" s="2">
        <v>17.98</v>
      </c>
      <c r="T15" s="2">
        <v>1.65</v>
      </c>
      <c r="U15" s="2">
        <v>1.42</v>
      </c>
      <c r="V15" s="2">
        <v>3.06</v>
      </c>
      <c r="W15" s="2">
        <v>1.44</v>
      </c>
      <c r="X15" s="2">
        <v>2.0699999999999998</v>
      </c>
      <c r="Y15" s="2">
        <v>1.2</v>
      </c>
      <c r="Z15" s="2">
        <v>4.32</v>
      </c>
      <c r="AA15" s="2">
        <v>3.86</v>
      </c>
      <c r="AB15" s="2">
        <v>13.37</v>
      </c>
      <c r="AC15" s="2">
        <v>32.270000000000003</v>
      </c>
      <c r="AD15" s="2">
        <v>21.83</v>
      </c>
      <c r="AE15" s="2">
        <v>1.82</v>
      </c>
      <c r="AF15" s="2">
        <v>1.63</v>
      </c>
      <c r="AG15" s="2">
        <v>3.45</v>
      </c>
      <c r="AH15" s="2">
        <v>1.64</v>
      </c>
      <c r="AI15" s="2">
        <v>1.79</v>
      </c>
      <c r="AJ15" s="2">
        <v>1.21</v>
      </c>
      <c r="AK15" s="2">
        <v>4.08</v>
      </c>
      <c r="AL15" s="2">
        <v>3.45</v>
      </c>
      <c r="AM15" s="2">
        <v>5.53</v>
      </c>
      <c r="AN15" s="2">
        <v>30.07</v>
      </c>
      <c r="AO15" s="2">
        <v>28.9</v>
      </c>
      <c r="AP15" s="2">
        <v>52.3</v>
      </c>
      <c r="AQ15" s="2">
        <v>42.5</v>
      </c>
      <c r="AR15" s="2">
        <v>81.2</v>
      </c>
      <c r="AS15" s="2">
        <v>0.78</v>
      </c>
      <c r="AT15" s="2">
        <v>0.63</v>
      </c>
      <c r="AU15" s="2">
        <v>0.58051689860834987</v>
      </c>
      <c r="AV15" s="2">
        <v>0.80163043478260876</v>
      </c>
      <c r="AW15" s="2">
        <v>52.4</v>
      </c>
      <c r="AX15" s="2">
        <v>44.6</v>
      </c>
      <c r="AY15" s="2">
        <v>85.1</v>
      </c>
      <c r="AZ15" s="2">
        <v>0.76</v>
      </c>
      <c r="BA15" s="2">
        <v>0.65</v>
      </c>
      <c r="BB15" s="2">
        <v>0.64955752212389384</v>
      </c>
      <c r="BC15" s="2">
        <v>0.64818355640535374</v>
      </c>
      <c r="BD15" s="9">
        <v>300</v>
      </c>
      <c r="BE15" s="9">
        <v>330</v>
      </c>
      <c r="BF15" s="9">
        <v>30</v>
      </c>
      <c r="BG15" s="3">
        <v>0</v>
      </c>
      <c r="BH15" s="3">
        <f t="shared" si="0"/>
        <v>30</v>
      </c>
      <c r="BI15" s="5">
        <f t="shared" si="1"/>
        <v>360</v>
      </c>
      <c r="BJ15" s="5">
        <f t="shared" si="2"/>
        <v>11.142833333333334</v>
      </c>
      <c r="BK15" s="3">
        <v>240</v>
      </c>
      <c r="BL15" s="3">
        <v>390</v>
      </c>
      <c r="BM15" s="3">
        <v>38.57</v>
      </c>
      <c r="BN15" s="3">
        <v>0</v>
      </c>
      <c r="BO15" s="3">
        <f t="shared" si="3"/>
        <v>38.57</v>
      </c>
      <c r="BP15" s="5">
        <f t="shared" si="4"/>
        <v>428.57</v>
      </c>
      <c r="BQ15" s="3">
        <v>-60</v>
      </c>
      <c r="BR15" s="3">
        <v>60</v>
      </c>
      <c r="BS15" s="6">
        <f t="shared" si="5"/>
        <v>8.57</v>
      </c>
      <c r="BT15" s="3">
        <v>0</v>
      </c>
      <c r="BU15" s="9">
        <v>8.57</v>
      </c>
      <c r="BV15" s="9">
        <v>68.569999999999993</v>
      </c>
      <c r="BW15">
        <v>1</v>
      </c>
      <c r="BX15">
        <v>1</v>
      </c>
      <c r="BY15">
        <v>1</v>
      </c>
      <c r="BZ15">
        <v>1</v>
      </c>
      <c r="CA15">
        <v>0</v>
      </c>
      <c r="CB15">
        <v>0</v>
      </c>
    </row>
    <row r="16" spans="1:80" x14ac:dyDescent="0.25">
      <c r="A16">
        <v>2021102425</v>
      </c>
      <c r="B16">
        <v>1</v>
      </c>
      <c r="C16" s="2">
        <v>64.599999999999994</v>
      </c>
      <c r="D16">
        <v>53</v>
      </c>
      <c r="E16" s="2">
        <v>11.599999999999994</v>
      </c>
      <c r="F16" s="2">
        <v>77</v>
      </c>
      <c r="G16" s="2">
        <v>34</v>
      </c>
      <c r="H16" s="2">
        <v>152.5</v>
      </c>
      <c r="I16" s="2">
        <v>49</v>
      </c>
      <c r="J16" s="2">
        <v>105</v>
      </c>
      <c r="K16" s="2">
        <v>27</v>
      </c>
      <c r="L16" s="2">
        <v>-4</v>
      </c>
      <c r="M16" s="2">
        <v>6.3149999999999995</v>
      </c>
      <c r="N16" s="2">
        <v>3</v>
      </c>
      <c r="O16" s="2">
        <v>129</v>
      </c>
      <c r="P16" s="2">
        <v>32</v>
      </c>
      <c r="Q16" s="2">
        <v>17</v>
      </c>
      <c r="R16" s="2">
        <v>4.875</v>
      </c>
      <c r="S16" s="2">
        <v>11.38</v>
      </c>
      <c r="T16" s="2">
        <v>1.36</v>
      </c>
      <c r="U16" s="2">
        <v>1.47</v>
      </c>
      <c r="V16" s="2">
        <v>2.84</v>
      </c>
      <c r="W16" s="2">
        <v>1.79</v>
      </c>
      <c r="X16" s="2">
        <v>1.65</v>
      </c>
      <c r="Y16" s="2">
        <v>1.57</v>
      </c>
      <c r="Z16" s="2">
        <v>3.81</v>
      </c>
      <c r="AA16" s="2">
        <v>3.75</v>
      </c>
      <c r="AB16" s="2">
        <v>10.63</v>
      </c>
      <c r="AC16" s="2">
        <v>25.7</v>
      </c>
      <c r="AD16" s="2">
        <v>21.47</v>
      </c>
      <c r="AE16" s="2">
        <v>1.52</v>
      </c>
      <c r="AF16" s="2">
        <v>1.54</v>
      </c>
      <c r="AG16" s="2">
        <v>3.06</v>
      </c>
      <c r="AH16" s="2">
        <v>1.94</v>
      </c>
      <c r="AI16" s="2">
        <v>1.35</v>
      </c>
      <c r="AJ16" s="2">
        <v>1.19</v>
      </c>
      <c r="AK16" s="2">
        <v>3.52</v>
      </c>
      <c r="AL16" s="2">
        <v>4.42</v>
      </c>
      <c r="AM16" s="2">
        <v>9.1999999999999993</v>
      </c>
      <c r="AN16" s="2">
        <v>23.6</v>
      </c>
      <c r="AO16" s="2">
        <v>18.93</v>
      </c>
      <c r="AP16" s="2">
        <v>70.900000000000006</v>
      </c>
      <c r="AQ16" s="2">
        <v>40.299999999999997</v>
      </c>
      <c r="AR16" s="2">
        <v>56.8</v>
      </c>
      <c r="AS16" s="2">
        <v>1.45</v>
      </c>
      <c r="AT16" s="2">
        <v>0.82</v>
      </c>
      <c r="AU16" s="2">
        <v>0.79691876750700275</v>
      </c>
      <c r="AV16" s="2">
        <v>0.92715231788079477</v>
      </c>
      <c r="AW16" s="2">
        <v>66</v>
      </c>
      <c r="AX16" s="2">
        <v>48.2</v>
      </c>
      <c r="AY16" s="2">
        <v>73</v>
      </c>
      <c r="AZ16" s="2">
        <v>1.32</v>
      </c>
      <c r="BA16" s="2">
        <v>0.96</v>
      </c>
      <c r="BB16" s="2">
        <v>0.82109227871939738</v>
      </c>
      <c r="BC16" s="2">
        <v>0.9366754617414248</v>
      </c>
      <c r="BD16" s="5">
        <v>120</v>
      </c>
      <c r="BE16" s="5">
        <v>347.14285710000001</v>
      </c>
      <c r="BF16" s="5">
        <v>80</v>
      </c>
      <c r="BG16" s="3">
        <v>0</v>
      </c>
      <c r="BH16" s="3">
        <f t="shared" si="0"/>
        <v>80</v>
      </c>
      <c r="BI16" s="5">
        <f t="shared" si="1"/>
        <v>427.14285710000001</v>
      </c>
      <c r="BJ16" s="5">
        <f t="shared" si="2"/>
        <v>12.997666666666666</v>
      </c>
      <c r="BK16" s="3">
        <v>330</v>
      </c>
      <c r="BL16" s="3">
        <v>291.29000000000002</v>
      </c>
      <c r="BM16" s="3">
        <v>158.57</v>
      </c>
      <c r="BN16" s="3">
        <v>0</v>
      </c>
      <c r="BO16" s="3">
        <f t="shared" si="3"/>
        <v>158.57</v>
      </c>
      <c r="BP16" s="5">
        <f t="shared" si="4"/>
        <v>449.86</v>
      </c>
      <c r="BQ16" s="3">
        <v>210</v>
      </c>
      <c r="BR16" s="3">
        <v>-55.86</v>
      </c>
      <c r="BS16" s="6">
        <f t="shared" si="5"/>
        <v>78.569999999999993</v>
      </c>
      <c r="BT16" s="3">
        <v>0</v>
      </c>
      <c r="BU16" s="5">
        <v>78.569999999999993</v>
      </c>
      <c r="BV16" s="5">
        <v>22.71</v>
      </c>
      <c r="BW16">
        <v>1</v>
      </c>
      <c r="BX16">
        <v>1</v>
      </c>
      <c r="BY16">
        <v>0</v>
      </c>
      <c r="BZ16">
        <v>0</v>
      </c>
      <c r="CA16">
        <v>0</v>
      </c>
      <c r="CB16">
        <v>0</v>
      </c>
    </row>
    <row r="17" spans="1:80" x14ac:dyDescent="0.25">
      <c r="A17">
        <v>2021102426</v>
      </c>
      <c r="B17">
        <v>1</v>
      </c>
      <c r="C17" s="2">
        <v>58.4</v>
      </c>
      <c r="D17">
        <v>55</v>
      </c>
      <c r="E17" s="2">
        <v>3.3999999999999986</v>
      </c>
      <c r="F17" s="2">
        <v>72.400000000000006</v>
      </c>
      <c r="G17" s="2">
        <v>32.9</v>
      </c>
      <c r="H17" s="2">
        <v>150.19999999999999</v>
      </c>
      <c r="I17" s="2">
        <v>65.400000000000006</v>
      </c>
      <c r="J17" s="2">
        <v>136</v>
      </c>
      <c r="K17" s="2">
        <v>26</v>
      </c>
      <c r="L17" s="2">
        <v>7.5</v>
      </c>
      <c r="M17" s="2">
        <v>5.41</v>
      </c>
      <c r="N17" s="2">
        <v>6.15</v>
      </c>
      <c r="O17" s="2">
        <v>143</v>
      </c>
      <c r="P17" s="2">
        <v>31</v>
      </c>
      <c r="Q17" s="2">
        <v>20</v>
      </c>
      <c r="R17" s="2">
        <v>5.3450000000000006</v>
      </c>
      <c r="S17" s="2">
        <v>28.67</v>
      </c>
      <c r="T17" s="2">
        <v>1.78</v>
      </c>
      <c r="U17" s="2">
        <v>2.0099999999999998</v>
      </c>
      <c r="V17" s="2">
        <v>3.79</v>
      </c>
      <c r="W17" s="2">
        <v>1.5</v>
      </c>
      <c r="X17" s="2">
        <v>1.55</v>
      </c>
      <c r="Y17" s="2">
        <v>1.48</v>
      </c>
      <c r="Z17" s="2">
        <v>3.95</v>
      </c>
      <c r="AA17" s="2">
        <v>7.21</v>
      </c>
      <c r="AB17" s="2">
        <v>7.73</v>
      </c>
      <c r="AC17" s="2">
        <v>31.73</v>
      </c>
      <c r="AD17" s="2">
        <v>32.270000000000003</v>
      </c>
      <c r="AE17" s="2">
        <v>1.93</v>
      </c>
      <c r="AF17" s="2">
        <v>1.86</v>
      </c>
      <c r="AG17" s="2">
        <v>3.79</v>
      </c>
      <c r="AH17" s="2">
        <v>4.41</v>
      </c>
      <c r="AI17" s="2">
        <v>2.4900000000000002</v>
      </c>
      <c r="AJ17" s="2">
        <v>1.42</v>
      </c>
      <c r="AK17" s="2">
        <v>3.87</v>
      </c>
      <c r="AL17" s="2">
        <v>4.29</v>
      </c>
      <c r="AM17" s="2">
        <v>9.77</v>
      </c>
      <c r="AN17" s="2">
        <v>31.2</v>
      </c>
      <c r="AO17" s="2">
        <v>22.17</v>
      </c>
      <c r="AP17" s="2">
        <v>48.7</v>
      </c>
      <c r="AQ17" s="2">
        <v>24.7</v>
      </c>
      <c r="AR17" s="2">
        <v>50.7</v>
      </c>
      <c r="AS17" s="2">
        <v>0.75</v>
      </c>
      <c r="AT17" s="2">
        <v>0.38</v>
      </c>
      <c r="AU17" s="2">
        <v>0.9040852575488455</v>
      </c>
      <c r="AV17" s="2">
        <v>1.0341463414634147</v>
      </c>
      <c r="AW17" s="2">
        <v>56.2</v>
      </c>
      <c r="AX17" s="2">
        <v>32.1</v>
      </c>
      <c r="AY17" s="2">
        <v>57</v>
      </c>
      <c r="AZ17" s="2">
        <v>0.8</v>
      </c>
      <c r="BA17" s="2">
        <v>0.46</v>
      </c>
      <c r="BB17" s="2">
        <v>0.75471698113207542</v>
      </c>
      <c r="BC17" s="2">
        <v>0.85906040268456374</v>
      </c>
      <c r="BD17" s="5">
        <v>570</v>
      </c>
      <c r="BE17" s="5">
        <v>30</v>
      </c>
      <c r="BF17" s="5">
        <v>0</v>
      </c>
      <c r="BG17" s="3">
        <v>0</v>
      </c>
      <c r="BH17" s="3">
        <f t="shared" si="0"/>
        <v>0</v>
      </c>
      <c r="BI17" s="5">
        <f t="shared" si="1"/>
        <v>30</v>
      </c>
      <c r="BJ17" s="5">
        <f t="shared" si="2"/>
        <v>8.7856666666666658</v>
      </c>
      <c r="BK17" s="3">
        <v>428.57</v>
      </c>
      <c r="BL17" s="3">
        <v>60</v>
      </c>
      <c r="BM17" s="3">
        <v>38.57</v>
      </c>
      <c r="BN17" s="3">
        <v>0</v>
      </c>
      <c r="BO17" s="3">
        <f t="shared" si="3"/>
        <v>38.57</v>
      </c>
      <c r="BP17" s="5">
        <f t="shared" si="4"/>
        <v>98.57</v>
      </c>
      <c r="BQ17" s="3">
        <v>-141.43</v>
      </c>
      <c r="BR17" s="3">
        <v>30</v>
      </c>
      <c r="BS17" s="6">
        <f t="shared" si="5"/>
        <v>38.57</v>
      </c>
      <c r="BT17" s="3">
        <v>0</v>
      </c>
      <c r="BU17" s="5">
        <v>38.57</v>
      </c>
      <c r="BV17" s="5">
        <v>68.569999999999993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</row>
    <row r="18" spans="1:80" x14ac:dyDescent="0.25">
      <c r="A18">
        <v>2021102417</v>
      </c>
      <c r="B18">
        <v>1</v>
      </c>
      <c r="C18" s="2">
        <v>65.099999999999994</v>
      </c>
      <c r="D18">
        <v>50</v>
      </c>
      <c r="E18" s="2">
        <v>15.099999999999994</v>
      </c>
      <c r="F18" s="2">
        <v>81.7</v>
      </c>
      <c r="G18" s="2">
        <v>34.700000000000003</v>
      </c>
      <c r="H18" s="2">
        <v>158.6</v>
      </c>
      <c r="I18" s="2">
        <v>53.4</v>
      </c>
      <c r="J18" s="2">
        <v>156</v>
      </c>
      <c r="K18" s="2">
        <v>25</v>
      </c>
      <c r="L18" s="2">
        <v>6</v>
      </c>
      <c r="M18" s="2">
        <v>4.9800000000000004</v>
      </c>
      <c r="N18" s="2">
        <v>8</v>
      </c>
      <c r="O18" s="2">
        <v>133</v>
      </c>
      <c r="P18" s="2">
        <v>33</v>
      </c>
      <c r="Q18" s="2">
        <v>26</v>
      </c>
      <c r="R18" s="2">
        <v>4.6899999999999995</v>
      </c>
      <c r="S18" s="2">
        <v>6.9</v>
      </c>
      <c r="T18" s="2">
        <v>1.38</v>
      </c>
      <c r="U18" s="2">
        <v>1.23</v>
      </c>
      <c r="V18" s="2">
        <v>2.61</v>
      </c>
      <c r="W18" s="2">
        <v>2.96</v>
      </c>
      <c r="X18" s="2">
        <v>1.76</v>
      </c>
      <c r="Y18" s="2">
        <v>1.36</v>
      </c>
      <c r="Z18" s="2">
        <v>3.77</v>
      </c>
      <c r="AA18" s="2">
        <v>4.79</v>
      </c>
      <c r="AB18" s="2">
        <v>13.4</v>
      </c>
      <c r="AC18" s="2">
        <v>28.97</v>
      </c>
      <c r="AD18" s="2">
        <v>14.73</v>
      </c>
      <c r="AE18" s="2">
        <v>1.91</v>
      </c>
      <c r="AF18" s="2">
        <v>1.46</v>
      </c>
      <c r="AG18" s="2">
        <v>3.37</v>
      </c>
      <c r="AH18" s="2">
        <v>1.53</v>
      </c>
      <c r="AI18" s="2">
        <v>1.85</v>
      </c>
      <c r="AJ18" s="2">
        <v>1.01</v>
      </c>
      <c r="AK18" s="2">
        <v>3.52</v>
      </c>
      <c r="AL18" s="2">
        <v>3.09</v>
      </c>
      <c r="AM18" s="2">
        <v>8.67</v>
      </c>
      <c r="AN18" s="2">
        <v>32.5</v>
      </c>
      <c r="AO18" s="2">
        <v>23.37</v>
      </c>
      <c r="AP18" s="2">
        <v>53.4</v>
      </c>
      <c r="AQ18" s="2">
        <v>35.299999999999997</v>
      </c>
      <c r="AR18" s="2">
        <v>66.2</v>
      </c>
      <c r="AS18" s="2">
        <v>1</v>
      </c>
      <c r="AT18" s="2">
        <v>0.66</v>
      </c>
      <c r="AU18" s="2">
        <v>0.91085271317829453</v>
      </c>
      <c r="AV18" s="2">
        <v>0.97109826589595372</v>
      </c>
      <c r="AW18" s="2">
        <v>71.7</v>
      </c>
      <c r="AX18" s="2">
        <v>34.159999999999997</v>
      </c>
      <c r="AY18" s="2">
        <v>50</v>
      </c>
      <c r="AZ18" s="2">
        <v>1.3</v>
      </c>
      <c r="BA18" s="2">
        <v>0.61935843793584366</v>
      </c>
      <c r="BB18" s="2">
        <v>0.85148514851485146</v>
      </c>
      <c r="BC18" s="2">
        <v>0.92224622030237591</v>
      </c>
      <c r="BD18" s="5">
        <v>360</v>
      </c>
      <c r="BE18" s="5">
        <v>492.85714289999999</v>
      </c>
      <c r="BF18" s="5">
        <v>20</v>
      </c>
      <c r="BG18" s="3">
        <v>0</v>
      </c>
      <c r="BH18" s="3">
        <f t="shared" si="0"/>
        <v>20</v>
      </c>
      <c r="BI18" s="5">
        <f t="shared" si="1"/>
        <v>512.85714289999999</v>
      </c>
      <c r="BJ18" s="5">
        <f t="shared" si="2"/>
        <v>16.571333333333335</v>
      </c>
      <c r="BK18" s="3">
        <v>595.71</v>
      </c>
      <c r="BL18" s="3">
        <v>360</v>
      </c>
      <c r="BM18" s="3">
        <v>38.57</v>
      </c>
      <c r="BN18" s="3">
        <v>0</v>
      </c>
      <c r="BO18" s="3">
        <f t="shared" si="3"/>
        <v>38.57</v>
      </c>
      <c r="BP18" s="5">
        <f t="shared" si="4"/>
        <v>398.57</v>
      </c>
      <c r="BQ18" s="3">
        <v>235.71</v>
      </c>
      <c r="BR18" s="3">
        <v>-132.86000000000001</v>
      </c>
      <c r="BS18" s="6">
        <f t="shared" si="5"/>
        <v>18.57</v>
      </c>
      <c r="BT18" s="3">
        <v>0</v>
      </c>
      <c r="BU18" s="5">
        <v>18.57</v>
      </c>
      <c r="BV18" s="5">
        <v>-114.29</v>
      </c>
      <c r="BW18">
        <v>1</v>
      </c>
      <c r="BX18">
        <v>1</v>
      </c>
      <c r="BY18">
        <v>0</v>
      </c>
      <c r="BZ18">
        <v>0</v>
      </c>
      <c r="CA18">
        <v>0</v>
      </c>
      <c r="CB18">
        <v>0</v>
      </c>
    </row>
    <row r="19" spans="1:80" x14ac:dyDescent="0.25">
      <c r="A19">
        <v>2021102428</v>
      </c>
      <c r="B19">
        <v>1</v>
      </c>
      <c r="C19" s="2">
        <v>65.099999999999994</v>
      </c>
      <c r="D19">
        <v>44</v>
      </c>
      <c r="E19" s="2">
        <v>21.099999999999994</v>
      </c>
      <c r="F19" s="2">
        <v>80.5</v>
      </c>
      <c r="G19" s="2">
        <v>34.4</v>
      </c>
      <c r="H19" s="2">
        <v>156.9</v>
      </c>
      <c r="I19" s="2">
        <v>48.7</v>
      </c>
      <c r="J19" s="2">
        <v>95</v>
      </c>
      <c r="K19" s="2">
        <v>32</v>
      </c>
      <c r="L19" s="2">
        <v>15.5</v>
      </c>
      <c r="M19" s="2">
        <v>5.0049999999999999</v>
      </c>
      <c r="N19" s="2">
        <v>8</v>
      </c>
      <c r="O19" s="2">
        <v>140</v>
      </c>
      <c r="P19" s="2">
        <v>31</v>
      </c>
      <c r="Q19" s="2">
        <v>21</v>
      </c>
      <c r="R19" s="2">
        <v>4.83</v>
      </c>
      <c r="S19" s="2">
        <v>15.57</v>
      </c>
      <c r="T19" s="2">
        <v>1.33</v>
      </c>
      <c r="U19" s="2">
        <v>1.25</v>
      </c>
      <c r="V19" s="2">
        <v>2.58</v>
      </c>
      <c r="W19" s="2">
        <v>2.62</v>
      </c>
      <c r="X19" s="2">
        <v>1.96</v>
      </c>
      <c r="Y19" s="2">
        <v>1.46</v>
      </c>
      <c r="Z19" s="2">
        <v>3.74</v>
      </c>
      <c r="AA19" s="2">
        <v>3.83</v>
      </c>
      <c r="AB19" s="2">
        <v>12.27</v>
      </c>
      <c r="AC19" s="2">
        <v>34.229999999999997</v>
      </c>
      <c r="AD19" s="2">
        <v>25.67</v>
      </c>
      <c r="AE19" s="2">
        <v>1.71</v>
      </c>
      <c r="AF19" s="2">
        <v>1.58</v>
      </c>
      <c r="AG19" s="2">
        <v>3.29</v>
      </c>
      <c r="AH19" s="2">
        <v>3.49</v>
      </c>
      <c r="AI19" s="2">
        <v>1.86</v>
      </c>
      <c r="AJ19" s="2">
        <v>1.28</v>
      </c>
      <c r="AK19" s="2">
        <v>4.58</v>
      </c>
      <c r="AL19" s="2">
        <v>3.52</v>
      </c>
      <c r="AM19" s="2">
        <v>11.77</v>
      </c>
      <c r="AN19" s="2">
        <v>24.2</v>
      </c>
      <c r="AO19" s="2">
        <v>22.2</v>
      </c>
      <c r="AP19" s="2">
        <v>58.1</v>
      </c>
      <c r="AQ19" s="2">
        <v>33.700000000000003</v>
      </c>
      <c r="AR19" s="2">
        <v>57.9</v>
      </c>
      <c r="AS19" s="2">
        <v>1.21</v>
      </c>
      <c r="AT19" s="2">
        <v>0.7</v>
      </c>
      <c r="AU19" s="2">
        <v>0.64264705882352946</v>
      </c>
      <c r="AV19" s="2">
        <v>0.83932853717026368</v>
      </c>
      <c r="AW19" s="2">
        <v>57.2</v>
      </c>
      <c r="AX19" s="2">
        <v>34.6</v>
      </c>
      <c r="AY19" s="2">
        <v>60.6</v>
      </c>
      <c r="AZ19" s="2">
        <v>1.1000000000000001</v>
      </c>
      <c r="BA19" s="2">
        <v>0.67</v>
      </c>
      <c r="BB19" s="2">
        <v>0.69063545150501671</v>
      </c>
      <c r="BC19" s="2">
        <v>0.74474474474474484</v>
      </c>
      <c r="BD19" s="12">
        <v>840</v>
      </c>
      <c r="BE19" s="12">
        <v>360</v>
      </c>
      <c r="BF19" s="12">
        <v>25.714285709999999</v>
      </c>
      <c r="BG19" s="13">
        <v>0</v>
      </c>
      <c r="BH19" s="3">
        <f t="shared" si="0"/>
        <v>25.714285709999999</v>
      </c>
      <c r="BI19" s="5">
        <f t="shared" si="1"/>
        <v>385.71428571000001</v>
      </c>
      <c r="BJ19" s="5">
        <f t="shared" si="2"/>
        <v>12.892833333333334</v>
      </c>
      <c r="BK19" s="13">
        <v>420</v>
      </c>
      <c r="BL19" s="13">
        <v>315</v>
      </c>
      <c r="BM19" s="13">
        <v>38.57</v>
      </c>
      <c r="BN19" s="13">
        <v>0</v>
      </c>
      <c r="BO19" s="3">
        <f t="shared" si="3"/>
        <v>38.57</v>
      </c>
      <c r="BP19" s="5">
        <f t="shared" si="4"/>
        <v>353.57</v>
      </c>
      <c r="BQ19" s="13">
        <v>-420</v>
      </c>
      <c r="BR19" s="13">
        <v>-45</v>
      </c>
      <c r="BS19" s="6">
        <f t="shared" si="5"/>
        <v>12.855714290000002</v>
      </c>
      <c r="BT19" s="13">
        <v>0</v>
      </c>
      <c r="BU19" s="12">
        <v>12.86</v>
      </c>
      <c r="BV19" s="12">
        <v>-32.14</v>
      </c>
      <c r="BW19">
        <v>0</v>
      </c>
      <c r="BX19">
        <v>1</v>
      </c>
      <c r="BY19">
        <v>0</v>
      </c>
      <c r="BZ19">
        <v>0</v>
      </c>
      <c r="CA19">
        <v>4</v>
      </c>
      <c r="CB19">
        <v>0</v>
      </c>
    </row>
    <row r="20" spans="1:80" x14ac:dyDescent="0.25">
      <c r="A20">
        <v>2021102412</v>
      </c>
      <c r="B20">
        <v>2</v>
      </c>
      <c r="C20" s="2">
        <v>62.4</v>
      </c>
      <c r="D20">
        <v>49</v>
      </c>
      <c r="E20" s="2">
        <v>13.399999999999999</v>
      </c>
      <c r="F20" s="2">
        <v>75.7</v>
      </c>
      <c r="G20" s="2">
        <v>32.799999999999997</v>
      </c>
      <c r="H20" s="2">
        <v>154</v>
      </c>
      <c r="I20" s="2">
        <v>51.5</v>
      </c>
      <c r="J20" s="2">
        <v>99.7</v>
      </c>
      <c r="K20" s="2">
        <v>21.3</v>
      </c>
      <c r="L20" s="2">
        <v>13.65</v>
      </c>
      <c r="M20" s="2">
        <v>5.4949999999999992</v>
      </c>
      <c r="N20" s="2">
        <v>1.72</v>
      </c>
      <c r="O20" s="2">
        <v>110</v>
      </c>
      <c r="P20" s="2">
        <v>24</v>
      </c>
      <c r="Q20" s="2">
        <v>2.8</v>
      </c>
      <c r="R20" s="2">
        <v>6.17</v>
      </c>
      <c r="S20" s="2">
        <v>3.79</v>
      </c>
      <c r="T20" s="2">
        <v>1.29</v>
      </c>
      <c r="U20" s="2">
        <v>1.42</v>
      </c>
      <c r="V20" s="2">
        <v>2.71</v>
      </c>
      <c r="W20" s="2">
        <v>1.68</v>
      </c>
      <c r="X20" s="2">
        <v>1.58</v>
      </c>
      <c r="Y20" s="2">
        <v>1.22</v>
      </c>
      <c r="Z20" s="2">
        <v>3.59</v>
      </c>
      <c r="AA20" s="2">
        <v>3.39</v>
      </c>
      <c r="AB20" s="2">
        <v>9.5299999999999994</v>
      </c>
      <c r="AC20" s="2">
        <v>27.58</v>
      </c>
      <c r="AD20" s="2">
        <v>22.69</v>
      </c>
      <c r="AE20" s="2">
        <v>1.21</v>
      </c>
      <c r="AF20" s="2">
        <v>1.29</v>
      </c>
      <c r="AG20" s="2">
        <v>2.5</v>
      </c>
      <c r="AH20" s="2">
        <v>2.06</v>
      </c>
      <c r="AI20" s="2">
        <v>1.53</v>
      </c>
      <c r="AJ20" s="2">
        <v>1.39</v>
      </c>
      <c r="AK20" s="2">
        <v>2.97</v>
      </c>
      <c r="AL20" s="2">
        <v>3.07</v>
      </c>
      <c r="AM20" s="2">
        <v>8.5299999999999994</v>
      </c>
      <c r="AN20" s="2">
        <v>35.200000000000003</v>
      </c>
      <c r="AO20" s="2">
        <v>30.1</v>
      </c>
      <c r="AP20" s="2">
        <v>54</v>
      </c>
      <c r="AQ20" s="2">
        <v>22.6</v>
      </c>
      <c r="AR20" s="2">
        <v>41.8</v>
      </c>
      <c r="AS20" s="2">
        <v>1.05</v>
      </c>
      <c r="AT20" s="2">
        <v>0.44</v>
      </c>
      <c r="AU20" s="2">
        <v>0.71288743882544869</v>
      </c>
      <c r="AV20" s="2">
        <v>0.86206896551724133</v>
      </c>
      <c r="AW20" s="2">
        <v>43</v>
      </c>
      <c r="AX20" s="2">
        <v>23</v>
      </c>
      <c r="AY20" s="2">
        <v>53.4</v>
      </c>
      <c r="AZ20" s="2">
        <v>0.77</v>
      </c>
      <c r="BA20" s="2">
        <v>0.41</v>
      </c>
      <c r="BB20" s="2">
        <v>0.80622009569378006</v>
      </c>
      <c r="BC20" s="2">
        <v>0.75916230366492143</v>
      </c>
      <c r="BD20" s="5">
        <v>390</v>
      </c>
      <c r="BE20" s="5">
        <v>150</v>
      </c>
      <c r="BF20" s="5">
        <v>20</v>
      </c>
      <c r="BG20" s="3">
        <v>0</v>
      </c>
      <c r="BH20" s="3">
        <f t="shared" si="0"/>
        <v>20</v>
      </c>
      <c r="BI20" s="5">
        <f t="shared" si="1"/>
        <v>170</v>
      </c>
      <c r="BJ20" s="5">
        <f t="shared" si="2"/>
        <v>11.333333333333334</v>
      </c>
      <c r="BK20" s="3">
        <v>540</v>
      </c>
      <c r="BL20" s="3">
        <v>140</v>
      </c>
      <c r="BM20" s="3">
        <v>0</v>
      </c>
      <c r="BN20" s="3">
        <v>0</v>
      </c>
      <c r="BO20" s="3">
        <f t="shared" si="3"/>
        <v>0</v>
      </c>
      <c r="BP20" s="5">
        <f t="shared" si="4"/>
        <v>140</v>
      </c>
      <c r="BQ20" s="3">
        <v>150</v>
      </c>
      <c r="BR20" s="3">
        <v>-10</v>
      </c>
      <c r="BS20" s="6">
        <f t="shared" si="5"/>
        <v>-20</v>
      </c>
      <c r="BT20" s="3">
        <v>0</v>
      </c>
      <c r="BU20" s="5">
        <v>-20</v>
      </c>
      <c r="BV20" s="5">
        <v>-30</v>
      </c>
      <c r="BW20">
        <v>0</v>
      </c>
      <c r="BX20">
        <v>1</v>
      </c>
      <c r="BY20">
        <v>0</v>
      </c>
      <c r="BZ20">
        <v>0</v>
      </c>
      <c r="CA20">
        <v>4</v>
      </c>
      <c r="CB20">
        <v>0</v>
      </c>
    </row>
    <row r="21" spans="1:80" x14ac:dyDescent="0.25">
      <c r="A21">
        <v>2021103002</v>
      </c>
      <c r="B21">
        <v>2</v>
      </c>
      <c r="C21" s="2">
        <v>70.099999999999994</v>
      </c>
      <c r="D21">
        <v>55</v>
      </c>
      <c r="E21" s="2">
        <v>15.099999999999994</v>
      </c>
      <c r="F21" s="2">
        <v>76.099999999999994</v>
      </c>
      <c r="G21" s="2">
        <v>35.299999999999997</v>
      </c>
      <c r="H21" s="2">
        <v>154.4</v>
      </c>
      <c r="I21" s="2">
        <v>61.5</v>
      </c>
      <c r="J21" s="2">
        <v>94</v>
      </c>
      <c r="K21" s="2">
        <v>29</v>
      </c>
      <c r="L21" s="2">
        <v>30</v>
      </c>
      <c r="M21" s="2">
        <v>5.14</v>
      </c>
      <c r="N21" s="2">
        <v>9.0299999999999994</v>
      </c>
      <c r="O21" s="2">
        <v>119</v>
      </c>
      <c r="P21" s="2">
        <v>30</v>
      </c>
      <c r="Q21" s="2">
        <v>32.5</v>
      </c>
      <c r="R21" s="2">
        <v>5.15</v>
      </c>
      <c r="S21" s="2">
        <v>24.5</v>
      </c>
      <c r="T21" s="2">
        <v>1.4966666666666668</v>
      </c>
      <c r="U21" s="2">
        <v>1.5233333333333334</v>
      </c>
      <c r="V21" s="2">
        <v>3.0200000000000005</v>
      </c>
      <c r="W21" s="2">
        <v>2.59</v>
      </c>
      <c r="X21" s="2">
        <v>1.9133333333333333</v>
      </c>
      <c r="Y21" s="2">
        <v>1.3033333333333335</v>
      </c>
      <c r="Z21" s="2">
        <v>3.5566666666666666</v>
      </c>
      <c r="AA21" s="2">
        <v>3.7566666666666664</v>
      </c>
      <c r="AB21" s="2">
        <v>7.7666666666666666</v>
      </c>
      <c r="AC21" s="2">
        <v>30.2</v>
      </c>
      <c r="AD21" s="2">
        <v>20.3</v>
      </c>
      <c r="AE21" s="2">
        <v>1.6433333333333333</v>
      </c>
      <c r="AF21" s="2">
        <v>1.3333333333333333</v>
      </c>
      <c r="AG21" s="2">
        <v>2.9766666666666666</v>
      </c>
      <c r="AH21" s="2">
        <v>1.5433333333333332</v>
      </c>
      <c r="AI21" s="2">
        <v>1.6766666666666667</v>
      </c>
      <c r="AJ21" s="2">
        <v>1.1399999999999999</v>
      </c>
      <c r="AK21" s="2">
        <v>3.5466666666666669</v>
      </c>
      <c r="AL21" s="2">
        <v>3.2733333333333334</v>
      </c>
      <c r="AM21" s="2">
        <v>10.499999999999998</v>
      </c>
      <c r="AN21" s="2">
        <v>33.633333333333333</v>
      </c>
      <c r="AO21" s="2">
        <v>22.433333333333337</v>
      </c>
      <c r="AP21" s="2">
        <v>62.6</v>
      </c>
      <c r="AQ21" s="2">
        <v>45.3</v>
      </c>
      <c r="AR21" s="2">
        <v>72.400000000000006</v>
      </c>
      <c r="AS21" s="2">
        <v>1.02</v>
      </c>
      <c r="AT21" s="2">
        <v>0.74</v>
      </c>
      <c r="AU21" s="2">
        <v>0.75609756097560976</v>
      </c>
      <c r="AV21" s="2">
        <v>0.86666666666666659</v>
      </c>
      <c r="AW21" s="2">
        <v>60.8</v>
      </c>
      <c r="AX21" s="2">
        <v>41.9</v>
      </c>
      <c r="AY21" s="2">
        <v>68.900000000000006</v>
      </c>
      <c r="AZ21" s="2">
        <v>1.01</v>
      </c>
      <c r="BA21" s="2">
        <v>0.7</v>
      </c>
      <c r="BB21" s="2">
        <v>0.82666666666666666</v>
      </c>
      <c r="BC21" s="2">
        <v>0.94642857142857151</v>
      </c>
      <c r="BD21" s="5">
        <v>282.85714289999999</v>
      </c>
      <c r="BE21" s="5">
        <v>257.14285710000001</v>
      </c>
      <c r="BF21" s="5">
        <v>154.2857143</v>
      </c>
      <c r="BG21" s="3">
        <v>0</v>
      </c>
      <c r="BH21" s="3">
        <f t="shared" si="0"/>
        <v>154.2857143</v>
      </c>
      <c r="BI21" s="5">
        <f t="shared" si="1"/>
        <v>411.42857140000001</v>
      </c>
      <c r="BJ21" s="5">
        <f t="shared" si="2"/>
        <v>13.285500000000001</v>
      </c>
      <c r="BK21" s="3">
        <v>420</v>
      </c>
      <c r="BL21" s="3">
        <v>360</v>
      </c>
      <c r="BM21" s="14">
        <v>17.13</v>
      </c>
      <c r="BN21" s="15">
        <v>0</v>
      </c>
      <c r="BO21" s="3">
        <f t="shared" si="3"/>
        <v>17.13</v>
      </c>
      <c r="BP21" s="5">
        <f t="shared" si="4"/>
        <v>377.13</v>
      </c>
      <c r="BQ21" s="3">
        <v>137.13999999999999</v>
      </c>
      <c r="BR21" s="3">
        <v>102.86</v>
      </c>
      <c r="BS21" s="6">
        <f t="shared" si="5"/>
        <v>-137.1557143</v>
      </c>
      <c r="BT21" s="3">
        <v>17.14</v>
      </c>
      <c r="BU21" s="5">
        <v>-137.13999999999999</v>
      </c>
      <c r="BV21" s="5">
        <v>-34.29</v>
      </c>
      <c r="BW21">
        <v>0</v>
      </c>
      <c r="BX21">
        <v>1</v>
      </c>
      <c r="BY21">
        <v>1</v>
      </c>
      <c r="BZ21">
        <v>1</v>
      </c>
      <c r="CA21">
        <v>4</v>
      </c>
      <c r="CB21">
        <v>0</v>
      </c>
    </row>
    <row r="22" spans="1:80" x14ac:dyDescent="0.25">
      <c r="A22">
        <v>2021103003</v>
      </c>
      <c r="B22">
        <v>2</v>
      </c>
      <c r="C22" s="2">
        <v>70.900000000000006</v>
      </c>
      <c r="D22">
        <v>48</v>
      </c>
      <c r="E22" s="2">
        <v>22.900000000000006</v>
      </c>
      <c r="F22" s="2">
        <v>75.599999999999994</v>
      </c>
      <c r="G22" s="2">
        <v>32.700000000000003</v>
      </c>
      <c r="H22" s="2">
        <v>156.19999999999999</v>
      </c>
      <c r="I22" s="2">
        <v>56.7</v>
      </c>
      <c r="J22" s="2">
        <v>111</v>
      </c>
      <c r="K22" s="2">
        <v>23</v>
      </c>
      <c r="L22" s="2">
        <v>20.100000000000001</v>
      </c>
      <c r="M22" s="2">
        <v>5.93</v>
      </c>
      <c r="N22" s="2">
        <v>5.03</v>
      </c>
      <c r="O22" s="2">
        <v>96</v>
      </c>
      <c r="P22" s="2">
        <v>23</v>
      </c>
      <c r="Q22" s="2">
        <v>22.2</v>
      </c>
      <c r="R22" s="2">
        <v>6.4050000000000002</v>
      </c>
      <c r="S22" s="2">
        <v>1.5</v>
      </c>
      <c r="T22" s="2">
        <v>0.78666666666666663</v>
      </c>
      <c r="U22" s="2">
        <v>1.1100000000000001</v>
      </c>
      <c r="V22" s="2">
        <v>1.8966666666666667</v>
      </c>
      <c r="W22" s="2">
        <v>1.6366666666666667</v>
      </c>
      <c r="X22" s="2">
        <v>1.4866666666666666</v>
      </c>
      <c r="Y22" s="2">
        <v>1.2433333333333334</v>
      </c>
      <c r="Z22" s="2">
        <v>4.3466666666666667</v>
      </c>
      <c r="AA22" s="2">
        <v>4.4766666666666666</v>
      </c>
      <c r="AB22" s="2">
        <v>11.366666666666667</v>
      </c>
      <c r="AC22" s="2">
        <v>28.833333333333332</v>
      </c>
      <c r="AD22" s="2">
        <v>17.5</v>
      </c>
      <c r="AE22" s="2">
        <v>1.1399999999999999</v>
      </c>
      <c r="AF22" s="2">
        <v>1.3866666666666667</v>
      </c>
      <c r="AG22" s="2">
        <v>2.5266666666666664</v>
      </c>
      <c r="AH22" s="2">
        <v>1.5566666666666666</v>
      </c>
      <c r="AI22" s="2">
        <v>1.72</v>
      </c>
      <c r="AJ22" s="2">
        <v>1.34</v>
      </c>
      <c r="AK22" s="2">
        <v>4.2033333333333331</v>
      </c>
      <c r="AL22" s="2">
        <v>4.8066666666666675</v>
      </c>
      <c r="AM22" s="2">
        <v>9.8666666666666671</v>
      </c>
      <c r="AN22" s="2">
        <v>31.299999999999997</v>
      </c>
      <c r="AO22" s="2">
        <v>19.466666666666665</v>
      </c>
      <c r="AP22" s="2">
        <v>66.2</v>
      </c>
      <c r="AQ22" s="2">
        <v>16.3</v>
      </c>
      <c r="AR22" s="2">
        <v>24.6</v>
      </c>
      <c r="AS22" s="2">
        <v>1.17</v>
      </c>
      <c r="AT22" s="2">
        <v>0.28999999999999998</v>
      </c>
      <c r="AU22" s="2">
        <v>0.84072580645161299</v>
      </c>
      <c r="AV22" s="2">
        <v>0.91880341880341887</v>
      </c>
      <c r="AW22" s="2">
        <v>68.900000000000006</v>
      </c>
      <c r="AX22" s="2">
        <v>35.4</v>
      </c>
      <c r="AY22" s="2">
        <v>51.4</v>
      </c>
      <c r="AZ22" s="2">
        <v>1.21</v>
      </c>
      <c r="BA22" s="2">
        <v>0.62</v>
      </c>
      <c r="BB22" s="2">
        <v>0.75963302752293571</v>
      </c>
      <c r="BC22" s="2">
        <v>0.84810126582278478</v>
      </c>
      <c r="BD22" s="5">
        <v>300</v>
      </c>
      <c r="BE22" s="5">
        <v>308.57142859999999</v>
      </c>
      <c r="BF22" s="5">
        <v>46.428571429999998</v>
      </c>
      <c r="BG22" s="3">
        <v>0</v>
      </c>
      <c r="BH22" s="3">
        <f t="shared" si="0"/>
        <v>46.428571429999998</v>
      </c>
      <c r="BI22" s="5">
        <f t="shared" si="1"/>
        <v>355.00000002999997</v>
      </c>
      <c r="BJ22" s="5">
        <f t="shared" si="2"/>
        <v>14</v>
      </c>
      <c r="BK22" s="3">
        <v>450</v>
      </c>
      <c r="BL22" s="3">
        <v>390</v>
      </c>
      <c r="BM22" s="3">
        <v>0</v>
      </c>
      <c r="BN22" s="3">
        <v>0</v>
      </c>
      <c r="BO22" s="3">
        <f t="shared" si="3"/>
        <v>0</v>
      </c>
      <c r="BP22" s="5">
        <f t="shared" si="4"/>
        <v>390</v>
      </c>
      <c r="BQ22" s="3">
        <v>150</v>
      </c>
      <c r="BR22" s="3">
        <v>81.430000000000007</v>
      </c>
      <c r="BS22" s="6">
        <f t="shared" si="5"/>
        <v>-46.428571429999998</v>
      </c>
      <c r="BT22" s="3">
        <v>0</v>
      </c>
      <c r="BU22" s="5">
        <v>-46.43</v>
      </c>
      <c r="BV22" s="5">
        <v>35</v>
      </c>
      <c r="BW22">
        <v>1</v>
      </c>
      <c r="BX22">
        <v>1</v>
      </c>
      <c r="BY22">
        <v>0</v>
      </c>
      <c r="BZ22">
        <v>1</v>
      </c>
      <c r="CA22">
        <v>0</v>
      </c>
      <c r="CB22">
        <v>4</v>
      </c>
    </row>
    <row r="23" spans="1:80" x14ac:dyDescent="0.25">
      <c r="A23">
        <v>2021103004</v>
      </c>
      <c r="B23">
        <v>2</v>
      </c>
      <c r="C23" s="2">
        <v>69.8</v>
      </c>
      <c r="D23">
        <v>50</v>
      </c>
      <c r="E23" s="2">
        <v>19.799999999999997</v>
      </c>
      <c r="F23" s="2">
        <v>79.099999999999994</v>
      </c>
      <c r="G23" s="2">
        <v>36</v>
      </c>
      <c r="H23" s="2">
        <v>154.1</v>
      </c>
      <c r="I23" s="2">
        <v>57.3</v>
      </c>
      <c r="J23" s="2">
        <v>86</v>
      </c>
      <c r="K23" s="2">
        <v>18</v>
      </c>
      <c r="L23" s="2">
        <v>30.3</v>
      </c>
      <c r="M23" s="2">
        <v>5.64</v>
      </c>
      <c r="N23" s="2">
        <v>5.28</v>
      </c>
      <c r="O23" s="2">
        <v>89</v>
      </c>
      <c r="P23" s="2">
        <v>21</v>
      </c>
      <c r="Q23" s="2">
        <v>30.5</v>
      </c>
      <c r="R23" s="2">
        <v>6.11</v>
      </c>
      <c r="S23" s="2">
        <v>3.04</v>
      </c>
      <c r="T23" s="2">
        <v>0.98333333333333339</v>
      </c>
      <c r="U23" s="2">
        <v>1.3366666666666669</v>
      </c>
      <c r="V23" s="2">
        <v>2.3200000000000003</v>
      </c>
      <c r="W23" s="2">
        <v>0.84333333333333338</v>
      </c>
      <c r="X23" s="2">
        <v>1.2233333333333334</v>
      </c>
      <c r="Y23" s="2">
        <v>0.79999999999999993</v>
      </c>
      <c r="Z23" s="2">
        <v>4.0666666666666664</v>
      </c>
      <c r="AA23" s="2">
        <v>3.31</v>
      </c>
      <c r="AB23" s="2">
        <v>13.833333333333334</v>
      </c>
      <c r="AC23" s="2">
        <v>20.666666666666668</v>
      </c>
      <c r="AD23" s="2">
        <v>15.733333333333334</v>
      </c>
      <c r="AE23" s="2">
        <v>1.3133333333333335</v>
      </c>
      <c r="AF23" s="2">
        <v>1.7166666666666668</v>
      </c>
      <c r="AG23" s="2">
        <v>3.0300000000000002</v>
      </c>
      <c r="AH23" s="2">
        <v>2.3400000000000003</v>
      </c>
      <c r="AI23" s="2">
        <v>1.4266666666666665</v>
      </c>
      <c r="AJ23" s="2">
        <v>0.63</v>
      </c>
      <c r="AK23" s="2">
        <v>3.64</v>
      </c>
      <c r="AL23" s="2">
        <v>3.8566666666666669</v>
      </c>
      <c r="AM23" s="2">
        <v>6.5666666666666673</v>
      </c>
      <c r="AN23" s="2">
        <v>27.099999999999998</v>
      </c>
      <c r="AO23" s="2">
        <v>13.200000000000001</v>
      </c>
      <c r="AP23" s="2">
        <v>56.276923076923076</v>
      </c>
      <c r="AQ23" s="2">
        <v>27.169230769230769</v>
      </c>
      <c r="AR23" s="2">
        <v>48.430769230769222</v>
      </c>
      <c r="AS23" s="2">
        <v>1.0023076923076923</v>
      </c>
      <c r="AT23" s="2">
        <v>0.48622821929451771</v>
      </c>
      <c r="AU23" s="2">
        <v>0.7541188752864828</v>
      </c>
      <c r="AV23" s="2">
        <v>0.83872755212337846</v>
      </c>
      <c r="AW23" s="2">
        <v>65.3</v>
      </c>
      <c r="AX23" s="2">
        <v>31.8</v>
      </c>
      <c r="AY23" s="2">
        <v>48.7</v>
      </c>
      <c r="AZ23" s="2">
        <v>1.1399999999999999</v>
      </c>
      <c r="BA23" s="2">
        <v>0.55000000000000004</v>
      </c>
      <c r="BB23" s="2">
        <v>0.87363494539781594</v>
      </c>
      <c r="BC23" s="2">
        <v>1.0826771653543308</v>
      </c>
      <c r="BD23" s="5">
        <v>300</v>
      </c>
      <c r="BE23" s="5">
        <v>355.7142857</v>
      </c>
      <c r="BF23" s="5">
        <v>120</v>
      </c>
      <c r="BG23" s="3">
        <v>0</v>
      </c>
      <c r="BH23" s="3">
        <f t="shared" si="0"/>
        <v>120</v>
      </c>
      <c r="BI23" s="5">
        <f t="shared" si="1"/>
        <v>475.7142857</v>
      </c>
      <c r="BJ23" s="5">
        <f t="shared" si="2"/>
        <v>15.666666666666666</v>
      </c>
      <c r="BK23" s="3">
        <v>540</v>
      </c>
      <c r="BL23" s="3">
        <v>400</v>
      </c>
      <c r="BM23" s="3">
        <v>0</v>
      </c>
      <c r="BN23" s="3">
        <v>0</v>
      </c>
      <c r="BO23" s="3">
        <f t="shared" si="3"/>
        <v>0</v>
      </c>
      <c r="BP23" s="5">
        <f t="shared" si="4"/>
        <v>400</v>
      </c>
      <c r="BQ23" s="3">
        <v>240</v>
      </c>
      <c r="BR23" s="3">
        <v>44.29</v>
      </c>
      <c r="BS23" s="6">
        <f t="shared" si="5"/>
        <v>-120</v>
      </c>
      <c r="BT23" s="3">
        <v>0</v>
      </c>
      <c r="BU23" s="5">
        <v>-120</v>
      </c>
      <c r="BV23" s="5">
        <v>-75.709999999999994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</row>
    <row r="24" spans="1:80" x14ac:dyDescent="0.25">
      <c r="A24">
        <v>2021103005</v>
      </c>
      <c r="B24">
        <v>2</v>
      </c>
      <c r="C24" s="2">
        <v>62.4</v>
      </c>
      <c r="D24">
        <v>50</v>
      </c>
      <c r="E24" s="2">
        <v>12.399999999999999</v>
      </c>
      <c r="F24" s="2">
        <v>78</v>
      </c>
      <c r="G24" s="2">
        <v>35.700000000000003</v>
      </c>
      <c r="H24" s="2">
        <v>155</v>
      </c>
      <c r="I24" s="2">
        <v>67.400000000000006</v>
      </c>
      <c r="J24" s="2">
        <v>94</v>
      </c>
      <c r="K24" s="2">
        <v>28</v>
      </c>
      <c r="L24" s="2">
        <v>6.4</v>
      </c>
      <c r="M24" s="2">
        <v>5.97</v>
      </c>
      <c r="N24" s="2">
        <v>5.12</v>
      </c>
      <c r="O24" s="2">
        <v>117</v>
      </c>
      <c r="P24" s="2">
        <v>29</v>
      </c>
      <c r="Q24" s="2">
        <v>2.5</v>
      </c>
      <c r="R24" s="2">
        <v>7.08</v>
      </c>
      <c r="S24" s="2">
        <v>6.37</v>
      </c>
      <c r="T24" s="2">
        <v>1.45</v>
      </c>
      <c r="U24" s="2">
        <v>1.4100000000000001</v>
      </c>
      <c r="V24" s="2">
        <v>2.8600000000000003</v>
      </c>
      <c r="W24" s="2">
        <v>1.2566666666666668</v>
      </c>
      <c r="X24" s="2">
        <v>1.5200000000000002</v>
      </c>
      <c r="Y24" s="2">
        <v>1.5666666666666667</v>
      </c>
      <c r="Z24" s="2">
        <v>2.81</v>
      </c>
      <c r="AA24" s="2">
        <v>2.8766666666666665</v>
      </c>
      <c r="AB24" s="2">
        <v>11.166666666666666</v>
      </c>
      <c r="AC24" s="2">
        <v>20.2</v>
      </c>
      <c r="AD24" s="2">
        <v>19.733333333333334</v>
      </c>
      <c r="AE24" s="2">
        <v>1.6633333333333333</v>
      </c>
      <c r="AF24" s="2">
        <v>1.4066666666666665</v>
      </c>
      <c r="AG24" s="2">
        <v>3.07</v>
      </c>
      <c r="AH24" s="2">
        <v>2.793333333333333</v>
      </c>
      <c r="AI24" s="2">
        <v>1.5766666666666669</v>
      </c>
      <c r="AJ24" s="2">
        <v>1.1100000000000001</v>
      </c>
      <c r="AK24" s="2">
        <v>3.4066666666666663</v>
      </c>
      <c r="AL24" s="2">
        <v>2.7833333333333332</v>
      </c>
      <c r="AM24" s="2">
        <v>9.5666666666666682</v>
      </c>
      <c r="AN24" s="2">
        <v>19.100000000000001</v>
      </c>
      <c r="AO24" s="2">
        <v>25.133333333333336</v>
      </c>
      <c r="AP24" s="2">
        <v>43.4</v>
      </c>
      <c r="AQ24" s="2">
        <v>17.399999999999999</v>
      </c>
      <c r="AR24" s="2">
        <v>40.1</v>
      </c>
      <c r="AS24" s="2">
        <v>0.64</v>
      </c>
      <c r="AT24" s="2">
        <v>0.26</v>
      </c>
      <c r="AU24" s="2">
        <v>0.77562862669245647</v>
      </c>
      <c r="AV24" s="2">
        <v>0.73626373626373631</v>
      </c>
      <c r="AW24" s="2">
        <v>48.3</v>
      </c>
      <c r="AX24" s="2">
        <v>26.8</v>
      </c>
      <c r="AY24" s="2">
        <v>55.5</v>
      </c>
      <c r="AZ24" s="2">
        <v>0.71</v>
      </c>
      <c r="BA24" s="2">
        <v>0.39</v>
      </c>
      <c r="BB24" s="2">
        <v>0.93075684380032198</v>
      </c>
      <c r="BC24" s="2">
        <v>0.40840840840840842</v>
      </c>
      <c r="BD24" s="5">
        <v>420</v>
      </c>
      <c r="BE24" s="5">
        <v>145.7142857</v>
      </c>
      <c r="BF24" s="5">
        <v>72.857142859999996</v>
      </c>
      <c r="BG24" s="3">
        <v>0</v>
      </c>
      <c r="BH24" s="3">
        <f t="shared" si="0"/>
        <v>72.857142859999996</v>
      </c>
      <c r="BI24" s="5">
        <f t="shared" si="1"/>
        <v>218.57142856000002</v>
      </c>
      <c r="BJ24" s="5">
        <f t="shared" si="2"/>
        <v>10.785500000000001</v>
      </c>
      <c r="BK24" s="3">
        <v>420</v>
      </c>
      <c r="BL24" s="3">
        <v>180</v>
      </c>
      <c r="BM24" s="3">
        <v>30</v>
      </c>
      <c r="BN24" s="16">
        <v>17.13</v>
      </c>
      <c r="BO24" s="3">
        <f t="shared" si="3"/>
        <v>47.129999999999995</v>
      </c>
      <c r="BP24" s="5">
        <f t="shared" si="4"/>
        <v>227.13</v>
      </c>
      <c r="BQ24" s="3">
        <v>0</v>
      </c>
      <c r="BR24" s="3">
        <v>34.29</v>
      </c>
      <c r="BS24" s="6">
        <f t="shared" si="5"/>
        <v>-42.857142859999996</v>
      </c>
      <c r="BT24" s="3">
        <v>17.14</v>
      </c>
      <c r="BU24" s="5">
        <v>-25.71</v>
      </c>
      <c r="BV24" s="5">
        <v>8.57</v>
      </c>
      <c r="BW24">
        <v>1</v>
      </c>
      <c r="BX24">
        <v>1</v>
      </c>
      <c r="BY24">
        <v>0</v>
      </c>
      <c r="BZ24">
        <v>0</v>
      </c>
      <c r="CA24">
        <v>0</v>
      </c>
      <c r="CB24">
        <v>0</v>
      </c>
    </row>
    <row r="25" spans="1:80" x14ac:dyDescent="0.25">
      <c r="A25">
        <v>2021103009</v>
      </c>
      <c r="B25">
        <v>2</v>
      </c>
      <c r="C25" s="2">
        <v>63.7</v>
      </c>
      <c r="D25">
        <v>50</v>
      </c>
      <c r="E25" s="2">
        <v>13.700000000000003</v>
      </c>
      <c r="F25" s="2">
        <v>77.2</v>
      </c>
      <c r="G25" s="2">
        <v>33.700000000000003</v>
      </c>
      <c r="H25" s="2">
        <v>160.19999999999999</v>
      </c>
      <c r="I25" s="2">
        <v>50.8</v>
      </c>
      <c r="J25" s="2">
        <v>110</v>
      </c>
      <c r="K25" s="2">
        <v>29</v>
      </c>
      <c r="L25" s="2">
        <v>37.5</v>
      </c>
      <c r="M25" s="2">
        <v>5.33</v>
      </c>
      <c r="N25" s="2">
        <v>7.47</v>
      </c>
      <c r="O25" s="2">
        <v>119</v>
      </c>
      <c r="P25" s="2">
        <v>30</v>
      </c>
      <c r="Q25" s="2">
        <v>26</v>
      </c>
      <c r="R25" s="2">
        <v>5.22</v>
      </c>
      <c r="S25" s="2">
        <v>14.31</v>
      </c>
      <c r="T25" s="2">
        <v>1.3999999999999997</v>
      </c>
      <c r="U25" s="2">
        <v>1.5533333333333335</v>
      </c>
      <c r="V25" s="2">
        <v>2.9533333333333331</v>
      </c>
      <c r="W25" s="2">
        <v>1.39</v>
      </c>
      <c r="X25" s="2">
        <v>1.5066666666666668</v>
      </c>
      <c r="Y25" s="2">
        <v>1.7533333333333332</v>
      </c>
      <c r="Z25" s="2">
        <v>3.3366666666666664</v>
      </c>
      <c r="AA25" s="2">
        <v>4.1499999999999995</v>
      </c>
      <c r="AB25" s="2">
        <v>9.2666666666666675</v>
      </c>
      <c r="AC25" s="2">
        <v>28.333333333333332</v>
      </c>
      <c r="AD25" s="2">
        <v>28.033333333333331</v>
      </c>
      <c r="AE25" s="2">
        <v>1.0333333333333334</v>
      </c>
      <c r="AF25" s="2">
        <v>1.1766666666666667</v>
      </c>
      <c r="AG25" s="2">
        <v>2.21</v>
      </c>
      <c r="AH25" s="2">
        <v>2.4666666666666668</v>
      </c>
      <c r="AI25" s="2">
        <v>1.5366666666666668</v>
      </c>
      <c r="AJ25" s="2">
        <v>1.51</v>
      </c>
      <c r="AK25" s="2">
        <v>4.2866666666666662</v>
      </c>
      <c r="AL25" s="2">
        <v>3.6799999999999997</v>
      </c>
      <c r="AM25" s="2">
        <v>8.7666666666666675</v>
      </c>
      <c r="AN25" s="2">
        <v>27</v>
      </c>
      <c r="AO25" s="2">
        <v>28.900000000000002</v>
      </c>
      <c r="AP25" s="2">
        <v>50.9</v>
      </c>
      <c r="AQ25" s="2">
        <v>34.6</v>
      </c>
      <c r="AR25" s="2">
        <v>67.900000000000006</v>
      </c>
      <c r="AS25" s="2">
        <v>1</v>
      </c>
      <c r="AT25" s="2">
        <v>0.68</v>
      </c>
      <c r="AU25" s="2">
        <v>0.82164328657314634</v>
      </c>
      <c r="AV25" s="2">
        <v>0.85234899328859048</v>
      </c>
      <c r="AW25" s="2">
        <v>44.7</v>
      </c>
      <c r="AX25" s="2">
        <v>34.700000000000003</v>
      </c>
      <c r="AY25" s="2">
        <v>77.599999999999994</v>
      </c>
      <c r="AZ25" s="2">
        <v>0.88</v>
      </c>
      <c r="BA25" s="2">
        <v>0.68</v>
      </c>
      <c r="BB25" s="2">
        <v>0.89601769911504414</v>
      </c>
      <c r="BC25" s="2">
        <v>0.99559471365638774</v>
      </c>
      <c r="BD25" s="17">
        <v>180</v>
      </c>
      <c r="BE25" s="5">
        <v>280</v>
      </c>
      <c r="BF25" s="5">
        <v>90</v>
      </c>
      <c r="BG25" s="7">
        <v>15</v>
      </c>
      <c r="BH25" s="3">
        <f t="shared" si="0"/>
        <v>105</v>
      </c>
      <c r="BI25" s="5">
        <f t="shared" si="1"/>
        <v>385</v>
      </c>
      <c r="BJ25" s="5">
        <f t="shared" si="2"/>
        <v>10.5</v>
      </c>
      <c r="BK25" s="3">
        <v>270</v>
      </c>
      <c r="BL25" s="3">
        <v>360</v>
      </c>
      <c r="BM25" s="3">
        <v>0</v>
      </c>
      <c r="BN25" s="3">
        <v>0</v>
      </c>
      <c r="BO25" s="3">
        <f t="shared" si="3"/>
        <v>0</v>
      </c>
      <c r="BP25" s="5">
        <f t="shared" si="4"/>
        <v>360</v>
      </c>
      <c r="BQ25" s="3">
        <v>210</v>
      </c>
      <c r="BR25" s="3">
        <v>80</v>
      </c>
      <c r="BS25" s="6">
        <f t="shared" si="5"/>
        <v>-90</v>
      </c>
      <c r="BT25" s="3">
        <v>-15</v>
      </c>
      <c r="BU25" s="5">
        <v>-105</v>
      </c>
      <c r="BV25" s="5">
        <v>-25</v>
      </c>
      <c r="BW25">
        <v>1</v>
      </c>
      <c r="BX25">
        <v>1</v>
      </c>
      <c r="BY25">
        <v>1</v>
      </c>
      <c r="BZ25">
        <v>1</v>
      </c>
      <c r="CA25">
        <v>0</v>
      </c>
      <c r="CB25">
        <v>0</v>
      </c>
    </row>
    <row r="26" spans="1:80" x14ac:dyDescent="0.25">
      <c r="A26">
        <v>2021103011</v>
      </c>
      <c r="B26">
        <v>2</v>
      </c>
      <c r="C26" s="2">
        <v>68.3</v>
      </c>
      <c r="D26">
        <v>50</v>
      </c>
      <c r="E26" s="2">
        <v>18.299999999999997</v>
      </c>
      <c r="F26" s="2">
        <v>78.900000000000006</v>
      </c>
      <c r="G26" s="2">
        <v>35.4</v>
      </c>
      <c r="H26" s="2">
        <v>156.6</v>
      </c>
      <c r="I26" s="2">
        <v>47.8</v>
      </c>
      <c r="J26" s="2">
        <v>100</v>
      </c>
      <c r="K26" s="2">
        <v>15</v>
      </c>
      <c r="L26" s="2">
        <v>-5.2</v>
      </c>
      <c r="M26" s="2">
        <v>6.01</v>
      </c>
      <c r="N26" s="2">
        <v>6.1</v>
      </c>
      <c r="O26" s="2">
        <v>112</v>
      </c>
      <c r="P26" s="2">
        <v>27</v>
      </c>
      <c r="Q26" s="2">
        <v>0.5</v>
      </c>
      <c r="R26" s="2">
        <v>6.64</v>
      </c>
      <c r="S26" s="2">
        <v>12.23</v>
      </c>
      <c r="T26" s="2">
        <v>1.2700000000000002</v>
      </c>
      <c r="U26" s="2">
        <v>1.4466666666666665</v>
      </c>
      <c r="V26" s="2">
        <v>2.7166666666666668</v>
      </c>
      <c r="W26" s="2">
        <v>1.5366666666666668</v>
      </c>
      <c r="X26" s="2">
        <v>1.8999999999999997</v>
      </c>
      <c r="Y26" s="2">
        <v>1.0066666666666666</v>
      </c>
      <c r="Z26" s="2">
        <v>4.0233333333333334</v>
      </c>
      <c r="AA26" s="2">
        <v>3.15</v>
      </c>
      <c r="AB26" s="2">
        <v>11.799999999999999</v>
      </c>
      <c r="AC26" s="2">
        <v>25.900000000000002</v>
      </c>
      <c r="AD26" s="2">
        <v>21.599999999999998</v>
      </c>
      <c r="AE26" s="2">
        <v>1.2066666666666668</v>
      </c>
      <c r="AF26" s="2">
        <v>1.32</v>
      </c>
      <c r="AG26" s="2">
        <v>2.5266666666666668</v>
      </c>
      <c r="AH26" s="2">
        <v>1.83</v>
      </c>
      <c r="AI26" s="2">
        <v>1.7299999999999998</v>
      </c>
      <c r="AJ26" s="2">
        <v>1.18</v>
      </c>
      <c r="AK26" s="2">
        <v>4.32</v>
      </c>
      <c r="AL26" s="2">
        <v>3.5399999999999996</v>
      </c>
      <c r="AM26" s="2">
        <v>12.166666666666666</v>
      </c>
      <c r="AN26" s="2">
        <v>27.400000000000002</v>
      </c>
      <c r="AO26" s="2">
        <v>19.166666666666664</v>
      </c>
      <c r="AP26" s="2">
        <v>45</v>
      </c>
      <c r="AQ26" s="2">
        <v>29</v>
      </c>
      <c r="AR26" s="2">
        <v>64.599999999999994</v>
      </c>
      <c r="AS26" s="2">
        <v>0.94</v>
      </c>
      <c r="AT26" s="2">
        <v>0.61</v>
      </c>
      <c r="AU26" s="2">
        <v>0.85299806576402315</v>
      </c>
      <c r="AV26" s="2">
        <v>0.68221574344023328</v>
      </c>
      <c r="AW26" s="2">
        <v>53.5</v>
      </c>
      <c r="AX26" s="2">
        <v>39.6</v>
      </c>
      <c r="AY26" s="2">
        <v>74.099999999999994</v>
      </c>
      <c r="AZ26" s="2">
        <v>1.08</v>
      </c>
      <c r="BA26" s="2">
        <v>0.8</v>
      </c>
      <c r="BB26" s="2">
        <v>0.7340590979782271</v>
      </c>
      <c r="BC26" s="2">
        <v>0.90933333333333333</v>
      </c>
      <c r="BD26" s="5">
        <v>480</v>
      </c>
      <c r="BE26" s="5">
        <v>390</v>
      </c>
      <c r="BF26" s="5">
        <v>20</v>
      </c>
      <c r="BG26" s="3">
        <v>0</v>
      </c>
      <c r="BH26" s="3">
        <f t="shared" si="0"/>
        <v>20</v>
      </c>
      <c r="BI26" s="5">
        <f t="shared" si="1"/>
        <v>410</v>
      </c>
      <c r="BJ26" s="5">
        <f t="shared" si="2"/>
        <v>14.321166666666667</v>
      </c>
      <c r="BK26" s="3">
        <v>540</v>
      </c>
      <c r="BL26" s="3">
        <v>302.14</v>
      </c>
      <c r="BM26" s="14">
        <v>17.13</v>
      </c>
      <c r="BN26" s="15">
        <v>0</v>
      </c>
      <c r="BO26" s="3">
        <f t="shared" si="3"/>
        <v>17.13</v>
      </c>
      <c r="BP26" s="5">
        <f t="shared" si="4"/>
        <v>319.27</v>
      </c>
      <c r="BQ26" s="3">
        <v>60</v>
      </c>
      <c r="BR26" s="3">
        <v>-87.86</v>
      </c>
      <c r="BS26" s="6">
        <f t="shared" si="5"/>
        <v>-2.870000000000001</v>
      </c>
      <c r="BT26" s="3">
        <v>17.14</v>
      </c>
      <c r="BU26" s="5">
        <v>-2.86</v>
      </c>
      <c r="BV26" s="5">
        <v>-90.71</v>
      </c>
      <c r="BW26">
        <v>1</v>
      </c>
      <c r="BX26">
        <v>1</v>
      </c>
      <c r="BY26">
        <v>0</v>
      </c>
      <c r="BZ26">
        <v>0</v>
      </c>
      <c r="CA26">
        <v>0</v>
      </c>
      <c r="CB26">
        <v>0</v>
      </c>
    </row>
    <row r="27" spans="1:80" x14ac:dyDescent="0.25">
      <c r="A27">
        <v>2021103101</v>
      </c>
      <c r="B27">
        <v>2</v>
      </c>
      <c r="C27" s="2">
        <v>65.2</v>
      </c>
      <c r="D27">
        <v>53</v>
      </c>
      <c r="E27" s="2">
        <v>12.200000000000003</v>
      </c>
      <c r="F27" s="2">
        <v>80.3</v>
      </c>
      <c r="G27" s="2">
        <v>35.5</v>
      </c>
      <c r="H27" s="2">
        <v>156.19999999999999</v>
      </c>
      <c r="I27" s="2">
        <v>56.8</v>
      </c>
      <c r="J27" s="2">
        <v>119</v>
      </c>
      <c r="K27" s="2">
        <v>24</v>
      </c>
      <c r="L27" s="2">
        <v>0.4</v>
      </c>
      <c r="M27" s="2">
        <v>6.7650000000000006</v>
      </c>
      <c r="N27" s="2">
        <v>2.23</v>
      </c>
      <c r="O27" s="2">
        <v>136</v>
      </c>
      <c r="P27" s="2">
        <v>23</v>
      </c>
      <c r="Q27" s="2">
        <v>0.5</v>
      </c>
      <c r="R27" s="2">
        <v>5.415</v>
      </c>
      <c r="S27" s="2">
        <v>3.26</v>
      </c>
      <c r="T27" s="2">
        <v>1.3</v>
      </c>
      <c r="U27" s="2">
        <v>1.1599999999999999</v>
      </c>
      <c r="V27" s="2">
        <v>2.4500000000000002</v>
      </c>
      <c r="W27" s="2">
        <v>1.46</v>
      </c>
      <c r="X27" s="2">
        <v>1.75</v>
      </c>
      <c r="Y27" s="2">
        <v>1.33</v>
      </c>
      <c r="Z27" s="2">
        <v>3.97</v>
      </c>
      <c r="AA27" s="2">
        <v>2.96</v>
      </c>
      <c r="AB27" s="2">
        <v>9.0299999999999994</v>
      </c>
      <c r="AC27" s="2">
        <v>27.33</v>
      </c>
      <c r="AD27" s="2">
        <v>25.63</v>
      </c>
      <c r="AE27" s="2">
        <v>1.08</v>
      </c>
      <c r="AF27" s="2">
        <v>0.89</v>
      </c>
      <c r="AG27" s="2">
        <v>1.98</v>
      </c>
      <c r="AH27" s="2">
        <v>1.4</v>
      </c>
      <c r="AI27" s="2">
        <v>1.63</v>
      </c>
      <c r="AJ27" s="2">
        <v>1.07</v>
      </c>
      <c r="AK27" s="2">
        <v>3.29</v>
      </c>
      <c r="AL27" s="2">
        <v>3.55</v>
      </c>
      <c r="AM27" s="2">
        <v>5.77</v>
      </c>
      <c r="AN27" s="2">
        <v>30.53</v>
      </c>
      <c r="AO27" s="2">
        <v>18.600000000000001</v>
      </c>
      <c r="AP27" s="2">
        <v>46.4</v>
      </c>
      <c r="AQ27" s="2">
        <v>25.2</v>
      </c>
      <c r="AR27" s="2">
        <v>54.3</v>
      </c>
      <c r="AS27" s="2">
        <v>0.82</v>
      </c>
      <c r="AT27" s="2">
        <v>0.44</v>
      </c>
      <c r="AU27" s="2">
        <v>0.96919431279620838</v>
      </c>
      <c r="AV27" s="2">
        <v>0.96506550218340625</v>
      </c>
      <c r="AW27" s="2">
        <v>59.2</v>
      </c>
      <c r="AX27" s="2">
        <v>21.7</v>
      </c>
      <c r="AY27" s="2">
        <v>36.6</v>
      </c>
      <c r="AZ27" s="2">
        <v>1.01</v>
      </c>
      <c r="BA27" s="2">
        <v>0.37</v>
      </c>
      <c r="BB27" s="2">
        <v>0.81225296442687744</v>
      </c>
      <c r="BC27" s="2">
        <v>0.98387096774193539</v>
      </c>
      <c r="BD27" s="5">
        <v>420</v>
      </c>
      <c r="BE27" s="5">
        <v>265.7142857</v>
      </c>
      <c r="BF27" s="5">
        <v>120</v>
      </c>
      <c r="BG27" s="3">
        <v>0</v>
      </c>
      <c r="BH27" s="3">
        <f t="shared" si="0"/>
        <v>120</v>
      </c>
      <c r="BI27" s="5">
        <f t="shared" si="1"/>
        <v>385.7142857</v>
      </c>
      <c r="BJ27" s="5">
        <f t="shared" si="2"/>
        <v>12.333333333333334</v>
      </c>
      <c r="BK27" s="3">
        <v>432.86</v>
      </c>
      <c r="BL27" s="3">
        <v>137.13999999999999</v>
      </c>
      <c r="BM27" s="8">
        <v>170</v>
      </c>
      <c r="BN27" s="3">
        <v>0</v>
      </c>
      <c r="BO27" s="3">
        <f t="shared" si="3"/>
        <v>170</v>
      </c>
      <c r="BP27" s="5">
        <f t="shared" si="4"/>
        <v>307.14</v>
      </c>
      <c r="BQ27" s="3">
        <v>12.86</v>
      </c>
      <c r="BR27" s="3">
        <v>-128.57</v>
      </c>
      <c r="BS27" s="6">
        <f t="shared" si="5"/>
        <v>50</v>
      </c>
      <c r="BT27" s="3">
        <v>0</v>
      </c>
      <c r="BU27" s="5">
        <v>50</v>
      </c>
      <c r="BV27" s="5">
        <v>-78.569999999999993</v>
      </c>
      <c r="BW27">
        <v>0</v>
      </c>
      <c r="BX27">
        <v>0</v>
      </c>
      <c r="BY27">
        <v>0</v>
      </c>
      <c r="BZ27">
        <v>1</v>
      </c>
      <c r="CA27">
        <v>0</v>
      </c>
      <c r="CB27">
        <v>4</v>
      </c>
    </row>
    <row r="28" spans="1:80" x14ac:dyDescent="0.25">
      <c r="A28">
        <v>2021103106</v>
      </c>
      <c r="B28">
        <v>2</v>
      </c>
      <c r="C28" s="2">
        <v>70</v>
      </c>
      <c r="D28">
        <v>57</v>
      </c>
      <c r="E28" s="2">
        <v>13</v>
      </c>
      <c r="F28" s="2">
        <v>84</v>
      </c>
      <c r="G28" s="2">
        <v>37.299999999999997</v>
      </c>
      <c r="H28" s="2">
        <v>164.3</v>
      </c>
      <c r="I28" s="2">
        <v>57.4</v>
      </c>
      <c r="J28" s="2">
        <v>127</v>
      </c>
      <c r="K28" s="2">
        <v>23</v>
      </c>
      <c r="L28" s="2">
        <v>29.2</v>
      </c>
      <c r="M28" s="2">
        <v>5.1899999999999995</v>
      </c>
      <c r="N28" s="2">
        <v>4.03</v>
      </c>
      <c r="O28" s="2">
        <v>127</v>
      </c>
      <c r="P28" s="2">
        <v>31</v>
      </c>
      <c r="Q28" s="2">
        <v>20</v>
      </c>
      <c r="R28" s="2">
        <v>4.8849999999999998</v>
      </c>
      <c r="S28" s="2">
        <v>3.35</v>
      </c>
      <c r="T28" s="2">
        <v>1.68</v>
      </c>
      <c r="U28" s="2">
        <v>2.09</v>
      </c>
      <c r="V28" s="2">
        <v>3.77</v>
      </c>
      <c r="W28" s="2">
        <v>2.13</v>
      </c>
      <c r="X28" s="2">
        <v>1.46</v>
      </c>
      <c r="Y28" s="2">
        <v>1.31</v>
      </c>
      <c r="Z28" s="2">
        <v>3.59</v>
      </c>
      <c r="AA28" s="2">
        <v>3.55</v>
      </c>
      <c r="AB28" s="2">
        <v>8.77</v>
      </c>
      <c r="AC28" s="2">
        <v>27.27</v>
      </c>
      <c r="AD28" s="2">
        <v>25.9</v>
      </c>
      <c r="AE28" s="2">
        <v>1.72</v>
      </c>
      <c r="AF28" s="2">
        <v>1.47</v>
      </c>
      <c r="AG28" s="2">
        <v>3.19</v>
      </c>
      <c r="AH28" s="2">
        <v>2.3199999999999998</v>
      </c>
      <c r="AI28" s="2">
        <v>1.66</v>
      </c>
      <c r="AJ28" s="2">
        <v>1.26</v>
      </c>
      <c r="AK28" s="2">
        <v>4.93</v>
      </c>
      <c r="AL28" s="2">
        <v>3.35</v>
      </c>
      <c r="AM28" s="2">
        <v>10.73</v>
      </c>
      <c r="AN28" s="2">
        <v>23.87</v>
      </c>
      <c r="AO28" s="2">
        <v>21.93</v>
      </c>
      <c r="AP28" s="2">
        <v>65.599999999999994</v>
      </c>
      <c r="AQ28" s="2">
        <v>27.1</v>
      </c>
      <c r="AR28" s="2">
        <v>41.4</v>
      </c>
      <c r="AS28" s="2">
        <v>1.1399999999999999</v>
      </c>
      <c r="AT28" s="2">
        <v>0.47</v>
      </c>
      <c r="AU28" s="2">
        <v>0.70108695652173925</v>
      </c>
      <c r="AV28" s="2">
        <v>1.0298507462686568</v>
      </c>
      <c r="AW28" s="2">
        <v>71.2</v>
      </c>
      <c r="AX28" s="2">
        <v>23.1</v>
      </c>
      <c r="AY28" s="2">
        <v>32.4</v>
      </c>
      <c r="AZ28" s="2">
        <v>1.19</v>
      </c>
      <c r="BA28" s="2">
        <v>0.38</v>
      </c>
      <c r="BB28" s="2">
        <v>0.75518672199170134</v>
      </c>
      <c r="BC28" s="2">
        <v>0.85444743935309964</v>
      </c>
      <c r="BD28" s="5">
        <v>480</v>
      </c>
      <c r="BE28" s="5">
        <v>411.42857140000001</v>
      </c>
      <c r="BF28" s="5">
        <v>0</v>
      </c>
      <c r="BG28" s="3">
        <v>0</v>
      </c>
      <c r="BH28" s="3">
        <f t="shared" si="0"/>
        <v>0</v>
      </c>
      <c r="BI28" s="5">
        <f t="shared" si="1"/>
        <v>411.42857140000001</v>
      </c>
      <c r="BJ28" s="5">
        <f t="shared" si="2"/>
        <v>18.857166666666668</v>
      </c>
      <c r="BK28" s="3">
        <v>720</v>
      </c>
      <c r="BL28" s="3">
        <v>360</v>
      </c>
      <c r="BM28" s="3">
        <v>51.43</v>
      </c>
      <c r="BN28" s="3">
        <v>0</v>
      </c>
      <c r="BO28" s="3">
        <f t="shared" si="3"/>
        <v>51.43</v>
      </c>
      <c r="BP28" s="5">
        <f t="shared" si="4"/>
        <v>411.43</v>
      </c>
      <c r="BQ28" s="3">
        <v>240</v>
      </c>
      <c r="BR28" s="3">
        <v>-51.43</v>
      </c>
      <c r="BS28" s="6">
        <f t="shared" si="5"/>
        <v>51.43</v>
      </c>
      <c r="BT28" s="3">
        <v>0</v>
      </c>
      <c r="BU28" s="5">
        <v>51.43</v>
      </c>
      <c r="BV28" s="5">
        <v>0</v>
      </c>
      <c r="BW28">
        <v>1</v>
      </c>
      <c r="BX28">
        <v>1</v>
      </c>
      <c r="BY28">
        <v>0</v>
      </c>
      <c r="BZ28">
        <v>0</v>
      </c>
      <c r="CA28">
        <v>0</v>
      </c>
      <c r="CB28">
        <v>0</v>
      </c>
    </row>
    <row r="29" spans="1:80" x14ac:dyDescent="0.25">
      <c r="A29">
        <v>2021103108</v>
      </c>
      <c r="B29">
        <v>2</v>
      </c>
      <c r="C29" s="2">
        <v>64.900000000000006</v>
      </c>
      <c r="D29">
        <v>53</v>
      </c>
      <c r="E29" s="2">
        <v>11.900000000000006</v>
      </c>
      <c r="F29" s="2">
        <v>82</v>
      </c>
      <c r="G29" s="2">
        <v>38</v>
      </c>
      <c r="H29" s="2">
        <v>161.6</v>
      </c>
      <c r="I29" s="2">
        <v>64.7</v>
      </c>
      <c r="J29" s="2">
        <v>94</v>
      </c>
      <c r="K29" s="2">
        <v>15</v>
      </c>
      <c r="L29" s="2">
        <v>10.3</v>
      </c>
      <c r="M29" s="2">
        <v>5.5150000000000006</v>
      </c>
      <c r="N29" s="2">
        <v>3.89</v>
      </c>
      <c r="O29" s="2">
        <v>102</v>
      </c>
      <c r="P29" s="2">
        <v>17</v>
      </c>
      <c r="Q29" s="2">
        <v>8.1999999999999993</v>
      </c>
      <c r="R29" s="2">
        <v>5.8250000000000002</v>
      </c>
      <c r="S29" s="2">
        <v>5.04</v>
      </c>
      <c r="T29" s="2">
        <v>0.91</v>
      </c>
      <c r="U29" s="2">
        <v>0.92</v>
      </c>
      <c r="V29" s="2">
        <v>1.83</v>
      </c>
      <c r="W29" s="2">
        <v>1.43</v>
      </c>
      <c r="X29" s="2">
        <v>1.89</v>
      </c>
      <c r="Y29" s="2">
        <v>1.07</v>
      </c>
      <c r="Z29" s="2">
        <v>3.72</v>
      </c>
      <c r="AA29" s="2">
        <v>3.36</v>
      </c>
      <c r="AB29" s="2">
        <v>6.37</v>
      </c>
      <c r="AC29" s="2">
        <v>37.97</v>
      </c>
      <c r="AD29" s="2">
        <v>27.57</v>
      </c>
      <c r="AE29" s="2">
        <v>1.1200000000000001</v>
      </c>
      <c r="AF29" s="2">
        <v>0.89</v>
      </c>
      <c r="AG29" s="2">
        <v>2.0099999999999998</v>
      </c>
      <c r="AH29" s="2">
        <v>1.87</v>
      </c>
      <c r="AI29" s="2">
        <v>2.04</v>
      </c>
      <c r="AJ29" s="2">
        <v>1.25</v>
      </c>
      <c r="AK29" s="2">
        <v>3.32</v>
      </c>
      <c r="AL29" s="2">
        <v>3.44</v>
      </c>
      <c r="AM29" s="2">
        <v>6.43</v>
      </c>
      <c r="AN29" s="2">
        <v>41.57</v>
      </c>
      <c r="AO29" s="2">
        <v>27.4</v>
      </c>
      <c r="AP29" s="2">
        <v>50.9</v>
      </c>
      <c r="AQ29" s="2">
        <v>31.3</v>
      </c>
      <c r="AR29" s="2">
        <v>61.5</v>
      </c>
      <c r="AS29" s="2">
        <v>0.79</v>
      </c>
      <c r="AT29" s="2">
        <v>0.48</v>
      </c>
      <c r="AU29" s="2">
        <v>0.72274881516587675</v>
      </c>
      <c r="AV29" s="2">
        <v>0.82287822878228778</v>
      </c>
      <c r="AW29" s="2">
        <v>50.5</v>
      </c>
      <c r="AX29" s="2">
        <v>24.2</v>
      </c>
      <c r="AY29" s="2">
        <v>48</v>
      </c>
      <c r="AZ29" s="2">
        <v>0.77</v>
      </c>
      <c r="BA29" s="2">
        <v>0.37</v>
      </c>
      <c r="BB29" s="2">
        <v>0.70168067226890751</v>
      </c>
      <c r="BC29" s="2">
        <v>0.9521739130434782</v>
      </c>
      <c r="BD29" s="5">
        <v>240</v>
      </c>
      <c r="BE29" s="5">
        <v>394.2857143</v>
      </c>
      <c r="BF29" s="5">
        <v>0</v>
      </c>
      <c r="BG29" s="3">
        <v>0</v>
      </c>
      <c r="BH29" s="3">
        <f t="shared" si="0"/>
        <v>0</v>
      </c>
      <c r="BI29" s="5">
        <f t="shared" si="1"/>
        <v>394.2857143</v>
      </c>
      <c r="BJ29" s="5">
        <f t="shared" si="2"/>
        <v>11.857166666666668</v>
      </c>
      <c r="BK29" s="3">
        <v>420</v>
      </c>
      <c r="BL29" s="3">
        <v>291.43</v>
      </c>
      <c r="BM29" s="3">
        <v>0</v>
      </c>
      <c r="BN29" s="3">
        <v>0</v>
      </c>
      <c r="BO29" s="3">
        <f t="shared" si="3"/>
        <v>0</v>
      </c>
      <c r="BP29" s="5">
        <f t="shared" si="4"/>
        <v>291.43</v>
      </c>
      <c r="BQ29" s="3">
        <v>180</v>
      </c>
      <c r="BR29" s="3">
        <v>-102.86</v>
      </c>
      <c r="BS29" s="6">
        <f t="shared" si="5"/>
        <v>0</v>
      </c>
      <c r="BT29" s="3">
        <v>0</v>
      </c>
      <c r="BU29" s="5">
        <v>0</v>
      </c>
      <c r="BV29" s="5">
        <v>-102.86</v>
      </c>
      <c r="BW29">
        <v>1</v>
      </c>
      <c r="BX29">
        <v>1</v>
      </c>
      <c r="BY29">
        <v>1</v>
      </c>
      <c r="BZ29">
        <v>0</v>
      </c>
      <c r="CA29">
        <v>0</v>
      </c>
      <c r="CB29">
        <v>5</v>
      </c>
    </row>
    <row r="30" spans="1:80" x14ac:dyDescent="0.25">
      <c r="A30">
        <v>2021103109</v>
      </c>
      <c r="B30">
        <v>2</v>
      </c>
      <c r="C30" s="2">
        <v>66.599999999999994</v>
      </c>
      <c r="D30">
        <v>53</v>
      </c>
      <c r="E30" s="2">
        <v>13.599999999999994</v>
      </c>
      <c r="F30" s="2">
        <v>81.7</v>
      </c>
      <c r="G30" s="2">
        <v>36.299999999999997</v>
      </c>
      <c r="H30" s="2">
        <v>162.6</v>
      </c>
      <c r="I30" s="2">
        <v>56.6</v>
      </c>
      <c r="J30" s="2">
        <v>61</v>
      </c>
      <c r="K30" s="2">
        <v>16</v>
      </c>
      <c r="L30" s="2">
        <v>1</v>
      </c>
      <c r="M30" s="2">
        <v>6.0449999999999999</v>
      </c>
      <c r="N30" s="2">
        <v>3.78</v>
      </c>
      <c r="O30" s="2">
        <v>96</v>
      </c>
      <c r="P30" s="2">
        <v>17</v>
      </c>
      <c r="Q30" s="2">
        <v>-4.2</v>
      </c>
      <c r="R30" s="2">
        <v>6.24</v>
      </c>
      <c r="S30" s="2">
        <v>4.3499999999999996</v>
      </c>
      <c r="T30" s="2">
        <v>1.46</v>
      </c>
      <c r="U30" s="2">
        <v>2.0299999999999998</v>
      </c>
      <c r="V30" s="2">
        <v>3.49</v>
      </c>
      <c r="W30" s="2">
        <v>1.42</v>
      </c>
      <c r="X30" s="2">
        <v>1.1299999999999999</v>
      </c>
      <c r="Y30" s="2">
        <v>0.8</v>
      </c>
      <c r="Z30" s="2">
        <v>2.2400000000000002</v>
      </c>
      <c r="AA30" s="2">
        <v>2.67</v>
      </c>
      <c r="AB30" s="2">
        <v>14.17</v>
      </c>
      <c r="AC30" s="2">
        <v>29.13</v>
      </c>
      <c r="AD30" s="2">
        <v>20.5</v>
      </c>
      <c r="AE30" s="2">
        <v>1.4</v>
      </c>
      <c r="AF30" s="2">
        <v>0.93</v>
      </c>
      <c r="AG30" s="2">
        <v>2.33</v>
      </c>
      <c r="AH30" s="2">
        <v>1.1200000000000001</v>
      </c>
      <c r="AI30" s="2">
        <v>1.26</v>
      </c>
      <c r="AJ30" s="2">
        <v>0.79</v>
      </c>
      <c r="AK30" s="2">
        <v>3.63</v>
      </c>
      <c r="AL30" s="2">
        <v>2.93</v>
      </c>
      <c r="AM30" s="2">
        <v>12.23</v>
      </c>
      <c r="AN30" s="2">
        <v>25.93</v>
      </c>
      <c r="AO30" s="2">
        <v>17.600000000000001</v>
      </c>
      <c r="AP30" s="2">
        <v>56.276923076923076</v>
      </c>
      <c r="AQ30" s="2">
        <v>27.169230769230769</v>
      </c>
      <c r="AR30" s="2">
        <v>48.430769230769222</v>
      </c>
      <c r="AS30" s="2">
        <v>1.0023076923076923</v>
      </c>
      <c r="AT30" s="2">
        <v>0.48622821929451771</v>
      </c>
      <c r="AU30" s="2">
        <v>0.7541188752864828</v>
      </c>
      <c r="AV30" s="2">
        <v>0.83872755212337846</v>
      </c>
      <c r="AW30" s="2">
        <v>55.5</v>
      </c>
      <c r="AX30" s="2">
        <v>19.8</v>
      </c>
      <c r="AY30" s="2">
        <v>53.5</v>
      </c>
      <c r="AZ30" s="2">
        <v>0.95</v>
      </c>
      <c r="BA30" s="2">
        <v>0.04</v>
      </c>
      <c r="BB30" s="2">
        <v>1.0649999999999999</v>
      </c>
      <c r="BC30" s="2">
        <v>0.78749999999999998</v>
      </c>
      <c r="BD30" s="5">
        <v>660</v>
      </c>
      <c r="BE30" s="5">
        <v>110</v>
      </c>
      <c r="BF30" s="5">
        <v>0</v>
      </c>
      <c r="BG30" s="3">
        <v>0</v>
      </c>
      <c r="BH30" s="3">
        <f t="shared" si="0"/>
        <v>0</v>
      </c>
      <c r="BI30" s="5">
        <f t="shared" si="1"/>
        <v>110</v>
      </c>
      <c r="BJ30" s="5">
        <f t="shared" si="2"/>
        <v>9.4286666666666648</v>
      </c>
      <c r="BK30" s="3">
        <v>360</v>
      </c>
      <c r="BL30" s="3">
        <v>154.29</v>
      </c>
      <c r="BM30" s="3">
        <v>51.43</v>
      </c>
      <c r="BN30" s="3">
        <v>0</v>
      </c>
      <c r="BO30" s="3">
        <f t="shared" si="3"/>
        <v>51.43</v>
      </c>
      <c r="BP30" s="5">
        <f t="shared" si="4"/>
        <v>205.72</v>
      </c>
      <c r="BQ30" s="3">
        <v>-300</v>
      </c>
      <c r="BR30" s="3">
        <v>44.29</v>
      </c>
      <c r="BS30" s="6">
        <f t="shared" si="5"/>
        <v>51.43</v>
      </c>
      <c r="BT30" s="3">
        <v>0</v>
      </c>
      <c r="BU30" s="5">
        <v>51.43</v>
      </c>
      <c r="BV30" s="5">
        <v>95.71</v>
      </c>
      <c r="BW30">
        <v>0</v>
      </c>
      <c r="BX30">
        <v>1</v>
      </c>
      <c r="BY30">
        <v>0</v>
      </c>
      <c r="BZ30">
        <v>0</v>
      </c>
      <c r="CA30">
        <v>4</v>
      </c>
      <c r="CB30">
        <v>0</v>
      </c>
    </row>
    <row r="31" spans="1:80" x14ac:dyDescent="0.25">
      <c r="A31">
        <v>2021103110</v>
      </c>
      <c r="B31">
        <v>2</v>
      </c>
      <c r="C31" s="2">
        <v>69.400000000000006</v>
      </c>
      <c r="D31">
        <v>50</v>
      </c>
      <c r="E31" s="2">
        <v>19.400000000000006</v>
      </c>
      <c r="F31" s="2">
        <v>83.3</v>
      </c>
      <c r="G31" s="2">
        <v>36.799999999999997</v>
      </c>
      <c r="H31" s="2">
        <v>164.7</v>
      </c>
      <c r="I31" s="2">
        <v>61.6</v>
      </c>
      <c r="J31" s="2">
        <v>100</v>
      </c>
      <c r="K31" s="2">
        <v>20</v>
      </c>
      <c r="L31" s="2">
        <v>-5.2</v>
      </c>
      <c r="M31" s="2">
        <v>5.9350000000000005</v>
      </c>
      <c r="N31" s="2">
        <v>3.48</v>
      </c>
      <c r="O31" s="2">
        <v>122</v>
      </c>
      <c r="P31" s="2">
        <v>20</v>
      </c>
      <c r="Q31" s="2">
        <v>-5</v>
      </c>
      <c r="R31" s="2">
        <v>5.3450000000000006</v>
      </c>
      <c r="S31" s="2">
        <v>1.4</v>
      </c>
      <c r="T31" s="2">
        <v>1.39</v>
      </c>
      <c r="U31" s="2">
        <v>1.19</v>
      </c>
      <c r="V31" s="2">
        <v>2.58</v>
      </c>
      <c r="W31" s="2">
        <v>1.52</v>
      </c>
      <c r="X31" s="2">
        <v>1.69</v>
      </c>
      <c r="Y31" s="2">
        <v>0.67</v>
      </c>
      <c r="Z31" s="2">
        <v>3.46</v>
      </c>
      <c r="AA31" s="2">
        <v>3.1</v>
      </c>
      <c r="AB31" s="2">
        <v>7.8</v>
      </c>
      <c r="AC31" s="2">
        <v>25.83</v>
      </c>
      <c r="AD31" s="2">
        <v>21.17</v>
      </c>
      <c r="AE31" s="2">
        <v>1.51</v>
      </c>
      <c r="AF31" s="2">
        <v>1.1599999999999999</v>
      </c>
      <c r="AG31" s="2">
        <v>2.68</v>
      </c>
      <c r="AH31" s="2">
        <v>1.53</v>
      </c>
      <c r="AI31" s="2">
        <v>1.81</v>
      </c>
      <c r="AJ31" s="2">
        <v>0.99</v>
      </c>
      <c r="AK31" s="2">
        <v>3.84</v>
      </c>
      <c r="AL31" s="2">
        <v>3.93</v>
      </c>
      <c r="AM31" s="2">
        <v>8.5299999999999994</v>
      </c>
      <c r="AN31" s="2">
        <v>27.4</v>
      </c>
      <c r="AO31" s="2">
        <v>21.03</v>
      </c>
      <c r="AP31" s="2">
        <v>72.400000000000006</v>
      </c>
      <c r="AQ31" s="2">
        <v>31</v>
      </c>
      <c r="AR31" s="2">
        <v>40</v>
      </c>
      <c r="AS31" s="2">
        <v>1.17</v>
      </c>
      <c r="AT31" s="2">
        <v>0.50096685082872916</v>
      </c>
      <c r="AU31" s="2">
        <v>0.58955223880597019</v>
      </c>
      <c r="AV31" s="2">
        <v>0.72191011235955049</v>
      </c>
      <c r="AW31" s="2">
        <v>65.7</v>
      </c>
      <c r="AX31" s="2">
        <v>15.1</v>
      </c>
      <c r="AY31" s="2">
        <v>23.1</v>
      </c>
      <c r="AZ31" s="2">
        <v>1.03</v>
      </c>
      <c r="BA31" s="2">
        <v>0.24</v>
      </c>
      <c r="BB31" s="2">
        <v>1.1259445843828715</v>
      </c>
      <c r="BC31" s="2">
        <v>1.1496062992125984</v>
      </c>
      <c r="BD31" s="5">
        <v>480</v>
      </c>
      <c r="BE31" s="5">
        <v>291.42857140000001</v>
      </c>
      <c r="BF31" s="5">
        <v>0</v>
      </c>
      <c r="BG31" s="3">
        <v>0</v>
      </c>
      <c r="BH31" s="3">
        <f t="shared" si="0"/>
        <v>0</v>
      </c>
      <c r="BI31" s="5">
        <f t="shared" si="1"/>
        <v>291.42857140000001</v>
      </c>
      <c r="BJ31" s="5">
        <f t="shared" si="2"/>
        <v>9.0713333333333335</v>
      </c>
      <c r="BK31" s="3">
        <v>167.14</v>
      </c>
      <c r="BL31" s="3">
        <v>325.70999999999998</v>
      </c>
      <c r="BM31" s="3">
        <v>51.43</v>
      </c>
      <c r="BN31" s="3">
        <v>0</v>
      </c>
      <c r="BO31" s="3">
        <f t="shared" si="3"/>
        <v>51.43</v>
      </c>
      <c r="BP31" s="5">
        <f t="shared" si="4"/>
        <v>377.14</v>
      </c>
      <c r="BQ31" s="3">
        <v>-312.86</v>
      </c>
      <c r="BR31" s="3">
        <v>34.29</v>
      </c>
      <c r="BS31" s="6">
        <f t="shared" si="5"/>
        <v>51.43</v>
      </c>
      <c r="BT31" s="3">
        <v>0</v>
      </c>
      <c r="BU31" s="5">
        <v>51.43</v>
      </c>
      <c r="BV31" s="5">
        <v>85.71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</row>
    <row r="32" spans="1:80" x14ac:dyDescent="0.25">
      <c r="A32">
        <v>2021103112</v>
      </c>
      <c r="B32">
        <v>2</v>
      </c>
      <c r="C32" s="2">
        <v>71.099999999999994</v>
      </c>
      <c r="D32">
        <v>51</v>
      </c>
      <c r="E32" s="2">
        <v>20.099999999999994</v>
      </c>
      <c r="F32" s="2">
        <v>76.8</v>
      </c>
      <c r="G32" s="2">
        <v>33.299999999999997</v>
      </c>
      <c r="H32" s="2">
        <v>157.5</v>
      </c>
      <c r="I32" s="2">
        <v>49.8</v>
      </c>
      <c r="J32" s="2">
        <v>115</v>
      </c>
      <c r="K32" s="2">
        <v>31</v>
      </c>
      <c r="L32" s="2">
        <v>17.100000000000001</v>
      </c>
      <c r="M32" s="2">
        <v>5.52</v>
      </c>
      <c r="N32" s="2">
        <v>4.16</v>
      </c>
      <c r="O32" s="2">
        <v>130</v>
      </c>
      <c r="P32" s="2">
        <v>35</v>
      </c>
      <c r="Q32" s="2">
        <v>21</v>
      </c>
      <c r="R32" s="2">
        <v>5.9399999999999995</v>
      </c>
      <c r="S32" s="2">
        <v>4.53</v>
      </c>
      <c r="T32" s="2">
        <v>1.28</v>
      </c>
      <c r="U32" s="2">
        <v>1.1399999999999999</v>
      </c>
      <c r="V32" s="2">
        <v>2.42</v>
      </c>
      <c r="W32" s="2">
        <v>1.86</v>
      </c>
      <c r="X32" s="2">
        <v>1.69</v>
      </c>
      <c r="Y32" s="2">
        <v>1.22</v>
      </c>
      <c r="Z32" s="2">
        <v>3.85</v>
      </c>
      <c r="AA32" s="2">
        <v>2.94</v>
      </c>
      <c r="AB32" s="2">
        <v>7.5</v>
      </c>
      <c r="AC32" s="2">
        <v>28.5</v>
      </c>
      <c r="AD32" s="2">
        <v>27.5</v>
      </c>
      <c r="AE32" s="2">
        <v>1.68</v>
      </c>
      <c r="AF32" s="2">
        <v>1.2</v>
      </c>
      <c r="AG32" s="2">
        <v>2.88</v>
      </c>
      <c r="AH32" s="2">
        <v>1.1200000000000001</v>
      </c>
      <c r="AI32" s="2">
        <v>1.05</v>
      </c>
      <c r="AJ32" s="2">
        <v>1.23</v>
      </c>
      <c r="AK32" s="2">
        <v>2.57</v>
      </c>
      <c r="AL32" s="2">
        <v>2.86</v>
      </c>
      <c r="AM32" s="2">
        <v>5.63</v>
      </c>
      <c r="AN32" s="2">
        <v>26.87</v>
      </c>
      <c r="AO32" s="2">
        <v>29.57</v>
      </c>
      <c r="AP32" s="2">
        <v>71.2</v>
      </c>
      <c r="AQ32" s="2">
        <v>38.5</v>
      </c>
      <c r="AR32" s="2">
        <v>54.1</v>
      </c>
      <c r="AS32" s="2">
        <v>1.43</v>
      </c>
      <c r="AT32" s="2">
        <v>0.77</v>
      </c>
      <c r="AU32" s="2">
        <v>0.62770562770562777</v>
      </c>
      <c r="AV32" s="2">
        <v>0.80555555555555558</v>
      </c>
      <c r="AW32" s="2">
        <v>66.3</v>
      </c>
      <c r="AX32" s="2">
        <v>35.5</v>
      </c>
      <c r="AY32" s="2">
        <v>53.6</v>
      </c>
      <c r="AZ32" s="2">
        <v>1.28</v>
      </c>
      <c r="BA32" s="2">
        <v>0.69</v>
      </c>
      <c r="BB32" s="2">
        <v>0.79198767334360543</v>
      </c>
      <c r="BC32" s="2">
        <v>0.90724637681159426</v>
      </c>
      <c r="BD32" s="5">
        <v>180</v>
      </c>
      <c r="BE32" s="5">
        <v>525.7142857</v>
      </c>
      <c r="BF32" s="5">
        <v>0</v>
      </c>
      <c r="BG32" s="3">
        <v>0</v>
      </c>
      <c r="BH32" s="3">
        <f t="shared" si="0"/>
        <v>0</v>
      </c>
      <c r="BI32" s="5">
        <f t="shared" si="1"/>
        <v>525.7142857</v>
      </c>
      <c r="BJ32" s="5">
        <f t="shared" si="2"/>
        <v>12.428500000000001</v>
      </c>
      <c r="BK32" s="3">
        <v>300</v>
      </c>
      <c r="BL32" s="3">
        <v>445.71</v>
      </c>
      <c r="BM32" s="3">
        <v>0</v>
      </c>
      <c r="BN32" s="3">
        <v>0</v>
      </c>
      <c r="BO32" s="3">
        <f t="shared" si="3"/>
        <v>0</v>
      </c>
      <c r="BP32" s="5">
        <f t="shared" si="4"/>
        <v>445.71</v>
      </c>
      <c r="BQ32" s="3">
        <v>120</v>
      </c>
      <c r="BR32" s="3">
        <v>-80</v>
      </c>
      <c r="BS32" s="6">
        <f t="shared" si="5"/>
        <v>0</v>
      </c>
      <c r="BT32" s="3">
        <v>0</v>
      </c>
      <c r="BU32" s="5">
        <v>0</v>
      </c>
      <c r="BV32" s="5">
        <v>-80</v>
      </c>
      <c r="BW32">
        <v>0</v>
      </c>
      <c r="BX32">
        <v>1</v>
      </c>
      <c r="BY32">
        <v>0</v>
      </c>
      <c r="BZ32">
        <v>0</v>
      </c>
      <c r="CA32">
        <v>4</v>
      </c>
      <c r="CB32">
        <v>0</v>
      </c>
    </row>
    <row r="33" spans="1:80" x14ac:dyDescent="0.25">
      <c r="A33">
        <v>2021103113</v>
      </c>
      <c r="B33">
        <v>2</v>
      </c>
      <c r="C33" s="2">
        <v>72.400000000000006</v>
      </c>
      <c r="D33">
        <v>48</v>
      </c>
      <c r="E33" s="2">
        <v>24.400000000000006</v>
      </c>
      <c r="F33" s="2">
        <v>88.3</v>
      </c>
      <c r="G33" s="2">
        <v>40.200000000000003</v>
      </c>
      <c r="H33" s="2">
        <v>165.4</v>
      </c>
      <c r="I33" s="2">
        <v>60.7</v>
      </c>
      <c r="J33" s="2">
        <v>81</v>
      </c>
      <c r="K33" s="2">
        <v>11</v>
      </c>
      <c r="L33" s="2">
        <v>11.2</v>
      </c>
      <c r="M33" s="2">
        <v>6.59</v>
      </c>
      <c r="N33" s="2">
        <v>16.29</v>
      </c>
      <c r="O33" s="2">
        <v>86</v>
      </c>
      <c r="P33" s="2">
        <v>13</v>
      </c>
      <c r="Q33" s="2">
        <v>5</v>
      </c>
      <c r="R33" s="2">
        <v>5.7850000000000001</v>
      </c>
      <c r="S33" s="2">
        <v>9.67</v>
      </c>
      <c r="T33" s="2">
        <v>0.72</v>
      </c>
      <c r="U33" s="2">
        <v>1.01</v>
      </c>
      <c r="V33" s="2">
        <v>1.73</v>
      </c>
      <c r="W33" s="2">
        <v>2.13</v>
      </c>
      <c r="X33" s="2">
        <v>1.42</v>
      </c>
      <c r="Y33" s="2">
        <v>0.92</v>
      </c>
      <c r="Z33" s="2">
        <v>3.84</v>
      </c>
      <c r="AA33" s="2">
        <v>2.72</v>
      </c>
      <c r="AB33" s="2">
        <v>8.43</v>
      </c>
      <c r="AC33" s="2">
        <v>22.33</v>
      </c>
      <c r="AD33" s="2">
        <v>22</v>
      </c>
      <c r="AE33" s="2">
        <v>1.46</v>
      </c>
      <c r="AF33" s="2">
        <v>1.1100000000000001</v>
      </c>
      <c r="AG33" s="2">
        <v>2.57</v>
      </c>
      <c r="AH33" s="2">
        <v>1.37</v>
      </c>
      <c r="AI33" s="2">
        <v>1.55</v>
      </c>
      <c r="AJ33" s="2">
        <v>1.24</v>
      </c>
      <c r="AK33" s="2">
        <v>4.32</v>
      </c>
      <c r="AL33" s="2">
        <v>3.59</v>
      </c>
      <c r="AM33" s="2">
        <v>5.4</v>
      </c>
      <c r="AN33" s="2">
        <v>22.5</v>
      </c>
      <c r="AO33" s="2">
        <v>21.23</v>
      </c>
      <c r="AP33" s="2">
        <v>54</v>
      </c>
      <c r="AQ33" s="2">
        <v>22.6</v>
      </c>
      <c r="AR33" s="2">
        <v>41.8</v>
      </c>
      <c r="AS33" s="2">
        <v>1.05</v>
      </c>
      <c r="AT33" s="2">
        <v>0.44</v>
      </c>
      <c r="AU33" s="2">
        <v>0.70020120724346069</v>
      </c>
      <c r="AV33" s="2">
        <v>0.88983050847457634</v>
      </c>
      <c r="AW33" s="2">
        <v>27</v>
      </c>
      <c r="AX33" s="2">
        <v>24.1</v>
      </c>
      <c r="AY33" s="2">
        <v>89.2</v>
      </c>
      <c r="AZ33" s="2">
        <v>0.43</v>
      </c>
      <c r="BA33" s="2">
        <v>0.39</v>
      </c>
      <c r="BB33" s="2">
        <v>0.46491228070175433</v>
      </c>
      <c r="BC33" s="2">
        <v>0.70119521912350602</v>
      </c>
      <c r="BD33" s="5">
        <v>400</v>
      </c>
      <c r="BE33" s="5">
        <v>185</v>
      </c>
      <c r="BF33" s="5">
        <v>77.142857140000004</v>
      </c>
      <c r="BG33" s="3">
        <v>0</v>
      </c>
      <c r="BH33" s="3">
        <f t="shared" si="0"/>
        <v>77.142857140000004</v>
      </c>
      <c r="BI33" s="5">
        <f t="shared" si="1"/>
        <v>262.14285713999999</v>
      </c>
      <c r="BJ33" s="5">
        <f t="shared" si="2"/>
        <v>11.928500000000001</v>
      </c>
      <c r="BK33" s="3">
        <v>330</v>
      </c>
      <c r="BL33" s="3">
        <v>385.71</v>
      </c>
      <c r="BM33" s="3">
        <v>0</v>
      </c>
      <c r="BN33" s="3">
        <v>0</v>
      </c>
      <c r="BO33" s="3">
        <f t="shared" si="3"/>
        <v>0</v>
      </c>
      <c r="BP33" s="5">
        <f t="shared" si="4"/>
        <v>385.71</v>
      </c>
      <c r="BQ33" s="3">
        <v>-70</v>
      </c>
      <c r="BR33" s="3">
        <v>200.71</v>
      </c>
      <c r="BS33" s="6">
        <f t="shared" si="5"/>
        <v>-77.142857140000004</v>
      </c>
      <c r="BT33" s="3">
        <v>0</v>
      </c>
      <c r="BU33" s="5">
        <v>-77.14</v>
      </c>
      <c r="BV33" s="5">
        <v>123.57</v>
      </c>
      <c r="BW33">
        <v>1</v>
      </c>
      <c r="BX33">
        <v>1</v>
      </c>
      <c r="BY33">
        <v>1</v>
      </c>
      <c r="BZ33">
        <v>1</v>
      </c>
      <c r="CA33">
        <v>0</v>
      </c>
      <c r="CB33">
        <v>0</v>
      </c>
    </row>
    <row r="34" spans="1:80" x14ac:dyDescent="0.25">
      <c r="A34">
        <v>2021103114</v>
      </c>
      <c r="B34">
        <v>2</v>
      </c>
      <c r="C34" s="2">
        <v>67.8</v>
      </c>
      <c r="D34">
        <v>50</v>
      </c>
      <c r="E34" s="2">
        <v>17.799999999999997</v>
      </c>
      <c r="F34" s="2">
        <v>73.400000000000006</v>
      </c>
      <c r="G34" s="2">
        <v>32.4</v>
      </c>
      <c r="H34" s="2">
        <v>152.1</v>
      </c>
      <c r="I34" s="2">
        <v>60.6</v>
      </c>
      <c r="J34" s="2">
        <v>104</v>
      </c>
      <c r="K34" s="2">
        <v>16</v>
      </c>
      <c r="L34" s="2">
        <v>8</v>
      </c>
      <c r="M34" s="2">
        <v>6.0549999999999997</v>
      </c>
      <c r="N34" s="2">
        <v>6.33</v>
      </c>
      <c r="O34" s="2">
        <v>113</v>
      </c>
      <c r="P34" s="2">
        <v>28</v>
      </c>
      <c r="Q34" s="2">
        <v>8.5</v>
      </c>
      <c r="R34" s="2">
        <v>5.1549999999999994</v>
      </c>
      <c r="S34" s="2">
        <v>7.79</v>
      </c>
      <c r="T34" s="2">
        <v>1.87</v>
      </c>
      <c r="U34" s="2">
        <v>1.98</v>
      </c>
      <c r="V34" s="2">
        <v>3.85</v>
      </c>
      <c r="W34" s="2">
        <v>2.2599999999999998</v>
      </c>
      <c r="X34" s="2">
        <v>1.49</v>
      </c>
      <c r="Y34" s="2">
        <v>2.14</v>
      </c>
      <c r="Z34" s="2">
        <v>3.41</v>
      </c>
      <c r="AA34" s="2">
        <v>4.37</v>
      </c>
      <c r="AB34" s="2">
        <v>6.2</v>
      </c>
      <c r="AC34" s="2">
        <v>33.67</v>
      </c>
      <c r="AD34" s="2">
        <v>24.5</v>
      </c>
      <c r="AE34" s="2">
        <v>1.93</v>
      </c>
      <c r="AF34" s="2">
        <v>1.24</v>
      </c>
      <c r="AG34" s="2">
        <v>3.17</v>
      </c>
      <c r="AH34" s="2">
        <v>2.2599999999999998</v>
      </c>
      <c r="AI34" s="2">
        <v>1.56</v>
      </c>
      <c r="AJ34" s="2">
        <v>0.95</v>
      </c>
      <c r="AK34" s="2">
        <v>3.8</v>
      </c>
      <c r="AL34" s="2">
        <v>3.42</v>
      </c>
      <c r="AM34" s="2">
        <v>8.93</v>
      </c>
      <c r="AN34" s="2">
        <v>29.47</v>
      </c>
      <c r="AO34" s="2">
        <v>22.27</v>
      </c>
      <c r="AP34" s="2">
        <v>49</v>
      </c>
      <c r="AQ34" s="2">
        <v>12.3</v>
      </c>
      <c r="AR34" s="2">
        <v>25.1</v>
      </c>
      <c r="AS34" s="2">
        <v>0.81</v>
      </c>
      <c r="AT34" s="2">
        <v>0.2</v>
      </c>
      <c r="AU34" s="2">
        <v>0.73307543520309471</v>
      </c>
      <c r="AV34" s="2">
        <v>0.75000000000000011</v>
      </c>
      <c r="AW34" s="2">
        <v>54.8</v>
      </c>
      <c r="AX34" s="2">
        <v>38.6</v>
      </c>
      <c r="AY34" s="2">
        <v>70.400000000000006</v>
      </c>
      <c r="AZ34" s="2">
        <v>0.87</v>
      </c>
      <c r="BA34" s="2">
        <v>0.61</v>
      </c>
      <c r="BB34" s="2">
        <v>0.73974763406940058</v>
      </c>
      <c r="BC34" s="2">
        <v>0.57053291536050155</v>
      </c>
      <c r="BD34" s="18">
        <v>780</v>
      </c>
      <c r="BE34" s="18">
        <v>107.1428571</v>
      </c>
      <c r="BF34" s="5">
        <v>77.142857140000004</v>
      </c>
      <c r="BG34" s="3">
        <v>0</v>
      </c>
      <c r="BH34" s="3">
        <f t="shared" si="0"/>
        <v>77.142857140000004</v>
      </c>
      <c r="BI34" s="5">
        <f t="shared" si="1"/>
        <v>184.28571424</v>
      </c>
      <c r="BJ34" s="5">
        <f t="shared" si="2"/>
        <v>11.25</v>
      </c>
      <c r="BK34" s="14">
        <v>360</v>
      </c>
      <c r="BL34" s="14">
        <v>315</v>
      </c>
      <c r="BM34" s="3">
        <v>0</v>
      </c>
      <c r="BN34" s="3">
        <v>0</v>
      </c>
      <c r="BO34" s="3">
        <f t="shared" si="3"/>
        <v>0</v>
      </c>
      <c r="BP34" s="5">
        <f t="shared" si="4"/>
        <v>315</v>
      </c>
      <c r="BQ34" s="3">
        <v>-600</v>
      </c>
      <c r="BR34" s="3">
        <v>295.70999999999998</v>
      </c>
      <c r="BS34" s="6">
        <f t="shared" si="5"/>
        <v>-77.142857140000004</v>
      </c>
      <c r="BT34" s="3">
        <v>0</v>
      </c>
      <c r="BU34" s="5">
        <v>-77.14</v>
      </c>
      <c r="BV34" s="5">
        <v>218.57</v>
      </c>
      <c r="BW34">
        <v>1</v>
      </c>
      <c r="BX34">
        <v>1</v>
      </c>
      <c r="BY34">
        <v>1</v>
      </c>
      <c r="BZ34">
        <v>1</v>
      </c>
      <c r="CA34">
        <v>0</v>
      </c>
      <c r="CB34">
        <v>0</v>
      </c>
    </row>
  </sheetData>
  <phoneticPr fontId="1" type="noConversion"/>
  <pageMargins left="0.7" right="0.7" top="0.75" bottom="0.75" header="0.3" footer="0.3"/>
  <pageSetup paperSize="9" orientation="portrait" horizontalDpi="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62604</cp:lastModifiedBy>
  <dcterms:created xsi:type="dcterms:W3CDTF">2011-08-01T14:22:18Z</dcterms:created>
  <dcterms:modified xsi:type="dcterms:W3CDTF">2024-04-01T04:41:26Z</dcterms:modified>
</cp:coreProperties>
</file>