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360安全云盘同步版\王雨涵\+正在进行\MK-20241 胰腺癌 五分以上\++数据结果原始数据\第二部分-Andro体内抗胰腺癌作用\第二部分-裸鼠成瘤\"/>
    </mc:Choice>
  </mc:AlternateContent>
  <xr:revisionPtr revIDLastSave="0" documentId="13_ncr:1_{4605D703-80D0-463D-8B9E-2861F0D675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4" i="1" l="1"/>
  <c r="X24" i="1"/>
  <c r="P24" i="1"/>
  <c r="H24" i="1"/>
  <c r="AH23" i="1"/>
  <c r="Z23" i="1"/>
  <c r="R23" i="1"/>
  <c r="J23" i="1"/>
  <c r="AH22" i="1"/>
  <c r="Z22" i="1"/>
  <c r="R22" i="1"/>
  <c r="J22" i="1"/>
  <c r="AH21" i="1"/>
  <c r="Z21" i="1"/>
  <c r="R21" i="1"/>
  <c r="J21" i="1"/>
  <c r="AH20" i="1"/>
  <c r="Z20" i="1"/>
  <c r="R20" i="1"/>
  <c r="J20" i="1"/>
  <c r="AH19" i="1"/>
  <c r="Z19" i="1"/>
  <c r="R19" i="1"/>
  <c r="J19" i="1"/>
  <c r="AH18" i="1"/>
  <c r="Z18" i="1"/>
  <c r="R18" i="1"/>
  <c r="J18" i="1"/>
  <c r="AH17" i="1"/>
  <c r="Z17" i="1"/>
  <c r="R17" i="1"/>
  <c r="J17" i="1"/>
  <c r="AH16" i="1"/>
  <c r="Z16" i="1"/>
  <c r="R16" i="1"/>
  <c r="J16" i="1"/>
  <c r="AH15" i="1"/>
  <c r="Z15" i="1"/>
  <c r="R15" i="1"/>
  <c r="J15" i="1"/>
  <c r="AH14" i="1"/>
  <c r="Z14" i="1"/>
  <c r="R14" i="1"/>
  <c r="J14" i="1"/>
  <c r="AH13" i="1"/>
  <c r="Z13" i="1"/>
  <c r="R13" i="1"/>
  <c r="J13" i="1"/>
  <c r="AH12" i="1"/>
  <c r="Z12" i="1"/>
  <c r="R12" i="1"/>
  <c r="J12" i="1"/>
  <c r="AH11" i="1"/>
  <c r="Z11" i="1"/>
  <c r="R11" i="1"/>
  <c r="J11" i="1"/>
  <c r="AH10" i="1"/>
  <c r="Z10" i="1"/>
  <c r="R10" i="1"/>
  <c r="J10" i="1"/>
  <c r="AH9" i="1"/>
  <c r="Z9" i="1"/>
  <c r="R9" i="1"/>
  <c r="J9" i="1"/>
  <c r="AH8" i="1"/>
  <c r="Z8" i="1"/>
  <c r="R8" i="1"/>
  <c r="J8" i="1"/>
  <c r="AH7" i="1"/>
  <c r="Z7" i="1"/>
  <c r="R7" i="1"/>
  <c r="J7" i="1"/>
  <c r="AH6" i="1"/>
  <c r="Z6" i="1"/>
  <c r="R6" i="1"/>
  <c r="J6" i="1"/>
  <c r="AH5" i="1"/>
  <c r="Z5" i="1"/>
  <c r="R5" i="1"/>
  <c r="J5" i="1"/>
  <c r="AH4" i="1"/>
  <c r="Z4" i="1"/>
  <c r="R4" i="1"/>
  <c r="J4" i="1"/>
</calcChain>
</file>

<file path=xl/sharedStrings.xml><?xml version="1.0" encoding="utf-8"?>
<sst xmlns="http://schemas.openxmlformats.org/spreadsheetml/2006/main" count="65" uniqueCount="15">
  <si>
    <t>Group</t>
  </si>
  <si>
    <t>NO</t>
  </si>
  <si>
    <t>BW/g</t>
  </si>
  <si>
    <r>
      <rPr>
        <sz val="11"/>
        <color theme="1"/>
        <rFont val="宋体"/>
        <family val="3"/>
        <charset val="134"/>
      </rPr>
      <t>测量日期：</t>
    </r>
  </si>
  <si>
    <r>
      <rPr>
        <sz val="11"/>
        <color theme="1"/>
        <rFont val="宋体"/>
        <family val="3"/>
        <charset val="134"/>
      </rPr>
      <t>肿瘤体积</t>
    </r>
  </si>
  <si>
    <r>
      <rPr>
        <sz val="11"/>
        <color theme="1"/>
        <rFont val="宋体"/>
        <family val="3"/>
        <charset val="134"/>
      </rPr>
      <t>备注</t>
    </r>
  </si>
  <si>
    <r>
      <rPr>
        <sz val="11"/>
        <color theme="1"/>
        <rFont val="宋体"/>
        <family val="3"/>
        <charset val="134"/>
      </rPr>
      <t>备注（肿瘤重量）</t>
    </r>
  </si>
  <si>
    <r>
      <t>a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mm</t>
    </r>
    <r>
      <rPr>
        <sz val="11"/>
        <color theme="1"/>
        <rFont val="宋体"/>
        <family val="3"/>
        <charset val="134"/>
      </rPr>
      <t>）</t>
    </r>
  </si>
  <si>
    <r>
      <t>b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mm</t>
    </r>
    <r>
      <rPr>
        <sz val="11"/>
        <color theme="1"/>
        <rFont val="宋体"/>
        <family val="3"/>
        <charset val="134"/>
      </rPr>
      <t>）</t>
    </r>
  </si>
  <si>
    <r>
      <t>V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）</t>
    </r>
  </si>
  <si>
    <t>Control</t>
    <phoneticPr fontId="1" type="noConversion"/>
  </si>
  <si>
    <r>
      <rPr>
        <sz val="11"/>
        <color theme="1"/>
        <rFont val="宋体"/>
        <family val="3"/>
        <charset val="134"/>
      </rPr>
      <t>接种日期：</t>
    </r>
  </si>
  <si>
    <t>5 mg/kg Andro</t>
    <phoneticPr fontId="1" type="noConversion"/>
  </si>
  <si>
    <t>10 mg/kg  Andro</t>
    <phoneticPr fontId="1" type="noConversion"/>
  </si>
  <si>
    <t>20 mg/kg  Andro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</si>
</sst>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0_ "/>
    <numFmt numFmtId="178" formatCode="&quot;Day&quot;0"/>
  </numFmts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178" fontId="2" fillId="0" borderId="0" xfId="0" applyNumberFormat="1" applyFont="1">
      <alignment vertical="center"/>
    </xf>
    <xf numFmtId="0" fontId="5" fillId="0" borderId="0" xfId="0" applyFont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0"/>
  <sheetViews>
    <sheetView tabSelected="1" zoomScale="85" zoomScaleNormal="85" workbookViewId="0">
      <selection activeCell="L38" sqref="L38"/>
    </sheetView>
  </sheetViews>
  <sheetFormatPr defaultColWidth="9" defaultRowHeight="15" x14ac:dyDescent="0.15"/>
  <cols>
    <col min="1" max="1" width="18.375" style="1" customWidth="1"/>
    <col min="2" max="2" width="11.5" style="1"/>
    <col min="3" max="3" width="9" style="3"/>
    <col min="4" max="4" width="9" style="1"/>
    <col min="5" max="5" width="14.75" style="1" customWidth="1"/>
    <col min="6" max="6" width="10.875" style="1" customWidth="1"/>
    <col min="7" max="7" width="9" style="1"/>
    <col min="8" max="8" width="10.5" style="1" customWidth="1"/>
    <col min="9" max="9" width="11.375" style="1" customWidth="1"/>
    <col min="10" max="10" width="12.625" style="1"/>
    <col min="11" max="11" width="9" style="1"/>
    <col min="12" max="12" width="11.5" style="1"/>
    <col min="13" max="13" width="16.375" style="1" customWidth="1"/>
    <col min="14" max="14" width="11.5" style="1"/>
    <col min="15" max="16" width="9" style="1"/>
    <col min="17" max="17" width="12.625" style="1"/>
    <col min="18" max="18" width="11.5" style="1"/>
    <col min="19" max="19" width="9" style="1"/>
    <col min="20" max="20" width="11.5" style="1"/>
    <col min="21" max="21" width="12.375" style="1" customWidth="1"/>
    <col min="22" max="22" width="11.5" style="1"/>
    <col min="23" max="24" width="9" style="1"/>
    <col min="25" max="25" width="12.625" style="1"/>
    <col min="26" max="26" width="11.5" style="1"/>
    <col min="27" max="27" width="9" style="1"/>
    <col min="28" max="28" width="11.5" style="1"/>
    <col min="29" max="29" width="13" style="1" customWidth="1"/>
    <col min="30" max="30" width="11.5" style="1"/>
    <col min="31" max="32" width="9" style="1"/>
    <col min="33" max="34" width="12.625" style="1"/>
    <col min="35" max="35" width="16" style="1" customWidth="1"/>
    <col min="36" max="36" width="11.5" style="1"/>
    <col min="37" max="16384" width="9" style="1"/>
  </cols>
  <sheetData>
    <row r="1" spans="1:36" x14ac:dyDescent="0.15">
      <c r="A1" s="1" t="s">
        <v>3</v>
      </c>
      <c r="B1" s="2">
        <v>44354</v>
      </c>
      <c r="E1" s="1" t="s">
        <v>3</v>
      </c>
      <c r="F1" s="2">
        <v>44361</v>
      </c>
      <c r="M1" s="1" t="s">
        <v>3</v>
      </c>
      <c r="N1" s="2">
        <v>44368</v>
      </c>
      <c r="U1" s="1" t="s">
        <v>3</v>
      </c>
      <c r="V1" s="2">
        <v>44375</v>
      </c>
      <c r="AC1" s="1" t="s">
        <v>3</v>
      </c>
      <c r="AD1" s="2">
        <v>44382</v>
      </c>
    </row>
    <row r="2" spans="1:36" s="4" customFormat="1" x14ac:dyDescent="0.25">
      <c r="A2" s="23" t="s">
        <v>0</v>
      </c>
      <c r="B2" s="23" t="s">
        <v>1</v>
      </c>
      <c r="C2" s="14" t="s">
        <v>2</v>
      </c>
      <c r="E2" s="23" t="s">
        <v>0</v>
      </c>
      <c r="F2" s="23" t="s">
        <v>1</v>
      </c>
      <c r="G2" s="14" t="s">
        <v>2</v>
      </c>
      <c r="H2" s="23" t="s">
        <v>4</v>
      </c>
      <c r="I2" s="23"/>
      <c r="J2" s="23"/>
      <c r="K2" s="14" t="s">
        <v>5</v>
      </c>
      <c r="M2" s="23" t="s">
        <v>0</v>
      </c>
      <c r="N2" s="23" t="s">
        <v>1</v>
      </c>
      <c r="O2" s="14" t="s">
        <v>2</v>
      </c>
      <c r="P2" s="23" t="s">
        <v>4</v>
      </c>
      <c r="Q2" s="23"/>
      <c r="R2" s="23"/>
      <c r="S2" s="14" t="s">
        <v>5</v>
      </c>
      <c r="U2" s="23" t="s">
        <v>0</v>
      </c>
      <c r="V2" s="23" t="s">
        <v>1</v>
      </c>
      <c r="W2" s="14" t="s">
        <v>2</v>
      </c>
      <c r="X2" s="23" t="s">
        <v>4</v>
      </c>
      <c r="Y2" s="23"/>
      <c r="Z2" s="23"/>
      <c r="AA2" s="14" t="s">
        <v>5</v>
      </c>
      <c r="AC2" s="23" t="s">
        <v>0</v>
      </c>
      <c r="AD2" s="23" t="s">
        <v>1</v>
      </c>
      <c r="AE2" s="14" t="s">
        <v>2</v>
      </c>
      <c r="AF2" s="23" t="s">
        <v>4</v>
      </c>
      <c r="AG2" s="23"/>
      <c r="AH2" s="23"/>
      <c r="AI2" s="14" t="s">
        <v>6</v>
      </c>
    </row>
    <row r="3" spans="1:36" s="4" customFormat="1" ht="18" x14ac:dyDescent="0.25">
      <c r="A3" s="23"/>
      <c r="B3" s="23"/>
      <c r="C3" s="15"/>
      <c r="E3" s="23"/>
      <c r="F3" s="23"/>
      <c r="G3" s="15"/>
      <c r="H3" s="5" t="s">
        <v>7</v>
      </c>
      <c r="I3" s="5" t="s">
        <v>8</v>
      </c>
      <c r="J3" s="5" t="s">
        <v>9</v>
      </c>
      <c r="K3" s="15"/>
      <c r="L3" s="1"/>
      <c r="M3" s="23"/>
      <c r="N3" s="23"/>
      <c r="O3" s="15"/>
      <c r="P3" s="5" t="s">
        <v>7</v>
      </c>
      <c r="Q3" s="5" t="s">
        <v>8</v>
      </c>
      <c r="R3" s="5" t="s">
        <v>9</v>
      </c>
      <c r="S3" s="15"/>
      <c r="U3" s="23"/>
      <c r="V3" s="23"/>
      <c r="W3" s="15"/>
      <c r="X3" s="5" t="s">
        <v>7</v>
      </c>
      <c r="Y3" s="5" t="s">
        <v>8</v>
      </c>
      <c r="Z3" s="5" t="s">
        <v>9</v>
      </c>
      <c r="AA3" s="15"/>
      <c r="AB3" s="1"/>
      <c r="AC3" s="23"/>
      <c r="AD3" s="23"/>
      <c r="AE3" s="15"/>
      <c r="AF3" s="5" t="s">
        <v>7</v>
      </c>
      <c r="AG3" s="5" t="s">
        <v>8</v>
      </c>
      <c r="AH3" s="5" t="s">
        <v>9</v>
      </c>
      <c r="AI3" s="15"/>
      <c r="AJ3" s="1"/>
    </row>
    <row r="4" spans="1:36" s="4" customFormat="1" x14ac:dyDescent="0.25">
      <c r="A4" s="16" t="s">
        <v>10</v>
      </c>
      <c r="B4" s="6">
        <v>1</v>
      </c>
      <c r="C4" s="7">
        <v>15.4</v>
      </c>
      <c r="E4" s="16" t="s">
        <v>10</v>
      </c>
      <c r="F4" s="6">
        <v>1</v>
      </c>
      <c r="G4" s="8">
        <v>15.7</v>
      </c>
      <c r="H4" s="9">
        <v>6.25</v>
      </c>
      <c r="I4" s="9">
        <v>5.21</v>
      </c>
      <c r="J4" s="6">
        <f>H4*I4*I4*0.5</f>
        <v>84.825312499999995</v>
      </c>
      <c r="K4" s="10"/>
      <c r="L4" s="1"/>
      <c r="M4" s="16" t="s">
        <v>10</v>
      </c>
      <c r="N4" s="6">
        <v>1</v>
      </c>
      <c r="O4" s="8">
        <v>16.2</v>
      </c>
      <c r="P4" s="9">
        <v>10.57</v>
      </c>
      <c r="Q4" s="9">
        <v>8.8800000000000008</v>
      </c>
      <c r="R4" s="6">
        <f>P4*Q4*Q4*0.5</f>
        <v>416.7455040000001</v>
      </c>
      <c r="S4" s="10"/>
      <c r="T4" s="1"/>
      <c r="U4" s="16" t="s">
        <v>10</v>
      </c>
      <c r="V4" s="6">
        <v>1</v>
      </c>
      <c r="W4" s="8">
        <v>16.7</v>
      </c>
      <c r="X4" s="9">
        <v>12.95</v>
      </c>
      <c r="Y4" s="9">
        <v>10.210000000000001</v>
      </c>
      <c r="Z4" s="6">
        <f t="shared" ref="Z4:Z23" si="0">X4*Y4*Y4*0.5</f>
        <v>674.98054750000006</v>
      </c>
      <c r="AA4" s="10"/>
      <c r="AB4" s="1"/>
      <c r="AC4" s="16" t="s">
        <v>10</v>
      </c>
      <c r="AD4" s="6">
        <v>1</v>
      </c>
      <c r="AE4" s="8">
        <v>17.100000000000001</v>
      </c>
      <c r="AF4" s="9">
        <v>14.04</v>
      </c>
      <c r="AG4" s="9">
        <v>11.29</v>
      </c>
      <c r="AH4" s="6">
        <f>AF4*AG4*AG4*0.5</f>
        <v>894.79798199999982</v>
      </c>
      <c r="AI4" s="6">
        <v>1.633</v>
      </c>
      <c r="AJ4" s="1"/>
    </row>
    <row r="5" spans="1:36" s="4" customFormat="1" x14ac:dyDescent="0.25">
      <c r="A5" s="16"/>
      <c r="B5" s="6">
        <v>2</v>
      </c>
      <c r="C5" s="7">
        <v>15.1</v>
      </c>
      <c r="E5" s="16"/>
      <c r="F5" s="6">
        <v>2</v>
      </c>
      <c r="G5" s="8">
        <v>15.5</v>
      </c>
      <c r="H5" s="9">
        <v>6.49</v>
      </c>
      <c r="I5" s="9">
        <v>5.13</v>
      </c>
      <c r="J5" s="6">
        <f t="shared" ref="J5:J23" si="1">H5*I5*I5*0.5</f>
        <v>85.398340500000003</v>
      </c>
      <c r="K5" s="10"/>
      <c r="L5" s="1"/>
      <c r="M5" s="16"/>
      <c r="N5" s="6">
        <v>2</v>
      </c>
      <c r="O5" s="8">
        <v>16.899999999999999</v>
      </c>
      <c r="P5" s="9">
        <v>10.71</v>
      </c>
      <c r="Q5" s="9">
        <v>8.5</v>
      </c>
      <c r="R5" s="6">
        <f t="shared" ref="R5:R23" si="2">P5*Q5*Q5*0.5</f>
        <v>386.89875000000006</v>
      </c>
      <c r="S5" s="10"/>
      <c r="T5" s="1"/>
      <c r="U5" s="16"/>
      <c r="V5" s="6">
        <v>2</v>
      </c>
      <c r="W5" s="8">
        <v>17.100000000000001</v>
      </c>
      <c r="X5" s="9">
        <v>11.85</v>
      </c>
      <c r="Y5" s="9">
        <v>10.79</v>
      </c>
      <c r="Z5" s="6">
        <f t="shared" si="0"/>
        <v>689.81279249999989</v>
      </c>
      <c r="AA5" s="10"/>
      <c r="AB5" s="1"/>
      <c r="AC5" s="16"/>
      <c r="AD5" s="6">
        <v>2</v>
      </c>
      <c r="AE5" s="8">
        <v>17.600000000000001</v>
      </c>
      <c r="AF5" s="9">
        <v>12.54</v>
      </c>
      <c r="AG5" s="9">
        <v>11.36</v>
      </c>
      <c r="AH5" s="6">
        <f t="shared" ref="AH5:AH23" si="3">AF5*AG5*AG5*0.5</f>
        <v>809.14099199999987</v>
      </c>
      <c r="AI5" s="6">
        <v>1.7689999999999999</v>
      </c>
      <c r="AJ5" s="1"/>
    </row>
    <row r="6" spans="1:36" s="4" customFormat="1" x14ac:dyDescent="0.25">
      <c r="A6" s="17"/>
      <c r="B6" s="6">
        <v>3</v>
      </c>
      <c r="C6" s="7">
        <v>15.1</v>
      </c>
      <c r="E6" s="17"/>
      <c r="F6" s="6">
        <v>3</v>
      </c>
      <c r="G6" s="8">
        <v>15.6</v>
      </c>
      <c r="H6" s="9">
        <v>6.54</v>
      </c>
      <c r="I6" s="9">
        <v>5.04</v>
      </c>
      <c r="J6" s="6">
        <f t="shared" si="1"/>
        <v>83.063231999999999</v>
      </c>
      <c r="K6" s="10"/>
      <c r="L6" s="1"/>
      <c r="M6" s="17"/>
      <c r="N6" s="6">
        <v>3</v>
      </c>
      <c r="O6" s="8">
        <v>16.8</v>
      </c>
      <c r="P6" s="9">
        <v>10.18</v>
      </c>
      <c r="Q6" s="9">
        <v>9.6300000000000008</v>
      </c>
      <c r="R6" s="6">
        <f t="shared" si="2"/>
        <v>472.03082100000006</v>
      </c>
      <c r="S6" s="10"/>
      <c r="T6" s="1"/>
      <c r="U6" s="17"/>
      <c r="V6" s="6">
        <v>3</v>
      </c>
      <c r="W6" s="8">
        <v>17.2</v>
      </c>
      <c r="X6" s="9">
        <v>11.32</v>
      </c>
      <c r="Y6" s="9">
        <v>10.18</v>
      </c>
      <c r="Z6" s="6">
        <f t="shared" si="0"/>
        <v>586.55938400000002</v>
      </c>
      <c r="AA6" s="10"/>
      <c r="AB6" s="1"/>
      <c r="AC6" s="17"/>
      <c r="AD6" s="6">
        <v>3</v>
      </c>
      <c r="AE6" s="8">
        <v>17.899999999999999</v>
      </c>
      <c r="AF6" s="9">
        <v>12.62</v>
      </c>
      <c r="AG6" s="9">
        <v>11.16</v>
      </c>
      <c r="AH6" s="6">
        <f t="shared" si="3"/>
        <v>785.88273600000002</v>
      </c>
      <c r="AI6" s="6">
        <v>1.7430000000000001</v>
      </c>
      <c r="AJ6" s="1"/>
    </row>
    <row r="7" spans="1:36" s="4" customFormat="1" x14ac:dyDescent="0.25">
      <c r="A7" s="17"/>
      <c r="B7" s="6">
        <v>4</v>
      </c>
      <c r="C7" s="7">
        <v>16.899999999999999</v>
      </c>
      <c r="E7" s="17"/>
      <c r="F7" s="6">
        <v>4</v>
      </c>
      <c r="G7" s="8">
        <v>17.3</v>
      </c>
      <c r="H7" s="9">
        <v>6.19</v>
      </c>
      <c r="I7" s="9">
        <v>5.52</v>
      </c>
      <c r="J7" s="6">
        <f t="shared" si="1"/>
        <v>94.305887999999982</v>
      </c>
      <c r="K7" s="10"/>
      <c r="L7" s="1"/>
      <c r="M7" s="17"/>
      <c r="N7" s="6">
        <v>4</v>
      </c>
      <c r="O7" s="8">
        <v>17.600000000000001</v>
      </c>
      <c r="P7" s="9">
        <v>10.56</v>
      </c>
      <c r="Q7" s="9">
        <v>9.93</v>
      </c>
      <c r="R7" s="6">
        <f t="shared" si="2"/>
        <v>520.633872</v>
      </c>
      <c r="S7" s="10"/>
      <c r="T7" s="1"/>
      <c r="U7" s="17"/>
      <c r="V7" s="6">
        <v>4</v>
      </c>
      <c r="W7" s="8">
        <v>17.899999999999999</v>
      </c>
      <c r="X7" s="9">
        <v>12.63</v>
      </c>
      <c r="Y7" s="9">
        <v>10.95</v>
      </c>
      <c r="Z7" s="6">
        <f t="shared" si="0"/>
        <v>757.18428749999987</v>
      </c>
      <c r="AA7" s="10"/>
      <c r="AB7" s="1"/>
      <c r="AC7" s="17"/>
      <c r="AD7" s="6">
        <v>4</v>
      </c>
      <c r="AE7" s="8">
        <v>18.100000000000001</v>
      </c>
      <c r="AF7" s="9">
        <v>13.55</v>
      </c>
      <c r="AG7" s="9">
        <v>11.33</v>
      </c>
      <c r="AH7" s="6">
        <f t="shared" si="3"/>
        <v>869.69929750000006</v>
      </c>
      <c r="AI7" s="6">
        <v>1.6679999999999999</v>
      </c>
      <c r="AJ7" s="1"/>
    </row>
    <row r="8" spans="1:36" s="4" customFormat="1" x14ac:dyDescent="0.25">
      <c r="A8" s="17"/>
      <c r="B8" s="6">
        <v>5</v>
      </c>
      <c r="C8" s="7">
        <v>15.8</v>
      </c>
      <c r="E8" s="17"/>
      <c r="F8" s="6">
        <v>5</v>
      </c>
      <c r="G8" s="8">
        <v>16</v>
      </c>
      <c r="H8" s="9">
        <v>5.66</v>
      </c>
      <c r="I8" s="9">
        <v>5.01</v>
      </c>
      <c r="J8" s="6">
        <f t="shared" si="1"/>
        <v>71.033282999999997</v>
      </c>
      <c r="K8" s="10"/>
      <c r="L8" s="1"/>
      <c r="M8" s="17"/>
      <c r="N8" s="6">
        <v>5</v>
      </c>
      <c r="O8" s="8">
        <v>16.899999999999999</v>
      </c>
      <c r="P8" s="9">
        <v>10.34</v>
      </c>
      <c r="Q8" s="9">
        <v>9.59</v>
      </c>
      <c r="R8" s="6">
        <f t="shared" si="2"/>
        <v>475.475077</v>
      </c>
      <c r="S8" s="10"/>
      <c r="T8" s="1"/>
      <c r="U8" s="17"/>
      <c r="V8" s="6">
        <v>5</v>
      </c>
      <c r="W8" s="8">
        <v>17.3</v>
      </c>
      <c r="X8" s="9">
        <v>12.29</v>
      </c>
      <c r="Y8" s="9">
        <v>10.84</v>
      </c>
      <c r="Z8" s="6">
        <f t="shared" si="0"/>
        <v>722.07191199999988</v>
      </c>
      <c r="AA8" s="10"/>
      <c r="AB8" s="1"/>
      <c r="AC8" s="17"/>
      <c r="AD8" s="6">
        <v>5</v>
      </c>
      <c r="AE8" s="8">
        <v>17.8</v>
      </c>
      <c r="AF8" s="9">
        <v>12.91</v>
      </c>
      <c r="AG8" s="9">
        <v>11.71</v>
      </c>
      <c r="AH8" s="6">
        <f t="shared" si="3"/>
        <v>885.1360655000002</v>
      </c>
      <c r="AI8" s="6">
        <v>1.843</v>
      </c>
      <c r="AJ8" s="1"/>
    </row>
    <row r="9" spans="1:36" s="11" customFormat="1" x14ac:dyDescent="0.25">
      <c r="A9" s="18" t="s">
        <v>12</v>
      </c>
      <c r="B9" s="6">
        <v>6</v>
      </c>
      <c r="C9" s="7">
        <v>14.9</v>
      </c>
      <c r="E9" s="16" t="s">
        <v>12</v>
      </c>
      <c r="F9" s="6">
        <v>6</v>
      </c>
      <c r="G9" s="8">
        <v>15.3</v>
      </c>
      <c r="H9" s="9">
        <v>6.2</v>
      </c>
      <c r="I9" s="9">
        <v>5.08</v>
      </c>
      <c r="J9" s="6">
        <f t="shared" si="1"/>
        <v>79.999840000000006</v>
      </c>
      <c r="K9" s="10"/>
      <c r="L9" s="1"/>
      <c r="M9" s="16" t="s">
        <v>12</v>
      </c>
      <c r="N9" s="6">
        <v>6</v>
      </c>
      <c r="O9" s="8">
        <v>15.5</v>
      </c>
      <c r="P9" s="9">
        <v>11.57</v>
      </c>
      <c r="Q9" s="9">
        <v>8.24</v>
      </c>
      <c r="R9" s="6">
        <f t="shared" si="2"/>
        <v>392.78761600000007</v>
      </c>
      <c r="S9" s="10"/>
      <c r="T9" s="1"/>
      <c r="U9" s="16" t="s">
        <v>12</v>
      </c>
      <c r="V9" s="6">
        <v>6</v>
      </c>
      <c r="W9" s="8">
        <v>16.3</v>
      </c>
      <c r="X9" s="9">
        <v>12.12</v>
      </c>
      <c r="Y9" s="9">
        <v>9.65</v>
      </c>
      <c r="Z9" s="6">
        <f t="shared" si="0"/>
        <v>564.32235000000003</v>
      </c>
      <c r="AA9" s="10"/>
      <c r="AB9" s="1"/>
      <c r="AC9" s="16" t="s">
        <v>12</v>
      </c>
      <c r="AD9" s="6">
        <v>6</v>
      </c>
      <c r="AE9" s="8">
        <v>16.7</v>
      </c>
      <c r="AF9" s="9">
        <v>12.64</v>
      </c>
      <c r="AG9" s="9">
        <v>11.02</v>
      </c>
      <c r="AH9" s="6">
        <f t="shared" si="3"/>
        <v>767.50332800000001</v>
      </c>
      <c r="AI9" s="6">
        <v>1.2629999999999999</v>
      </c>
      <c r="AJ9" s="1"/>
    </row>
    <row r="10" spans="1:36" s="11" customFormat="1" x14ac:dyDescent="0.25">
      <c r="A10" s="19"/>
      <c r="B10" s="6">
        <v>7</v>
      </c>
      <c r="C10" s="7">
        <v>16</v>
      </c>
      <c r="E10" s="17"/>
      <c r="F10" s="6">
        <v>7</v>
      </c>
      <c r="G10" s="8">
        <v>16.399999999999999</v>
      </c>
      <c r="H10" s="9">
        <v>5.78</v>
      </c>
      <c r="I10" s="9">
        <v>5.42</v>
      </c>
      <c r="J10" s="6">
        <f t="shared" si="1"/>
        <v>84.897796</v>
      </c>
      <c r="K10" s="10"/>
      <c r="L10" s="1"/>
      <c r="M10" s="17"/>
      <c r="N10" s="6">
        <v>7</v>
      </c>
      <c r="O10" s="8">
        <v>16.5</v>
      </c>
      <c r="P10" s="9">
        <v>10.51</v>
      </c>
      <c r="Q10" s="9">
        <v>8.0299999999999994</v>
      </c>
      <c r="R10" s="6">
        <f t="shared" si="2"/>
        <v>338.84712949999994</v>
      </c>
      <c r="S10" s="10"/>
      <c r="T10" s="1"/>
      <c r="U10" s="17"/>
      <c r="V10" s="6">
        <v>7</v>
      </c>
      <c r="W10" s="8">
        <v>16.8</v>
      </c>
      <c r="X10" s="9">
        <v>11.99</v>
      </c>
      <c r="Y10" s="9">
        <v>10.050000000000001</v>
      </c>
      <c r="Z10" s="6">
        <f t="shared" si="0"/>
        <v>605.50998750000008</v>
      </c>
      <c r="AA10" s="10"/>
      <c r="AB10" s="1"/>
      <c r="AC10" s="17"/>
      <c r="AD10" s="6">
        <v>7</v>
      </c>
      <c r="AE10" s="8">
        <v>17.3</v>
      </c>
      <c r="AF10" s="9">
        <v>11.92</v>
      </c>
      <c r="AG10" s="9">
        <v>11.53</v>
      </c>
      <c r="AH10" s="6">
        <f t="shared" si="3"/>
        <v>792.327764</v>
      </c>
      <c r="AI10" s="6">
        <v>1.3009999999999999</v>
      </c>
      <c r="AJ10" s="1"/>
    </row>
    <row r="11" spans="1:36" s="11" customFormat="1" x14ac:dyDescent="0.25">
      <c r="A11" s="19"/>
      <c r="B11" s="6">
        <v>8</v>
      </c>
      <c r="C11" s="7">
        <v>15.1</v>
      </c>
      <c r="E11" s="17"/>
      <c r="F11" s="6">
        <v>8</v>
      </c>
      <c r="G11" s="8">
        <v>15.5</v>
      </c>
      <c r="H11" s="9">
        <v>5.89</v>
      </c>
      <c r="I11" s="9">
        <v>5.46</v>
      </c>
      <c r="J11" s="6">
        <f t="shared" si="1"/>
        <v>87.795161999999991</v>
      </c>
      <c r="K11" s="10"/>
      <c r="L11" s="1"/>
      <c r="M11" s="17"/>
      <c r="N11" s="6">
        <v>8</v>
      </c>
      <c r="O11" s="8">
        <v>15.9</v>
      </c>
      <c r="P11" s="9">
        <v>9.6999999999999993</v>
      </c>
      <c r="Q11" s="9">
        <v>8.17</v>
      </c>
      <c r="R11" s="6">
        <f t="shared" si="2"/>
        <v>323.73216499999995</v>
      </c>
      <c r="S11" s="10"/>
      <c r="T11" s="1"/>
      <c r="U11" s="17"/>
      <c r="V11" s="6">
        <v>8</v>
      </c>
      <c r="W11" s="8">
        <v>16.399999999999999</v>
      </c>
      <c r="X11" s="9">
        <v>10.72</v>
      </c>
      <c r="Y11" s="9">
        <v>10.130000000000001</v>
      </c>
      <c r="Z11" s="6">
        <f t="shared" si="0"/>
        <v>550.02658400000007</v>
      </c>
      <c r="AA11" s="10"/>
      <c r="AB11" s="1"/>
      <c r="AC11" s="17"/>
      <c r="AD11" s="6">
        <v>8</v>
      </c>
      <c r="AE11" s="8">
        <v>17</v>
      </c>
      <c r="AF11" s="9">
        <v>11.63</v>
      </c>
      <c r="AG11" s="9">
        <v>10.86</v>
      </c>
      <c r="AH11" s="6">
        <f t="shared" si="3"/>
        <v>685.81877399999996</v>
      </c>
      <c r="AI11" s="6">
        <v>1.3140000000000001</v>
      </c>
      <c r="AJ11" s="1"/>
    </row>
    <row r="12" spans="1:36" s="11" customFormat="1" x14ac:dyDescent="0.25">
      <c r="A12" s="19"/>
      <c r="B12" s="6">
        <v>9</v>
      </c>
      <c r="C12" s="7">
        <v>15.5</v>
      </c>
      <c r="E12" s="17"/>
      <c r="F12" s="6">
        <v>9</v>
      </c>
      <c r="G12" s="8">
        <v>16.100000000000001</v>
      </c>
      <c r="H12" s="9">
        <v>5.58</v>
      </c>
      <c r="I12" s="9">
        <v>5.25</v>
      </c>
      <c r="J12" s="6">
        <f t="shared" si="1"/>
        <v>76.899375000000006</v>
      </c>
      <c r="K12" s="10"/>
      <c r="L12" s="1"/>
      <c r="M12" s="17"/>
      <c r="N12" s="6">
        <v>9</v>
      </c>
      <c r="O12" s="8">
        <v>16.399999999999999</v>
      </c>
      <c r="P12" s="9">
        <v>9.2200000000000006</v>
      </c>
      <c r="Q12" s="9">
        <v>8.66</v>
      </c>
      <c r="R12" s="6">
        <f t="shared" si="2"/>
        <v>345.72971600000005</v>
      </c>
      <c r="S12" s="10"/>
      <c r="T12" s="1"/>
      <c r="U12" s="17"/>
      <c r="V12" s="6">
        <v>9</v>
      </c>
      <c r="W12" s="8">
        <v>16.8</v>
      </c>
      <c r="X12" s="9">
        <v>11.79</v>
      </c>
      <c r="Y12" s="9">
        <v>10.24</v>
      </c>
      <c r="Z12" s="6">
        <f t="shared" si="0"/>
        <v>618.13555199999996</v>
      </c>
      <c r="AA12" s="10"/>
      <c r="AB12" s="1"/>
      <c r="AC12" s="17"/>
      <c r="AD12" s="6">
        <v>9</v>
      </c>
      <c r="AE12" s="8">
        <v>17.600000000000001</v>
      </c>
      <c r="AF12" s="9">
        <v>12.53</v>
      </c>
      <c r="AG12" s="9">
        <v>11.05</v>
      </c>
      <c r="AH12" s="6">
        <f t="shared" si="3"/>
        <v>764.97216250000008</v>
      </c>
      <c r="AI12" s="6">
        <v>1.212</v>
      </c>
      <c r="AJ12" s="1"/>
    </row>
    <row r="13" spans="1:36" s="11" customFormat="1" x14ac:dyDescent="0.25">
      <c r="A13" s="20"/>
      <c r="B13" s="6">
        <v>10</v>
      </c>
      <c r="C13" s="7">
        <v>16.7</v>
      </c>
      <c r="E13" s="22"/>
      <c r="F13" s="6">
        <v>10</v>
      </c>
      <c r="G13" s="8">
        <v>16.899999999999999</v>
      </c>
      <c r="H13" s="9">
        <v>5.18</v>
      </c>
      <c r="I13" s="9">
        <v>5.13</v>
      </c>
      <c r="J13" s="6">
        <f t="shared" si="1"/>
        <v>68.160770999999997</v>
      </c>
      <c r="K13" s="10"/>
      <c r="L13" s="1"/>
      <c r="M13" s="22"/>
      <c r="N13" s="6">
        <v>10</v>
      </c>
      <c r="O13" s="8">
        <v>17.100000000000001</v>
      </c>
      <c r="P13" s="9">
        <v>9.3000000000000007</v>
      </c>
      <c r="Q13" s="9">
        <v>9.0299999999999994</v>
      </c>
      <c r="R13" s="6">
        <f t="shared" si="2"/>
        <v>379.16518499999995</v>
      </c>
      <c r="S13" s="10"/>
      <c r="T13" s="1"/>
      <c r="U13" s="22"/>
      <c r="V13" s="6">
        <v>10</v>
      </c>
      <c r="W13" s="8">
        <v>17.399999999999999</v>
      </c>
      <c r="X13" s="9">
        <v>10.220000000000001</v>
      </c>
      <c r="Y13" s="9">
        <v>10.68</v>
      </c>
      <c r="Z13" s="6">
        <f t="shared" si="0"/>
        <v>582.85886400000004</v>
      </c>
      <c r="AA13" s="10"/>
      <c r="AB13" s="1"/>
      <c r="AC13" s="22"/>
      <c r="AD13" s="6">
        <v>10</v>
      </c>
      <c r="AE13" s="8">
        <v>18</v>
      </c>
      <c r="AF13" s="9">
        <v>11.91</v>
      </c>
      <c r="AG13" s="9">
        <v>10.77</v>
      </c>
      <c r="AH13" s="6">
        <f t="shared" si="3"/>
        <v>690.73771950000003</v>
      </c>
      <c r="AI13" s="6">
        <v>1.2789999999999999</v>
      </c>
      <c r="AJ13" s="1"/>
    </row>
    <row r="14" spans="1:36" s="11" customFormat="1" x14ac:dyDescent="0.25">
      <c r="A14" s="18" t="s">
        <v>13</v>
      </c>
      <c r="B14" s="6">
        <v>11</v>
      </c>
      <c r="C14" s="7">
        <v>16.3</v>
      </c>
      <c r="E14" s="16" t="s">
        <v>13</v>
      </c>
      <c r="F14" s="6">
        <v>11</v>
      </c>
      <c r="G14" s="8">
        <v>16.899999999999999</v>
      </c>
      <c r="H14" s="9">
        <v>5.38</v>
      </c>
      <c r="I14" s="9">
        <v>5.23</v>
      </c>
      <c r="J14" s="6">
        <f t="shared" si="1"/>
        <v>73.579301000000015</v>
      </c>
      <c r="K14" s="10"/>
      <c r="L14" s="1"/>
      <c r="M14" s="16" t="s">
        <v>13</v>
      </c>
      <c r="N14" s="6">
        <v>11</v>
      </c>
      <c r="O14" s="8">
        <v>17.3</v>
      </c>
      <c r="P14" s="9">
        <v>8.89</v>
      </c>
      <c r="Q14" s="9">
        <v>7.76</v>
      </c>
      <c r="R14" s="6">
        <f t="shared" si="2"/>
        <v>267.66723200000001</v>
      </c>
      <c r="S14" s="10"/>
      <c r="T14" s="1"/>
      <c r="U14" s="16" t="s">
        <v>13</v>
      </c>
      <c r="V14" s="6">
        <v>11</v>
      </c>
      <c r="W14" s="8">
        <v>17.899999999999999</v>
      </c>
      <c r="X14" s="9">
        <v>10.66</v>
      </c>
      <c r="Y14" s="9">
        <v>9.73</v>
      </c>
      <c r="Z14" s="6">
        <f t="shared" si="0"/>
        <v>504.60655700000001</v>
      </c>
      <c r="AA14" s="10"/>
      <c r="AB14" s="1"/>
      <c r="AC14" s="16" t="s">
        <v>13</v>
      </c>
      <c r="AD14" s="6">
        <v>11</v>
      </c>
      <c r="AE14" s="8">
        <v>18.2</v>
      </c>
      <c r="AF14" s="9">
        <v>11.26</v>
      </c>
      <c r="AG14" s="9">
        <v>10.26</v>
      </c>
      <c r="AH14" s="6">
        <f t="shared" si="3"/>
        <v>592.65658799999994</v>
      </c>
      <c r="AI14" s="6">
        <v>0.97799999999999998</v>
      </c>
      <c r="AJ14" s="1"/>
    </row>
    <row r="15" spans="1:36" s="11" customFormat="1" x14ac:dyDescent="0.25">
      <c r="A15" s="19"/>
      <c r="B15" s="6">
        <v>12</v>
      </c>
      <c r="C15" s="7">
        <v>16.399999999999999</v>
      </c>
      <c r="E15" s="17"/>
      <c r="F15" s="6">
        <v>12</v>
      </c>
      <c r="G15" s="8">
        <v>16.600000000000001</v>
      </c>
      <c r="H15" s="9">
        <v>5.75</v>
      </c>
      <c r="I15" s="9">
        <v>5.13</v>
      </c>
      <c r="J15" s="6">
        <f t="shared" si="1"/>
        <v>75.661087499999994</v>
      </c>
      <c r="K15" s="10"/>
      <c r="L15" s="1"/>
      <c r="M15" s="17"/>
      <c r="N15" s="6">
        <v>12</v>
      </c>
      <c r="O15" s="8">
        <v>17.8</v>
      </c>
      <c r="P15" s="9">
        <v>8.73</v>
      </c>
      <c r="Q15" s="9">
        <v>8.02</v>
      </c>
      <c r="R15" s="6">
        <f t="shared" si="2"/>
        <v>280.75854599999997</v>
      </c>
      <c r="S15" s="10"/>
      <c r="T15" s="1"/>
      <c r="U15" s="17"/>
      <c r="V15" s="6">
        <v>12</v>
      </c>
      <c r="W15" s="8">
        <v>18.5</v>
      </c>
      <c r="X15" s="9">
        <v>10.039999999999999</v>
      </c>
      <c r="Y15" s="9">
        <v>9.81</v>
      </c>
      <c r="Z15" s="6">
        <f t="shared" si="0"/>
        <v>483.10522200000003</v>
      </c>
      <c r="AA15" s="10"/>
      <c r="AB15" s="1"/>
      <c r="AC15" s="17"/>
      <c r="AD15" s="6">
        <v>12</v>
      </c>
      <c r="AE15" s="8">
        <v>18.399999999999999</v>
      </c>
      <c r="AF15" s="9">
        <v>11.48</v>
      </c>
      <c r="AG15" s="9">
        <v>10.83</v>
      </c>
      <c r="AH15" s="6">
        <f t="shared" si="3"/>
        <v>673.23828600000002</v>
      </c>
      <c r="AI15" s="6">
        <v>0.94199999999999995</v>
      </c>
      <c r="AJ15" s="1"/>
    </row>
    <row r="16" spans="1:36" s="11" customFormat="1" x14ac:dyDescent="0.25">
      <c r="A16" s="19"/>
      <c r="B16" s="6">
        <v>13</v>
      </c>
      <c r="C16" s="7">
        <v>16.8</v>
      </c>
      <c r="E16" s="17"/>
      <c r="F16" s="6">
        <v>13</v>
      </c>
      <c r="G16" s="8">
        <v>17.100000000000001</v>
      </c>
      <c r="H16" s="9">
        <v>5.34</v>
      </c>
      <c r="I16" s="9">
        <v>5.08</v>
      </c>
      <c r="J16" s="6">
        <f t="shared" si="1"/>
        <v>68.903087999999997</v>
      </c>
      <c r="K16" s="10"/>
      <c r="L16" s="1"/>
      <c r="M16" s="17"/>
      <c r="N16" s="6">
        <v>13</v>
      </c>
      <c r="O16" s="8">
        <v>17.3</v>
      </c>
      <c r="P16" s="9">
        <v>9.8699999999999992</v>
      </c>
      <c r="Q16" s="9">
        <v>8.1199999999999992</v>
      </c>
      <c r="R16" s="6">
        <f t="shared" si="2"/>
        <v>325.38626399999993</v>
      </c>
      <c r="S16" s="10"/>
      <c r="T16" s="1"/>
      <c r="U16" s="17"/>
      <c r="V16" s="6">
        <v>13</v>
      </c>
      <c r="W16" s="8">
        <v>17.7</v>
      </c>
      <c r="X16" s="9">
        <v>10.72</v>
      </c>
      <c r="Y16" s="9">
        <v>10.14</v>
      </c>
      <c r="Z16" s="6">
        <f t="shared" si="0"/>
        <v>551.11305600000014</v>
      </c>
      <c r="AA16" s="10"/>
      <c r="AB16" s="1"/>
      <c r="AC16" s="17"/>
      <c r="AD16" s="6">
        <v>13</v>
      </c>
      <c r="AE16" s="8">
        <v>18</v>
      </c>
      <c r="AF16" s="9">
        <v>11.42</v>
      </c>
      <c r="AG16" s="9">
        <v>10.61</v>
      </c>
      <c r="AH16" s="6">
        <f t="shared" si="3"/>
        <v>642.78669099999991</v>
      </c>
      <c r="AI16" s="6">
        <v>0.86699999999999999</v>
      </c>
      <c r="AJ16" s="1"/>
    </row>
    <row r="17" spans="1:36" s="11" customFormat="1" x14ac:dyDescent="0.25">
      <c r="A17" s="19"/>
      <c r="B17" s="6">
        <v>14</v>
      </c>
      <c r="C17" s="7">
        <v>15.2</v>
      </c>
      <c r="E17" s="17"/>
      <c r="F17" s="6">
        <v>14</v>
      </c>
      <c r="G17" s="8">
        <v>15.7</v>
      </c>
      <c r="H17" s="9">
        <v>5.63</v>
      </c>
      <c r="I17" s="9">
        <v>5.16</v>
      </c>
      <c r="J17" s="6">
        <f t="shared" si="1"/>
        <v>74.951064000000002</v>
      </c>
      <c r="K17" s="10"/>
      <c r="L17" s="1"/>
      <c r="M17" s="17"/>
      <c r="N17" s="6">
        <v>14</v>
      </c>
      <c r="O17" s="8">
        <v>16</v>
      </c>
      <c r="P17" s="9">
        <v>8.9</v>
      </c>
      <c r="Q17" s="9">
        <v>7.26</v>
      </c>
      <c r="R17" s="6">
        <f t="shared" si="2"/>
        <v>234.54882000000001</v>
      </c>
      <c r="S17" s="10"/>
      <c r="T17" s="1"/>
      <c r="U17" s="17"/>
      <c r="V17" s="6">
        <v>14</v>
      </c>
      <c r="W17" s="8">
        <v>16.5</v>
      </c>
      <c r="X17" s="9">
        <v>10.06</v>
      </c>
      <c r="Y17" s="9">
        <v>9.31</v>
      </c>
      <c r="Z17" s="6">
        <f t="shared" si="0"/>
        <v>435.98078300000003</v>
      </c>
      <c r="AA17" s="10"/>
      <c r="AB17" s="1"/>
      <c r="AC17" s="17"/>
      <c r="AD17" s="6">
        <v>14</v>
      </c>
      <c r="AE17" s="8">
        <v>17.100000000000001</v>
      </c>
      <c r="AF17" s="9">
        <v>11.26</v>
      </c>
      <c r="AG17" s="9">
        <v>10.35</v>
      </c>
      <c r="AH17" s="6">
        <f t="shared" si="3"/>
        <v>603.09967499999993</v>
      </c>
      <c r="AI17" s="6">
        <v>0.90300000000000002</v>
      </c>
      <c r="AJ17" s="1"/>
    </row>
    <row r="18" spans="1:36" s="11" customFormat="1" x14ac:dyDescent="0.25">
      <c r="A18" s="20"/>
      <c r="B18" s="6">
        <v>15</v>
      </c>
      <c r="C18" s="7">
        <v>15.5</v>
      </c>
      <c r="E18" s="22"/>
      <c r="F18" s="6">
        <v>15</v>
      </c>
      <c r="G18" s="8">
        <v>16</v>
      </c>
      <c r="H18" s="9">
        <v>5.35</v>
      </c>
      <c r="I18" s="9">
        <v>5.22</v>
      </c>
      <c r="J18" s="6">
        <f t="shared" si="1"/>
        <v>72.889469999999989</v>
      </c>
      <c r="K18" s="10"/>
      <c r="L18" s="1"/>
      <c r="M18" s="22"/>
      <c r="N18" s="6">
        <v>15</v>
      </c>
      <c r="O18" s="8">
        <v>16.600000000000001</v>
      </c>
      <c r="P18" s="9">
        <v>8.7200000000000006</v>
      </c>
      <c r="Q18" s="9">
        <v>7.79</v>
      </c>
      <c r="R18" s="6">
        <f t="shared" si="2"/>
        <v>264.58267600000005</v>
      </c>
      <c r="S18" s="10"/>
      <c r="T18" s="1"/>
      <c r="U18" s="22"/>
      <c r="V18" s="6">
        <v>15</v>
      </c>
      <c r="W18" s="8">
        <v>17</v>
      </c>
      <c r="X18" s="9">
        <v>10.26</v>
      </c>
      <c r="Y18" s="9">
        <v>10.28</v>
      </c>
      <c r="Z18" s="6">
        <f t="shared" si="0"/>
        <v>542.13019199999997</v>
      </c>
      <c r="AA18" s="10"/>
      <c r="AB18" s="1"/>
      <c r="AC18" s="22"/>
      <c r="AD18" s="6">
        <v>15</v>
      </c>
      <c r="AE18" s="8">
        <v>17.399999999999999</v>
      </c>
      <c r="AF18" s="9">
        <v>10.76</v>
      </c>
      <c r="AG18" s="9">
        <v>10.55</v>
      </c>
      <c r="AH18" s="6">
        <f t="shared" si="3"/>
        <v>598.80745000000002</v>
      </c>
      <c r="AI18" s="6">
        <v>0.79400000000000004</v>
      </c>
      <c r="AJ18" s="1"/>
    </row>
    <row r="19" spans="1:36" s="11" customFormat="1" x14ac:dyDescent="0.25">
      <c r="A19" s="21" t="s">
        <v>14</v>
      </c>
      <c r="B19" s="6">
        <v>16</v>
      </c>
      <c r="C19" s="7">
        <v>15.8</v>
      </c>
      <c r="E19" s="21" t="s">
        <v>14</v>
      </c>
      <c r="F19" s="6">
        <v>16</v>
      </c>
      <c r="G19" s="8">
        <v>16</v>
      </c>
      <c r="H19" s="9">
        <v>6.07</v>
      </c>
      <c r="I19" s="9">
        <v>5.12</v>
      </c>
      <c r="J19" s="6">
        <f t="shared" si="1"/>
        <v>79.560704000000001</v>
      </c>
      <c r="K19" s="10"/>
      <c r="L19" s="1"/>
      <c r="M19" s="21" t="s">
        <v>14</v>
      </c>
      <c r="N19" s="6">
        <v>16</v>
      </c>
      <c r="O19" s="8">
        <v>16.399999999999999</v>
      </c>
      <c r="P19" s="9">
        <v>8.5399999999999991</v>
      </c>
      <c r="Q19" s="9">
        <v>7.92</v>
      </c>
      <c r="R19" s="6">
        <f t="shared" si="2"/>
        <v>267.84172799999999</v>
      </c>
      <c r="S19" s="10"/>
      <c r="T19" s="1"/>
      <c r="U19" s="21" t="s">
        <v>14</v>
      </c>
      <c r="V19" s="6">
        <v>16</v>
      </c>
      <c r="W19" s="8">
        <v>16.899999999999999</v>
      </c>
      <c r="X19" s="9">
        <v>9.39</v>
      </c>
      <c r="Y19" s="9">
        <v>9.74</v>
      </c>
      <c r="Z19" s="6">
        <f t="shared" si="0"/>
        <v>445.40338200000002</v>
      </c>
      <c r="AA19" s="10"/>
      <c r="AB19" s="1"/>
      <c r="AC19" s="21" t="s">
        <v>14</v>
      </c>
      <c r="AD19" s="6">
        <v>16</v>
      </c>
      <c r="AE19" s="8">
        <v>17.399999999999999</v>
      </c>
      <c r="AF19" s="9">
        <v>10.81</v>
      </c>
      <c r="AG19" s="9">
        <v>10.029999999999999</v>
      </c>
      <c r="AH19" s="6">
        <f t="shared" si="3"/>
        <v>543.74786449999999</v>
      </c>
      <c r="AI19" s="6">
        <v>0.72499999999999998</v>
      </c>
      <c r="AJ19" s="1"/>
    </row>
    <row r="20" spans="1:36" s="11" customFormat="1" x14ac:dyDescent="0.25">
      <c r="A20" s="17"/>
      <c r="B20" s="6">
        <v>17</v>
      </c>
      <c r="C20" s="7">
        <v>15.3</v>
      </c>
      <c r="E20" s="17"/>
      <c r="F20" s="6">
        <v>17</v>
      </c>
      <c r="G20" s="8">
        <v>15.7</v>
      </c>
      <c r="H20" s="9">
        <v>5.56</v>
      </c>
      <c r="I20" s="9">
        <v>4.93</v>
      </c>
      <c r="J20" s="6">
        <f t="shared" si="1"/>
        <v>67.567621999999986</v>
      </c>
      <c r="K20" s="10"/>
      <c r="L20" s="1"/>
      <c r="M20" s="17"/>
      <c r="N20" s="6">
        <v>17</v>
      </c>
      <c r="O20" s="8">
        <v>16.3</v>
      </c>
      <c r="P20" s="9">
        <v>8.32</v>
      </c>
      <c r="Q20" s="9">
        <v>7.18</v>
      </c>
      <c r="R20" s="6">
        <f t="shared" si="2"/>
        <v>214.45798399999998</v>
      </c>
      <c r="S20" s="10"/>
      <c r="T20" s="1"/>
      <c r="U20" s="17"/>
      <c r="V20" s="6">
        <v>17</v>
      </c>
      <c r="W20" s="8">
        <v>16.7</v>
      </c>
      <c r="X20" s="9">
        <v>10.1</v>
      </c>
      <c r="Y20" s="9">
        <v>9.83</v>
      </c>
      <c r="Z20" s="6">
        <f t="shared" si="0"/>
        <v>487.97594500000002</v>
      </c>
      <c r="AA20" s="10"/>
      <c r="AB20" s="1"/>
      <c r="AC20" s="17"/>
      <c r="AD20" s="6">
        <v>17</v>
      </c>
      <c r="AE20" s="8">
        <v>17.2</v>
      </c>
      <c r="AF20" s="9">
        <v>11.31</v>
      </c>
      <c r="AG20" s="9">
        <v>10.25</v>
      </c>
      <c r="AH20" s="6">
        <f t="shared" si="3"/>
        <v>594.12843750000002</v>
      </c>
      <c r="AI20" s="6">
        <v>0.65100000000000002</v>
      </c>
      <c r="AJ20" s="1"/>
    </row>
    <row r="21" spans="1:36" s="11" customFormat="1" x14ac:dyDescent="0.25">
      <c r="A21" s="17"/>
      <c r="B21" s="6">
        <v>18</v>
      </c>
      <c r="C21" s="7">
        <v>14.8</v>
      </c>
      <c r="E21" s="17"/>
      <c r="F21" s="6">
        <v>18</v>
      </c>
      <c r="G21" s="8">
        <v>15.1</v>
      </c>
      <c r="H21" s="9">
        <v>5.31</v>
      </c>
      <c r="I21" s="9">
        <v>5.07</v>
      </c>
      <c r="J21" s="6">
        <f t="shared" si="1"/>
        <v>68.246509500000002</v>
      </c>
      <c r="K21" s="10"/>
      <c r="L21" s="1"/>
      <c r="M21" s="17"/>
      <c r="N21" s="6">
        <v>18</v>
      </c>
      <c r="O21" s="8">
        <v>15.8</v>
      </c>
      <c r="P21" s="9">
        <v>7.99</v>
      </c>
      <c r="Q21" s="9">
        <v>7.2</v>
      </c>
      <c r="R21" s="6">
        <f t="shared" si="2"/>
        <v>207.10080000000002</v>
      </c>
      <c r="S21" s="10"/>
      <c r="T21" s="1"/>
      <c r="U21" s="17"/>
      <c r="V21" s="6">
        <v>18</v>
      </c>
      <c r="W21" s="8">
        <v>16.2</v>
      </c>
      <c r="X21" s="9">
        <v>9.74</v>
      </c>
      <c r="Y21" s="9">
        <v>9.3800000000000008</v>
      </c>
      <c r="Z21" s="6">
        <f t="shared" si="0"/>
        <v>428.48402800000008</v>
      </c>
      <c r="AA21" s="10"/>
      <c r="AB21" s="1"/>
      <c r="AC21" s="17"/>
      <c r="AD21" s="6">
        <v>18</v>
      </c>
      <c r="AE21" s="8">
        <v>16.600000000000001</v>
      </c>
      <c r="AF21" s="9">
        <v>10.82</v>
      </c>
      <c r="AG21" s="9">
        <v>9.74</v>
      </c>
      <c r="AH21" s="6">
        <f t="shared" si="3"/>
        <v>513.23371600000007</v>
      </c>
      <c r="AI21" s="6">
        <v>0.69799999999999995</v>
      </c>
      <c r="AJ21" s="1"/>
    </row>
    <row r="22" spans="1:36" s="11" customFormat="1" x14ac:dyDescent="0.25">
      <c r="A22" s="17"/>
      <c r="B22" s="6">
        <v>19</v>
      </c>
      <c r="C22" s="7">
        <v>15.4</v>
      </c>
      <c r="E22" s="17"/>
      <c r="F22" s="6">
        <v>19</v>
      </c>
      <c r="G22" s="8">
        <v>16</v>
      </c>
      <c r="H22" s="9">
        <v>5.64</v>
      </c>
      <c r="I22" s="9">
        <v>5.15</v>
      </c>
      <c r="J22" s="6">
        <f t="shared" si="1"/>
        <v>74.793450000000007</v>
      </c>
      <c r="K22" s="10"/>
      <c r="L22" s="1"/>
      <c r="M22" s="17"/>
      <c r="N22" s="6">
        <v>19</v>
      </c>
      <c r="O22" s="8">
        <v>16.5</v>
      </c>
      <c r="P22" s="9">
        <v>7.92</v>
      </c>
      <c r="Q22" s="9">
        <v>7.61</v>
      </c>
      <c r="R22" s="6">
        <f>P22*Q22*Q22*0.5</f>
        <v>229.33191600000001</v>
      </c>
      <c r="S22" s="10"/>
      <c r="T22" s="1"/>
      <c r="U22" s="17"/>
      <c r="V22" s="6">
        <v>19</v>
      </c>
      <c r="W22" s="8">
        <v>16.8</v>
      </c>
      <c r="X22" s="9">
        <v>9.83</v>
      </c>
      <c r="Y22" s="9">
        <v>9.06</v>
      </c>
      <c r="Z22" s="6">
        <f t="shared" si="0"/>
        <v>403.44089400000007</v>
      </c>
      <c r="AA22" s="10"/>
      <c r="AB22" s="1"/>
      <c r="AC22" s="17"/>
      <c r="AD22" s="6">
        <v>19</v>
      </c>
      <c r="AE22" s="8">
        <v>17.399999999999999</v>
      </c>
      <c r="AF22" s="9">
        <v>10.89</v>
      </c>
      <c r="AG22" s="9">
        <v>9.84</v>
      </c>
      <c r="AH22" s="6">
        <f t="shared" si="3"/>
        <v>527.21539199999995</v>
      </c>
      <c r="AI22" s="6">
        <v>0.69099999999999995</v>
      </c>
      <c r="AJ22" s="1"/>
    </row>
    <row r="23" spans="1:36" s="11" customFormat="1" x14ac:dyDescent="0.25">
      <c r="A23" s="22"/>
      <c r="B23" s="6">
        <v>20</v>
      </c>
      <c r="C23" s="7">
        <v>16.3</v>
      </c>
      <c r="E23" s="22"/>
      <c r="F23" s="6">
        <v>20</v>
      </c>
      <c r="G23" s="8">
        <v>16.899999999999999</v>
      </c>
      <c r="H23" s="9">
        <v>5.26</v>
      </c>
      <c r="I23" s="9">
        <v>4.97</v>
      </c>
      <c r="J23" s="6">
        <f t="shared" si="1"/>
        <v>64.963366999999991</v>
      </c>
      <c r="K23" s="10"/>
      <c r="L23" s="1"/>
      <c r="M23" s="22"/>
      <c r="N23" s="6">
        <v>20</v>
      </c>
      <c r="O23" s="8">
        <v>17</v>
      </c>
      <c r="P23" s="9">
        <v>8.1999999999999993</v>
      </c>
      <c r="Q23" s="9">
        <v>7.55</v>
      </c>
      <c r="R23" s="6">
        <f t="shared" si="2"/>
        <v>233.71024999999997</v>
      </c>
      <c r="S23" s="10"/>
      <c r="T23" s="1"/>
      <c r="U23" s="22"/>
      <c r="V23" s="6">
        <v>20</v>
      </c>
      <c r="W23" s="8">
        <v>17.399999999999999</v>
      </c>
      <c r="X23" s="9">
        <v>10.1</v>
      </c>
      <c r="Y23" s="9">
        <v>8.8699999999999992</v>
      </c>
      <c r="Z23" s="6">
        <f t="shared" si="0"/>
        <v>397.31834499999991</v>
      </c>
      <c r="AA23" s="10"/>
      <c r="AB23" s="1"/>
      <c r="AC23" s="22"/>
      <c r="AD23" s="6">
        <v>20</v>
      </c>
      <c r="AE23" s="8">
        <v>17.8</v>
      </c>
      <c r="AF23" s="9">
        <v>11.04</v>
      </c>
      <c r="AG23" s="9">
        <v>9.51</v>
      </c>
      <c r="AH23" s="6">
        <f t="shared" si="3"/>
        <v>499.22935199999995</v>
      </c>
      <c r="AI23" s="6">
        <v>0.72</v>
      </c>
      <c r="AJ23" s="1"/>
    </row>
    <row r="24" spans="1:36" x14ac:dyDescent="0.15">
      <c r="A24" s="1" t="s">
        <v>11</v>
      </c>
      <c r="B24" s="2">
        <v>44354</v>
      </c>
      <c r="E24" s="1" t="s">
        <v>11</v>
      </c>
      <c r="F24" s="2">
        <v>44354</v>
      </c>
      <c r="H24" s="12">
        <f>F1-F24</f>
        <v>7</v>
      </c>
      <c r="M24" s="1" t="s">
        <v>11</v>
      </c>
      <c r="N24" s="2">
        <v>44354</v>
      </c>
      <c r="P24" s="12">
        <f>N1-N24</f>
        <v>14</v>
      </c>
      <c r="U24" s="1" t="s">
        <v>11</v>
      </c>
      <c r="V24" s="2">
        <v>44354</v>
      </c>
      <c r="W24" s="11"/>
      <c r="X24" s="12">
        <f>V1-V24</f>
        <v>21</v>
      </c>
      <c r="AC24" s="1" t="s">
        <v>11</v>
      </c>
      <c r="AD24" s="2">
        <v>44354</v>
      </c>
      <c r="AF24" s="12">
        <f>AD1-AD24</f>
        <v>28</v>
      </c>
    </row>
    <row r="27" spans="1:36" x14ac:dyDescent="0.2">
      <c r="C27" s="13"/>
    </row>
    <row r="28" spans="1:36" x14ac:dyDescent="0.2">
      <c r="C28" s="13"/>
    </row>
    <row r="29" spans="1:36" x14ac:dyDescent="0.2">
      <c r="C29" s="13"/>
    </row>
    <row r="30" spans="1:36" x14ac:dyDescent="0.2">
      <c r="C30" s="13"/>
    </row>
  </sheetData>
  <mergeCells count="43">
    <mergeCell ref="H2:J2"/>
    <mergeCell ref="P2:R2"/>
    <mergeCell ref="X2:Z2"/>
    <mergeCell ref="AF2:AH2"/>
    <mergeCell ref="A2:A3"/>
    <mergeCell ref="C2:C3"/>
    <mergeCell ref="E2:E3"/>
    <mergeCell ref="G2:G3"/>
    <mergeCell ref="K2:K3"/>
    <mergeCell ref="M2:M3"/>
    <mergeCell ref="O2:O3"/>
    <mergeCell ref="S2:S3"/>
    <mergeCell ref="U2:U3"/>
    <mergeCell ref="W2:W3"/>
    <mergeCell ref="AA2:AA3"/>
    <mergeCell ref="AC2:AC3"/>
    <mergeCell ref="A4:A8"/>
    <mergeCell ref="A9:A13"/>
    <mergeCell ref="A14:A18"/>
    <mergeCell ref="A19:A23"/>
    <mergeCell ref="B2:B3"/>
    <mergeCell ref="E4:E8"/>
    <mergeCell ref="E9:E13"/>
    <mergeCell ref="E14:E18"/>
    <mergeCell ref="E19:E23"/>
    <mergeCell ref="F2:F3"/>
    <mergeCell ref="M4:M8"/>
    <mergeCell ref="M9:M13"/>
    <mergeCell ref="M14:M18"/>
    <mergeCell ref="M19:M23"/>
    <mergeCell ref="N2:N3"/>
    <mergeCell ref="AC19:AC23"/>
    <mergeCell ref="AD2:AD3"/>
    <mergeCell ref="U4:U8"/>
    <mergeCell ref="U9:U13"/>
    <mergeCell ref="U14:U18"/>
    <mergeCell ref="U19:U23"/>
    <mergeCell ref="V2:V3"/>
    <mergeCell ref="AE2:AE3"/>
    <mergeCell ref="AI2:AI3"/>
    <mergeCell ref="AC4:AC8"/>
    <mergeCell ref="AC9:AC13"/>
    <mergeCell ref="AC14:AC1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2020-12-04T07:02:00Z</dcterms:created>
  <dcterms:modified xsi:type="dcterms:W3CDTF">2022-03-31T11:15:47Z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63DA66AAC3DE4174B9384410C34CB039</vt:lpwstr>
  </property>
</Properties>
</file>