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PANC-1" sheetId="1" r:id="rId1"/>
  </sheets>
  <calcPr calcId="144525"/>
</workbook>
</file>

<file path=xl/sharedStrings.xml><?xml version="1.0" encoding="utf-8"?>
<sst xmlns="http://schemas.openxmlformats.org/spreadsheetml/2006/main" count="25" uniqueCount="25">
  <si>
    <t>原始数据</t>
  </si>
  <si>
    <t>数据处理</t>
  </si>
  <si>
    <t>Measurement count: 1   Filter: 450</t>
  </si>
  <si>
    <t>PANC-1-24h</t>
  </si>
  <si>
    <t>空白孔平均值</t>
  </si>
  <si>
    <t>A</t>
  </si>
  <si>
    <t>存活率</t>
  </si>
  <si>
    <t>B</t>
  </si>
  <si>
    <t>复孔1</t>
  </si>
  <si>
    <t>C</t>
  </si>
  <si>
    <t>复孔2</t>
  </si>
  <si>
    <t>D</t>
  </si>
  <si>
    <t>复孔3</t>
  </si>
  <si>
    <t>E</t>
  </si>
  <si>
    <t>复孔4</t>
  </si>
  <si>
    <t>F</t>
  </si>
  <si>
    <t>复孔5</t>
  </si>
  <si>
    <t>G</t>
  </si>
  <si>
    <t>复孔6</t>
  </si>
  <si>
    <t>H</t>
  </si>
  <si>
    <t>normalize</t>
  </si>
  <si>
    <t>Ave</t>
  </si>
  <si>
    <t>SD</t>
  </si>
  <si>
    <t>ttest</t>
  </si>
  <si>
    <t>*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</si>
</sst>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0_ "/>
    <numFmt numFmtId="177" formatCode="0.00000_ "/>
    <numFmt numFmtId="178" formatCode="0.00000_);[Red]\(0.00000\)"/>
    <numFmt numFmtId="179" formatCode="0.000%"/>
  </numFmts>
  <fonts count="22">
    <font>
      <sz val="11"/>
      <color theme="1"/>
      <name val="宋体"/>
      <charset val="134"/>
      <scheme val="minor"/>
    </font>
    <font>
      <sz val="10"/>
      <color rgb="FF000000"/>
      <name val="Arial"/>
      <charset val="134"/>
    </font>
    <font>
      <sz val="10"/>
      <name val="Arial"/>
      <charset val="0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7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4" borderId="4" applyNumberFormat="0" applyFont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6" fillId="8" borderId="2" applyNumberFormat="0" applyAlignment="0" applyProtection="0">
      <alignment vertical="center"/>
    </xf>
    <xf numFmtId="0" fontId="18" fillId="8" borderId="1" applyNumberFormat="0" applyAlignment="0" applyProtection="0">
      <alignment vertical="center"/>
    </xf>
    <xf numFmtId="0" fontId="19" fillId="23" borderId="7" applyNumberFormat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applyFill="1" applyBorder="1">
      <alignment vertical="center"/>
    </xf>
    <xf numFmtId="176" fontId="0" fillId="0" borderId="0" xfId="0" applyNumberFormat="1" applyFill="1" applyBorder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/>
    <xf numFmtId="0" fontId="0" fillId="0" borderId="0" xfId="0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177" fontId="0" fillId="2" borderId="0" xfId="0" applyNumberFormat="1" applyFill="1" applyAlignment="1">
      <alignment horizontal="center" vertical="center"/>
    </xf>
    <xf numFmtId="177" fontId="0" fillId="0" borderId="0" xfId="0" applyNumberFormat="1">
      <alignment vertical="center"/>
    </xf>
    <xf numFmtId="178" fontId="0" fillId="0" borderId="0" xfId="11" applyNumberFormat="1" applyAlignment="1">
      <alignment horizontal="center" vertical="center"/>
    </xf>
    <xf numFmtId="176" fontId="0" fillId="0" borderId="0" xfId="0" applyNumberFormat="1" applyFill="1">
      <alignment vertical="center"/>
    </xf>
    <xf numFmtId="179" fontId="0" fillId="0" borderId="0" xfId="11" applyNumberFormat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/>
    </xf>
    <xf numFmtId="177" fontId="0" fillId="0" borderId="0" xfId="0" applyNumberFormat="1" applyFill="1" applyAlignment="1">
      <alignment horizontal="center" vertical="center"/>
    </xf>
    <xf numFmtId="177" fontId="0" fillId="0" borderId="0" xfId="0" applyNumberFormat="1" applyFill="1">
      <alignment vertical="center"/>
    </xf>
    <xf numFmtId="178" fontId="0" fillId="0" borderId="0" xfId="11" applyNumberFormat="1" applyFill="1" applyAlignment="1">
      <alignment horizontal="center" vertical="center"/>
    </xf>
    <xf numFmtId="179" fontId="0" fillId="0" borderId="0" xfId="11" applyNumberFormat="1" applyFill="1">
      <alignment vertical="center"/>
    </xf>
    <xf numFmtId="0" fontId="2" fillId="0" borderId="0" xfId="0" applyFont="1" applyFill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132"/>
  <sheetViews>
    <sheetView tabSelected="1" workbookViewId="0">
      <selection activeCell="O29" sqref="O29"/>
    </sheetView>
  </sheetViews>
  <sheetFormatPr defaultColWidth="9" defaultRowHeight="13.5"/>
  <cols>
    <col min="1" max="13" width="9" customWidth="1"/>
    <col min="14" max="14" width="12.625"/>
    <col min="15" max="15" width="11.75" style="1" customWidth="1"/>
    <col min="16" max="25" width="12.625"/>
    <col min="26" max="27" width="10.375"/>
  </cols>
  <sheetData>
    <row r="1" spans="1:15">
      <c r="A1" s="1" t="s">
        <v>0</v>
      </c>
      <c r="O1" s="1" t="s">
        <v>1</v>
      </c>
    </row>
    <row r="2" spans="1:15">
      <c r="A2" t="s">
        <v>2</v>
      </c>
      <c r="E2" t="s">
        <v>3</v>
      </c>
      <c r="O2" s="9" t="s">
        <v>4</v>
      </c>
    </row>
    <row r="3" spans="2:24">
      <c r="B3">
        <v>1</v>
      </c>
      <c r="C3">
        <v>0</v>
      </c>
      <c r="D3">
        <v>2.5</v>
      </c>
      <c r="E3">
        <v>5</v>
      </c>
      <c r="F3">
        <v>10</v>
      </c>
      <c r="G3">
        <v>20</v>
      </c>
      <c r="H3">
        <v>40</v>
      </c>
      <c r="I3">
        <v>60</v>
      </c>
      <c r="J3">
        <v>80</v>
      </c>
      <c r="K3">
        <v>100</v>
      </c>
      <c r="L3">
        <v>11</v>
      </c>
      <c r="M3">
        <v>12</v>
      </c>
      <c r="O3" s="10">
        <f>AVERAGE(M5:M10)</f>
        <v>0.066</v>
      </c>
      <c r="P3" s="11"/>
      <c r="Q3" s="11"/>
      <c r="R3" s="11"/>
      <c r="S3" s="11"/>
      <c r="T3" s="11"/>
      <c r="U3" s="11"/>
      <c r="V3" s="11"/>
      <c r="W3" s="11"/>
      <c r="X3" s="11"/>
    </row>
    <row r="4" spans="1:19">
      <c r="A4" t="s">
        <v>5</v>
      </c>
      <c r="B4" s="2">
        <v>0.042</v>
      </c>
      <c r="C4" s="2">
        <v>0.043</v>
      </c>
      <c r="D4" s="2">
        <v>0.045</v>
      </c>
      <c r="E4" s="2">
        <v>0.042</v>
      </c>
      <c r="F4" s="2">
        <v>0.041</v>
      </c>
      <c r="G4" s="2">
        <v>0.041</v>
      </c>
      <c r="H4" s="2">
        <v>0.044</v>
      </c>
      <c r="I4" s="2">
        <v>0.04</v>
      </c>
      <c r="J4" s="2">
        <v>0.04</v>
      </c>
      <c r="K4" s="2">
        <v>0.035</v>
      </c>
      <c r="L4" s="2">
        <v>0.041</v>
      </c>
      <c r="M4" s="2">
        <v>0.042</v>
      </c>
      <c r="O4" s="1" t="s">
        <v>6</v>
      </c>
      <c r="P4">
        <v>0</v>
      </c>
      <c r="Q4">
        <v>2.5</v>
      </c>
      <c r="R4">
        <v>5</v>
      </c>
      <c r="S4">
        <v>10</v>
      </c>
    </row>
    <row r="5" spans="1:27">
      <c r="A5" t="s">
        <v>7</v>
      </c>
      <c r="B5">
        <v>0.04</v>
      </c>
      <c r="C5">
        <v>1.465</v>
      </c>
      <c r="D5">
        <v>0.696</v>
      </c>
      <c r="E5">
        <v>1.816</v>
      </c>
      <c r="F5">
        <v>0.965</v>
      </c>
      <c r="G5">
        <v>0.043</v>
      </c>
      <c r="H5">
        <v>0.045</v>
      </c>
      <c r="I5">
        <v>0.044</v>
      </c>
      <c r="J5">
        <v>0.044</v>
      </c>
      <c r="K5">
        <v>0.037</v>
      </c>
      <c r="L5">
        <v>0.036</v>
      </c>
      <c r="M5">
        <v>0.056</v>
      </c>
      <c r="O5" s="1" t="s">
        <v>8</v>
      </c>
      <c r="P5" s="12">
        <f>(C5-$O$3)/($C$5-$O$3)</f>
        <v>1</v>
      </c>
      <c r="Q5" s="12">
        <f>(D5-$O$3)/($C$5-$O$3)</f>
        <v>0.450321658327377</v>
      </c>
      <c r="R5" s="12">
        <f>(E5-$O$3)/($C$5-$O$3)</f>
        <v>1.25089349535382</v>
      </c>
      <c r="S5" s="12">
        <f>(F5-$O$3)/($C$5-$O$3)</f>
        <v>0.642601858470336</v>
      </c>
      <c r="T5" s="12"/>
      <c r="U5" s="12"/>
      <c r="V5" s="12"/>
      <c r="W5" s="12"/>
      <c r="X5" s="12"/>
      <c r="Y5" s="12"/>
      <c r="Z5" s="12"/>
      <c r="AA5" s="12"/>
    </row>
    <row r="6" spans="1:25">
      <c r="A6" t="s">
        <v>9</v>
      </c>
      <c r="B6">
        <v>0.035</v>
      </c>
      <c r="C6">
        <v>1.542</v>
      </c>
      <c r="D6">
        <v>0.824</v>
      </c>
      <c r="E6">
        <v>1.826</v>
      </c>
      <c r="F6">
        <v>1.186</v>
      </c>
      <c r="G6">
        <v>0.039</v>
      </c>
      <c r="H6">
        <v>0.043</v>
      </c>
      <c r="I6">
        <v>0.038</v>
      </c>
      <c r="J6">
        <v>0.038</v>
      </c>
      <c r="K6">
        <v>0.044</v>
      </c>
      <c r="L6">
        <v>0.037</v>
      </c>
      <c r="M6">
        <v>0.067</v>
      </c>
      <c r="O6" s="1" t="s">
        <v>10</v>
      </c>
      <c r="P6" s="12">
        <f>(C6-$O$3)/($C$5-$O$3)</f>
        <v>1.05503931379557</v>
      </c>
      <c r="Q6" s="12">
        <f>(D6-$O$3)/($C$5-$O$3)</f>
        <v>0.541815582558971</v>
      </c>
      <c r="R6" s="12">
        <f>(E6-$O$3)/($C$5-$O$3)</f>
        <v>1.25804145818442</v>
      </c>
      <c r="S6" s="12">
        <f>(F6-$O$3)/($C$5-$O$3)</f>
        <v>0.800571837026447</v>
      </c>
      <c r="T6" s="12"/>
      <c r="U6" s="12"/>
      <c r="V6" s="12"/>
      <c r="W6" s="12"/>
      <c r="X6" s="12"/>
      <c r="Y6" s="12"/>
    </row>
    <row r="7" spans="1:25">
      <c r="A7" t="s">
        <v>11</v>
      </c>
      <c r="B7">
        <v>0.036</v>
      </c>
      <c r="C7">
        <v>1.435</v>
      </c>
      <c r="D7">
        <v>0.785</v>
      </c>
      <c r="E7">
        <v>1.916</v>
      </c>
      <c r="F7">
        <v>0.995</v>
      </c>
      <c r="G7">
        <v>0.042</v>
      </c>
      <c r="H7">
        <v>0.044</v>
      </c>
      <c r="I7">
        <v>0.041</v>
      </c>
      <c r="J7">
        <v>0.041</v>
      </c>
      <c r="K7">
        <v>0.044</v>
      </c>
      <c r="L7">
        <v>0.037</v>
      </c>
      <c r="M7">
        <v>0.068</v>
      </c>
      <c r="O7" s="1" t="s">
        <v>12</v>
      </c>
      <c r="P7" s="12">
        <f>(C7-$O$3)/($C$5-$O$3)</f>
        <v>0.97855611150822</v>
      </c>
      <c r="Q7" s="12">
        <f>(D7-$O$3)/($C$5-$O$3)</f>
        <v>0.513938527519657</v>
      </c>
      <c r="R7" s="12">
        <f>(E7-$O$3)/($C$5-$O$3)</f>
        <v>1.32237312365976</v>
      </c>
      <c r="S7" s="12">
        <f>(F7-$O$3)/($C$5-$O$3)</f>
        <v>0.664045746962116</v>
      </c>
      <c r="T7" s="12"/>
      <c r="U7" s="12"/>
      <c r="V7" s="12"/>
      <c r="W7" s="12"/>
      <c r="X7" s="12"/>
      <c r="Y7" s="12"/>
    </row>
    <row r="8" spans="1:25">
      <c r="A8" t="s">
        <v>13</v>
      </c>
      <c r="B8">
        <v>0.037</v>
      </c>
      <c r="C8">
        <v>1.685</v>
      </c>
      <c r="D8">
        <v>0.715</v>
      </c>
      <c r="E8">
        <v>1.975</v>
      </c>
      <c r="F8">
        <v>1.196</v>
      </c>
      <c r="G8">
        <v>0.044</v>
      </c>
      <c r="H8">
        <v>0.039</v>
      </c>
      <c r="I8">
        <v>0.035</v>
      </c>
      <c r="J8">
        <v>0.035</v>
      </c>
      <c r="K8">
        <v>0.04</v>
      </c>
      <c r="L8">
        <v>0.039</v>
      </c>
      <c r="M8">
        <v>0.059</v>
      </c>
      <c r="O8" s="1" t="s">
        <v>14</v>
      </c>
      <c r="P8" s="12">
        <f>(C8-$O$3)/($C$5-$O$3)</f>
        <v>1.15725518227305</v>
      </c>
      <c r="Q8" s="12">
        <f>(D8-$O$3)/($C$5-$O$3)</f>
        <v>0.463902787705504</v>
      </c>
      <c r="R8" s="12">
        <f>(E8-$O$3)/($C$5-$O$3)</f>
        <v>1.36454610436026</v>
      </c>
      <c r="S8" s="12">
        <f>(F8-$O$3)/($C$5-$O$3)</f>
        <v>0.807719799857041</v>
      </c>
      <c r="T8" s="12"/>
      <c r="U8" s="12"/>
      <c r="V8" s="12"/>
      <c r="W8" s="12"/>
      <c r="X8" s="12"/>
      <c r="Y8" s="12"/>
    </row>
    <row r="9" spans="1:25">
      <c r="A9" t="s">
        <v>15</v>
      </c>
      <c r="B9">
        <v>0.035</v>
      </c>
      <c r="C9">
        <v>1.456</v>
      </c>
      <c r="D9">
        <v>0.813</v>
      </c>
      <c r="E9">
        <v>1.869</v>
      </c>
      <c r="F9">
        <v>1.054</v>
      </c>
      <c r="G9">
        <v>0.044</v>
      </c>
      <c r="H9">
        <v>0.044</v>
      </c>
      <c r="I9">
        <v>0.038</v>
      </c>
      <c r="J9">
        <v>0.038</v>
      </c>
      <c r="K9">
        <v>0.038</v>
      </c>
      <c r="L9">
        <v>0.039</v>
      </c>
      <c r="M9">
        <v>0.068</v>
      </c>
      <c r="O9" s="1" t="s">
        <v>16</v>
      </c>
      <c r="P9" s="12">
        <f>(C9-$O$3)/($C$5-$O$3)</f>
        <v>0.993566833452466</v>
      </c>
      <c r="Q9" s="12">
        <f>(D9-$O$3)/($C$5-$O$3)</f>
        <v>0.533952823445318</v>
      </c>
      <c r="R9" s="12">
        <f>(E9-$O$3)/($C$5-$O$3)</f>
        <v>1.28877769835597</v>
      </c>
      <c r="S9" s="12">
        <f>(F9-$O$3)/($C$5-$O$3)</f>
        <v>0.706218727662616</v>
      </c>
      <c r="T9" s="12"/>
      <c r="U9" s="12"/>
      <c r="V9" s="12"/>
      <c r="W9" s="12"/>
      <c r="X9" s="12"/>
      <c r="Y9" s="12"/>
    </row>
    <row r="10" spans="1:25">
      <c r="A10" t="s">
        <v>17</v>
      </c>
      <c r="B10">
        <v>0.038</v>
      </c>
      <c r="C10">
        <v>1.52</v>
      </c>
      <c r="D10">
        <v>0.734</v>
      </c>
      <c r="E10">
        <v>1.975</v>
      </c>
      <c r="F10">
        <v>0.985</v>
      </c>
      <c r="G10">
        <v>0.037</v>
      </c>
      <c r="H10">
        <v>0.041</v>
      </c>
      <c r="I10">
        <v>0.038</v>
      </c>
      <c r="J10">
        <v>0.038</v>
      </c>
      <c r="K10">
        <v>0.044</v>
      </c>
      <c r="L10">
        <v>0.043</v>
      </c>
      <c r="M10">
        <v>0.078</v>
      </c>
      <c r="O10" s="1" t="s">
        <v>18</v>
      </c>
      <c r="P10" s="12">
        <f>(C10-$O$3)/($C$5-$O$3)</f>
        <v>1.03931379556826</v>
      </c>
      <c r="Q10" s="12">
        <f>(D10-$O$3)/($C$5-$O$3)</f>
        <v>0.477483917083631</v>
      </c>
      <c r="R10" s="12">
        <f>(E10-$O$3)/($C$5-$O$3)</f>
        <v>1.36454610436026</v>
      </c>
      <c r="S10" s="12">
        <f>(F10-$O$3)/($C$5-$O$3)</f>
        <v>0.656897784131523</v>
      </c>
      <c r="T10" s="12"/>
      <c r="U10" s="12"/>
      <c r="V10" s="12"/>
      <c r="W10" s="12"/>
      <c r="X10" s="12"/>
      <c r="Y10" s="12"/>
    </row>
    <row r="11" spans="1:16">
      <c r="A11" t="s">
        <v>19</v>
      </c>
      <c r="B11">
        <v>0.044</v>
      </c>
      <c r="C11">
        <v>0.036</v>
      </c>
      <c r="D11">
        <v>0.037</v>
      </c>
      <c r="E11">
        <v>0.043</v>
      </c>
      <c r="F11">
        <v>0.04</v>
      </c>
      <c r="G11">
        <v>0.039</v>
      </c>
      <c r="H11">
        <v>0.039</v>
      </c>
      <c r="I11">
        <v>0.044</v>
      </c>
      <c r="J11">
        <v>0.044</v>
      </c>
      <c r="K11">
        <v>0.035</v>
      </c>
      <c r="L11">
        <v>0.038</v>
      </c>
      <c r="M11">
        <v>0.041</v>
      </c>
      <c r="P11">
        <f>AVERAGE(P5:P10)</f>
        <v>1.03728853943293</v>
      </c>
    </row>
    <row r="12" spans="2:9">
      <c r="B12" s="3"/>
      <c r="C12" s="3"/>
      <c r="D12" s="3"/>
      <c r="E12" s="4"/>
      <c r="F12" s="3"/>
      <c r="G12" s="5"/>
      <c r="H12" s="3"/>
      <c r="I12" s="13"/>
    </row>
    <row r="13" spans="15:24">
      <c r="O13" s="1" t="s">
        <v>20</v>
      </c>
      <c r="P13" s="14">
        <f>P5/$P$11</f>
        <v>0.964051912254508</v>
      </c>
      <c r="Q13" s="14">
        <f t="shared" ref="Q13:Q18" si="0">Q5/$P$11</f>
        <v>0.434133455840129</v>
      </c>
      <c r="R13" s="14">
        <f t="shared" ref="R13:R18" si="1">R5/$P$11</f>
        <v>1.20592626622258</v>
      </c>
      <c r="S13" s="14">
        <f t="shared" ref="S13:S18" si="2">S5/$P$11</f>
        <v>0.619501550476628</v>
      </c>
      <c r="T13" s="14"/>
      <c r="U13" s="14"/>
      <c r="V13" s="14"/>
      <c r="W13" s="14"/>
      <c r="X13" s="14"/>
    </row>
    <row r="14" spans="3:24">
      <c r="C14" s="2"/>
      <c r="D14" s="2"/>
      <c r="E14" s="2"/>
      <c r="F14" s="2"/>
      <c r="G14" s="2"/>
      <c r="H14" s="2"/>
      <c r="I14" s="2"/>
      <c r="J14" s="2"/>
      <c r="K14" s="7"/>
      <c r="L14" s="2"/>
      <c r="M14" s="2"/>
      <c r="N14" s="2"/>
      <c r="P14" s="14">
        <f t="shared" ref="P13:P18" si="3">P6/$P$11</f>
        <v>1.0171126679683</v>
      </c>
      <c r="Q14" s="14">
        <f t="shared" si="0"/>
        <v>0.522338348455266</v>
      </c>
      <c r="R14" s="14">
        <f t="shared" si="1"/>
        <v>1.21281727345814</v>
      </c>
      <c r="S14" s="14">
        <f t="shared" si="2"/>
        <v>0.771792810382451</v>
      </c>
      <c r="T14" s="14"/>
      <c r="U14" s="14"/>
      <c r="V14" s="14"/>
      <c r="W14" s="14"/>
      <c r="X14" s="14"/>
    </row>
    <row r="15" spans="3:24">
      <c r="C15" s="2"/>
      <c r="D15" s="3"/>
      <c r="E15" s="3"/>
      <c r="F15" s="3"/>
      <c r="G15" s="6"/>
      <c r="H15" s="3"/>
      <c r="K15" s="7"/>
      <c r="P15" s="14">
        <f t="shared" si="3"/>
        <v>0.943378890547835</v>
      </c>
      <c r="Q15" s="14">
        <f t="shared" si="0"/>
        <v>0.495463420236591</v>
      </c>
      <c r="R15" s="14">
        <f t="shared" si="1"/>
        <v>1.27483633857816</v>
      </c>
      <c r="S15" s="14">
        <f t="shared" si="2"/>
        <v>0.640174572183301</v>
      </c>
      <c r="T15" s="14"/>
      <c r="U15" s="14"/>
      <c r="V15" s="14"/>
      <c r="W15" s="14"/>
      <c r="X15" s="14"/>
    </row>
    <row r="16" spans="3:24">
      <c r="C16" s="2"/>
      <c r="D16" s="3"/>
      <c r="E16" s="3"/>
      <c r="F16"/>
      <c r="G16" s="5"/>
      <c r="H16" s="3"/>
      <c r="K16" s="7"/>
      <c r="P16" s="14">
        <f t="shared" si="3"/>
        <v>1.11565407143678</v>
      </c>
      <c r="Q16" s="14">
        <f t="shared" si="0"/>
        <v>0.447226369587688</v>
      </c>
      <c r="R16" s="14">
        <f t="shared" si="1"/>
        <v>1.31549328126795</v>
      </c>
      <c r="S16" s="14">
        <f t="shared" si="2"/>
        <v>0.778683817618009</v>
      </c>
      <c r="T16" s="14"/>
      <c r="U16" s="14"/>
      <c r="V16" s="14"/>
      <c r="W16" s="14"/>
      <c r="X16" s="14"/>
    </row>
    <row r="17" spans="3:24">
      <c r="C17" s="2"/>
      <c r="D17" s="3"/>
      <c r="E17" s="3"/>
      <c r="F17"/>
      <c r="G17" s="5"/>
      <c r="H17" s="3"/>
      <c r="K17" s="7"/>
      <c r="P17" s="14">
        <f t="shared" si="3"/>
        <v>0.957850005742506</v>
      </c>
      <c r="Q17" s="14">
        <f t="shared" si="0"/>
        <v>0.514758240496153</v>
      </c>
      <c r="R17" s="14">
        <f t="shared" si="1"/>
        <v>1.24244860457104</v>
      </c>
      <c r="S17" s="14">
        <f t="shared" si="2"/>
        <v>0.680831514873091</v>
      </c>
      <c r="T17" s="14"/>
      <c r="U17" s="14"/>
      <c r="V17" s="14"/>
      <c r="W17" s="14"/>
      <c r="X17" s="14"/>
    </row>
    <row r="18" spans="3:24">
      <c r="C18" s="2"/>
      <c r="D18" s="3"/>
      <c r="E18" s="3"/>
      <c r="F18"/>
      <c r="G18" s="5"/>
      <c r="H18" s="3"/>
      <c r="K18" s="7"/>
      <c r="P18" s="14">
        <f t="shared" si="3"/>
        <v>1.00195245205007</v>
      </c>
      <c r="Q18" s="14">
        <f t="shared" si="0"/>
        <v>0.460319283335248</v>
      </c>
      <c r="R18" s="14">
        <f t="shared" si="1"/>
        <v>1.31549328126795</v>
      </c>
      <c r="S18" s="14">
        <f t="shared" si="2"/>
        <v>0.633283564947743</v>
      </c>
      <c r="T18" s="14"/>
      <c r="U18" s="14"/>
      <c r="V18" s="14"/>
      <c r="W18" s="14"/>
      <c r="X18" s="14"/>
    </row>
    <row r="19" spans="1:12">
      <c r="A19" s="7"/>
      <c r="C19" s="2"/>
      <c r="D19" s="3"/>
      <c r="E19" s="3"/>
      <c r="F19"/>
      <c r="G19" s="5"/>
      <c r="H19" s="3"/>
      <c r="K19" s="7"/>
      <c r="L19" s="7"/>
    </row>
    <row r="20" spans="1:24">
      <c r="A20" s="7"/>
      <c r="C20" s="2"/>
      <c r="D20" s="3"/>
      <c r="E20" s="3"/>
      <c r="F20"/>
      <c r="G20" s="5"/>
      <c r="H20" s="3"/>
      <c r="K20" s="7"/>
      <c r="L20" s="7"/>
      <c r="O20" s="1" t="s">
        <v>21</v>
      </c>
      <c r="P20" s="14">
        <f>AVERAGE(P13:P18)</f>
        <v>1</v>
      </c>
      <c r="Q20" s="14">
        <f>AVERAGE(Q13:Q18)</f>
        <v>0.479039852991846</v>
      </c>
      <c r="R20" s="14">
        <f>AVERAGE(R13:R18)</f>
        <v>1.26116917422763</v>
      </c>
      <c r="S20" s="14">
        <f>AVERAGE(S13:S18)</f>
        <v>0.68737797174687</v>
      </c>
      <c r="T20" s="14"/>
      <c r="U20" s="14"/>
      <c r="V20" s="14"/>
      <c r="W20" s="14"/>
      <c r="X20" s="14"/>
    </row>
    <row r="21" spans="1:24">
      <c r="A21" s="7"/>
      <c r="C21" s="2"/>
      <c r="D21" s="3"/>
      <c r="E21" s="3"/>
      <c r="F21"/>
      <c r="G21" s="5"/>
      <c r="H21" s="3"/>
      <c r="K21" s="7"/>
      <c r="L21" s="7"/>
      <c r="O21" s="1" t="s">
        <v>22</v>
      </c>
      <c r="P21" s="14">
        <f>STDEVA(P13:P18)</f>
        <v>0.0631622621158588</v>
      </c>
      <c r="Q21" s="14">
        <f>STDEVA(Q13:Q18)</f>
        <v>0.0368766550437217</v>
      </c>
      <c r="R21" s="14">
        <f>STDEVA(R13:R18)</f>
        <v>0.0486398057438233</v>
      </c>
      <c r="S21" s="14">
        <f>STDEVA(S13:S18)</f>
        <v>0.0710873447407881</v>
      </c>
      <c r="T21" s="14"/>
      <c r="U21" s="14"/>
      <c r="V21" s="14"/>
      <c r="W21" s="14"/>
      <c r="X21" s="14"/>
    </row>
    <row r="22" spans="3:12">
      <c r="C22" s="2"/>
      <c r="D22" s="3"/>
      <c r="E22" s="3"/>
      <c r="F22" s="3"/>
      <c r="G22" s="5"/>
      <c r="H22" s="3"/>
      <c r="K22" s="7"/>
      <c r="L22" s="7"/>
    </row>
    <row r="23" spans="3:19">
      <c r="C23" s="2"/>
      <c r="D23" s="3"/>
      <c r="E23" s="3"/>
      <c r="F23" s="3"/>
      <c r="G23" s="5"/>
      <c r="H23" s="3"/>
      <c r="L23" s="7"/>
      <c r="O23" s="1" t="s">
        <v>23</v>
      </c>
      <c r="Q23">
        <f>TTEST(P13:P18,Q13:Q18,2,2)</f>
        <v>8.11815463252563e-9</v>
      </c>
      <c r="R23">
        <f>TTEST(P13:P18,R13:R18,2,2)</f>
        <v>1.14609865348361e-5</v>
      </c>
      <c r="S23">
        <f>TTEST(P13:P18,S13:S18,2,2)</f>
        <v>1.11162881342004e-5</v>
      </c>
    </row>
    <row r="24" spans="3:22">
      <c r="C24" s="2"/>
      <c r="D24" s="3"/>
      <c r="E24" s="3"/>
      <c r="F24" s="3"/>
      <c r="G24" s="5"/>
      <c r="H24" s="3"/>
      <c r="L24" s="7"/>
      <c r="S24" s="1" t="s">
        <v>24</v>
      </c>
      <c r="T24" s="1"/>
      <c r="U24" s="1"/>
      <c r="V24" s="1"/>
    </row>
    <row r="25" spans="3:12">
      <c r="C25" s="2"/>
      <c r="D25" s="3"/>
      <c r="E25" s="3"/>
      <c r="F25" s="3"/>
      <c r="G25" s="5"/>
      <c r="H25" s="3"/>
      <c r="L25" s="7"/>
    </row>
    <row r="26" spans="3:24">
      <c r="C26" s="2"/>
      <c r="D26" s="3"/>
      <c r="E26" s="3"/>
      <c r="F26" s="3"/>
      <c r="G26" s="5"/>
      <c r="H26" s="3"/>
      <c r="L26" s="7"/>
      <c r="O26" s="15"/>
      <c r="P26" s="16"/>
      <c r="Q26" s="16"/>
      <c r="R26" s="16"/>
      <c r="S26" s="16"/>
      <c r="T26" s="16"/>
      <c r="U26" s="16"/>
      <c r="V26" s="16"/>
      <c r="W26" s="16"/>
      <c r="X26" s="16"/>
    </row>
    <row r="27" spans="3:24">
      <c r="C27" s="2"/>
      <c r="D27" s="3"/>
      <c r="E27" s="3"/>
      <c r="F27" s="3"/>
      <c r="G27" s="5"/>
      <c r="H27" s="3"/>
      <c r="L27" s="7"/>
      <c r="O27" s="15"/>
      <c r="P27" s="16"/>
      <c r="Q27" s="16"/>
      <c r="R27" s="16"/>
      <c r="S27" s="16"/>
      <c r="T27" s="16"/>
      <c r="U27" s="16"/>
      <c r="V27" s="16"/>
      <c r="W27" s="16"/>
      <c r="X27" s="16"/>
    </row>
    <row r="28" spans="2:24">
      <c r="B28" s="8"/>
      <c r="C28" s="2"/>
      <c r="D28" s="3"/>
      <c r="E28" s="3"/>
      <c r="F28" s="3"/>
      <c r="G28" s="5"/>
      <c r="H28" s="3"/>
      <c r="O28" s="15"/>
      <c r="P28" s="16"/>
      <c r="Q28" s="16"/>
      <c r="R28" s="16"/>
      <c r="S28" s="16"/>
      <c r="T28" s="16"/>
      <c r="U28" s="16"/>
      <c r="V28" s="16"/>
      <c r="W28" s="16"/>
      <c r="X28" s="16"/>
    </row>
    <row r="29" spans="2:24">
      <c r="B29" s="8"/>
      <c r="C29" s="5"/>
      <c r="D29" s="3"/>
      <c r="E29" s="3"/>
      <c r="F29" s="3"/>
      <c r="G29" s="5"/>
      <c r="H29" s="3"/>
      <c r="O29" s="15"/>
      <c r="P29" s="16"/>
      <c r="Q29" s="16"/>
      <c r="R29" s="16"/>
      <c r="S29" s="16"/>
      <c r="T29" s="16"/>
      <c r="U29" s="16"/>
      <c r="V29" s="16"/>
      <c r="W29" s="16"/>
      <c r="X29" s="16"/>
    </row>
    <row r="30" spans="2:24">
      <c r="B30" s="8"/>
      <c r="C30" s="5"/>
      <c r="D30" s="3"/>
      <c r="E30" s="3"/>
      <c r="F30" s="3"/>
      <c r="G30" s="5"/>
      <c r="H30" s="3"/>
      <c r="O30" s="15"/>
      <c r="P30" s="16"/>
      <c r="Q30" s="16"/>
      <c r="R30" s="16"/>
      <c r="S30" s="16"/>
      <c r="T30" s="16"/>
      <c r="U30" s="16"/>
      <c r="V30" s="16"/>
      <c r="W30" s="16"/>
      <c r="X30" s="16"/>
    </row>
    <row r="31" spans="2:24">
      <c r="B31" s="8"/>
      <c r="C31" s="5"/>
      <c r="D31" s="3"/>
      <c r="E31" s="3"/>
      <c r="F31" s="3"/>
      <c r="G31" s="5"/>
      <c r="H31" s="3"/>
      <c r="K31" s="17"/>
      <c r="O31" s="15"/>
      <c r="P31" s="16"/>
      <c r="Q31" s="16"/>
      <c r="R31" s="16"/>
      <c r="S31" s="16"/>
      <c r="T31" s="16"/>
      <c r="U31" s="16"/>
      <c r="V31" s="16"/>
      <c r="W31" s="16"/>
      <c r="X31" s="16"/>
    </row>
    <row r="32" spans="2:24">
      <c r="B32" s="8"/>
      <c r="C32" s="5"/>
      <c r="D32" s="3"/>
      <c r="E32" s="3"/>
      <c r="F32" s="3"/>
      <c r="G32" s="5"/>
      <c r="H32" s="3"/>
      <c r="K32" s="17"/>
      <c r="O32" s="15"/>
      <c r="P32" s="16"/>
      <c r="Q32" s="16"/>
      <c r="R32" s="16"/>
      <c r="S32" s="16"/>
      <c r="T32" s="16"/>
      <c r="U32" s="16"/>
      <c r="V32" s="16"/>
      <c r="W32" s="16"/>
      <c r="X32" s="16"/>
    </row>
    <row r="33" spans="2:24">
      <c r="B33" s="8"/>
      <c r="C33" s="5"/>
      <c r="D33" s="3"/>
      <c r="E33" s="3"/>
      <c r="F33" s="3"/>
      <c r="G33" s="5"/>
      <c r="H33" s="3"/>
      <c r="K33" s="17"/>
      <c r="O33" s="15"/>
      <c r="P33" s="16"/>
      <c r="Q33" s="16"/>
      <c r="R33" s="16"/>
      <c r="S33" s="22"/>
      <c r="T33" s="22"/>
      <c r="U33" s="22"/>
      <c r="V33" s="22"/>
      <c r="W33" s="22"/>
      <c r="X33" s="22"/>
    </row>
    <row r="34" spans="1:24">
      <c r="A34" s="1"/>
      <c r="O34" s="15"/>
      <c r="P34" s="16"/>
      <c r="Q34" s="16"/>
      <c r="R34" s="16"/>
      <c r="S34" s="16"/>
      <c r="T34" s="16"/>
      <c r="U34" s="16"/>
      <c r="V34" s="16"/>
      <c r="W34" s="16"/>
      <c r="X34" s="16"/>
    </row>
    <row r="35" spans="15:24">
      <c r="O35" s="15"/>
      <c r="P35" s="16"/>
      <c r="Q35" s="16"/>
      <c r="R35" s="16"/>
      <c r="S35" s="16"/>
      <c r="T35" s="16"/>
      <c r="U35" s="16"/>
      <c r="V35" s="16"/>
      <c r="W35" s="16"/>
      <c r="X35" s="16"/>
    </row>
    <row r="36" spans="15:24">
      <c r="O36" s="18"/>
      <c r="P36" s="19"/>
      <c r="Q36" s="19"/>
      <c r="R36" s="19"/>
      <c r="S36" s="19"/>
      <c r="T36" s="19"/>
      <c r="U36" s="19"/>
      <c r="V36" s="19"/>
      <c r="W36" s="19"/>
      <c r="X36" s="19"/>
    </row>
    <row r="37" spans="15:24">
      <c r="O37" s="15"/>
      <c r="P37" s="16"/>
      <c r="Q37" s="16"/>
      <c r="R37" s="16"/>
      <c r="S37" s="16"/>
      <c r="T37" s="16"/>
      <c r="U37" s="16"/>
      <c r="V37" s="16"/>
      <c r="W37" s="16"/>
      <c r="X37" s="16"/>
    </row>
    <row r="38" spans="2:24">
      <c r="B38" s="2"/>
      <c r="O38" s="15"/>
      <c r="P38" s="20"/>
      <c r="Q38" s="20"/>
      <c r="R38" s="20"/>
      <c r="S38" s="20"/>
      <c r="T38" s="20"/>
      <c r="U38" s="20"/>
      <c r="V38" s="20"/>
      <c r="W38" s="20"/>
      <c r="X38" s="20"/>
    </row>
    <row r="39" spans="2:25">
      <c r="B39" s="2"/>
      <c r="O39" s="15"/>
      <c r="P39" s="20"/>
      <c r="Q39" s="20"/>
      <c r="R39" s="20"/>
      <c r="S39" s="20"/>
      <c r="T39" s="20"/>
      <c r="U39" s="20"/>
      <c r="V39" s="20"/>
      <c r="W39" s="20"/>
      <c r="X39" s="20"/>
      <c r="Y39" s="12"/>
    </row>
    <row r="40" spans="2:25">
      <c r="B40" s="2"/>
      <c r="O40" s="15"/>
      <c r="P40" s="20"/>
      <c r="Q40" s="20"/>
      <c r="R40" s="20"/>
      <c r="S40" s="20"/>
      <c r="T40" s="20"/>
      <c r="U40" s="20"/>
      <c r="V40" s="20"/>
      <c r="W40" s="20"/>
      <c r="X40" s="20"/>
      <c r="Y40" s="12"/>
    </row>
    <row r="41" spans="2:25">
      <c r="B41" s="2"/>
      <c r="O41" s="15"/>
      <c r="P41" s="20"/>
      <c r="Q41" s="20"/>
      <c r="R41" s="20"/>
      <c r="S41" s="20"/>
      <c r="T41" s="20"/>
      <c r="U41" s="20"/>
      <c r="V41" s="20"/>
      <c r="W41" s="20"/>
      <c r="X41" s="20"/>
      <c r="Y41" s="12"/>
    </row>
    <row r="42" spans="2:25">
      <c r="B42" s="2"/>
      <c r="O42" s="15"/>
      <c r="P42" s="20"/>
      <c r="Q42" s="20"/>
      <c r="R42" s="20"/>
      <c r="S42" s="20"/>
      <c r="T42" s="20"/>
      <c r="U42" s="20"/>
      <c r="V42" s="20"/>
      <c r="W42" s="20"/>
      <c r="X42" s="20"/>
      <c r="Y42" s="12"/>
    </row>
    <row r="43" spans="2:25">
      <c r="B43" s="2"/>
      <c r="O43" s="15"/>
      <c r="P43" s="20"/>
      <c r="Q43" s="20"/>
      <c r="R43" s="20"/>
      <c r="S43" s="20"/>
      <c r="T43" s="20"/>
      <c r="U43" s="20"/>
      <c r="V43" s="20"/>
      <c r="W43" s="20"/>
      <c r="X43" s="20"/>
      <c r="Y43" s="12"/>
    </row>
    <row r="44" spans="15:25">
      <c r="O44" s="15"/>
      <c r="P44" s="16"/>
      <c r="Q44" s="16"/>
      <c r="R44" s="16"/>
      <c r="S44" s="16"/>
      <c r="T44" s="16"/>
      <c r="U44" s="16"/>
      <c r="V44" s="16"/>
      <c r="W44" s="16"/>
      <c r="X44" s="16"/>
      <c r="Y44" s="12"/>
    </row>
    <row r="45" spans="2:24">
      <c r="B45" s="3"/>
      <c r="C45" s="3"/>
      <c r="D45" s="3"/>
      <c r="E45" s="4"/>
      <c r="F45" s="3"/>
      <c r="G45" s="5"/>
      <c r="H45" s="3"/>
      <c r="I45" s="13"/>
      <c r="O45" s="15"/>
      <c r="P45" s="16"/>
      <c r="Q45" s="16"/>
      <c r="R45" s="16"/>
      <c r="S45" s="16"/>
      <c r="T45" s="16"/>
      <c r="U45" s="16"/>
      <c r="V45" s="16"/>
      <c r="W45" s="16"/>
      <c r="X45" s="16"/>
    </row>
    <row r="46" spans="15:24">
      <c r="O46" s="15"/>
      <c r="P46" s="21"/>
      <c r="Q46" s="21"/>
      <c r="R46" s="21"/>
      <c r="S46" s="21"/>
      <c r="T46" s="21"/>
      <c r="U46" s="21"/>
      <c r="V46" s="21"/>
      <c r="W46" s="21"/>
      <c r="X46" s="21"/>
    </row>
    <row r="47" spans="3:24"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15"/>
      <c r="P47" s="21"/>
      <c r="Q47" s="21"/>
      <c r="R47" s="21"/>
      <c r="S47" s="21"/>
      <c r="T47" s="21"/>
      <c r="U47" s="21"/>
      <c r="V47" s="21"/>
      <c r="W47" s="21"/>
      <c r="X47" s="21"/>
    </row>
    <row r="48" spans="3:24">
      <c r="C48" s="2"/>
      <c r="D48" s="3"/>
      <c r="E48" s="3"/>
      <c r="F48" s="3"/>
      <c r="G48" s="6"/>
      <c r="H48" s="3"/>
      <c r="O48" s="15"/>
      <c r="P48" s="21"/>
      <c r="Q48" s="21"/>
      <c r="R48" s="21"/>
      <c r="S48" s="21"/>
      <c r="T48" s="21"/>
      <c r="U48" s="21"/>
      <c r="V48" s="21"/>
      <c r="W48" s="21"/>
      <c r="X48" s="21"/>
    </row>
    <row r="49" spans="3:24">
      <c r="C49" s="2"/>
      <c r="D49" s="3"/>
      <c r="E49" s="3"/>
      <c r="F49" s="3"/>
      <c r="G49" s="5"/>
      <c r="H49" s="3"/>
      <c r="O49" s="15"/>
      <c r="P49" s="21"/>
      <c r="Q49" s="21"/>
      <c r="R49" s="21"/>
      <c r="S49" s="21"/>
      <c r="T49" s="21"/>
      <c r="U49" s="21"/>
      <c r="V49" s="21"/>
      <c r="W49" s="21"/>
      <c r="X49" s="21"/>
    </row>
    <row r="50" spans="3:24">
      <c r="C50" s="2"/>
      <c r="D50" s="3"/>
      <c r="E50" s="3"/>
      <c r="F50" s="3"/>
      <c r="G50" s="5"/>
      <c r="H50" s="3"/>
      <c r="O50" s="15"/>
      <c r="P50" s="21"/>
      <c r="Q50" s="21"/>
      <c r="R50" s="21"/>
      <c r="S50" s="21"/>
      <c r="T50" s="21"/>
      <c r="U50" s="21"/>
      <c r="V50" s="21"/>
      <c r="W50" s="21"/>
      <c r="X50" s="21"/>
    </row>
    <row r="51" spans="3:24">
      <c r="C51" s="2"/>
      <c r="D51" s="3"/>
      <c r="E51" s="3"/>
      <c r="F51" s="3"/>
      <c r="G51" s="5"/>
      <c r="H51" s="3"/>
      <c r="L51" s="7"/>
      <c r="O51" s="15"/>
      <c r="P51" s="21"/>
      <c r="Q51" s="21"/>
      <c r="R51" s="21"/>
      <c r="S51" s="21"/>
      <c r="T51" s="21"/>
      <c r="U51" s="21"/>
      <c r="V51" s="21"/>
      <c r="W51" s="21"/>
      <c r="X51" s="21"/>
    </row>
    <row r="52" spans="1:24">
      <c r="A52" s="7"/>
      <c r="C52" s="2"/>
      <c r="D52" s="3"/>
      <c r="E52" s="3"/>
      <c r="F52" s="3"/>
      <c r="G52" s="5"/>
      <c r="H52" s="3"/>
      <c r="L52" s="7"/>
      <c r="O52" s="15"/>
      <c r="P52" s="16"/>
      <c r="Q52" s="16"/>
      <c r="R52" s="16"/>
      <c r="S52" s="16"/>
      <c r="T52" s="16"/>
      <c r="U52" s="16"/>
      <c r="V52" s="16"/>
      <c r="W52" s="16"/>
      <c r="X52" s="16"/>
    </row>
    <row r="53" spans="1:24">
      <c r="A53" s="7"/>
      <c r="C53" s="2"/>
      <c r="D53" s="3"/>
      <c r="E53" s="3"/>
      <c r="F53" s="3"/>
      <c r="G53" s="5"/>
      <c r="H53" s="3"/>
      <c r="L53" s="7"/>
      <c r="O53" s="15"/>
      <c r="P53" s="21"/>
      <c r="Q53" s="21"/>
      <c r="R53" s="21"/>
      <c r="S53" s="21"/>
      <c r="T53" s="21"/>
      <c r="U53" s="21"/>
      <c r="V53" s="21"/>
      <c r="W53" s="21"/>
      <c r="X53" s="21"/>
    </row>
    <row r="54" spans="1:24">
      <c r="A54" s="7"/>
      <c r="C54" s="2"/>
      <c r="D54" s="3"/>
      <c r="E54" s="3"/>
      <c r="F54" s="3"/>
      <c r="G54" s="5"/>
      <c r="H54" s="3"/>
      <c r="L54" s="7"/>
      <c r="O54" s="15"/>
      <c r="P54" s="21"/>
      <c r="Q54" s="21"/>
      <c r="R54" s="21"/>
      <c r="S54" s="21"/>
      <c r="T54" s="21"/>
      <c r="U54" s="21"/>
      <c r="V54" s="21"/>
      <c r="W54" s="21"/>
      <c r="X54" s="21"/>
    </row>
    <row r="55" spans="3:24">
      <c r="C55" s="2"/>
      <c r="D55" s="3"/>
      <c r="E55" s="3"/>
      <c r="F55" s="3"/>
      <c r="G55" s="5"/>
      <c r="H55" s="3"/>
      <c r="L55" s="7"/>
      <c r="O55" s="15"/>
      <c r="P55" s="16"/>
      <c r="Q55" s="16"/>
      <c r="R55" s="16"/>
      <c r="S55" s="16"/>
      <c r="T55" s="16"/>
      <c r="U55" s="16"/>
      <c r="V55" s="16"/>
      <c r="W55" s="16"/>
      <c r="X55" s="16"/>
    </row>
    <row r="56" spans="3:24">
      <c r="C56" s="2"/>
      <c r="D56" s="3"/>
      <c r="E56" s="3"/>
      <c r="F56" s="3"/>
      <c r="G56" s="5"/>
      <c r="H56" s="3"/>
      <c r="L56" s="7"/>
      <c r="O56" s="15"/>
      <c r="P56" s="16"/>
      <c r="Q56" s="16"/>
      <c r="R56" s="16"/>
      <c r="S56" s="16"/>
      <c r="T56" s="16"/>
      <c r="U56" s="16"/>
      <c r="V56" s="16"/>
      <c r="W56" s="16"/>
      <c r="X56" s="16"/>
    </row>
    <row r="57" spans="3:24">
      <c r="C57" s="2"/>
      <c r="D57" s="3"/>
      <c r="E57" s="3"/>
      <c r="F57" s="3"/>
      <c r="G57" s="5"/>
      <c r="H57" s="3"/>
      <c r="L57" s="7"/>
      <c r="O57" s="15"/>
      <c r="P57" s="16"/>
      <c r="Q57" s="16"/>
      <c r="R57" s="16"/>
      <c r="S57" s="15"/>
      <c r="T57" s="15"/>
      <c r="U57" s="15"/>
      <c r="V57" s="15"/>
      <c r="W57" s="16"/>
      <c r="X57" s="16"/>
    </row>
    <row r="58" spans="3:24">
      <c r="C58" s="2"/>
      <c r="D58" s="3"/>
      <c r="E58" s="3"/>
      <c r="F58" s="3"/>
      <c r="G58" s="5"/>
      <c r="H58" s="3"/>
      <c r="L58" s="7"/>
      <c r="O58" s="15"/>
      <c r="P58" s="16"/>
      <c r="Q58" s="16"/>
      <c r="R58" s="16"/>
      <c r="S58" s="16"/>
      <c r="T58" s="16"/>
      <c r="U58" s="16"/>
      <c r="V58" s="16"/>
      <c r="W58" s="16"/>
      <c r="X58" s="16"/>
    </row>
    <row r="59" spans="3:24">
      <c r="C59" s="2"/>
      <c r="D59" s="3"/>
      <c r="E59" s="3"/>
      <c r="F59" s="3"/>
      <c r="G59" s="5"/>
      <c r="H59" s="3"/>
      <c r="L59" s="7"/>
      <c r="O59" s="15"/>
      <c r="P59" s="16"/>
      <c r="Q59" s="16"/>
      <c r="R59" s="16"/>
      <c r="S59" s="16"/>
      <c r="T59" s="16"/>
      <c r="U59" s="16"/>
      <c r="V59" s="16"/>
      <c r="W59" s="16"/>
      <c r="X59" s="16"/>
    </row>
    <row r="60" spans="3:24">
      <c r="C60" s="2"/>
      <c r="D60" s="3"/>
      <c r="E60" s="3"/>
      <c r="F60" s="3"/>
      <c r="G60" s="5"/>
      <c r="H60" s="3"/>
      <c r="L60" s="7"/>
      <c r="O60" s="15"/>
      <c r="P60" s="16"/>
      <c r="Q60" s="16"/>
      <c r="R60" s="16"/>
      <c r="S60" s="16"/>
      <c r="T60" s="16"/>
      <c r="U60" s="16"/>
      <c r="V60" s="16"/>
      <c r="W60" s="16"/>
      <c r="X60" s="16"/>
    </row>
    <row r="61" spans="2:24">
      <c r="B61" s="8"/>
      <c r="C61" s="2"/>
      <c r="D61" s="3"/>
      <c r="E61" s="3"/>
      <c r="F61" s="3"/>
      <c r="G61" s="5"/>
      <c r="H61" s="3"/>
      <c r="O61" s="15"/>
      <c r="P61" s="16"/>
      <c r="Q61" s="16"/>
      <c r="R61" s="16"/>
      <c r="S61" s="16"/>
      <c r="T61" s="16"/>
      <c r="U61" s="16"/>
      <c r="V61" s="16"/>
      <c r="W61" s="16"/>
      <c r="X61" s="16"/>
    </row>
    <row r="62" spans="2:24">
      <c r="B62" s="8"/>
      <c r="C62" s="5"/>
      <c r="D62" s="3"/>
      <c r="E62" s="3"/>
      <c r="F62" s="3"/>
      <c r="G62" s="5"/>
      <c r="H62" s="3"/>
      <c r="O62" s="15"/>
      <c r="P62" s="16"/>
      <c r="Q62" s="16"/>
      <c r="R62" s="16"/>
      <c r="S62" s="16"/>
      <c r="T62" s="16"/>
      <c r="U62" s="16"/>
      <c r="V62" s="16"/>
      <c r="W62" s="16"/>
      <c r="X62" s="16"/>
    </row>
    <row r="63" spans="2:24">
      <c r="B63" s="8"/>
      <c r="C63" s="5"/>
      <c r="D63" s="3"/>
      <c r="E63" s="3"/>
      <c r="F63" s="3"/>
      <c r="G63" s="5"/>
      <c r="H63" s="3"/>
      <c r="O63" s="15"/>
      <c r="P63" s="16"/>
      <c r="Q63" s="16"/>
      <c r="R63" s="16"/>
      <c r="S63" s="16"/>
      <c r="T63" s="16"/>
      <c r="U63" s="16"/>
      <c r="V63" s="16"/>
      <c r="W63" s="16"/>
      <c r="X63" s="16"/>
    </row>
    <row r="64" spans="2:24">
      <c r="B64" s="8"/>
      <c r="C64" s="5"/>
      <c r="D64" s="3"/>
      <c r="E64" s="3"/>
      <c r="F64" s="3"/>
      <c r="G64" s="5"/>
      <c r="H64" s="3"/>
      <c r="K64" s="17"/>
      <c r="O64" s="15"/>
      <c r="P64" s="16"/>
      <c r="Q64" s="16"/>
      <c r="R64" s="16"/>
      <c r="S64" s="16"/>
      <c r="T64" s="16"/>
      <c r="U64" s="16"/>
      <c r="V64" s="16"/>
      <c r="W64" s="16"/>
      <c r="X64" s="16"/>
    </row>
    <row r="65" spans="2:24">
      <c r="B65" s="8"/>
      <c r="C65" s="5"/>
      <c r="D65" s="3"/>
      <c r="E65" s="3"/>
      <c r="F65" s="3"/>
      <c r="G65" s="5"/>
      <c r="H65" s="3"/>
      <c r="K65" s="17"/>
      <c r="O65" s="15"/>
      <c r="P65" s="16"/>
      <c r="Q65" s="16"/>
      <c r="R65" s="16"/>
      <c r="S65" s="16"/>
      <c r="T65" s="16"/>
      <c r="U65" s="16"/>
      <c r="V65" s="16"/>
      <c r="W65" s="16"/>
      <c r="X65" s="16"/>
    </row>
    <row r="66" spans="15:24">
      <c r="O66" s="15"/>
      <c r="P66" s="16"/>
      <c r="Q66" s="16"/>
      <c r="R66" s="16"/>
      <c r="S66" s="16"/>
      <c r="T66" s="16"/>
      <c r="U66" s="22"/>
      <c r="V66" s="16"/>
      <c r="W66" s="16"/>
      <c r="X66" s="16"/>
    </row>
    <row r="67" spans="15:24">
      <c r="O67" s="15"/>
      <c r="P67" s="16"/>
      <c r="Q67" s="16"/>
      <c r="R67" s="16"/>
      <c r="S67" s="16"/>
      <c r="T67" s="16"/>
      <c r="U67" s="16"/>
      <c r="V67" s="16"/>
      <c r="W67" s="16"/>
      <c r="X67" s="16"/>
    </row>
    <row r="68" spans="15:24">
      <c r="O68" s="16"/>
      <c r="P68" s="22"/>
      <c r="Q68" s="16"/>
      <c r="R68" s="16"/>
      <c r="S68" s="16"/>
      <c r="T68" s="16"/>
      <c r="U68" s="16"/>
      <c r="V68" s="16"/>
      <c r="W68" s="16"/>
      <c r="X68" s="16"/>
    </row>
    <row r="69" spans="15:24">
      <c r="O69" s="16"/>
      <c r="P69" s="22"/>
      <c r="Q69" s="16"/>
      <c r="R69" s="16"/>
      <c r="S69" s="16"/>
      <c r="T69" s="16"/>
      <c r="U69" s="16"/>
      <c r="V69" s="16"/>
      <c r="W69" s="16"/>
      <c r="X69" s="16"/>
    </row>
    <row r="70" spans="15:24">
      <c r="O70" s="16"/>
      <c r="P70" s="22"/>
      <c r="Q70" s="16"/>
      <c r="R70" s="16"/>
      <c r="S70" s="16"/>
      <c r="T70" s="16"/>
      <c r="U70" s="16"/>
      <c r="V70" s="16"/>
      <c r="W70" s="16"/>
      <c r="X70" s="16"/>
    </row>
    <row r="71" spans="15:24">
      <c r="O71" s="16"/>
      <c r="P71" s="22"/>
      <c r="Q71" s="16"/>
      <c r="R71" s="16"/>
      <c r="S71" s="16"/>
      <c r="T71" s="16"/>
      <c r="U71" s="16"/>
      <c r="V71" s="16"/>
      <c r="W71" s="16"/>
      <c r="X71" s="16"/>
    </row>
    <row r="72" spans="15:16">
      <c r="O72"/>
      <c r="P72" s="7"/>
    </row>
    <row r="73" spans="15:16">
      <c r="O73"/>
      <c r="P73" s="7"/>
    </row>
    <row r="74" spans="15:16">
      <c r="O74"/>
      <c r="P74" s="7"/>
    </row>
    <row r="75" spans="15:16">
      <c r="O75"/>
      <c r="P75" s="7"/>
    </row>
    <row r="76" spans="15:16">
      <c r="O76"/>
      <c r="P76" s="7"/>
    </row>
    <row r="77" spans="15:15">
      <c r="O77"/>
    </row>
    <row r="78" spans="15:15">
      <c r="O78"/>
    </row>
    <row r="79" spans="15:15">
      <c r="O79"/>
    </row>
    <row r="80" spans="15:15">
      <c r="O80"/>
    </row>
    <row r="81" spans="15:15">
      <c r="O81"/>
    </row>
    <row r="82" spans="15:15">
      <c r="O82"/>
    </row>
    <row r="83" spans="15:15">
      <c r="O83"/>
    </row>
    <row r="84" spans="15:15">
      <c r="O84"/>
    </row>
    <row r="85" spans="15:15">
      <c r="O85"/>
    </row>
    <row r="86" spans="15:15">
      <c r="O86"/>
    </row>
    <row r="87" spans="15:15">
      <c r="O87"/>
    </row>
    <row r="88" spans="15:15">
      <c r="O88"/>
    </row>
    <row r="89" spans="15:15">
      <c r="O89"/>
    </row>
    <row r="90" spans="15:15">
      <c r="O90"/>
    </row>
    <row r="91" spans="15:15">
      <c r="O91"/>
    </row>
    <row r="92" spans="15:15">
      <c r="O92"/>
    </row>
    <row r="93" spans="15:15">
      <c r="O93"/>
    </row>
    <row r="94" spans="15:15">
      <c r="O94"/>
    </row>
    <row r="95" spans="15:15">
      <c r="O95"/>
    </row>
    <row r="96" spans="15:15">
      <c r="O96"/>
    </row>
    <row r="97" spans="15:15">
      <c r="O97"/>
    </row>
    <row r="98" spans="15:15">
      <c r="O98"/>
    </row>
    <row r="99" spans="15:15">
      <c r="O99"/>
    </row>
    <row r="100" spans="15:15">
      <c r="O100"/>
    </row>
    <row r="101" spans="15:15">
      <c r="O101"/>
    </row>
    <row r="102" spans="15:15">
      <c r="O102"/>
    </row>
    <row r="103" spans="15:15">
      <c r="O103"/>
    </row>
    <row r="104" spans="15:15">
      <c r="O104"/>
    </row>
    <row r="105" spans="15:15">
      <c r="O105"/>
    </row>
    <row r="106" spans="15:15">
      <c r="O106"/>
    </row>
    <row r="107" spans="15:15">
      <c r="O107"/>
    </row>
    <row r="108" spans="15:15">
      <c r="O108"/>
    </row>
    <row r="109" spans="15:15">
      <c r="O109"/>
    </row>
    <row r="110" spans="15:15">
      <c r="O110"/>
    </row>
    <row r="111" spans="15:15">
      <c r="O111"/>
    </row>
    <row r="112" spans="15:15">
      <c r="O112"/>
    </row>
    <row r="113" spans="15:15">
      <c r="O113"/>
    </row>
    <row r="114" spans="15:15">
      <c r="O114"/>
    </row>
    <row r="115" spans="15:15">
      <c r="O115"/>
    </row>
    <row r="116" spans="15:15">
      <c r="O116"/>
    </row>
    <row r="117" spans="15:15">
      <c r="O117"/>
    </row>
    <row r="118" spans="15:15">
      <c r="O118"/>
    </row>
    <row r="119" spans="15:15">
      <c r="O119"/>
    </row>
    <row r="120" spans="15:15">
      <c r="O120"/>
    </row>
    <row r="121" spans="15:15">
      <c r="O121"/>
    </row>
    <row r="122" spans="15:15">
      <c r="O122"/>
    </row>
    <row r="123" spans="15:15">
      <c r="O123"/>
    </row>
    <row r="124" spans="15:15">
      <c r="O124"/>
    </row>
    <row r="125" spans="15:15">
      <c r="O125"/>
    </row>
    <row r="126" spans="15:15">
      <c r="O126"/>
    </row>
    <row r="127" spans="15:15">
      <c r="O127"/>
    </row>
    <row r="128" spans="15:15">
      <c r="O128"/>
    </row>
    <row r="129" spans="15:15">
      <c r="O129"/>
    </row>
    <row r="130" spans="15:15">
      <c r="O130"/>
    </row>
    <row r="131" spans="15:15">
      <c r="O131"/>
    </row>
    <row r="132" spans="15:15">
      <c r="O132"/>
    </row>
  </sheetData>
  <pageMargins left="0.75" right="0.75" top="1" bottom="1" header="0.5" footer="0.5"/>
  <headerFooter/>
  <ignoredErrors>
    <ignoredError sqref="O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PANC-1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2020-10-10T00:45:00Z</dcterms:created>
  <dcterms:modified xsi:type="dcterms:W3CDTF">2022-03-07T09:54:00Z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8B178DC9511A419FA2B1252D2C555126</vt:lpwstr>
  </property>
</Properties>
</file>