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M125" i="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2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<sst xmlns="http://schemas.openxmlformats.org/spreadsheetml/2006/main" count="13" uniqueCount="12">
  <si>
    <t>Date</t>
  </si>
  <si>
    <r>
      <t>Minimum air temperature_T</t>
    </r>
    <r>
      <rPr>
        <vertAlign val="subscript"/>
        <sz val="11"/>
        <color theme="1"/>
        <rFont val="Calibri"/>
        <family val="2"/>
        <charset val="162"/>
        <scheme val="minor"/>
      </rPr>
      <t>min</t>
    </r>
    <r>
      <rPr>
        <sz val="11"/>
        <color theme="1"/>
        <rFont val="Calibri"/>
        <family val="2"/>
        <charset val="162"/>
        <scheme val="minor"/>
      </rPr>
      <t xml:space="preserve"> (</t>
    </r>
    <r>
      <rPr>
        <vertAlign val="superscript"/>
        <sz val="11"/>
        <color theme="1"/>
        <rFont val="Calibri"/>
        <family val="2"/>
        <charset val="162"/>
        <scheme val="minor"/>
      </rPr>
      <t>o</t>
    </r>
    <r>
      <rPr>
        <sz val="11"/>
        <color theme="1"/>
        <rFont val="Calibri"/>
        <family val="2"/>
        <charset val="162"/>
        <scheme val="minor"/>
      </rPr>
      <t>C)</t>
    </r>
  </si>
  <si>
    <r>
      <t>Maximum air temperature_T</t>
    </r>
    <r>
      <rPr>
        <vertAlign val="subscript"/>
        <sz val="11"/>
        <color theme="1"/>
        <rFont val="Calibri"/>
        <family val="2"/>
        <charset val="162"/>
        <scheme val="minor"/>
      </rPr>
      <t>max</t>
    </r>
    <r>
      <rPr>
        <sz val="11"/>
        <color theme="1"/>
        <rFont val="Calibri"/>
        <family val="2"/>
        <charset val="162"/>
        <scheme val="minor"/>
      </rPr>
      <t xml:space="preserve"> (</t>
    </r>
    <r>
      <rPr>
        <vertAlign val="superscript"/>
        <sz val="11"/>
        <color theme="1"/>
        <rFont val="Calibri"/>
        <family val="2"/>
        <charset val="162"/>
        <scheme val="minor"/>
      </rPr>
      <t>o</t>
    </r>
    <r>
      <rPr>
        <sz val="11"/>
        <color theme="1"/>
        <rFont val="Calibri"/>
        <family val="2"/>
        <charset val="162"/>
        <scheme val="minor"/>
      </rPr>
      <t>C)</t>
    </r>
  </si>
  <si>
    <r>
      <t>daily average air temperature_T (</t>
    </r>
    <r>
      <rPr>
        <vertAlign val="superscript"/>
        <sz val="11"/>
        <color theme="1"/>
        <rFont val="Calibri"/>
        <family val="2"/>
        <charset val="162"/>
        <scheme val="minor"/>
      </rPr>
      <t>o</t>
    </r>
    <r>
      <rPr>
        <sz val="11"/>
        <color theme="1"/>
        <rFont val="Calibri"/>
        <family val="2"/>
        <charset val="162"/>
        <scheme val="minor"/>
      </rPr>
      <t>C)</t>
    </r>
  </si>
  <si>
    <r>
      <t>Solar_radiation_R</t>
    </r>
    <r>
      <rPr>
        <vertAlign val="subscript"/>
        <sz val="11"/>
        <rFont val="Calibri"/>
        <family val="2"/>
        <charset val="162"/>
        <scheme val="minor"/>
      </rPr>
      <t>S</t>
    </r>
    <r>
      <rPr>
        <sz val="11"/>
        <rFont val="Calibri"/>
        <family val="2"/>
        <charset val="162"/>
        <scheme val="minor"/>
      </rPr>
      <t xml:space="preserve"> (MJ m</t>
    </r>
    <r>
      <rPr>
        <vertAlign val="superscript"/>
        <sz val="11"/>
        <rFont val="Calibri"/>
        <family val="2"/>
        <charset val="162"/>
        <scheme val="minor"/>
      </rPr>
      <t>-2</t>
    </r>
    <r>
      <rPr>
        <sz val="11"/>
        <rFont val="Calibri"/>
        <family val="2"/>
        <charset val="162"/>
        <scheme val="minor"/>
      </rPr>
      <t xml:space="preserve">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</si>
  <si>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r>
      <t>Maximum relative humidity_RH</t>
    </r>
    <r>
      <rPr>
        <vertAlign val="subscript"/>
        <sz val="11"/>
        <rFont val="Calibri"/>
        <family val="2"/>
        <charset val="162"/>
        <scheme val="minor"/>
      </rPr>
      <t xml:space="preserve">max </t>
    </r>
    <r>
      <rPr>
        <sz val="11"/>
        <rFont val="Calibri"/>
        <family val="2"/>
        <charset val="162"/>
        <scheme val="minor"/>
      </rPr>
      <t xml:space="preserve"> (%)</t>
    </r>
  </si>
  <si>
    <r>
      <t>Minimum relative humidity_RH</t>
    </r>
    <r>
      <rPr>
        <vertAlign val="subscript"/>
        <sz val="11"/>
        <rFont val="Calibri"/>
        <family val="2"/>
        <charset val="162"/>
        <scheme val="minor"/>
      </rPr>
      <t>min</t>
    </r>
    <r>
      <rPr>
        <sz val="11"/>
        <rFont val="Calibri"/>
        <family val="2"/>
        <charset val="162"/>
        <scheme val="minor"/>
      </rPr>
      <t xml:space="preserve"> (%)</t>
    </r>
  </si>
  <si>
    <t>daily average relative humidity_RH (%)</t>
  </si>
  <si>
    <r>
      <t>wind velocity_U</t>
    </r>
    <r>
      <rPr>
        <vertAlign val="subscript"/>
        <sz val="11"/>
        <rFont val="Calibri"/>
        <family val="2"/>
        <charset val="162"/>
        <scheme val="minor"/>
      </rPr>
      <t xml:space="preserve">2 </t>
    </r>
    <r>
      <rPr>
        <sz val="11"/>
        <rFont val="Calibri"/>
        <family val="2"/>
        <charset val="162"/>
        <scheme val="minor"/>
      </rPr>
      <t>(m s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</si>
  <si>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r>
      <t>Pan evaporation_E</t>
    </r>
    <r>
      <rPr>
        <vertAlign val="subscript"/>
        <sz val="11"/>
        <rFont val="Calibri"/>
        <family val="2"/>
        <charset val="162"/>
        <scheme val="minor"/>
      </rPr>
      <t>pan</t>
    </r>
    <r>
      <rPr>
        <sz val="11"/>
        <rFont val="Calibri"/>
        <family val="2"/>
        <charset val="162"/>
        <scheme val="minor"/>
      </rPr>
      <t xml:space="preserve"> (mm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</si>
  <si>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r>
      <t>Reference evaporation_ET</t>
    </r>
    <r>
      <rPr>
        <vertAlign val="subscript"/>
        <sz val="11"/>
        <rFont val="Calibri"/>
        <family val="2"/>
        <charset val="162"/>
        <scheme val="minor"/>
      </rPr>
      <t>o</t>
    </r>
    <r>
      <rPr>
        <sz val="11"/>
        <rFont val="Calibri"/>
        <family val="2"/>
        <charset val="162"/>
        <scheme val="minor"/>
      </rPr>
      <t xml:space="preserve"> (mm day</t>
    </r>
    <r>
      <rPr>
        <vertAlign val="superscript"/>
        <sz val="11"/>
        <rFont val="Calibri"/>
        <family val="2"/>
        <charset val="162"/>
        <scheme val="minor"/>
      </rPr>
      <t>-1</t>
    </r>
    <r>
      <rPr>
        <sz val="11"/>
        <rFont val="Calibri"/>
        <family val="2"/>
        <charset val="162"/>
        <scheme val="minor"/>
      </rPr>
      <t>)</t>
    </r>
  </si>
  <si>
    <t>Pan coefficient_ Kp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</si>
</sst>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charset val="162"/>
      <scheme val="minor"/>
    </font>
    <font>
      <vertAlign val="subscript"/>
      <sz val="11"/>
      <color theme="1"/>
      <name val="Calibri"/>
      <family val="2"/>
      <charset val="162"/>
      <scheme val="minor"/>
    </font>
    <font>
      <vertAlign val="superscript"/>
      <sz val="11"/>
      <color theme="1"/>
      <name val="Calibri"/>
      <family val="2"/>
      <charset val="162"/>
      <scheme val="minor"/>
    </font>
    <font>
      <vertAlign val="superscript"/>
      <sz val="11"/>
      <name val="Calibri"/>
      <family val="2"/>
      <charset val="16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0" xfId="0" applyFont="1"/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/>
    <xf numFmtId="14" fontId="1" fillId="0" borderId="1" xfId="0" applyNumberFormat="1" applyFont="1" applyBorder="1"/>
    <xf numFmtId="0" fontId="1" fillId="0" borderId="0" xfId="0" applyFont="1"/>
    <xf numFmtId="14" fontId="0" fillId="0" borderId="0" xfId="0" applyNumberForma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7" fillId="0" borderId="1" xfId="0" applyFont="1" applyBorder="1"/>
    <xf numFmtId="0" fontId="8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2020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Sayfa1!$B$1</c:f>
              <c:strCache>
                <c:ptCount val="1"/>
                <c:pt idx="0">
                  <c:v>Maximum air temperature_Tmax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Sayfa1!$B$2:$B$124</c:f>
              <c:numCache>
                <c:formatCode>General</c:formatCode>
                <c:ptCount val="123"/>
                <c:pt idx="0">
                  <c:v>33.700000000000003</c:v>
                </c:pt>
                <c:pt idx="1">
                  <c:v>34.299999999999997</c:v>
                </c:pt>
                <c:pt idx="2">
                  <c:v>35.9</c:v>
                </c:pt>
                <c:pt idx="3">
                  <c:v>35.200000000000003</c:v>
                </c:pt>
                <c:pt idx="4">
                  <c:v>36.6</c:v>
                </c:pt>
                <c:pt idx="5">
                  <c:v>35.4</c:v>
                </c:pt>
                <c:pt idx="6">
                  <c:v>29.6</c:v>
                </c:pt>
                <c:pt idx="7">
                  <c:v>30.6</c:v>
                </c:pt>
                <c:pt idx="8">
                  <c:v>34.9</c:v>
                </c:pt>
                <c:pt idx="9">
                  <c:v>35</c:v>
                </c:pt>
                <c:pt idx="10">
                  <c:v>33.4</c:v>
                </c:pt>
                <c:pt idx="11">
                  <c:v>31.6</c:v>
                </c:pt>
                <c:pt idx="12">
                  <c:v>32.799999999999997</c:v>
                </c:pt>
                <c:pt idx="13">
                  <c:v>34.799999999999997</c:v>
                </c:pt>
                <c:pt idx="14">
                  <c:v>36.9</c:v>
                </c:pt>
                <c:pt idx="15">
                  <c:v>32.799999999999997</c:v>
                </c:pt>
                <c:pt idx="16">
                  <c:v>30.1</c:v>
                </c:pt>
                <c:pt idx="17">
                  <c:v>31.5</c:v>
                </c:pt>
                <c:pt idx="18">
                  <c:v>36.799999999999997</c:v>
                </c:pt>
                <c:pt idx="19">
                  <c:v>35.799999999999997</c:v>
                </c:pt>
                <c:pt idx="20">
                  <c:v>32.9</c:v>
                </c:pt>
                <c:pt idx="21">
                  <c:v>36.200000000000003</c:v>
                </c:pt>
                <c:pt idx="22">
                  <c:v>37.5</c:v>
                </c:pt>
                <c:pt idx="23">
                  <c:v>36.299999999999997</c:v>
                </c:pt>
                <c:pt idx="24">
                  <c:v>31.9</c:v>
                </c:pt>
                <c:pt idx="25">
                  <c:v>35.5</c:v>
                </c:pt>
                <c:pt idx="26">
                  <c:v>38.299999999999997</c:v>
                </c:pt>
                <c:pt idx="27">
                  <c:v>35.1</c:v>
                </c:pt>
                <c:pt idx="28">
                  <c:v>36.6</c:v>
                </c:pt>
                <c:pt idx="29">
                  <c:v>36.299999999999997</c:v>
                </c:pt>
                <c:pt idx="30">
                  <c:v>34.1</c:v>
                </c:pt>
                <c:pt idx="31">
                  <c:v>33.700000000000003</c:v>
                </c:pt>
                <c:pt idx="32">
                  <c:v>34.299999999999997</c:v>
                </c:pt>
                <c:pt idx="33">
                  <c:v>34.1</c:v>
                </c:pt>
                <c:pt idx="34">
                  <c:v>32.1</c:v>
                </c:pt>
                <c:pt idx="35">
                  <c:v>32.5</c:v>
                </c:pt>
                <c:pt idx="36">
                  <c:v>34.299999999999997</c:v>
                </c:pt>
                <c:pt idx="37">
                  <c:v>36.5</c:v>
                </c:pt>
                <c:pt idx="38">
                  <c:v>32.6</c:v>
                </c:pt>
                <c:pt idx="39">
                  <c:v>29.3</c:v>
                </c:pt>
                <c:pt idx="40">
                  <c:v>28.6</c:v>
                </c:pt>
                <c:pt idx="41">
                  <c:v>30.8</c:v>
                </c:pt>
                <c:pt idx="42">
                  <c:v>33.5</c:v>
                </c:pt>
                <c:pt idx="43">
                  <c:v>35.4</c:v>
                </c:pt>
                <c:pt idx="44">
                  <c:v>34.299999999999997</c:v>
                </c:pt>
                <c:pt idx="45">
                  <c:v>33.9</c:v>
                </c:pt>
                <c:pt idx="46">
                  <c:v>32.700000000000003</c:v>
                </c:pt>
                <c:pt idx="47">
                  <c:v>33</c:v>
                </c:pt>
                <c:pt idx="48">
                  <c:v>32.9</c:v>
                </c:pt>
                <c:pt idx="49">
                  <c:v>32.9</c:v>
                </c:pt>
                <c:pt idx="50">
                  <c:v>32.1</c:v>
                </c:pt>
                <c:pt idx="51">
                  <c:v>30.5</c:v>
                </c:pt>
                <c:pt idx="52">
                  <c:v>31.3</c:v>
                </c:pt>
                <c:pt idx="53">
                  <c:v>32.700000000000003</c:v>
                </c:pt>
                <c:pt idx="54">
                  <c:v>33.700000000000003</c:v>
                </c:pt>
                <c:pt idx="55">
                  <c:v>34.6</c:v>
                </c:pt>
                <c:pt idx="56">
                  <c:v>34.6</c:v>
                </c:pt>
                <c:pt idx="57">
                  <c:v>34</c:v>
                </c:pt>
                <c:pt idx="58">
                  <c:v>37.299999999999997</c:v>
                </c:pt>
                <c:pt idx="59">
                  <c:v>38.5</c:v>
                </c:pt>
                <c:pt idx="60">
                  <c:v>38.5</c:v>
                </c:pt>
                <c:pt idx="61">
                  <c:v>39.200000000000003</c:v>
                </c:pt>
                <c:pt idx="62">
                  <c:v>37.6</c:v>
                </c:pt>
                <c:pt idx="63">
                  <c:v>36.200000000000003</c:v>
                </c:pt>
                <c:pt idx="64">
                  <c:v>38.799999999999997</c:v>
                </c:pt>
                <c:pt idx="65">
                  <c:v>38.700000000000003</c:v>
                </c:pt>
                <c:pt idx="66">
                  <c:v>36.6</c:v>
                </c:pt>
                <c:pt idx="67">
                  <c:v>35.4</c:v>
                </c:pt>
                <c:pt idx="68">
                  <c:v>36</c:v>
                </c:pt>
                <c:pt idx="69">
                  <c:v>36</c:v>
                </c:pt>
                <c:pt idx="70">
                  <c:v>34.9</c:v>
                </c:pt>
                <c:pt idx="71">
                  <c:v>35.4</c:v>
                </c:pt>
                <c:pt idx="72">
                  <c:v>35.9</c:v>
                </c:pt>
                <c:pt idx="73">
                  <c:v>36.4</c:v>
                </c:pt>
                <c:pt idx="74">
                  <c:v>33.1</c:v>
                </c:pt>
                <c:pt idx="75">
                  <c:v>33.200000000000003</c:v>
                </c:pt>
                <c:pt idx="76">
                  <c:v>34.9</c:v>
                </c:pt>
                <c:pt idx="77">
                  <c:v>36.1</c:v>
                </c:pt>
                <c:pt idx="78">
                  <c:v>33</c:v>
                </c:pt>
                <c:pt idx="79">
                  <c:v>32.9</c:v>
                </c:pt>
                <c:pt idx="80">
                  <c:v>33.200000000000003</c:v>
                </c:pt>
                <c:pt idx="81">
                  <c:v>30.4</c:v>
                </c:pt>
                <c:pt idx="82">
                  <c:v>30.6</c:v>
                </c:pt>
                <c:pt idx="83">
                  <c:v>31</c:v>
                </c:pt>
                <c:pt idx="84">
                  <c:v>30.2</c:v>
                </c:pt>
                <c:pt idx="85">
                  <c:v>30.3</c:v>
                </c:pt>
                <c:pt idx="86">
                  <c:v>28.4</c:v>
                </c:pt>
                <c:pt idx="87">
                  <c:v>28.6</c:v>
                </c:pt>
                <c:pt idx="88">
                  <c:v>31</c:v>
                </c:pt>
                <c:pt idx="89">
                  <c:v>34.299999999999997</c:v>
                </c:pt>
                <c:pt idx="90">
                  <c:v>34.299999999999997</c:v>
                </c:pt>
                <c:pt idx="91">
                  <c:v>29.2</c:v>
                </c:pt>
                <c:pt idx="92">
                  <c:v>26.7</c:v>
                </c:pt>
                <c:pt idx="93">
                  <c:v>27</c:v>
                </c:pt>
                <c:pt idx="94">
                  <c:v>29.6</c:v>
                </c:pt>
                <c:pt idx="95">
                  <c:v>29</c:v>
                </c:pt>
                <c:pt idx="96">
                  <c:v>31</c:v>
                </c:pt>
                <c:pt idx="97">
                  <c:v>31.4</c:v>
                </c:pt>
                <c:pt idx="98">
                  <c:v>31.8</c:v>
                </c:pt>
                <c:pt idx="99">
                  <c:v>29.2</c:v>
                </c:pt>
                <c:pt idx="100">
                  <c:v>28.5</c:v>
                </c:pt>
                <c:pt idx="101">
                  <c:v>28.2</c:v>
                </c:pt>
                <c:pt idx="102">
                  <c:v>29.6</c:v>
                </c:pt>
                <c:pt idx="103">
                  <c:v>30.3</c:v>
                </c:pt>
                <c:pt idx="104">
                  <c:v>30.2</c:v>
                </c:pt>
                <c:pt idx="105">
                  <c:v>30.5</c:v>
                </c:pt>
                <c:pt idx="106">
                  <c:v>28.5</c:v>
                </c:pt>
                <c:pt idx="107">
                  <c:v>29.8</c:v>
                </c:pt>
                <c:pt idx="108">
                  <c:v>29.1</c:v>
                </c:pt>
                <c:pt idx="109">
                  <c:v>28.1</c:v>
                </c:pt>
                <c:pt idx="110">
                  <c:v>27.5</c:v>
                </c:pt>
                <c:pt idx="111">
                  <c:v>26.9</c:v>
                </c:pt>
                <c:pt idx="112">
                  <c:v>28.6</c:v>
                </c:pt>
                <c:pt idx="113">
                  <c:v>29</c:v>
                </c:pt>
                <c:pt idx="114">
                  <c:v>29</c:v>
                </c:pt>
                <c:pt idx="115">
                  <c:v>30.2</c:v>
                </c:pt>
                <c:pt idx="116">
                  <c:v>28.4</c:v>
                </c:pt>
                <c:pt idx="117">
                  <c:v>27.5</c:v>
                </c:pt>
                <c:pt idx="118">
                  <c:v>28</c:v>
                </c:pt>
                <c:pt idx="119">
                  <c:v>26</c:v>
                </c:pt>
                <c:pt idx="120">
                  <c:v>27.3</c:v>
                </c:pt>
                <c:pt idx="121">
                  <c:v>25.9</c:v>
                </c:pt>
                <c:pt idx="122">
                  <c:v>24.5</c:v>
                </c:pt>
              </c:numCache>
            </c:numRef>
          </c:yVal>
        </c:ser>
        <c:ser>
          <c:idx val="1"/>
          <c:order val="1"/>
          <c:tx>
            <c:strRef>
              <c:f>Sayfa1!$C$1</c:f>
              <c:strCache>
                <c:ptCount val="1"/>
                <c:pt idx="0">
                  <c:v>Minimum air temperature_Tmin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Sayfa1!$C$2:$C$124</c:f>
              <c:numCache>
                <c:formatCode>General</c:formatCode>
                <c:ptCount val="123"/>
                <c:pt idx="0">
                  <c:v>19.7</c:v>
                </c:pt>
                <c:pt idx="1">
                  <c:v>18.3</c:v>
                </c:pt>
                <c:pt idx="2">
                  <c:v>20.3</c:v>
                </c:pt>
                <c:pt idx="3">
                  <c:v>18</c:v>
                </c:pt>
                <c:pt idx="4">
                  <c:v>23</c:v>
                </c:pt>
                <c:pt idx="5">
                  <c:v>22.7</c:v>
                </c:pt>
                <c:pt idx="6">
                  <c:v>22.8</c:v>
                </c:pt>
                <c:pt idx="7">
                  <c:v>22.1</c:v>
                </c:pt>
                <c:pt idx="8">
                  <c:v>20.100000000000001</c:v>
                </c:pt>
                <c:pt idx="9">
                  <c:v>20.2</c:v>
                </c:pt>
                <c:pt idx="10">
                  <c:v>21.5</c:v>
                </c:pt>
                <c:pt idx="11">
                  <c:v>21.2</c:v>
                </c:pt>
                <c:pt idx="12">
                  <c:v>21.5</c:v>
                </c:pt>
                <c:pt idx="13">
                  <c:v>21.2</c:v>
                </c:pt>
                <c:pt idx="14">
                  <c:v>22.2</c:v>
                </c:pt>
                <c:pt idx="15">
                  <c:v>22</c:v>
                </c:pt>
                <c:pt idx="16">
                  <c:v>22.7</c:v>
                </c:pt>
                <c:pt idx="17">
                  <c:v>21.5</c:v>
                </c:pt>
                <c:pt idx="18">
                  <c:v>21.4</c:v>
                </c:pt>
                <c:pt idx="19">
                  <c:v>19.100000000000001</c:v>
                </c:pt>
                <c:pt idx="20">
                  <c:v>22.9</c:v>
                </c:pt>
                <c:pt idx="21">
                  <c:v>22.4</c:v>
                </c:pt>
                <c:pt idx="22">
                  <c:v>20.399999999999999</c:v>
                </c:pt>
                <c:pt idx="23">
                  <c:v>23.2</c:v>
                </c:pt>
                <c:pt idx="24">
                  <c:v>23.7</c:v>
                </c:pt>
                <c:pt idx="25">
                  <c:v>23.3</c:v>
                </c:pt>
                <c:pt idx="26">
                  <c:v>20.8</c:v>
                </c:pt>
                <c:pt idx="27">
                  <c:v>23.3</c:v>
                </c:pt>
                <c:pt idx="28">
                  <c:v>22.7</c:v>
                </c:pt>
                <c:pt idx="29">
                  <c:v>23.9</c:v>
                </c:pt>
                <c:pt idx="30">
                  <c:v>22.9</c:v>
                </c:pt>
                <c:pt idx="31">
                  <c:v>22.5</c:v>
                </c:pt>
                <c:pt idx="32">
                  <c:v>23.2</c:v>
                </c:pt>
                <c:pt idx="33">
                  <c:v>21.6</c:v>
                </c:pt>
                <c:pt idx="34">
                  <c:v>21.4</c:v>
                </c:pt>
                <c:pt idx="35">
                  <c:v>21.9</c:v>
                </c:pt>
                <c:pt idx="36">
                  <c:v>21.9</c:v>
                </c:pt>
                <c:pt idx="37">
                  <c:v>21.8</c:v>
                </c:pt>
                <c:pt idx="38">
                  <c:v>20.8</c:v>
                </c:pt>
                <c:pt idx="39">
                  <c:v>22.5</c:v>
                </c:pt>
                <c:pt idx="40">
                  <c:v>22.5</c:v>
                </c:pt>
                <c:pt idx="41">
                  <c:v>22</c:v>
                </c:pt>
                <c:pt idx="42">
                  <c:v>20.6</c:v>
                </c:pt>
                <c:pt idx="43">
                  <c:v>21.2</c:v>
                </c:pt>
                <c:pt idx="44">
                  <c:v>22.1</c:v>
                </c:pt>
                <c:pt idx="45">
                  <c:v>23</c:v>
                </c:pt>
                <c:pt idx="46">
                  <c:v>20.3</c:v>
                </c:pt>
                <c:pt idx="47">
                  <c:v>20.2</c:v>
                </c:pt>
                <c:pt idx="48">
                  <c:v>20.5</c:v>
                </c:pt>
                <c:pt idx="49">
                  <c:v>21.1</c:v>
                </c:pt>
                <c:pt idx="50">
                  <c:v>21.1</c:v>
                </c:pt>
                <c:pt idx="51">
                  <c:v>22.7</c:v>
                </c:pt>
                <c:pt idx="52">
                  <c:v>22.3</c:v>
                </c:pt>
                <c:pt idx="53">
                  <c:v>21.5</c:v>
                </c:pt>
                <c:pt idx="54">
                  <c:v>19</c:v>
                </c:pt>
                <c:pt idx="55">
                  <c:v>16</c:v>
                </c:pt>
                <c:pt idx="56">
                  <c:v>20.6</c:v>
                </c:pt>
                <c:pt idx="57">
                  <c:v>21</c:v>
                </c:pt>
                <c:pt idx="58">
                  <c:v>22</c:v>
                </c:pt>
                <c:pt idx="59">
                  <c:v>19.5</c:v>
                </c:pt>
                <c:pt idx="60">
                  <c:v>17.399999999999999</c:v>
                </c:pt>
                <c:pt idx="61">
                  <c:v>18.100000000000001</c:v>
                </c:pt>
                <c:pt idx="62">
                  <c:v>20.100000000000001</c:v>
                </c:pt>
                <c:pt idx="63">
                  <c:v>21.4</c:v>
                </c:pt>
                <c:pt idx="64">
                  <c:v>19.100000000000001</c:v>
                </c:pt>
                <c:pt idx="65">
                  <c:v>19.899999999999999</c:v>
                </c:pt>
                <c:pt idx="66">
                  <c:v>20.399999999999999</c:v>
                </c:pt>
                <c:pt idx="67">
                  <c:v>19.3</c:v>
                </c:pt>
                <c:pt idx="68">
                  <c:v>20.5</c:v>
                </c:pt>
                <c:pt idx="69">
                  <c:v>20.100000000000001</c:v>
                </c:pt>
                <c:pt idx="70">
                  <c:v>24.4</c:v>
                </c:pt>
                <c:pt idx="71">
                  <c:v>19.5</c:v>
                </c:pt>
                <c:pt idx="72">
                  <c:v>16.399999999999999</c:v>
                </c:pt>
                <c:pt idx="73">
                  <c:v>19.899999999999999</c:v>
                </c:pt>
                <c:pt idx="74">
                  <c:v>20.8</c:v>
                </c:pt>
                <c:pt idx="75">
                  <c:v>21.1</c:v>
                </c:pt>
                <c:pt idx="76">
                  <c:v>18.100000000000001</c:v>
                </c:pt>
                <c:pt idx="77">
                  <c:v>17.899999999999999</c:v>
                </c:pt>
                <c:pt idx="78">
                  <c:v>22.7</c:v>
                </c:pt>
                <c:pt idx="79">
                  <c:v>21.4</c:v>
                </c:pt>
                <c:pt idx="80">
                  <c:v>22.4</c:v>
                </c:pt>
                <c:pt idx="81">
                  <c:v>20.9</c:v>
                </c:pt>
                <c:pt idx="82">
                  <c:v>16.3</c:v>
                </c:pt>
                <c:pt idx="83">
                  <c:v>19.899999999999999</c:v>
                </c:pt>
                <c:pt idx="84">
                  <c:v>20.3</c:v>
                </c:pt>
                <c:pt idx="85">
                  <c:v>20.399999999999999</c:v>
                </c:pt>
                <c:pt idx="86">
                  <c:v>20.3</c:v>
                </c:pt>
                <c:pt idx="87">
                  <c:v>18.399999999999999</c:v>
                </c:pt>
                <c:pt idx="88">
                  <c:v>20.7</c:v>
                </c:pt>
                <c:pt idx="89">
                  <c:v>19.8</c:v>
                </c:pt>
                <c:pt idx="90">
                  <c:v>19.100000000000001</c:v>
                </c:pt>
                <c:pt idx="91">
                  <c:v>19.600000000000001</c:v>
                </c:pt>
                <c:pt idx="92">
                  <c:v>15.9</c:v>
                </c:pt>
                <c:pt idx="93">
                  <c:v>13.7</c:v>
                </c:pt>
                <c:pt idx="94">
                  <c:v>16.600000000000001</c:v>
                </c:pt>
                <c:pt idx="95">
                  <c:v>16.3</c:v>
                </c:pt>
                <c:pt idx="96">
                  <c:v>16.899999999999999</c:v>
                </c:pt>
                <c:pt idx="97">
                  <c:v>13.3</c:v>
                </c:pt>
                <c:pt idx="98">
                  <c:v>14.1</c:v>
                </c:pt>
                <c:pt idx="99">
                  <c:v>10.9</c:v>
                </c:pt>
                <c:pt idx="100">
                  <c:v>11.5</c:v>
                </c:pt>
                <c:pt idx="101">
                  <c:v>12.2</c:v>
                </c:pt>
                <c:pt idx="102">
                  <c:v>11</c:v>
                </c:pt>
                <c:pt idx="103">
                  <c:v>11.2</c:v>
                </c:pt>
                <c:pt idx="104">
                  <c:v>11.8</c:v>
                </c:pt>
                <c:pt idx="105">
                  <c:v>15</c:v>
                </c:pt>
                <c:pt idx="106">
                  <c:v>16.899999999999999</c:v>
                </c:pt>
                <c:pt idx="107">
                  <c:v>16.899999999999999</c:v>
                </c:pt>
                <c:pt idx="108">
                  <c:v>14.6</c:v>
                </c:pt>
                <c:pt idx="109">
                  <c:v>12.4</c:v>
                </c:pt>
                <c:pt idx="110">
                  <c:v>13.4</c:v>
                </c:pt>
                <c:pt idx="111">
                  <c:v>13</c:v>
                </c:pt>
                <c:pt idx="112">
                  <c:v>12.3</c:v>
                </c:pt>
                <c:pt idx="113">
                  <c:v>11.7</c:v>
                </c:pt>
                <c:pt idx="114">
                  <c:v>11</c:v>
                </c:pt>
                <c:pt idx="115">
                  <c:v>9.2899999999999991</c:v>
                </c:pt>
                <c:pt idx="116">
                  <c:v>11.7</c:v>
                </c:pt>
                <c:pt idx="117">
                  <c:v>9.2899999999999991</c:v>
                </c:pt>
                <c:pt idx="118">
                  <c:v>9.75</c:v>
                </c:pt>
                <c:pt idx="119">
                  <c:v>13.5</c:v>
                </c:pt>
                <c:pt idx="120">
                  <c:v>11</c:v>
                </c:pt>
                <c:pt idx="121">
                  <c:v>9.42</c:v>
                </c:pt>
                <c:pt idx="122">
                  <c:v>14</c:v>
                </c:pt>
              </c:numCache>
            </c:numRef>
          </c:yVal>
        </c:ser>
        <c:ser>
          <c:idx val="2"/>
          <c:order val="2"/>
          <c:tx>
            <c:strRef>
              <c:f>Sayfa1!$D$1</c:f>
              <c:strCache>
                <c:ptCount val="1"/>
                <c:pt idx="0">
                  <c:v>daily average air temperature_T (oC)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Sayfa1!$A$2:$A$124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Sayfa1!$D$2:$D$124</c:f>
              <c:numCache>
                <c:formatCode>General</c:formatCode>
                <c:ptCount val="123"/>
                <c:pt idx="0">
                  <c:v>26.700000000000003</c:v>
                </c:pt>
                <c:pt idx="1">
                  <c:v>26.299999999999997</c:v>
                </c:pt>
                <c:pt idx="2">
                  <c:v>28.1</c:v>
                </c:pt>
                <c:pt idx="3">
                  <c:v>26.6</c:v>
                </c:pt>
                <c:pt idx="4">
                  <c:v>29.8</c:v>
                </c:pt>
                <c:pt idx="5">
                  <c:v>29.049999999999997</c:v>
                </c:pt>
                <c:pt idx="6">
                  <c:v>26.200000000000003</c:v>
                </c:pt>
                <c:pt idx="7">
                  <c:v>26.35</c:v>
                </c:pt>
                <c:pt idx="8">
                  <c:v>27.5</c:v>
                </c:pt>
                <c:pt idx="9">
                  <c:v>27.6</c:v>
                </c:pt>
                <c:pt idx="10">
                  <c:v>27.45</c:v>
                </c:pt>
                <c:pt idx="11">
                  <c:v>26.4</c:v>
                </c:pt>
                <c:pt idx="12">
                  <c:v>27.15</c:v>
                </c:pt>
                <c:pt idx="13">
                  <c:v>28</c:v>
                </c:pt>
                <c:pt idx="14">
                  <c:v>29.549999999999997</c:v>
                </c:pt>
                <c:pt idx="15">
                  <c:v>27.4</c:v>
                </c:pt>
                <c:pt idx="16">
                  <c:v>26.4</c:v>
                </c:pt>
                <c:pt idx="17">
                  <c:v>26.5</c:v>
                </c:pt>
                <c:pt idx="18">
                  <c:v>29.099999999999998</c:v>
                </c:pt>
                <c:pt idx="19">
                  <c:v>27.45</c:v>
                </c:pt>
                <c:pt idx="20">
                  <c:v>27.9</c:v>
                </c:pt>
                <c:pt idx="21">
                  <c:v>29.3</c:v>
                </c:pt>
                <c:pt idx="22">
                  <c:v>28.95</c:v>
                </c:pt>
                <c:pt idx="23">
                  <c:v>29.75</c:v>
                </c:pt>
                <c:pt idx="24">
                  <c:v>27.799999999999997</c:v>
                </c:pt>
                <c:pt idx="25">
                  <c:v>29.4</c:v>
                </c:pt>
                <c:pt idx="26">
                  <c:v>29.549999999999997</c:v>
                </c:pt>
                <c:pt idx="27">
                  <c:v>29.200000000000003</c:v>
                </c:pt>
                <c:pt idx="28">
                  <c:v>29.65</c:v>
                </c:pt>
                <c:pt idx="29">
                  <c:v>30.099999999999998</c:v>
                </c:pt>
                <c:pt idx="30">
                  <c:v>28.5</c:v>
                </c:pt>
                <c:pt idx="31">
                  <c:v>28.1</c:v>
                </c:pt>
                <c:pt idx="32">
                  <c:v>28.75</c:v>
                </c:pt>
                <c:pt idx="33">
                  <c:v>27.85</c:v>
                </c:pt>
                <c:pt idx="34">
                  <c:v>26.75</c:v>
                </c:pt>
                <c:pt idx="35">
                  <c:v>27.2</c:v>
                </c:pt>
                <c:pt idx="36">
                  <c:v>28.099999999999998</c:v>
                </c:pt>
                <c:pt idx="37">
                  <c:v>29.15</c:v>
                </c:pt>
                <c:pt idx="38">
                  <c:v>26.700000000000003</c:v>
                </c:pt>
                <c:pt idx="39">
                  <c:v>25.9</c:v>
                </c:pt>
                <c:pt idx="40">
                  <c:v>25.55</c:v>
                </c:pt>
                <c:pt idx="41">
                  <c:v>26.4</c:v>
                </c:pt>
                <c:pt idx="42">
                  <c:v>27.05</c:v>
                </c:pt>
                <c:pt idx="43">
                  <c:v>28.299999999999997</c:v>
                </c:pt>
                <c:pt idx="44">
                  <c:v>28.2</c:v>
                </c:pt>
                <c:pt idx="45">
                  <c:v>28.45</c:v>
                </c:pt>
                <c:pt idx="46">
                  <c:v>26.5</c:v>
                </c:pt>
                <c:pt idx="47">
                  <c:v>26.6</c:v>
                </c:pt>
                <c:pt idx="48">
                  <c:v>26.7</c:v>
                </c:pt>
                <c:pt idx="49">
                  <c:v>27</c:v>
                </c:pt>
                <c:pt idx="50">
                  <c:v>26.6</c:v>
                </c:pt>
                <c:pt idx="51">
                  <c:v>26.6</c:v>
                </c:pt>
                <c:pt idx="52">
                  <c:v>26.8</c:v>
                </c:pt>
                <c:pt idx="53">
                  <c:v>27.1</c:v>
                </c:pt>
                <c:pt idx="54">
                  <c:v>26.35</c:v>
                </c:pt>
                <c:pt idx="55">
                  <c:v>25.3</c:v>
                </c:pt>
                <c:pt idx="56">
                  <c:v>27.6</c:v>
                </c:pt>
                <c:pt idx="57">
                  <c:v>27.5</c:v>
                </c:pt>
                <c:pt idx="58">
                  <c:v>29.65</c:v>
                </c:pt>
                <c:pt idx="59">
                  <c:v>29</c:v>
                </c:pt>
                <c:pt idx="60">
                  <c:v>27.95</c:v>
                </c:pt>
                <c:pt idx="61">
                  <c:v>28.650000000000002</c:v>
                </c:pt>
                <c:pt idx="62">
                  <c:v>28.85</c:v>
                </c:pt>
                <c:pt idx="63">
                  <c:v>28.8</c:v>
                </c:pt>
                <c:pt idx="64">
                  <c:v>28.95</c:v>
                </c:pt>
                <c:pt idx="65">
                  <c:v>29.3</c:v>
                </c:pt>
                <c:pt idx="66">
                  <c:v>28.5</c:v>
                </c:pt>
                <c:pt idx="67">
                  <c:v>27.35</c:v>
                </c:pt>
                <c:pt idx="68">
                  <c:v>28.25</c:v>
                </c:pt>
                <c:pt idx="69">
                  <c:v>28.05</c:v>
                </c:pt>
                <c:pt idx="70">
                  <c:v>29.65</c:v>
                </c:pt>
                <c:pt idx="71">
                  <c:v>27.45</c:v>
                </c:pt>
                <c:pt idx="72">
                  <c:v>26.15</c:v>
                </c:pt>
                <c:pt idx="73">
                  <c:v>28.15</c:v>
                </c:pt>
                <c:pt idx="74">
                  <c:v>26.950000000000003</c:v>
                </c:pt>
                <c:pt idx="75">
                  <c:v>27.150000000000002</c:v>
                </c:pt>
                <c:pt idx="76">
                  <c:v>26.5</c:v>
                </c:pt>
                <c:pt idx="77">
                  <c:v>27</c:v>
                </c:pt>
                <c:pt idx="78">
                  <c:v>27.85</c:v>
                </c:pt>
                <c:pt idx="79">
                  <c:v>27.15</c:v>
                </c:pt>
                <c:pt idx="80">
                  <c:v>27.8</c:v>
                </c:pt>
                <c:pt idx="81">
                  <c:v>25.65</c:v>
                </c:pt>
                <c:pt idx="82">
                  <c:v>23.450000000000003</c:v>
                </c:pt>
                <c:pt idx="83">
                  <c:v>25.45</c:v>
                </c:pt>
                <c:pt idx="84">
                  <c:v>25.25</c:v>
                </c:pt>
                <c:pt idx="85">
                  <c:v>25.35</c:v>
                </c:pt>
                <c:pt idx="86">
                  <c:v>24.35</c:v>
                </c:pt>
                <c:pt idx="87">
                  <c:v>23.5</c:v>
                </c:pt>
                <c:pt idx="88">
                  <c:v>25.85</c:v>
                </c:pt>
                <c:pt idx="89">
                  <c:v>27.049999999999997</c:v>
                </c:pt>
                <c:pt idx="90">
                  <c:v>26.7</c:v>
                </c:pt>
                <c:pt idx="91">
                  <c:v>24.4</c:v>
                </c:pt>
                <c:pt idx="92">
                  <c:v>21.3</c:v>
                </c:pt>
                <c:pt idx="93">
                  <c:v>20.350000000000001</c:v>
                </c:pt>
                <c:pt idx="94">
                  <c:v>23.1</c:v>
                </c:pt>
                <c:pt idx="95">
                  <c:v>22.65</c:v>
                </c:pt>
                <c:pt idx="96">
                  <c:v>23.95</c:v>
                </c:pt>
                <c:pt idx="97">
                  <c:v>22.35</c:v>
                </c:pt>
                <c:pt idx="98">
                  <c:v>22.95</c:v>
                </c:pt>
                <c:pt idx="99">
                  <c:v>20.05</c:v>
                </c:pt>
                <c:pt idx="100">
                  <c:v>20</c:v>
                </c:pt>
                <c:pt idx="101">
                  <c:v>20.2</c:v>
                </c:pt>
                <c:pt idx="102">
                  <c:v>20.3</c:v>
                </c:pt>
                <c:pt idx="103">
                  <c:v>20.75</c:v>
                </c:pt>
                <c:pt idx="104">
                  <c:v>21</c:v>
                </c:pt>
                <c:pt idx="105">
                  <c:v>22.75</c:v>
                </c:pt>
                <c:pt idx="106">
                  <c:v>22.7</c:v>
                </c:pt>
                <c:pt idx="107">
                  <c:v>23.35</c:v>
                </c:pt>
                <c:pt idx="108">
                  <c:v>21.85</c:v>
                </c:pt>
                <c:pt idx="109">
                  <c:v>20.25</c:v>
                </c:pt>
                <c:pt idx="110">
                  <c:v>20.45</c:v>
                </c:pt>
                <c:pt idx="111">
                  <c:v>19.95</c:v>
                </c:pt>
                <c:pt idx="112">
                  <c:v>20.450000000000003</c:v>
                </c:pt>
                <c:pt idx="113">
                  <c:v>20.350000000000001</c:v>
                </c:pt>
                <c:pt idx="114">
                  <c:v>20</c:v>
                </c:pt>
                <c:pt idx="115">
                  <c:v>19.744999999999997</c:v>
                </c:pt>
                <c:pt idx="116">
                  <c:v>20.049999999999997</c:v>
                </c:pt>
                <c:pt idx="117">
                  <c:v>18.395</c:v>
                </c:pt>
                <c:pt idx="118">
                  <c:v>18.875</c:v>
                </c:pt>
                <c:pt idx="119">
                  <c:v>19.75</c:v>
                </c:pt>
                <c:pt idx="120">
                  <c:v>19.149999999999999</c:v>
                </c:pt>
                <c:pt idx="121">
                  <c:v>17.66</c:v>
                </c:pt>
                <c:pt idx="122">
                  <c:v>19.25</c:v>
                </c:pt>
              </c:numCache>
            </c:numRef>
          </c:yVal>
        </c:ser>
        <c:dLbls/>
        <c:axId val="110453504"/>
        <c:axId val="110451712"/>
      </c:scatterChart>
      <c:valAx>
        <c:axId val="110453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numFmt formatCode="d/mm/yyyy" sourceLinked="1"/>
        <c:majorTickMark val="none"/>
        <c:tickLblPos val="nextTo"/>
        <c:crossAx val="110451712"/>
        <c:crosses val="autoZero"/>
        <c:crossBetween val="midCat"/>
      </c:valAx>
      <c:valAx>
        <c:axId val="110451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Air temperature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04535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2020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Sayfa1!$G$1</c:f>
              <c:strCache>
                <c:ptCount val="1"/>
                <c:pt idx="0">
                  <c:v>Maximum relative humidity_RHmax 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Sayfa1!$G$2:$G$124</c:f>
              <c:numCache>
                <c:formatCode>General</c:formatCode>
                <c:ptCount val="123"/>
                <c:pt idx="0">
                  <c:v>65</c:v>
                </c:pt>
                <c:pt idx="1">
                  <c:v>72.599999999999994</c:v>
                </c:pt>
                <c:pt idx="2">
                  <c:v>61</c:v>
                </c:pt>
                <c:pt idx="3">
                  <c:v>55.8</c:v>
                </c:pt>
                <c:pt idx="4">
                  <c:v>67.5</c:v>
                </c:pt>
                <c:pt idx="5">
                  <c:v>69</c:v>
                </c:pt>
                <c:pt idx="6">
                  <c:v>74.099999999999994</c:v>
                </c:pt>
                <c:pt idx="7">
                  <c:v>69.2</c:v>
                </c:pt>
                <c:pt idx="8">
                  <c:v>69.099999999999994</c:v>
                </c:pt>
                <c:pt idx="9">
                  <c:v>74.099999999999994</c:v>
                </c:pt>
                <c:pt idx="10">
                  <c:v>70.2</c:v>
                </c:pt>
                <c:pt idx="11">
                  <c:v>75.5</c:v>
                </c:pt>
                <c:pt idx="12">
                  <c:v>68.599999999999994</c:v>
                </c:pt>
                <c:pt idx="13">
                  <c:v>64.599999999999994</c:v>
                </c:pt>
                <c:pt idx="14">
                  <c:v>68.5</c:v>
                </c:pt>
                <c:pt idx="15">
                  <c:v>74.599999999999994</c:v>
                </c:pt>
                <c:pt idx="16">
                  <c:v>71</c:v>
                </c:pt>
                <c:pt idx="17">
                  <c:v>75.8</c:v>
                </c:pt>
                <c:pt idx="18">
                  <c:v>79</c:v>
                </c:pt>
                <c:pt idx="19">
                  <c:v>86.4</c:v>
                </c:pt>
                <c:pt idx="20">
                  <c:v>69.099999999999994</c:v>
                </c:pt>
                <c:pt idx="21">
                  <c:v>64.400000000000006</c:v>
                </c:pt>
                <c:pt idx="22">
                  <c:v>65.3</c:v>
                </c:pt>
                <c:pt idx="23">
                  <c:v>66.7</c:v>
                </c:pt>
                <c:pt idx="24">
                  <c:v>69.400000000000006</c:v>
                </c:pt>
                <c:pt idx="25">
                  <c:v>71.5</c:v>
                </c:pt>
                <c:pt idx="26">
                  <c:v>77.3</c:v>
                </c:pt>
                <c:pt idx="27">
                  <c:v>63.6</c:v>
                </c:pt>
                <c:pt idx="28">
                  <c:v>68.900000000000006</c:v>
                </c:pt>
                <c:pt idx="29">
                  <c:v>63.2</c:v>
                </c:pt>
                <c:pt idx="30">
                  <c:v>65.3</c:v>
                </c:pt>
                <c:pt idx="31">
                  <c:v>64.7</c:v>
                </c:pt>
                <c:pt idx="32">
                  <c:v>65.5</c:v>
                </c:pt>
                <c:pt idx="33">
                  <c:v>69.599999999999994</c:v>
                </c:pt>
                <c:pt idx="34">
                  <c:v>65.3</c:v>
                </c:pt>
                <c:pt idx="35">
                  <c:v>67.400000000000006</c:v>
                </c:pt>
                <c:pt idx="36">
                  <c:v>70.900000000000006</c:v>
                </c:pt>
                <c:pt idx="37">
                  <c:v>68.599999999999994</c:v>
                </c:pt>
                <c:pt idx="38">
                  <c:v>72.8</c:v>
                </c:pt>
                <c:pt idx="39">
                  <c:v>71.599999999999994</c:v>
                </c:pt>
                <c:pt idx="40">
                  <c:v>71.400000000000006</c:v>
                </c:pt>
                <c:pt idx="41">
                  <c:v>68.7</c:v>
                </c:pt>
                <c:pt idx="42">
                  <c:v>66</c:v>
                </c:pt>
                <c:pt idx="43">
                  <c:v>67.8</c:v>
                </c:pt>
                <c:pt idx="44">
                  <c:v>37.5</c:v>
                </c:pt>
                <c:pt idx="45">
                  <c:v>45.9</c:v>
                </c:pt>
                <c:pt idx="46">
                  <c:v>51.7</c:v>
                </c:pt>
                <c:pt idx="47">
                  <c:v>57.9</c:v>
                </c:pt>
                <c:pt idx="48">
                  <c:v>62.4</c:v>
                </c:pt>
                <c:pt idx="49">
                  <c:v>66.5</c:v>
                </c:pt>
                <c:pt idx="50">
                  <c:v>74.900000000000006</c:v>
                </c:pt>
                <c:pt idx="51">
                  <c:v>70</c:v>
                </c:pt>
                <c:pt idx="52">
                  <c:v>41.1</c:v>
                </c:pt>
                <c:pt idx="53">
                  <c:v>38.5</c:v>
                </c:pt>
                <c:pt idx="54">
                  <c:v>42.7</c:v>
                </c:pt>
                <c:pt idx="55">
                  <c:v>58.1</c:v>
                </c:pt>
                <c:pt idx="56">
                  <c:v>62.4</c:v>
                </c:pt>
                <c:pt idx="57">
                  <c:v>72.599999999999994</c:v>
                </c:pt>
                <c:pt idx="58">
                  <c:v>72.900000000000006</c:v>
                </c:pt>
                <c:pt idx="59">
                  <c:v>69.8</c:v>
                </c:pt>
                <c:pt idx="60">
                  <c:v>50.6</c:v>
                </c:pt>
                <c:pt idx="61">
                  <c:v>62.2</c:v>
                </c:pt>
                <c:pt idx="62">
                  <c:v>59.2</c:v>
                </c:pt>
                <c:pt idx="63">
                  <c:v>57</c:v>
                </c:pt>
                <c:pt idx="64">
                  <c:v>53.2</c:v>
                </c:pt>
                <c:pt idx="65">
                  <c:v>49.6</c:v>
                </c:pt>
                <c:pt idx="66">
                  <c:v>47.1</c:v>
                </c:pt>
                <c:pt idx="67">
                  <c:v>58</c:v>
                </c:pt>
                <c:pt idx="68">
                  <c:v>62.7</c:v>
                </c:pt>
                <c:pt idx="69">
                  <c:v>67</c:v>
                </c:pt>
                <c:pt idx="70">
                  <c:v>33.9</c:v>
                </c:pt>
                <c:pt idx="71">
                  <c:v>46.8</c:v>
                </c:pt>
                <c:pt idx="72">
                  <c:v>56</c:v>
                </c:pt>
                <c:pt idx="73">
                  <c:v>68.599999999999994</c:v>
                </c:pt>
                <c:pt idx="74">
                  <c:v>26.6</c:v>
                </c:pt>
                <c:pt idx="75">
                  <c:v>73.400000000000006</c:v>
                </c:pt>
                <c:pt idx="76">
                  <c:v>78.400000000000006</c:v>
                </c:pt>
                <c:pt idx="77">
                  <c:v>74.599999999999994</c:v>
                </c:pt>
                <c:pt idx="78">
                  <c:v>69.5</c:v>
                </c:pt>
                <c:pt idx="79">
                  <c:v>75.400000000000006</c:v>
                </c:pt>
                <c:pt idx="80">
                  <c:v>70.5</c:v>
                </c:pt>
                <c:pt idx="81">
                  <c:v>68.099999999999994</c:v>
                </c:pt>
                <c:pt idx="82">
                  <c:v>76.599999999999994</c:v>
                </c:pt>
                <c:pt idx="83">
                  <c:v>68.900000000000006</c:v>
                </c:pt>
                <c:pt idx="84">
                  <c:v>71.099999999999994</c:v>
                </c:pt>
                <c:pt idx="85">
                  <c:v>73.900000000000006</c:v>
                </c:pt>
                <c:pt idx="86">
                  <c:v>74.599999999999994</c:v>
                </c:pt>
                <c:pt idx="87">
                  <c:v>69.099999999999994</c:v>
                </c:pt>
                <c:pt idx="88">
                  <c:v>67.8</c:v>
                </c:pt>
                <c:pt idx="89">
                  <c:v>71.7</c:v>
                </c:pt>
                <c:pt idx="90">
                  <c:v>66.7</c:v>
                </c:pt>
                <c:pt idx="91">
                  <c:v>61.9</c:v>
                </c:pt>
                <c:pt idx="92">
                  <c:v>79</c:v>
                </c:pt>
                <c:pt idx="93">
                  <c:v>81.900000000000006</c:v>
                </c:pt>
                <c:pt idx="94">
                  <c:v>68.3</c:v>
                </c:pt>
                <c:pt idx="95">
                  <c:v>58.9</c:v>
                </c:pt>
                <c:pt idx="96">
                  <c:v>52.2</c:v>
                </c:pt>
                <c:pt idx="97">
                  <c:v>48.1</c:v>
                </c:pt>
                <c:pt idx="98">
                  <c:v>50.7</c:v>
                </c:pt>
                <c:pt idx="99">
                  <c:v>61.9</c:v>
                </c:pt>
                <c:pt idx="100">
                  <c:v>52.4</c:v>
                </c:pt>
                <c:pt idx="101">
                  <c:v>52.1</c:v>
                </c:pt>
                <c:pt idx="102">
                  <c:v>61.9</c:v>
                </c:pt>
                <c:pt idx="103">
                  <c:v>71.3</c:v>
                </c:pt>
                <c:pt idx="104">
                  <c:v>67</c:v>
                </c:pt>
                <c:pt idx="105">
                  <c:v>78</c:v>
                </c:pt>
                <c:pt idx="106">
                  <c:v>69.8</c:v>
                </c:pt>
                <c:pt idx="107">
                  <c:v>72.2</c:v>
                </c:pt>
                <c:pt idx="108">
                  <c:v>77.400000000000006</c:v>
                </c:pt>
                <c:pt idx="109">
                  <c:v>78.5</c:v>
                </c:pt>
                <c:pt idx="110">
                  <c:v>80</c:v>
                </c:pt>
                <c:pt idx="111">
                  <c:v>83.4</c:v>
                </c:pt>
                <c:pt idx="112">
                  <c:v>73.8</c:v>
                </c:pt>
                <c:pt idx="113">
                  <c:v>72.099999999999994</c:v>
                </c:pt>
                <c:pt idx="114">
                  <c:v>82.4</c:v>
                </c:pt>
                <c:pt idx="115">
                  <c:v>65.900000000000006</c:v>
                </c:pt>
                <c:pt idx="116">
                  <c:v>54.1</c:v>
                </c:pt>
                <c:pt idx="117">
                  <c:v>62.3</c:v>
                </c:pt>
                <c:pt idx="118">
                  <c:v>61.4</c:v>
                </c:pt>
                <c:pt idx="119">
                  <c:v>50</c:v>
                </c:pt>
                <c:pt idx="120">
                  <c:v>65.599999999999994</c:v>
                </c:pt>
                <c:pt idx="121">
                  <c:v>78.5</c:v>
                </c:pt>
                <c:pt idx="122">
                  <c:v>56.5</c:v>
                </c:pt>
              </c:numCache>
            </c:numRef>
          </c:yVal>
        </c:ser>
        <c:ser>
          <c:idx val="1"/>
          <c:order val="1"/>
          <c:tx>
            <c:strRef>
              <c:f>Sayfa1!$H$1</c:f>
              <c:strCache>
                <c:ptCount val="1"/>
                <c:pt idx="0">
                  <c:v>Minimum relative humidity_RHmin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Sayfa1!$H$2:$H$124</c:f>
              <c:numCache>
                <c:formatCode>General</c:formatCode>
                <c:ptCount val="123"/>
                <c:pt idx="0">
                  <c:v>24.1</c:v>
                </c:pt>
                <c:pt idx="1">
                  <c:v>25.9</c:v>
                </c:pt>
                <c:pt idx="2">
                  <c:v>18</c:v>
                </c:pt>
                <c:pt idx="3">
                  <c:v>17.100000000000001</c:v>
                </c:pt>
                <c:pt idx="4">
                  <c:v>18.100000000000001</c:v>
                </c:pt>
                <c:pt idx="5">
                  <c:v>24.4</c:v>
                </c:pt>
                <c:pt idx="6">
                  <c:v>48.5</c:v>
                </c:pt>
                <c:pt idx="7">
                  <c:v>40.200000000000003</c:v>
                </c:pt>
                <c:pt idx="8">
                  <c:v>22.6</c:v>
                </c:pt>
                <c:pt idx="9">
                  <c:v>20.3</c:v>
                </c:pt>
                <c:pt idx="10">
                  <c:v>32.4</c:v>
                </c:pt>
                <c:pt idx="11">
                  <c:v>38.6</c:v>
                </c:pt>
                <c:pt idx="12">
                  <c:v>22.5</c:v>
                </c:pt>
                <c:pt idx="13">
                  <c:v>19.2</c:v>
                </c:pt>
                <c:pt idx="14">
                  <c:v>13.7</c:v>
                </c:pt>
                <c:pt idx="15">
                  <c:v>31.2</c:v>
                </c:pt>
                <c:pt idx="16">
                  <c:v>46.3</c:v>
                </c:pt>
                <c:pt idx="17">
                  <c:v>42.3</c:v>
                </c:pt>
                <c:pt idx="18">
                  <c:v>20.5</c:v>
                </c:pt>
                <c:pt idx="19">
                  <c:v>17.8</c:v>
                </c:pt>
                <c:pt idx="20">
                  <c:v>40.5</c:v>
                </c:pt>
                <c:pt idx="21">
                  <c:v>17.100000000000001</c:v>
                </c:pt>
                <c:pt idx="22">
                  <c:v>17.5</c:v>
                </c:pt>
                <c:pt idx="23">
                  <c:v>20.6</c:v>
                </c:pt>
                <c:pt idx="24">
                  <c:v>44</c:v>
                </c:pt>
                <c:pt idx="25">
                  <c:v>26</c:v>
                </c:pt>
                <c:pt idx="26">
                  <c:v>16.600000000000001</c:v>
                </c:pt>
                <c:pt idx="27">
                  <c:v>22.4</c:v>
                </c:pt>
                <c:pt idx="28">
                  <c:v>21</c:v>
                </c:pt>
                <c:pt idx="29">
                  <c:v>18.8</c:v>
                </c:pt>
                <c:pt idx="30">
                  <c:v>20.2</c:v>
                </c:pt>
                <c:pt idx="31">
                  <c:v>17.899999999999999</c:v>
                </c:pt>
                <c:pt idx="32">
                  <c:v>20.8</c:v>
                </c:pt>
                <c:pt idx="33">
                  <c:v>13</c:v>
                </c:pt>
                <c:pt idx="34">
                  <c:v>30.7</c:v>
                </c:pt>
                <c:pt idx="35">
                  <c:v>37.6</c:v>
                </c:pt>
                <c:pt idx="36">
                  <c:v>29.7</c:v>
                </c:pt>
                <c:pt idx="37">
                  <c:v>17.399999999999999</c:v>
                </c:pt>
                <c:pt idx="38">
                  <c:v>32.1</c:v>
                </c:pt>
                <c:pt idx="39">
                  <c:v>45.5</c:v>
                </c:pt>
                <c:pt idx="40">
                  <c:v>49</c:v>
                </c:pt>
                <c:pt idx="41">
                  <c:v>42</c:v>
                </c:pt>
                <c:pt idx="42">
                  <c:v>21.3</c:v>
                </c:pt>
                <c:pt idx="43">
                  <c:v>14.2</c:v>
                </c:pt>
                <c:pt idx="44">
                  <c:v>19.3</c:v>
                </c:pt>
                <c:pt idx="45">
                  <c:v>14</c:v>
                </c:pt>
                <c:pt idx="46">
                  <c:v>14.6</c:v>
                </c:pt>
                <c:pt idx="47">
                  <c:v>15.8</c:v>
                </c:pt>
                <c:pt idx="48">
                  <c:v>21.2</c:v>
                </c:pt>
                <c:pt idx="49">
                  <c:v>27.1</c:v>
                </c:pt>
                <c:pt idx="50">
                  <c:v>34.5</c:v>
                </c:pt>
                <c:pt idx="51">
                  <c:v>43.3</c:v>
                </c:pt>
                <c:pt idx="52">
                  <c:v>26.8</c:v>
                </c:pt>
                <c:pt idx="53">
                  <c:v>19.8</c:v>
                </c:pt>
                <c:pt idx="54">
                  <c:v>11</c:v>
                </c:pt>
                <c:pt idx="55">
                  <c:v>12.9</c:v>
                </c:pt>
                <c:pt idx="56">
                  <c:v>15</c:v>
                </c:pt>
                <c:pt idx="57">
                  <c:v>27.9</c:v>
                </c:pt>
                <c:pt idx="58">
                  <c:v>15.3</c:v>
                </c:pt>
                <c:pt idx="59">
                  <c:v>12.6</c:v>
                </c:pt>
                <c:pt idx="60">
                  <c:v>6.45</c:v>
                </c:pt>
                <c:pt idx="61">
                  <c:v>9.48</c:v>
                </c:pt>
                <c:pt idx="62">
                  <c:v>16.7</c:v>
                </c:pt>
                <c:pt idx="63">
                  <c:v>17.2</c:v>
                </c:pt>
                <c:pt idx="64">
                  <c:v>14.6</c:v>
                </c:pt>
                <c:pt idx="65">
                  <c:v>11.1</c:v>
                </c:pt>
                <c:pt idx="66">
                  <c:v>17.5</c:v>
                </c:pt>
                <c:pt idx="67">
                  <c:v>19.100000000000001</c:v>
                </c:pt>
                <c:pt idx="68">
                  <c:v>24.3</c:v>
                </c:pt>
                <c:pt idx="69">
                  <c:v>16.7</c:v>
                </c:pt>
                <c:pt idx="70">
                  <c:v>15.1</c:v>
                </c:pt>
                <c:pt idx="71">
                  <c:v>14.4</c:v>
                </c:pt>
                <c:pt idx="72">
                  <c:v>14.4</c:v>
                </c:pt>
                <c:pt idx="73">
                  <c:v>15.3</c:v>
                </c:pt>
                <c:pt idx="74">
                  <c:v>30.5</c:v>
                </c:pt>
                <c:pt idx="75">
                  <c:v>24.6</c:v>
                </c:pt>
                <c:pt idx="76">
                  <c:v>20.5</c:v>
                </c:pt>
                <c:pt idx="77">
                  <c:v>15.1</c:v>
                </c:pt>
                <c:pt idx="78">
                  <c:v>33.200000000000003</c:v>
                </c:pt>
                <c:pt idx="79">
                  <c:v>29.3</c:v>
                </c:pt>
                <c:pt idx="80">
                  <c:v>23.2</c:v>
                </c:pt>
                <c:pt idx="81">
                  <c:v>32.1</c:v>
                </c:pt>
                <c:pt idx="82">
                  <c:v>24</c:v>
                </c:pt>
                <c:pt idx="83">
                  <c:v>31.4</c:v>
                </c:pt>
                <c:pt idx="84">
                  <c:v>33.9</c:v>
                </c:pt>
                <c:pt idx="85">
                  <c:v>33.200000000000003</c:v>
                </c:pt>
                <c:pt idx="86">
                  <c:v>41.4</c:v>
                </c:pt>
                <c:pt idx="87">
                  <c:v>37.5</c:v>
                </c:pt>
                <c:pt idx="88">
                  <c:v>33.9</c:v>
                </c:pt>
                <c:pt idx="89">
                  <c:v>22.9</c:v>
                </c:pt>
                <c:pt idx="90">
                  <c:v>19.399999999999999</c:v>
                </c:pt>
                <c:pt idx="91">
                  <c:v>31.9</c:v>
                </c:pt>
                <c:pt idx="92">
                  <c:v>38.700000000000003</c:v>
                </c:pt>
                <c:pt idx="93">
                  <c:v>33.299999999999997</c:v>
                </c:pt>
                <c:pt idx="94">
                  <c:v>19.399999999999999</c:v>
                </c:pt>
                <c:pt idx="95">
                  <c:v>15.7</c:v>
                </c:pt>
                <c:pt idx="96">
                  <c:v>11.9</c:v>
                </c:pt>
                <c:pt idx="97">
                  <c:v>15</c:v>
                </c:pt>
                <c:pt idx="98">
                  <c:v>20.2</c:v>
                </c:pt>
                <c:pt idx="99">
                  <c:v>13.6</c:v>
                </c:pt>
                <c:pt idx="100">
                  <c:v>19.3</c:v>
                </c:pt>
                <c:pt idx="101">
                  <c:v>20.2</c:v>
                </c:pt>
                <c:pt idx="102">
                  <c:v>18.8</c:v>
                </c:pt>
                <c:pt idx="103">
                  <c:v>16.7</c:v>
                </c:pt>
                <c:pt idx="104">
                  <c:v>18.8</c:v>
                </c:pt>
                <c:pt idx="105">
                  <c:v>21.5</c:v>
                </c:pt>
                <c:pt idx="106">
                  <c:v>33.9</c:v>
                </c:pt>
                <c:pt idx="107">
                  <c:v>31.2</c:v>
                </c:pt>
                <c:pt idx="108">
                  <c:v>24.2</c:v>
                </c:pt>
                <c:pt idx="109">
                  <c:v>20.9</c:v>
                </c:pt>
                <c:pt idx="110">
                  <c:v>32.299999999999997</c:v>
                </c:pt>
                <c:pt idx="111">
                  <c:v>28.7</c:v>
                </c:pt>
                <c:pt idx="112">
                  <c:v>25.3</c:v>
                </c:pt>
                <c:pt idx="113">
                  <c:v>24.4</c:v>
                </c:pt>
                <c:pt idx="114">
                  <c:v>21.5</c:v>
                </c:pt>
                <c:pt idx="115">
                  <c:v>15.6</c:v>
                </c:pt>
                <c:pt idx="116">
                  <c:v>15.8</c:v>
                </c:pt>
                <c:pt idx="117">
                  <c:v>19.3</c:v>
                </c:pt>
                <c:pt idx="118">
                  <c:v>17.7</c:v>
                </c:pt>
                <c:pt idx="119">
                  <c:v>19.5</c:v>
                </c:pt>
                <c:pt idx="120">
                  <c:v>24.5</c:v>
                </c:pt>
                <c:pt idx="121">
                  <c:v>20</c:v>
                </c:pt>
                <c:pt idx="122">
                  <c:v>32.4</c:v>
                </c:pt>
              </c:numCache>
            </c:numRef>
          </c:yVal>
        </c:ser>
        <c:ser>
          <c:idx val="2"/>
          <c:order val="2"/>
          <c:tx>
            <c:strRef>
              <c:f>Sayfa1!$I$1</c:f>
              <c:strCache>
                <c:ptCount val="1"/>
                <c:pt idx="0">
                  <c:v>daily average relative humidity_RH (%)</c:v>
                </c:pt>
              </c:strCache>
            </c:strRef>
          </c:tx>
          <c:spPr>
            <a:ln w="28575">
              <a:noFill/>
            </a:ln>
          </c:spPr>
          <c:xVal>
            <c:numRef>
              <c:f>Sayfa1!$F$2:$F$124</c:f>
              <c:numCache>
                <c:formatCode>d/mm/yyyy</c:formatCode>
                <c:ptCount val="123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</c:numCache>
            </c:numRef>
          </c:xVal>
          <c:yVal>
            <c:numRef>
              <c:f>Sayfa1!$I$2:$I$124</c:f>
              <c:numCache>
                <c:formatCode>General</c:formatCode>
                <c:ptCount val="123"/>
                <c:pt idx="0">
                  <c:v>44.55</c:v>
                </c:pt>
                <c:pt idx="1">
                  <c:v>49.25</c:v>
                </c:pt>
                <c:pt idx="2">
                  <c:v>39.5</c:v>
                </c:pt>
                <c:pt idx="3">
                  <c:v>36.450000000000003</c:v>
                </c:pt>
                <c:pt idx="4">
                  <c:v>42.8</c:v>
                </c:pt>
                <c:pt idx="5">
                  <c:v>46.7</c:v>
                </c:pt>
                <c:pt idx="6">
                  <c:v>61.3</c:v>
                </c:pt>
                <c:pt idx="7">
                  <c:v>54.7</c:v>
                </c:pt>
                <c:pt idx="8">
                  <c:v>45.849999999999994</c:v>
                </c:pt>
                <c:pt idx="9">
                  <c:v>47.199999999999996</c:v>
                </c:pt>
                <c:pt idx="10">
                  <c:v>51.3</c:v>
                </c:pt>
                <c:pt idx="11">
                  <c:v>57.05</c:v>
                </c:pt>
                <c:pt idx="12">
                  <c:v>45.55</c:v>
                </c:pt>
                <c:pt idx="13">
                  <c:v>41.9</c:v>
                </c:pt>
                <c:pt idx="14">
                  <c:v>41.1</c:v>
                </c:pt>
                <c:pt idx="15">
                  <c:v>52.9</c:v>
                </c:pt>
                <c:pt idx="16">
                  <c:v>58.65</c:v>
                </c:pt>
                <c:pt idx="17">
                  <c:v>59.05</c:v>
                </c:pt>
                <c:pt idx="18">
                  <c:v>49.75</c:v>
                </c:pt>
                <c:pt idx="19">
                  <c:v>52.1</c:v>
                </c:pt>
                <c:pt idx="20">
                  <c:v>54.8</c:v>
                </c:pt>
                <c:pt idx="21">
                  <c:v>40.75</c:v>
                </c:pt>
                <c:pt idx="22">
                  <c:v>41.4</c:v>
                </c:pt>
                <c:pt idx="23">
                  <c:v>43.650000000000006</c:v>
                </c:pt>
                <c:pt idx="24">
                  <c:v>56.7</c:v>
                </c:pt>
                <c:pt idx="25">
                  <c:v>48.75</c:v>
                </c:pt>
                <c:pt idx="26">
                  <c:v>46.95</c:v>
                </c:pt>
                <c:pt idx="27">
                  <c:v>43</c:v>
                </c:pt>
                <c:pt idx="28">
                  <c:v>44.95</c:v>
                </c:pt>
                <c:pt idx="29">
                  <c:v>41</c:v>
                </c:pt>
                <c:pt idx="30">
                  <c:v>42.75</c:v>
                </c:pt>
                <c:pt idx="31">
                  <c:v>41.3</c:v>
                </c:pt>
                <c:pt idx="32">
                  <c:v>43.15</c:v>
                </c:pt>
                <c:pt idx="33">
                  <c:v>41.3</c:v>
                </c:pt>
                <c:pt idx="34">
                  <c:v>48</c:v>
                </c:pt>
                <c:pt idx="35">
                  <c:v>52.5</c:v>
                </c:pt>
                <c:pt idx="36">
                  <c:v>50.300000000000004</c:v>
                </c:pt>
                <c:pt idx="37">
                  <c:v>43</c:v>
                </c:pt>
                <c:pt idx="38">
                  <c:v>52.45</c:v>
                </c:pt>
                <c:pt idx="39">
                  <c:v>58.55</c:v>
                </c:pt>
                <c:pt idx="40">
                  <c:v>60.2</c:v>
                </c:pt>
                <c:pt idx="41">
                  <c:v>55.35</c:v>
                </c:pt>
                <c:pt idx="42">
                  <c:v>43.65</c:v>
                </c:pt>
                <c:pt idx="43">
                  <c:v>41</c:v>
                </c:pt>
                <c:pt idx="44">
                  <c:v>28.4</c:v>
                </c:pt>
                <c:pt idx="45">
                  <c:v>29.95</c:v>
                </c:pt>
                <c:pt idx="46">
                  <c:v>33.15</c:v>
                </c:pt>
                <c:pt idx="47">
                  <c:v>36.85</c:v>
                </c:pt>
                <c:pt idx="48">
                  <c:v>41.8</c:v>
                </c:pt>
                <c:pt idx="49">
                  <c:v>46.8</c:v>
                </c:pt>
                <c:pt idx="50">
                  <c:v>54.7</c:v>
                </c:pt>
                <c:pt idx="51">
                  <c:v>56.65</c:v>
                </c:pt>
                <c:pt idx="52">
                  <c:v>33.950000000000003</c:v>
                </c:pt>
                <c:pt idx="53">
                  <c:v>29.15</c:v>
                </c:pt>
                <c:pt idx="54">
                  <c:v>26.85</c:v>
                </c:pt>
                <c:pt idx="55">
                  <c:v>35.5</c:v>
                </c:pt>
                <c:pt idx="56">
                  <c:v>38.700000000000003</c:v>
                </c:pt>
                <c:pt idx="57">
                  <c:v>50.25</c:v>
                </c:pt>
                <c:pt idx="58">
                  <c:v>44.1</c:v>
                </c:pt>
                <c:pt idx="59">
                  <c:v>41.199999999999996</c:v>
                </c:pt>
                <c:pt idx="60">
                  <c:v>28.525000000000002</c:v>
                </c:pt>
                <c:pt idx="61">
                  <c:v>35.840000000000003</c:v>
                </c:pt>
                <c:pt idx="62">
                  <c:v>37.950000000000003</c:v>
                </c:pt>
                <c:pt idx="63">
                  <c:v>37.1</c:v>
                </c:pt>
                <c:pt idx="64">
                  <c:v>33.9</c:v>
                </c:pt>
                <c:pt idx="65">
                  <c:v>30.35</c:v>
                </c:pt>
                <c:pt idx="66">
                  <c:v>32.299999999999997</c:v>
                </c:pt>
                <c:pt idx="67">
                  <c:v>38.549999999999997</c:v>
                </c:pt>
                <c:pt idx="68">
                  <c:v>43.5</c:v>
                </c:pt>
                <c:pt idx="69">
                  <c:v>41.85</c:v>
                </c:pt>
                <c:pt idx="70">
                  <c:v>24.5</c:v>
                </c:pt>
                <c:pt idx="71">
                  <c:v>30.599999999999998</c:v>
                </c:pt>
                <c:pt idx="72">
                  <c:v>35.200000000000003</c:v>
                </c:pt>
                <c:pt idx="73">
                  <c:v>41.949999999999996</c:v>
                </c:pt>
                <c:pt idx="74">
                  <c:v>28.55</c:v>
                </c:pt>
                <c:pt idx="75">
                  <c:v>49</c:v>
                </c:pt>
                <c:pt idx="76">
                  <c:v>49.45</c:v>
                </c:pt>
                <c:pt idx="77">
                  <c:v>44.849999999999994</c:v>
                </c:pt>
                <c:pt idx="78">
                  <c:v>51.35</c:v>
                </c:pt>
                <c:pt idx="79">
                  <c:v>52.35</c:v>
                </c:pt>
                <c:pt idx="80">
                  <c:v>46.85</c:v>
                </c:pt>
                <c:pt idx="81">
                  <c:v>50.099999999999994</c:v>
                </c:pt>
                <c:pt idx="82">
                  <c:v>50.3</c:v>
                </c:pt>
                <c:pt idx="83">
                  <c:v>50.150000000000006</c:v>
                </c:pt>
                <c:pt idx="84">
                  <c:v>52.5</c:v>
                </c:pt>
                <c:pt idx="85">
                  <c:v>53.550000000000004</c:v>
                </c:pt>
                <c:pt idx="86">
                  <c:v>58</c:v>
                </c:pt>
                <c:pt idx="87">
                  <c:v>53.3</c:v>
                </c:pt>
                <c:pt idx="88">
                  <c:v>50.849999999999994</c:v>
                </c:pt>
                <c:pt idx="89">
                  <c:v>47.3</c:v>
                </c:pt>
                <c:pt idx="90">
                  <c:v>43.05</c:v>
                </c:pt>
                <c:pt idx="91">
                  <c:v>46.9</c:v>
                </c:pt>
                <c:pt idx="92">
                  <c:v>58.85</c:v>
                </c:pt>
                <c:pt idx="93">
                  <c:v>57.6</c:v>
                </c:pt>
                <c:pt idx="94">
                  <c:v>43.849999999999994</c:v>
                </c:pt>
                <c:pt idx="95">
                  <c:v>37.299999999999997</c:v>
                </c:pt>
                <c:pt idx="96">
                  <c:v>32.050000000000004</c:v>
                </c:pt>
                <c:pt idx="97">
                  <c:v>31.55</c:v>
                </c:pt>
                <c:pt idx="98">
                  <c:v>35.450000000000003</c:v>
                </c:pt>
                <c:pt idx="99">
                  <c:v>37.75</c:v>
                </c:pt>
                <c:pt idx="100">
                  <c:v>35.85</c:v>
                </c:pt>
                <c:pt idx="101">
                  <c:v>36.15</c:v>
                </c:pt>
                <c:pt idx="102">
                  <c:v>40.35</c:v>
                </c:pt>
                <c:pt idx="103">
                  <c:v>44</c:v>
                </c:pt>
                <c:pt idx="104">
                  <c:v>42.9</c:v>
                </c:pt>
                <c:pt idx="105">
                  <c:v>49.75</c:v>
                </c:pt>
                <c:pt idx="106">
                  <c:v>51.849999999999994</c:v>
                </c:pt>
                <c:pt idx="107">
                  <c:v>51.7</c:v>
                </c:pt>
                <c:pt idx="108">
                  <c:v>50.800000000000004</c:v>
                </c:pt>
                <c:pt idx="109">
                  <c:v>49.7</c:v>
                </c:pt>
                <c:pt idx="110">
                  <c:v>56.15</c:v>
                </c:pt>
                <c:pt idx="111">
                  <c:v>56.050000000000004</c:v>
                </c:pt>
                <c:pt idx="112">
                  <c:v>49.55</c:v>
                </c:pt>
                <c:pt idx="113">
                  <c:v>48.25</c:v>
                </c:pt>
                <c:pt idx="114">
                  <c:v>51.95</c:v>
                </c:pt>
                <c:pt idx="115">
                  <c:v>40.75</c:v>
                </c:pt>
                <c:pt idx="116">
                  <c:v>34.950000000000003</c:v>
                </c:pt>
                <c:pt idx="117">
                  <c:v>40.799999999999997</c:v>
                </c:pt>
                <c:pt idx="118">
                  <c:v>39.549999999999997</c:v>
                </c:pt>
                <c:pt idx="119">
                  <c:v>34.75</c:v>
                </c:pt>
                <c:pt idx="120">
                  <c:v>45.05</c:v>
                </c:pt>
                <c:pt idx="121">
                  <c:v>49.25</c:v>
                </c:pt>
                <c:pt idx="122">
                  <c:v>44.45</c:v>
                </c:pt>
              </c:numCache>
            </c:numRef>
          </c:yVal>
        </c:ser>
        <c:dLbls/>
        <c:axId val="201433856"/>
        <c:axId val="201407488"/>
      </c:scatterChart>
      <c:valAx>
        <c:axId val="201433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</c:title>
        <c:numFmt formatCode="d/mm/yyyy" sourceLinked="1"/>
        <c:majorTickMark val="none"/>
        <c:tickLblPos val="nextTo"/>
        <c:crossAx val="201407488"/>
        <c:crosses val="autoZero"/>
        <c:crossBetween val="midCat"/>
      </c:valAx>
      <c:valAx>
        <c:axId val="201407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humidity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014338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125</xdr:row>
      <xdr:rowOff>76200</xdr:rowOff>
    </xdr:from>
    <xdr:to>
      <xdr:col>2</xdr:col>
      <xdr:colOff>1981200</xdr:colOff>
      <xdr:row>139</xdr:row>
      <xdr:rowOff>152400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1714500</xdr:colOff>
      <xdr:row>127</xdr:row>
      <xdr:rowOff>0</xdr:rowOff>
    </xdr:from>
    <xdr:to>
      <xdr:col>8</xdr:col>
      <xdr:colOff>1524000</xdr:colOff>
      <xdr:row>141</xdr:row>
      <xdr:rowOff>76200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5"/>
  <sheetViews>
    <sheetView tabSelected="1" topLeftCell="I124" workbookViewId="0">
      <selection activeCell="F1" sqref="F1"/>
    </sheetView>
  </sheetViews>
  <sheetFormatPr defaultRowHeight="15"/>
  <cols>
    <col min="1" max="1" width="15.7109375" customWidth="1"/>
    <col min="2" max="13" width="35.7109375" customWidth="1"/>
  </cols>
  <sheetData>
    <row r="1" spans="1:13" ht="18.75">
      <c r="A1" s="1" t="s">
        <v>0</v>
      </c>
      <c r="B1" s="1" t="s">
        <v>2</v>
      </c>
      <c r="C1" s="2" t="s">
        <v>1</v>
      </c>
      <c r="D1" s="6" t="s">
        <v>3</v>
      </c>
      <c r="E1" s="4" t="s">
        <v>4</v>
      </c>
      <c r="F1" s="1" t="s">
        <v>0</v>
      </c>
      <c r="G1" s="7" t="s">
        <v>5</v>
      </c>
      <c r="H1" s="7" t="s">
        <v>6</v>
      </c>
      <c r="I1" s="7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pans="1:13">
      <c r="A2" s="9">
        <v>44013</v>
      </c>
      <c r="B2" s="3">
        <v>33.700000000000003</v>
      </c>
      <c r="C2" s="3">
        <v>19.7</v>
      </c>
      <c r="D2" s="1">
        <f>(B2+C2)/2</f>
        <v>26.700000000000003</v>
      </c>
      <c r="E2" s="1">
        <v>30.2256</v>
      </c>
      <c r="F2" s="9">
        <v>44013</v>
      </c>
      <c r="G2" s="7">
        <v>65</v>
      </c>
      <c r="H2" s="7">
        <v>24.1</v>
      </c>
      <c r="I2" s="7">
        <f t="shared" ref="I2:I65" si="0">(G2+H2)/2</f>
        <v>44.55</v>
      </c>
      <c r="J2" s="3">
        <v>3.54</v>
      </c>
      <c r="K2" s="3">
        <v>13</v>
      </c>
      <c r="L2" s="1">
        <v>7.75</v>
      </c>
      <c r="M2" s="1">
        <f>L2/K2</f>
        <v>0.59615384615384615</v>
      </c>
    </row>
    <row r="3" spans="1:13">
      <c r="A3" s="9">
        <v>44014</v>
      </c>
      <c r="B3" s="3">
        <v>34.299999999999997</v>
      </c>
      <c r="C3" s="3">
        <v>18.3</v>
      </c>
      <c r="D3" s="1">
        <f t="shared" ref="D3:D66" si="1">(B3+C3)/2</f>
        <v>26.299999999999997</v>
      </c>
      <c r="E3" s="1">
        <v>27.934200000000001</v>
      </c>
      <c r="F3" s="9">
        <v>44014</v>
      </c>
      <c r="G3" s="7">
        <v>72.599999999999994</v>
      </c>
      <c r="H3" s="7">
        <v>25.9</v>
      </c>
      <c r="I3" s="7">
        <f t="shared" si="0"/>
        <v>49.25</v>
      </c>
      <c r="J3" s="3">
        <v>1.95</v>
      </c>
      <c r="K3" s="3">
        <v>13</v>
      </c>
      <c r="L3" s="1">
        <v>6.99</v>
      </c>
      <c r="M3" s="1">
        <f t="shared" ref="M3:M66" si="2">L3/K3</f>
        <v>0.53769230769230769</v>
      </c>
    </row>
    <row r="4" spans="1:13">
      <c r="A4" s="9">
        <v>44015</v>
      </c>
      <c r="B4" s="3">
        <v>35.9</v>
      </c>
      <c r="C4" s="3">
        <v>20.3</v>
      </c>
      <c r="D4" s="1">
        <f t="shared" si="1"/>
        <v>28.1</v>
      </c>
      <c r="E4" s="1">
        <v>28.893600000000003</v>
      </c>
      <c r="F4" s="9">
        <v>44015</v>
      </c>
      <c r="G4" s="7">
        <v>61</v>
      </c>
      <c r="H4" s="7">
        <v>18</v>
      </c>
      <c r="I4" s="7">
        <f t="shared" si="0"/>
        <v>39.5</v>
      </c>
      <c r="J4" s="3">
        <v>1.59</v>
      </c>
      <c r="K4" s="3">
        <v>12</v>
      </c>
      <c r="L4" s="1">
        <v>6.87</v>
      </c>
      <c r="M4" s="1">
        <f t="shared" si="2"/>
        <v>0.57250000000000001</v>
      </c>
    </row>
    <row r="5" spans="1:13">
      <c r="A5" s="9">
        <v>44016</v>
      </c>
      <c r="B5" s="3">
        <v>35.200000000000003</v>
      </c>
      <c r="C5" s="3">
        <v>18</v>
      </c>
      <c r="D5" s="1">
        <f t="shared" si="1"/>
        <v>26.6</v>
      </c>
      <c r="E5" s="1">
        <v>27.745200000000001</v>
      </c>
      <c r="F5" s="9">
        <v>44016</v>
      </c>
      <c r="G5" s="7">
        <v>55.8</v>
      </c>
      <c r="H5" s="7">
        <v>17.100000000000001</v>
      </c>
      <c r="I5" s="7">
        <f t="shared" si="0"/>
        <v>36.450000000000003</v>
      </c>
      <c r="J5" s="3">
        <v>1.1100000000000001</v>
      </c>
      <c r="K5" s="3">
        <v>11</v>
      </c>
      <c r="L5" s="1">
        <v>6.33</v>
      </c>
      <c r="M5" s="1">
        <f t="shared" si="2"/>
        <v>0.57545454545454544</v>
      </c>
    </row>
    <row r="6" spans="1:13">
      <c r="A6" s="9">
        <v>44017</v>
      </c>
      <c r="B6" s="3">
        <v>36.6</v>
      </c>
      <c r="C6" s="3">
        <v>23</v>
      </c>
      <c r="D6" s="1">
        <f t="shared" si="1"/>
        <v>29.8</v>
      </c>
      <c r="E6" s="1">
        <v>29.161799999999999</v>
      </c>
      <c r="F6" s="9">
        <v>44017</v>
      </c>
      <c r="G6" s="7">
        <v>67.5</v>
      </c>
      <c r="H6" s="7">
        <v>18.100000000000001</v>
      </c>
      <c r="I6" s="7">
        <f t="shared" si="0"/>
        <v>42.8</v>
      </c>
      <c r="J6" s="3">
        <v>2.25</v>
      </c>
      <c r="K6" s="3">
        <v>13</v>
      </c>
      <c r="L6" s="1">
        <v>8.1199999999999992</v>
      </c>
      <c r="M6" s="1">
        <f t="shared" si="2"/>
        <v>0.62461538461538457</v>
      </c>
    </row>
    <row r="7" spans="1:13">
      <c r="A7" s="9">
        <v>44018</v>
      </c>
      <c r="B7" s="3">
        <v>35.4</v>
      </c>
      <c r="C7" s="3">
        <v>22.7</v>
      </c>
      <c r="D7" s="1">
        <f t="shared" si="1"/>
        <v>29.049999999999997</v>
      </c>
      <c r="E7" s="1">
        <v>28.197000000000003</v>
      </c>
      <c r="F7" s="9">
        <v>44018</v>
      </c>
      <c r="G7" s="7">
        <v>69</v>
      </c>
      <c r="H7" s="7">
        <v>24.4</v>
      </c>
      <c r="I7" s="7">
        <f t="shared" si="0"/>
        <v>46.7</v>
      </c>
      <c r="J7" s="3">
        <v>2.27</v>
      </c>
      <c r="K7" s="3">
        <v>13</v>
      </c>
      <c r="L7" s="1">
        <v>7.95</v>
      </c>
      <c r="M7" s="1">
        <f t="shared" si="2"/>
        <v>0.61153846153846159</v>
      </c>
    </row>
    <row r="8" spans="1:13">
      <c r="A8" s="9">
        <v>44019</v>
      </c>
      <c r="B8" s="3">
        <v>29.6</v>
      </c>
      <c r="C8" s="3">
        <v>22.8</v>
      </c>
      <c r="D8" s="1">
        <f t="shared" si="1"/>
        <v>26.200000000000003</v>
      </c>
      <c r="E8" s="1">
        <v>28.209599999999998</v>
      </c>
      <c r="F8" s="9">
        <v>44019</v>
      </c>
      <c r="G8" s="7">
        <v>74.099999999999994</v>
      </c>
      <c r="H8" s="7">
        <v>48.5</v>
      </c>
      <c r="I8" s="7">
        <f t="shared" si="0"/>
        <v>61.3</v>
      </c>
      <c r="J8" s="3">
        <v>2.52</v>
      </c>
      <c r="K8" s="3">
        <v>9</v>
      </c>
      <c r="L8" s="1">
        <v>7.89</v>
      </c>
      <c r="M8" s="1">
        <f t="shared" si="2"/>
        <v>0.87666666666666659</v>
      </c>
    </row>
    <row r="9" spans="1:13">
      <c r="A9" s="9">
        <v>44020</v>
      </c>
      <c r="B9" s="3">
        <v>30.6</v>
      </c>
      <c r="C9" s="3">
        <v>22.1</v>
      </c>
      <c r="D9" s="1">
        <f t="shared" si="1"/>
        <v>26.35</v>
      </c>
      <c r="E9" s="1">
        <v>28.358999999999998</v>
      </c>
      <c r="F9" s="9">
        <v>44020</v>
      </c>
      <c r="G9" s="7">
        <v>69.2</v>
      </c>
      <c r="H9" s="7">
        <v>40.200000000000003</v>
      </c>
      <c r="I9" s="7">
        <f t="shared" si="0"/>
        <v>54.7</v>
      </c>
      <c r="J9" s="3">
        <v>3.54</v>
      </c>
      <c r="K9" s="3">
        <v>12</v>
      </c>
      <c r="L9" s="1">
        <v>6.97</v>
      </c>
      <c r="M9" s="1">
        <f t="shared" si="2"/>
        <v>0.58083333333333331</v>
      </c>
    </row>
    <row r="10" spans="1:13">
      <c r="A10" s="9">
        <v>44021</v>
      </c>
      <c r="B10" s="3">
        <v>34.9</v>
      </c>
      <c r="C10" s="3">
        <v>20.100000000000001</v>
      </c>
      <c r="D10" s="1">
        <f t="shared" si="1"/>
        <v>27.5</v>
      </c>
      <c r="E10" s="1">
        <v>28.319400000000002</v>
      </c>
      <c r="F10" s="9">
        <v>44021</v>
      </c>
      <c r="G10" s="7">
        <v>69.099999999999994</v>
      </c>
      <c r="H10" s="7">
        <v>22.6</v>
      </c>
      <c r="I10" s="7">
        <f t="shared" si="0"/>
        <v>45.849999999999994</v>
      </c>
      <c r="J10" s="3">
        <v>3.54</v>
      </c>
      <c r="K10" s="3">
        <v>12</v>
      </c>
      <c r="L10" s="1">
        <v>7.36</v>
      </c>
      <c r="M10" s="1">
        <f t="shared" si="2"/>
        <v>0.6133333333333334</v>
      </c>
    </row>
    <row r="11" spans="1:13">
      <c r="A11" s="9">
        <v>44022</v>
      </c>
      <c r="B11" s="3">
        <v>35</v>
      </c>
      <c r="C11" s="3">
        <v>20.2</v>
      </c>
      <c r="D11" s="1">
        <f t="shared" si="1"/>
        <v>27.6</v>
      </c>
      <c r="E11" s="1">
        <v>27.9054</v>
      </c>
      <c r="F11" s="9">
        <v>44022</v>
      </c>
      <c r="G11" s="7">
        <v>74.099999999999994</v>
      </c>
      <c r="H11" s="7">
        <v>20.3</v>
      </c>
      <c r="I11" s="7">
        <f t="shared" si="0"/>
        <v>47.199999999999996</v>
      </c>
      <c r="J11" s="3">
        <v>2.65</v>
      </c>
      <c r="K11" s="3">
        <v>12</v>
      </c>
      <c r="L11" s="1">
        <v>7.81</v>
      </c>
      <c r="M11" s="1">
        <f t="shared" si="2"/>
        <v>0.65083333333333326</v>
      </c>
    </row>
    <row r="12" spans="1:13">
      <c r="A12" s="9">
        <v>44023</v>
      </c>
      <c r="B12" s="3">
        <v>33.4</v>
      </c>
      <c r="C12" s="3">
        <v>21.5</v>
      </c>
      <c r="D12" s="1">
        <f t="shared" si="1"/>
        <v>27.45</v>
      </c>
      <c r="E12" s="1">
        <v>27.892800000000005</v>
      </c>
      <c r="F12" s="9">
        <v>44023</v>
      </c>
      <c r="G12" s="7">
        <v>70.2</v>
      </c>
      <c r="H12" s="7">
        <v>32.4</v>
      </c>
      <c r="I12" s="7">
        <f t="shared" si="0"/>
        <v>51.3</v>
      </c>
      <c r="J12" s="3">
        <v>2.63</v>
      </c>
      <c r="K12" s="3">
        <v>11</v>
      </c>
      <c r="L12" s="1">
        <v>7.99</v>
      </c>
      <c r="M12" s="1">
        <f t="shared" si="2"/>
        <v>0.72636363636363643</v>
      </c>
    </row>
    <row r="13" spans="1:13">
      <c r="A13" s="9">
        <v>44024</v>
      </c>
      <c r="B13" s="3">
        <v>31.6</v>
      </c>
      <c r="C13" s="3">
        <v>21.2</v>
      </c>
      <c r="D13" s="1">
        <f t="shared" si="1"/>
        <v>26.4</v>
      </c>
      <c r="E13" s="1">
        <v>28.441800000000001</v>
      </c>
      <c r="F13" s="9">
        <v>44024</v>
      </c>
      <c r="G13" s="7">
        <v>75.5</v>
      </c>
      <c r="H13" s="7">
        <v>38.6</v>
      </c>
      <c r="I13" s="7">
        <f t="shared" si="0"/>
        <v>57.05</v>
      </c>
      <c r="J13" s="3">
        <v>3.44</v>
      </c>
      <c r="K13" s="3">
        <v>10</v>
      </c>
      <c r="L13" s="1">
        <v>7.91</v>
      </c>
      <c r="M13" s="1">
        <f t="shared" si="2"/>
        <v>0.79100000000000004</v>
      </c>
    </row>
    <row r="14" spans="1:13">
      <c r="A14" s="9">
        <v>44025</v>
      </c>
      <c r="B14" s="3">
        <v>32.799999999999997</v>
      </c>
      <c r="C14" s="3">
        <v>21.5</v>
      </c>
      <c r="D14" s="1">
        <f t="shared" si="1"/>
        <v>27.15</v>
      </c>
      <c r="E14" s="1">
        <v>29.163600000000002</v>
      </c>
      <c r="F14" s="9">
        <v>44025</v>
      </c>
      <c r="G14" s="7">
        <v>68.599999999999994</v>
      </c>
      <c r="H14" s="7">
        <v>22.5</v>
      </c>
      <c r="I14" s="7">
        <f t="shared" si="0"/>
        <v>45.55</v>
      </c>
      <c r="J14" s="3">
        <v>3.58</v>
      </c>
      <c r="K14" s="3">
        <v>14</v>
      </c>
      <c r="L14" s="1">
        <v>7.71</v>
      </c>
      <c r="M14" s="1">
        <f t="shared" si="2"/>
        <v>0.55071428571428571</v>
      </c>
    </row>
    <row r="15" spans="1:13">
      <c r="A15" s="9">
        <v>44026</v>
      </c>
      <c r="B15" s="3">
        <v>34.799999999999997</v>
      </c>
      <c r="C15" s="3">
        <v>21.2</v>
      </c>
      <c r="D15" s="1">
        <f t="shared" si="1"/>
        <v>28</v>
      </c>
      <c r="E15" s="1">
        <v>29.226600000000001</v>
      </c>
      <c r="F15" s="9">
        <v>44026</v>
      </c>
      <c r="G15" s="7">
        <v>64.599999999999994</v>
      </c>
      <c r="H15" s="7">
        <v>19.2</v>
      </c>
      <c r="I15" s="7">
        <f t="shared" si="0"/>
        <v>41.9</v>
      </c>
      <c r="J15" s="3">
        <v>3.15</v>
      </c>
      <c r="K15" s="3">
        <v>12</v>
      </c>
      <c r="L15" s="1">
        <v>8.36</v>
      </c>
      <c r="M15" s="1">
        <f t="shared" si="2"/>
        <v>0.69666666666666666</v>
      </c>
    </row>
    <row r="16" spans="1:13">
      <c r="A16" s="9">
        <v>44027</v>
      </c>
      <c r="B16" s="3">
        <v>36.9</v>
      </c>
      <c r="C16" s="3">
        <v>22.2</v>
      </c>
      <c r="D16" s="1">
        <f t="shared" si="1"/>
        <v>29.549999999999997</v>
      </c>
      <c r="E16" s="1">
        <v>29.034000000000002</v>
      </c>
      <c r="F16" s="9">
        <v>44027</v>
      </c>
      <c r="G16" s="7">
        <v>68.5</v>
      </c>
      <c r="H16" s="7">
        <v>13.7</v>
      </c>
      <c r="I16" s="7">
        <f t="shared" si="0"/>
        <v>41.1</v>
      </c>
      <c r="J16" s="3">
        <v>2.75</v>
      </c>
      <c r="K16" s="3">
        <v>16</v>
      </c>
      <c r="L16" s="1">
        <v>8.1999999999999993</v>
      </c>
      <c r="M16" s="1">
        <f t="shared" si="2"/>
        <v>0.51249999999999996</v>
      </c>
    </row>
    <row r="17" spans="1:13">
      <c r="A17" s="9">
        <v>44028</v>
      </c>
      <c r="B17" s="3">
        <v>32.799999999999997</v>
      </c>
      <c r="C17" s="3">
        <v>22</v>
      </c>
      <c r="D17" s="1">
        <f t="shared" si="1"/>
        <v>27.4</v>
      </c>
      <c r="E17" s="1">
        <v>28.627200000000002</v>
      </c>
      <c r="F17" s="9">
        <v>44028</v>
      </c>
      <c r="G17" s="7">
        <v>74.599999999999994</v>
      </c>
      <c r="H17" s="7">
        <v>31.2</v>
      </c>
      <c r="I17" s="7">
        <f t="shared" si="0"/>
        <v>52.9</v>
      </c>
      <c r="J17" s="3">
        <v>2.61</v>
      </c>
      <c r="K17" s="3">
        <v>10</v>
      </c>
      <c r="L17" s="1">
        <v>8.34</v>
      </c>
      <c r="M17" s="1">
        <f t="shared" si="2"/>
        <v>0.83399999999999996</v>
      </c>
    </row>
    <row r="18" spans="1:13">
      <c r="A18" s="9">
        <v>44029</v>
      </c>
      <c r="B18" s="3">
        <v>30.1</v>
      </c>
      <c r="C18" s="3">
        <v>22.7</v>
      </c>
      <c r="D18" s="1">
        <f t="shared" si="1"/>
        <v>26.4</v>
      </c>
      <c r="E18" s="1">
        <v>27.865800000000004</v>
      </c>
      <c r="F18" s="9">
        <v>44029</v>
      </c>
      <c r="G18" s="7">
        <v>71</v>
      </c>
      <c r="H18" s="7">
        <v>46.3</v>
      </c>
      <c r="I18" s="7">
        <f t="shared" si="0"/>
        <v>58.65</v>
      </c>
      <c r="J18" s="3">
        <v>3.04</v>
      </c>
      <c r="K18" s="3">
        <v>10</v>
      </c>
      <c r="L18" s="1">
        <v>7.62</v>
      </c>
      <c r="M18" s="1">
        <f t="shared" si="2"/>
        <v>0.76200000000000001</v>
      </c>
    </row>
    <row r="19" spans="1:13">
      <c r="A19" s="9">
        <v>44030</v>
      </c>
      <c r="B19" s="3">
        <v>31.5</v>
      </c>
      <c r="C19" s="3">
        <v>21.5</v>
      </c>
      <c r="D19" s="1">
        <f t="shared" si="1"/>
        <v>26.5</v>
      </c>
      <c r="E19" s="1">
        <v>27.9846</v>
      </c>
      <c r="F19" s="9">
        <v>44030</v>
      </c>
      <c r="G19" s="7">
        <v>75.8</v>
      </c>
      <c r="H19" s="7">
        <v>42.3</v>
      </c>
      <c r="I19" s="7">
        <f t="shared" si="0"/>
        <v>59.05</v>
      </c>
      <c r="J19" s="3">
        <v>3.69</v>
      </c>
      <c r="K19" s="3">
        <v>11</v>
      </c>
      <c r="L19" s="1">
        <v>7.03</v>
      </c>
      <c r="M19" s="1">
        <f t="shared" si="2"/>
        <v>0.63909090909090915</v>
      </c>
    </row>
    <row r="20" spans="1:13">
      <c r="A20" s="9">
        <v>44031</v>
      </c>
      <c r="B20" s="3">
        <v>36.799999999999997</v>
      </c>
      <c r="C20" s="3">
        <v>21.4</v>
      </c>
      <c r="D20" s="1">
        <f t="shared" si="1"/>
        <v>29.099999999999998</v>
      </c>
      <c r="E20" s="1">
        <v>28.031400000000001</v>
      </c>
      <c r="F20" s="9">
        <v>44031</v>
      </c>
      <c r="G20" s="7">
        <v>79</v>
      </c>
      <c r="H20" s="7">
        <v>20.5</v>
      </c>
      <c r="I20" s="7">
        <f t="shared" si="0"/>
        <v>49.75</v>
      </c>
      <c r="J20" s="3">
        <v>3.06</v>
      </c>
      <c r="K20" s="3">
        <v>13</v>
      </c>
      <c r="L20" s="1">
        <v>6.88</v>
      </c>
      <c r="M20" s="1">
        <f t="shared" si="2"/>
        <v>0.52923076923076917</v>
      </c>
    </row>
    <row r="21" spans="1:13">
      <c r="A21" s="9">
        <v>44032</v>
      </c>
      <c r="B21" s="3">
        <v>35.799999999999997</v>
      </c>
      <c r="C21" s="3">
        <v>19.100000000000001</v>
      </c>
      <c r="D21" s="1">
        <f t="shared" si="1"/>
        <v>27.45</v>
      </c>
      <c r="E21" s="1">
        <v>28.242000000000001</v>
      </c>
      <c r="F21" s="9">
        <v>44032</v>
      </c>
      <c r="G21" s="7">
        <v>86.4</v>
      </c>
      <c r="H21" s="7">
        <v>17.8</v>
      </c>
      <c r="I21" s="7">
        <f t="shared" si="0"/>
        <v>52.1</v>
      </c>
      <c r="J21" s="3">
        <v>1.79</v>
      </c>
      <c r="K21" s="3">
        <v>11</v>
      </c>
      <c r="L21" s="1">
        <v>7.15</v>
      </c>
      <c r="M21" s="1">
        <f t="shared" si="2"/>
        <v>0.65</v>
      </c>
    </row>
    <row r="22" spans="1:13">
      <c r="A22" s="9">
        <v>44033</v>
      </c>
      <c r="B22" s="3">
        <v>32.9</v>
      </c>
      <c r="C22" s="3">
        <v>22.9</v>
      </c>
      <c r="D22" s="1">
        <f t="shared" si="1"/>
        <v>27.9</v>
      </c>
      <c r="E22" s="1">
        <v>29.151</v>
      </c>
      <c r="F22" s="9">
        <v>44033</v>
      </c>
      <c r="G22" s="7">
        <v>69.099999999999994</v>
      </c>
      <c r="H22" s="7">
        <v>40.5</v>
      </c>
      <c r="I22" s="7">
        <f t="shared" si="0"/>
        <v>54.8</v>
      </c>
      <c r="J22" s="3">
        <v>3.44</v>
      </c>
      <c r="K22" s="3">
        <v>15</v>
      </c>
      <c r="L22" s="1">
        <v>8.9</v>
      </c>
      <c r="M22" s="1">
        <f t="shared" si="2"/>
        <v>0.59333333333333338</v>
      </c>
    </row>
    <row r="23" spans="1:13">
      <c r="A23" s="9">
        <v>44034</v>
      </c>
      <c r="B23" s="3">
        <v>36.200000000000003</v>
      </c>
      <c r="C23" s="3">
        <v>22.4</v>
      </c>
      <c r="D23" s="1">
        <f t="shared" si="1"/>
        <v>29.3</v>
      </c>
      <c r="E23" s="1">
        <v>27.696600000000004</v>
      </c>
      <c r="F23" s="9">
        <v>44034</v>
      </c>
      <c r="G23" s="7">
        <v>64.400000000000006</v>
      </c>
      <c r="H23" s="7">
        <v>17.100000000000001</v>
      </c>
      <c r="I23" s="7">
        <f t="shared" si="0"/>
        <v>40.75</v>
      </c>
      <c r="J23" s="3">
        <v>3.2</v>
      </c>
      <c r="K23" s="3">
        <v>16</v>
      </c>
      <c r="L23" s="1">
        <v>8.93</v>
      </c>
      <c r="M23" s="1">
        <f t="shared" si="2"/>
        <v>0.55812499999999998</v>
      </c>
    </row>
    <row r="24" spans="1:13">
      <c r="A24" s="9">
        <v>44035</v>
      </c>
      <c r="B24" s="3">
        <v>37.5</v>
      </c>
      <c r="C24" s="3">
        <v>20.399999999999999</v>
      </c>
      <c r="D24" s="1">
        <f t="shared" si="1"/>
        <v>28.95</v>
      </c>
      <c r="E24" s="1">
        <v>29.041200000000003</v>
      </c>
      <c r="F24" s="9">
        <v>44035</v>
      </c>
      <c r="G24" s="7">
        <v>65.3</v>
      </c>
      <c r="H24" s="7">
        <v>17.5</v>
      </c>
      <c r="I24" s="7">
        <f t="shared" si="0"/>
        <v>41.4</v>
      </c>
      <c r="J24" s="3">
        <v>2.9</v>
      </c>
      <c r="K24" s="3">
        <v>15</v>
      </c>
      <c r="L24" s="1">
        <v>8.6</v>
      </c>
      <c r="M24" s="1">
        <f t="shared" si="2"/>
        <v>0.57333333333333336</v>
      </c>
    </row>
    <row r="25" spans="1:13">
      <c r="A25" s="9">
        <v>44036</v>
      </c>
      <c r="B25" s="3">
        <v>36.299999999999997</v>
      </c>
      <c r="C25" s="3">
        <v>23.2</v>
      </c>
      <c r="D25" s="1">
        <f t="shared" si="1"/>
        <v>29.75</v>
      </c>
      <c r="E25" s="1">
        <v>27.651600000000002</v>
      </c>
      <c r="F25" s="9">
        <v>44036</v>
      </c>
      <c r="G25" s="7">
        <v>66.7</v>
      </c>
      <c r="H25" s="7">
        <v>20.6</v>
      </c>
      <c r="I25" s="7">
        <f t="shared" si="0"/>
        <v>43.650000000000006</v>
      </c>
      <c r="J25" s="3">
        <v>2.15</v>
      </c>
      <c r="K25" s="3">
        <v>13</v>
      </c>
      <c r="L25" s="1">
        <v>7.84</v>
      </c>
      <c r="M25" s="1">
        <f t="shared" si="2"/>
        <v>0.60307692307692307</v>
      </c>
    </row>
    <row r="26" spans="1:13">
      <c r="A26" s="9">
        <v>44037</v>
      </c>
      <c r="B26" s="3">
        <v>31.9</v>
      </c>
      <c r="C26" s="3">
        <v>23.7</v>
      </c>
      <c r="D26" s="1">
        <f t="shared" si="1"/>
        <v>27.799999999999997</v>
      </c>
      <c r="E26" s="1">
        <v>27.0792</v>
      </c>
      <c r="F26" s="9">
        <v>44037</v>
      </c>
      <c r="G26" s="7">
        <v>69.400000000000006</v>
      </c>
      <c r="H26" s="7">
        <v>44</v>
      </c>
      <c r="I26" s="7">
        <f t="shared" si="0"/>
        <v>56.7</v>
      </c>
      <c r="J26" s="3">
        <v>2.88</v>
      </c>
      <c r="K26" s="3">
        <v>13</v>
      </c>
      <c r="L26" s="1">
        <v>8.25</v>
      </c>
      <c r="M26" s="1">
        <f t="shared" si="2"/>
        <v>0.63461538461538458</v>
      </c>
    </row>
    <row r="27" spans="1:13">
      <c r="A27" s="9">
        <v>44038</v>
      </c>
      <c r="B27" s="3">
        <v>35.5</v>
      </c>
      <c r="C27" s="3">
        <v>23.3</v>
      </c>
      <c r="D27" s="1">
        <f t="shared" si="1"/>
        <v>29.4</v>
      </c>
      <c r="E27" s="1">
        <v>26.582400000000003</v>
      </c>
      <c r="F27" s="9">
        <v>44038</v>
      </c>
      <c r="G27" s="7">
        <v>71.5</v>
      </c>
      <c r="H27" s="7">
        <v>26</v>
      </c>
      <c r="I27" s="7">
        <f t="shared" si="0"/>
        <v>48.75</v>
      </c>
      <c r="J27" s="3">
        <v>3.63</v>
      </c>
      <c r="K27" s="3">
        <v>14</v>
      </c>
      <c r="L27" s="1">
        <v>7.13</v>
      </c>
      <c r="M27" s="1">
        <f t="shared" si="2"/>
        <v>0.50928571428571423</v>
      </c>
    </row>
    <row r="28" spans="1:13">
      <c r="A28" s="9">
        <v>44039</v>
      </c>
      <c r="B28" s="3">
        <v>38.299999999999997</v>
      </c>
      <c r="C28" s="3">
        <v>20.8</v>
      </c>
      <c r="D28" s="1">
        <f t="shared" si="1"/>
        <v>29.549999999999997</v>
      </c>
      <c r="E28" s="1">
        <v>26.6814</v>
      </c>
      <c r="F28" s="9">
        <v>44039</v>
      </c>
      <c r="G28" s="7">
        <v>77.3</v>
      </c>
      <c r="H28" s="7">
        <v>16.600000000000001</v>
      </c>
      <c r="I28" s="7">
        <f t="shared" si="0"/>
        <v>46.95</v>
      </c>
      <c r="J28" s="3">
        <v>1.68</v>
      </c>
      <c r="K28" s="3">
        <v>11</v>
      </c>
      <c r="L28" s="1">
        <v>6.69</v>
      </c>
      <c r="M28" s="1">
        <f t="shared" si="2"/>
        <v>0.60818181818181827</v>
      </c>
    </row>
    <row r="29" spans="1:13">
      <c r="A29" s="9">
        <v>44040</v>
      </c>
      <c r="B29" s="3">
        <v>35.1</v>
      </c>
      <c r="C29" s="3">
        <v>23.3</v>
      </c>
      <c r="D29" s="1">
        <f t="shared" si="1"/>
        <v>29.200000000000003</v>
      </c>
      <c r="E29" s="1">
        <v>25.045200000000005</v>
      </c>
      <c r="F29" s="9">
        <v>44040</v>
      </c>
      <c r="G29" s="7">
        <v>63.6</v>
      </c>
      <c r="H29" s="7">
        <v>22.4</v>
      </c>
      <c r="I29" s="7">
        <f t="shared" si="0"/>
        <v>43</v>
      </c>
      <c r="J29" s="3">
        <v>1.38</v>
      </c>
      <c r="K29" s="3">
        <v>12</v>
      </c>
      <c r="L29" s="1">
        <v>6.54</v>
      </c>
      <c r="M29" s="1">
        <f t="shared" si="2"/>
        <v>0.54500000000000004</v>
      </c>
    </row>
    <row r="30" spans="1:13">
      <c r="A30" s="9">
        <v>44041</v>
      </c>
      <c r="B30" s="3">
        <v>36.6</v>
      </c>
      <c r="C30" s="3">
        <v>22.7</v>
      </c>
      <c r="D30" s="1">
        <f t="shared" si="1"/>
        <v>29.65</v>
      </c>
      <c r="E30" s="1">
        <v>26</v>
      </c>
      <c r="F30" s="9">
        <v>44041</v>
      </c>
      <c r="G30" s="7">
        <v>68.900000000000006</v>
      </c>
      <c r="H30" s="7">
        <v>21</v>
      </c>
      <c r="I30" s="7">
        <f t="shared" si="0"/>
        <v>44.95</v>
      </c>
      <c r="J30" s="3">
        <v>1.68</v>
      </c>
      <c r="K30" s="3">
        <v>10</v>
      </c>
      <c r="L30" s="1">
        <v>5.62</v>
      </c>
      <c r="M30" s="1">
        <f t="shared" si="2"/>
        <v>0.56200000000000006</v>
      </c>
    </row>
    <row r="31" spans="1:13">
      <c r="A31" s="9">
        <v>44042</v>
      </c>
      <c r="B31" s="3">
        <v>36.299999999999997</v>
      </c>
      <c r="C31" s="3">
        <v>23.9</v>
      </c>
      <c r="D31" s="1">
        <f t="shared" si="1"/>
        <v>30.099999999999998</v>
      </c>
      <c r="E31" s="1">
        <v>27.010800000000003</v>
      </c>
      <c r="F31" s="9">
        <v>44042</v>
      </c>
      <c r="G31" s="7">
        <v>63.2</v>
      </c>
      <c r="H31" s="7">
        <v>18.8</v>
      </c>
      <c r="I31" s="7">
        <f t="shared" si="0"/>
        <v>41</v>
      </c>
      <c r="J31" s="3">
        <v>2.67</v>
      </c>
      <c r="K31" s="3">
        <v>14</v>
      </c>
      <c r="L31" s="1">
        <v>8.08</v>
      </c>
      <c r="M31" s="1">
        <f t="shared" si="2"/>
        <v>0.57714285714285718</v>
      </c>
    </row>
    <row r="32" spans="1:13">
      <c r="A32" s="9">
        <v>44043</v>
      </c>
      <c r="B32" s="3">
        <v>34.1</v>
      </c>
      <c r="C32" s="3">
        <v>22.9</v>
      </c>
      <c r="D32" s="1">
        <f t="shared" si="1"/>
        <v>28.5</v>
      </c>
      <c r="E32" s="1">
        <v>27.865800000000004</v>
      </c>
      <c r="F32" s="9">
        <v>44043</v>
      </c>
      <c r="G32" s="7">
        <v>65.3</v>
      </c>
      <c r="H32" s="7">
        <v>20.2</v>
      </c>
      <c r="I32" s="7">
        <f t="shared" si="0"/>
        <v>42.75</v>
      </c>
      <c r="J32" s="3">
        <v>2.94</v>
      </c>
      <c r="K32" s="3">
        <v>13</v>
      </c>
      <c r="L32" s="1">
        <v>8.4499999999999993</v>
      </c>
      <c r="M32" s="1">
        <f t="shared" si="2"/>
        <v>0.64999999999999991</v>
      </c>
    </row>
    <row r="33" spans="1:13">
      <c r="A33" s="9">
        <v>44044</v>
      </c>
      <c r="B33" s="3">
        <v>33.700000000000003</v>
      </c>
      <c r="C33" s="3">
        <v>22.5</v>
      </c>
      <c r="D33" s="1">
        <f t="shared" si="1"/>
        <v>28.1</v>
      </c>
      <c r="E33" s="1">
        <v>27.980999999999998</v>
      </c>
      <c r="F33" s="9">
        <v>44044</v>
      </c>
      <c r="G33" s="7">
        <v>64.7</v>
      </c>
      <c r="H33" s="7">
        <v>17.899999999999999</v>
      </c>
      <c r="I33" s="7">
        <f t="shared" si="0"/>
        <v>41.3</v>
      </c>
      <c r="J33" s="3">
        <v>3.17</v>
      </c>
      <c r="K33" s="3">
        <v>12</v>
      </c>
      <c r="L33" s="1">
        <v>8.2200000000000006</v>
      </c>
      <c r="M33" s="1">
        <f t="shared" si="2"/>
        <v>0.68500000000000005</v>
      </c>
    </row>
    <row r="34" spans="1:13">
      <c r="A34" s="9">
        <v>44045</v>
      </c>
      <c r="B34" s="3">
        <v>34.299999999999997</v>
      </c>
      <c r="C34" s="3">
        <v>23.2</v>
      </c>
      <c r="D34" s="1">
        <f t="shared" si="1"/>
        <v>28.75</v>
      </c>
      <c r="E34" s="1">
        <v>27.540000000000003</v>
      </c>
      <c r="F34" s="9">
        <v>44045</v>
      </c>
      <c r="G34" s="7">
        <v>65.5</v>
      </c>
      <c r="H34" s="7">
        <v>20.8</v>
      </c>
      <c r="I34" s="7">
        <f t="shared" si="0"/>
        <v>43.15</v>
      </c>
      <c r="J34" s="3">
        <v>3.11</v>
      </c>
      <c r="K34" s="3">
        <v>14</v>
      </c>
      <c r="L34" s="1">
        <v>8.2100000000000009</v>
      </c>
      <c r="M34" s="1">
        <f t="shared" si="2"/>
        <v>0.58642857142857152</v>
      </c>
    </row>
    <row r="35" spans="1:13">
      <c r="A35" s="9">
        <v>44046</v>
      </c>
      <c r="B35" s="3">
        <v>34.1</v>
      </c>
      <c r="C35" s="3">
        <v>21.6</v>
      </c>
      <c r="D35" s="1">
        <f t="shared" si="1"/>
        <v>27.85</v>
      </c>
      <c r="E35" s="1">
        <v>26.344800000000003</v>
      </c>
      <c r="F35" s="9">
        <v>44046</v>
      </c>
      <c r="G35" s="7">
        <v>69.599999999999994</v>
      </c>
      <c r="H35" s="7">
        <v>13</v>
      </c>
      <c r="I35" s="7">
        <f t="shared" si="0"/>
        <v>41.3</v>
      </c>
      <c r="J35" s="3">
        <v>2.94</v>
      </c>
      <c r="K35" s="3">
        <v>11</v>
      </c>
      <c r="L35" s="1">
        <v>7.9</v>
      </c>
      <c r="M35" s="1">
        <f t="shared" si="2"/>
        <v>0.71818181818181825</v>
      </c>
    </row>
    <row r="36" spans="1:13">
      <c r="A36" s="9">
        <v>44047</v>
      </c>
      <c r="B36" s="3">
        <v>32.1</v>
      </c>
      <c r="C36" s="3">
        <v>21.4</v>
      </c>
      <c r="D36" s="1">
        <f t="shared" si="1"/>
        <v>26.75</v>
      </c>
      <c r="E36" s="1">
        <v>27.671400000000002</v>
      </c>
      <c r="F36" s="9">
        <v>44047</v>
      </c>
      <c r="G36" s="7">
        <v>65.3</v>
      </c>
      <c r="H36" s="7">
        <v>30.7</v>
      </c>
      <c r="I36" s="7">
        <f t="shared" si="0"/>
        <v>48</v>
      </c>
      <c r="J36" s="3">
        <v>2.75</v>
      </c>
      <c r="K36" s="3">
        <v>15</v>
      </c>
      <c r="L36" s="1">
        <v>7.94</v>
      </c>
      <c r="M36" s="1">
        <f t="shared" si="2"/>
        <v>0.52933333333333332</v>
      </c>
    </row>
    <row r="37" spans="1:13">
      <c r="A37" s="9">
        <v>44048</v>
      </c>
      <c r="B37" s="3">
        <v>32.5</v>
      </c>
      <c r="C37" s="3">
        <v>21.9</v>
      </c>
      <c r="D37" s="1">
        <f t="shared" si="1"/>
        <v>27.2</v>
      </c>
      <c r="E37" s="1">
        <v>27.090000000000003</v>
      </c>
      <c r="F37" s="9">
        <v>44048</v>
      </c>
      <c r="G37" s="7">
        <v>67.400000000000006</v>
      </c>
      <c r="H37" s="7">
        <v>37.6</v>
      </c>
      <c r="I37" s="7">
        <f t="shared" si="0"/>
        <v>52.5</v>
      </c>
      <c r="J37" s="3">
        <v>3.61</v>
      </c>
      <c r="K37" s="3">
        <v>12</v>
      </c>
      <c r="L37" s="1">
        <v>7.74</v>
      </c>
      <c r="M37" s="1">
        <f t="shared" si="2"/>
        <v>0.64500000000000002</v>
      </c>
    </row>
    <row r="38" spans="1:13">
      <c r="A38" s="9">
        <v>44049</v>
      </c>
      <c r="B38" s="3">
        <v>34.299999999999997</v>
      </c>
      <c r="C38" s="3">
        <v>21.9</v>
      </c>
      <c r="D38" s="1">
        <f t="shared" si="1"/>
        <v>28.099999999999998</v>
      </c>
      <c r="E38" s="1">
        <v>26.512200000000004</v>
      </c>
      <c r="F38" s="9">
        <v>44049</v>
      </c>
      <c r="G38" s="7">
        <v>70.900000000000006</v>
      </c>
      <c r="H38" s="7">
        <v>29.7</v>
      </c>
      <c r="I38" s="7">
        <f t="shared" si="0"/>
        <v>50.300000000000004</v>
      </c>
      <c r="J38" s="3">
        <v>3.92</v>
      </c>
      <c r="K38" s="3">
        <v>12</v>
      </c>
      <c r="L38" s="1">
        <v>7.71</v>
      </c>
      <c r="M38" s="1">
        <f t="shared" si="2"/>
        <v>0.64249999999999996</v>
      </c>
    </row>
    <row r="39" spans="1:13">
      <c r="A39" s="9">
        <v>44050</v>
      </c>
      <c r="B39" s="3">
        <v>36.5</v>
      </c>
      <c r="C39" s="3">
        <v>21.8</v>
      </c>
      <c r="D39" s="1">
        <f t="shared" si="1"/>
        <v>29.15</v>
      </c>
      <c r="E39" s="1">
        <v>27.318600000000004</v>
      </c>
      <c r="F39" s="9">
        <v>44050</v>
      </c>
      <c r="G39" s="7">
        <v>68.599999999999994</v>
      </c>
      <c r="H39" s="7">
        <v>17.399999999999999</v>
      </c>
      <c r="I39" s="7">
        <f t="shared" si="0"/>
        <v>43</v>
      </c>
      <c r="J39" s="3">
        <v>3.65</v>
      </c>
      <c r="K39" s="3">
        <v>14</v>
      </c>
      <c r="L39" s="1">
        <v>8.08</v>
      </c>
      <c r="M39" s="1">
        <f t="shared" si="2"/>
        <v>0.57714285714285718</v>
      </c>
    </row>
    <row r="40" spans="1:13">
      <c r="A40" s="9">
        <v>44051</v>
      </c>
      <c r="B40" s="3">
        <v>32.6</v>
      </c>
      <c r="C40" s="3">
        <v>20.8</v>
      </c>
      <c r="D40" s="1">
        <f t="shared" si="1"/>
        <v>26.700000000000003</v>
      </c>
      <c r="E40" s="1">
        <v>27.333000000000002</v>
      </c>
      <c r="F40" s="9">
        <v>44051</v>
      </c>
      <c r="G40" s="7">
        <v>72.8</v>
      </c>
      <c r="H40" s="7">
        <v>32.1</v>
      </c>
      <c r="I40" s="7">
        <f t="shared" si="0"/>
        <v>52.45</v>
      </c>
      <c r="J40" s="3">
        <v>3.15</v>
      </c>
      <c r="K40" s="3">
        <v>11</v>
      </c>
      <c r="L40" s="1">
        <v>8.35</v>
      </c>
      <c r="M40" s="1">
        <f t="shared" si="2"/>
        <v>0.75909090909090904</v>
      </c>
    </row>
    <row r="41" spans="1:13">
      <c r="A41" s="9">
        <v>44052</v>
      </c>
      <c r="B41" s="3">
        <v>29.3</v>
      </c>
      <c r="C41" s="3">
        <v>22.5</v>
      </c>
      <c r="D41" s="1">
        <f t="shared" si="1"/>
        <v>25.9</v>
      </c>
      <c r="E41" s="1">
        <v>26.857800000000001</v>
      </c>
      <c r="F41" s="9">
        <v>44052</v>
      </c>
      <c r="G41" s="7">
        <v>71.599999999999994</v>
      </c>
      <c r="H41" s="7">
        <v>45.5</v>
      </c>
      <c r="I41" s="7">
        <f t="shared" si="0"/>
        <v>58.55</v>
      </c>
      <c r="J41" s="3">
        <v>3.33</v>
      </c>
      <c r="K41" s="3">
        <v>12</v>
      </c>
      <c r="L41" s="1">
        <v>7.52</v>
      </c>
      <c r="M41" s="1">
        <f t="shared" si="2"/>
        <v>0.62666666666666659</v>
      </c>
    </row>
    <row r="42" spans="1:13">
      <c r="A42" s="9">
        <v>44053</v>
      </c>
      <c r="B42" s="3">
        <v>28.6</v>
      </c>
      <c r="C42" s="3">
        <v>22.5</v>
      </c>
      <c r="D42" s="1">
        <f t="shared" si="1"/>
        <v>25.55</v>
      </c>
      <c r="E42" s="1">
        <v>26.398800000000005</v>
      </c>
      <c r="F42" s="9">
        <v>44053</v>
      </c>
      <c r="G42" s="7">
        <v>71.400000000000006</v>
      </c>
      <c r="H42" s="7">
        <v>49</v>
      </c>
      <c r="I42" s="7">
        <f t="shared" si="0"/>
        <v>60.2</v>
      </c>
      <c r="J42" s="3">
        <v>3.83</v>
      </c>
      <c r="K42" s="3">
        <v>11</v>
      </c>
      <c r="L42" s="1">
        <v>6.76</v>
      </c>
      <c r="M42" s="1">
        <f t="shared" si="2"/>
        <v>0.61454545454545451</v>
      </c>
    </row>
    <row r="43" spans="1:13">
      <c r="A43" s="9">
        <v>44054</v>
      </c>
      <c r="B43" s="3">
        <v>30.8</v>
      </c>
      <c r="C43" s="3">
        <v>22</v>
      </c>
      <c r="D43" s="1">
        <f t="shared" si="1"/>
        <v>26.4</v>
      </c>
      <c r="E43" s="1">
        <v>25.5672</v>
      </c>
      <c r="F43" s="9">
        <v>44054</v>
      </c>
      <c r="G43" s="7">
        <v>68.7</v>
      </c>
      <c r="H43" s="7">
        <v>42</v>
      </c>
      <c r="I43" s="7">
        <f t="shared" si="0"/>
        <v>55.35</v>
      </c>
      <c r="J43" s="3">
        <v>4.2300000000000004</v>
      </c>
      <c r="K43" s="3">
        <v>11</v>
      </c>
      <c r="L43" s="1">
        <v>6.73</v>
      </c>
      <c r="M43" s="1">
        <f t="shared" si="2"/>
        <v>0.61181818181818182</v>
      </c>
    </row>
    <row r="44" spans="1:13">
      <c r="A44" s="9">
        <v>44055</v>
      </c>
      <c r="B44" s="3">
        <v>33.5</v>
      </c>
      <c r="C44" s="3">
        <v>20.6</v>
      </c>
      <c r="D44" s="1">
        <f t="shared" si="1"/>
        <v>27.05</v>
      </c>
      <c r="E44" s="1">
        <v>25.372800000000002</v>
      </c>
      <c r="F44" s="9">
        <v>44055</v>
      </c>
      <c r="G44" s="7">
        <v>66</v>
      </c>
      <c r="H44" s="7">
        <v>21.3</v>
      </c>
      <c r="I44" s="7">
        <f t="shared" si="0"/>
        <v>43.65</v>
      </c>
      <c r="J44" s="3">
        <v>3.27</v>
      </c>
      <c r="K44" s="3">
        <v>11</v>
      </c>
      <c r="L44" s="1">
        <v>6.99</v>
      </c>
      <c r="M44" s="1">
        <f t="shared" si="2"/>
        <v>0.63545454545454549</v>
      </c>
    </row>
    <row r="45" spans="1:13">
      <c r="A45" s="9">
        <v>44056</v>
      </c>
      <c r="B45" s="3">
        <v>35.4</v>
      </c>
      <c r="C45" s="3">
        <v>21.2</v>
      </c>
      <c r="D45" s="1">
        <f t="shared" si="1"/>
        <v>28.299999999999997</v>
      </c>
      <c r="E45" s="1">
        <v>26.555400000000002</v>
      </c>
      <c r="F45" s="9">
        <v>44056</v>
      </c>
      <c r="G45" s="7">
        <v>67.8</v>
      </c>
      <c r="H45" s="7">
        <v>14.2</v>
      </c>
      <c r="I45" s="7">
        <f t="shared" si="0"/>
        <v>41</v>
      </c>
      <c r="J45" s="3">
        <v>3.73</v>
      </c>
      <c r="K45" s="3">
        <v>13</v>
      </c>
      <c r="L45" s="1">
        <v>8.2100000000000009</v>
      </c>
      <c r="M45" s="1">
        <f t="shared" si="2"/>
        <v>0.6315384615384616</v>
      </c>
    </row>
    <row r="46" spans="1:13">
      <c r="A46" s="9">
        <v>44057</v>
      </c>
      <c r="B46" s="3">
        <v>34.299999999999997</v>
      </c>
      <c r="C46" s="3">
        <v>22.1</v>
      </c>
      <c r="D46" s="1">
        <f t="shared" si="1"/>
        <v>28.2</v>
      </c>
      <c r="E46" s="1">
        <v>26.524799999999999</v>
      </c>
      <c r="F46" s="9">
        <v>44057</v>
      </c>
      <c r="G46" s="7">
        <v>37.5</v>
      </c>
      <c r="H46" s="7">
        <v>19.3</v>
      </c>
      <c r="I46" s="7">
        <f t="shared" si="0"/>
        <v>28.4</v>
      </c>
      <c r="J46" s="3">
        <v>2.88</v>
      </c>
      <c r="K46" s="3">
        <v>14</v>
      </c>
      <c r="L46" s="1">
        <v>8.25</v>
      </c>
      <c r="M46" s="1">
        <f t="shared" si="2"/>
        <v>0.5892857142857143</v>
      </c>
    </row>
    <row r="47" spans="1:13">
      <c r="A47" s="9">
        <v>44058</v>
      </c>
      <c r="B47" s="3">
        <v>33.9</v>
      </c>
      <c r="C47" s="3">
        <v>23</v>
      </c>
      <c r="D47" s="1">
        <f t="shared" si="1"/>
        <v>28.45</v>
      </c>
      <c r="E47" s="1">
        <v>26.517600000000002</v>
      </c>
      <c r="F47" s="9">
        <v>44058</v>
      </c>
      <c r="G47" s="7">
        <v>45.9</v>
      </c>
      <c r="H47" s="7">
        <v>14</v>
      </c>
      <c r="I47" s="7">
        <f t="shared" si="0"/>
        <v>29.95</v>
      </c>
      <c r="J47" s="3">
        <v>3.02</v>
      </c>
      <c r="K47" s="3">
        <v>15</v>
      </c>
      <c r="L47" s="1">
        <v>8.32</v>
      </c>
      <c r="M47" s="1">
        <f t="shared" si="2"/>
        <v>0.55466666666666664</v>
      </c>
    </row>
    <row r="48" spans="1:13">
      <c r="A48" s="9">
        <v>44059</v>
      </c>
      <c r="B48" s="3">
        <v>32.700000000000003</v>
      </c>
      <c r="C48" s="3">
        <v>20.3</v>
      </c>
      <c r="D48" s="1">
        <f t="shared" si="1"/>
        <v>26.5</v>
      </c>
      <c r="E48" s="1">
        <v>26.976600000000001</v>
      </c>
      <c r="F48" s="9">
        <v>44059</v>
      </c>
      <c r="G48" s="7">
        <v>51.7</v>
      </c>
      <c r="H48" s="7">
        <v>14.6</v>
      </c>
      <c r="I48" s="7">
        <f t="shared" si="0"/>
        <v>33.15</v>
      </c>
      <c r="J48" s="3">
        <v>2.58</v>
      </c>
      <c r="K48" s="3">
        <v>15</v>
      </c>
      <c r="L48" s="1">
        <v>7.77</v>
      </c>
      <c r="M48" s="1">
        <f t="shared" si="2"/>
        <v>0.51800000000000002</v>
      </c>
    </row>
    <row r="49" spans="1:13">
      <c r="A49" s="9">
        <v>44060</v>
      </c>
      <c r="B49" s="3">
        <v>33</v>
      </c>
      <c r="C49" s="3">
        <v>20.2</v>
      </c>
      <c r="D49" s="1">
        <f t="shared" si="1"/>
        <v>26.6</v>
      </c>
      <c r="E49" s="1">
        <v>26.600400000000004</v>
      </c>
      <c r="F49" s="9">
        <v>44060</v>
      </c>
      <c r="G49" s="7">
        <v>57.9</v>
      </c>
      <c r="H49" s="7">
        <v>15.8</v>
      </c>
      <c r="I49" s="7">
        <f t="shared" si="0"/>
        <v>36.85</v>
      </c>
      <c r="J49" s="3">
        <v>3.35</v>
      </c>
      <c r="K49" s="3">
        <v>14</v>
      </c>
      <c r="L49" s="1">
        <v>8.24</v>
      </c>
      <c r="M49" s="1">
        <f t="shared" si="2"/>
        <v>0.58857142857142863</v>
      </c>
    </row>
    <row r="50" spans="1:13">
      <c r="A50" s="9">
        <v>44061</v>
      </c>
      <c r="B50" s="3">
        <v>32.9</v>
      </c>
      <c r="C50" s="3">
        <v>20.5</v>
      </c>
      <c r="D50" s="1">
        <f t="shared" si="1"/>
        <v>26.7</v>
      </c>
      <c r="E50" s="1">
        <v>26.460000000000004</v>
      </c>
      <c r="F50" s="9">
        <v>44061</v>
      </c>
      <c r="G50" s="7">
        <v>62.4</v>
      </c>
      <c r="H50" s="7">
        <v>21.2</v>
      </c>
      <c r="I50" s="7">
        <f t="shared" si="0"/>
        <v>41.8</v>
      </c>
      <c r="J50" s="3">
        <v>3.25</v>
      </c>
      <c r="K50" s="3">
        <v>13</v>
      </c>
      <c r="L50" s="1">
        <v>8.0399999999999991</v>
      </c>
      <c r="M50" s="1">
        <f t="shared" si="2"/>
        <v>0.6184615384615384</v>
      </c>
    </row>
    <row r="51" spans="1:13">
      <c r="A51" s="9">
        <v>44062</v>
      </c>
      <c r="B51" s="3">
        <v>32.9</v>
      </c>
      <c r="C51" s="3">
        <v>21.1</v>
      </c>
      <c r="D51" s="1">
        <f t="shared" si="1"/>
        <v>27</v>
      </c>
      <c r="E51" s="1">
        <v>26.008200000000002</v>
      </c>
      <c r="F51" s="9">
        <v>44062</v>
      </c>
      <c r="G51" s="7">
        <v>66.5</v>
      </c>
      <c r="H51" s="7">
        <v>27.1</v>
      </c>
      <c r="I51" s="7">
        <f t="shared" si="0"/>
        <v>46.8</v>
      </c>
      <c r="J51" s="3">
        <v>3.52</v>
      </c>
      <c r="K51" s="3">
        <v>12</v>
      </c>
      <c r="L51" s="1">
        <v>7.75</v>
      </c>
      <c r="M51" s="1">
        <f t="shared" si="2"/>
        <v>0.64583333333333337</v>
      </c>
    </row>
    <row r="52" spans="1:13">
      <c r="A52" s="9">
        <v>44063</v>
      </c>
      <c r="B52" s="3">
        <v>32.1</v>
      </c>
      <c r="C52" s="3">
        <v>21.1</v>
      </c>
      <c r="D52" s="1">
        <f t="shared" si="1"/>
        <v>26.6</v>
      </c>
      <c r="E52" s="1">
        <v>25.885800000000003</v>
      </c>
      <c r="F52" s="9">
        <v>44063</v>
      </c>
      <c r="G52" s="7">
        <v>74.900000000000006</v>
      </c>
      <c r="H52" s="7">
        <v>34.5</v>
      </c>
      <c r="I52" s="7">
        <f t="shared" si="0"/>
        <v>54.7</v>
      </c>
      <c r="J52" s="3">
        <v>3.94</v>
      </c>
      <c r="K52" s="3">
        <v>11</v>
      </c>
      <c r="L52" s="1">
        <v>7.73</v>
      </c>
      <c r="M52" s="1">
        <f t="shared" si="2"/>
        <v>0.70272727272727276</v>
      </c>
    </row>
    <row r="53" spans="1:13">
      <c r="A53" s="9">
        <v>44064</v>
      </c>
      <c r="B53" s="3">
        <v>30.5</v>
      </c>
      <c r="C53" s="3">
        <v>22.7</v>
      </c>
      <c r="D53" s="1">
        <f t="shared" si="1"/>
        <v>26.6</v>
      </c>
      <c r="E53" s="1">
        <v>24.935400000000001</v>
      </c>
      <c r="F53" s="9">
        <v>44064</v>
      </c>
      <c r="G53" s="7">
        <v>70</v>
      </c>
      <c r="H53" s="7">
        <v>43.3</v>
      </c>
      <c r="I53" s="7">
        <f t="shared" si="0"/>
        <v>56.65</v>
      </c>
      <c r="J53" s="3">
        <v>3.56</v>
      </c>
      <c r="K53" s="3">
        <v>12</v>
      </c>
      <c r="L53" s="1">
        <v>7.06</v>
      </c>
      <c r="M53" s="1">
        <f t="shared" si="2"/>
        <v>0.58833333333333326</v>
      </c>
    </row>
    <row r="54" spans="1:13">
      <c r="A54" s="9">
        <v>44065</v>
      </c>
      <c r="B54" s="3">
        <v>31.3</v>
      </c>
      <c r="C54" s="3">
        <v>22.3</v>
      </c>
      <c r="D54" s="1">
        <f t="shared" si="1"/>
        <v>26.8</v>
      </c>
      <c r="E54" s="1">
        <v>22.494600000000002</v>
      </c>
      <c r="F54" s="9">
        <v>44065</v>
      </c>
      <c r="G54" s="7">
        <v>41.1</v>
      </c>
      <c r="H54" s="7">
        <v>26.8</v>
      </c>
      <c r="I54" s="7">
        <f t="shared" si="0"/>
        <v>33.950000000000003</v>
      </c>
      <c r="J54" s="3">
        <v>3.92</v>
      </c>
      <c r="K54" s="3">
        <v>13</v>
      </c>
      <c r="L54" s="1">
        <v>6.95</v>
      </c>
      <c r="M54" s="1">
        <f t="shared" si="2"/>
        <v>0.5346153846153846</v>
      </c>
    </row>
    <row r="55" spans="1:13">
      <c r="A55" s="9">
        <v>44066</v>
      </c>
      <c r="B55" s="3">
        <v>32.700000000000003</v>
      </c>
      <c r="C55" s="3">
        <v>21.5</v>
      </c>
      <c r="D55" s="1">
        <f t="shared" si="1"/>
        <v>27.1</v>
      </c>
      <c r="E55" s="1">
        <v>25.255800000000004</v>
      </c>
      <c r="F55" s="9">
        <v>44066</v>
      </c>
      <c r="G55" s="7">
        <v>38.5</v>
      </c>
      <c r="H55" s="7">
        <v>19.8</v>
      </c>
      <c r="I55" s="7">
        <f t="shared" si="0"/>
        <v>29.15</v>
      </c>
      <c r="J55" s="3">
        <v>3.15</v>
      </c>
      <c r="K55" s="3">
        <v>15</v>
      </c>
      <c r="L55" s="1">
        <v>7.53</v>
      </c>
      <c r="M55" s="1">
        <f t="shared" si="2"/>
        <v>0.502</v>
      </c>
    </row>
    <row r="56" spans="1:13">
      <c r="A56" s="9">
        <v>44067</v>
      </c>
      <c r="B56" s="3">
        <v>33.700000000000003</v>
      </c>
      <c r="C56" s="3">
        <v>19</v>
      </c>
      <c r="D56" s="1">
        <f t="shared" si="1"/>
        <v>26.35</v>
      </c>
      <c r="E56" s="1">
        <v>25.018200000000004</v>
      </c>
      <c r="F56" s="9">
        <v>44067</v>
      </c>
      <c r="G56" s="7">
        <v>42.7</v>
      </c>
      <c r="H56" s="7">
        <v>11</v>
      </c>
      <c r="I56" s="7">
        <f t="shared" si="0"/>
        <v>26.85</v>
      </c>
      <c r="J56" s="3">
        <v>2.23</v>
      </c>
      <c r="K56" s="3">
        <v>13</v>
      </c>
      <c r="L56" s="1">
        <v>6.75</v>
      </c>
      <c r="M56" s="1">
        <f t="shared" si="2"/>
        <v>0.51923076923076927</v>
      </c>
    </row>
    <row r="57" spans="1:13">
      <c r="A57" s="9">
        <v>44068</v>
      </c>
      <c r="B57" s="3">
        <v>34.6</v>
      </c>
      <c r="C57" s="3">
        <v>16</v>
      </c>
      <c r="D57" s="1">
        <f t="shared" si="1"/>
        <v>25.3</v>
      </c>
      <c r="E57" s="1">
        <v>24.942600000000002</v>
      </c>
      <c r="F57" s="9">
        <v>44068</v>
      </c>
      <c r="G57" s="7">
        <v>58.1</v>
      </c>
      <c r="H57" s="7">
        <v>12.9</v>
      </c>
      <c r="I57" s="7">
        <f t="shared" si="0"/>
        <v>35.5</v>
      </c>
      <c r="J57" s="3">
        <v>1.47</v>
      </c>
      <c r="K57" s="3">
        <v>10</v>
      </c>
      <c r="L57" s="1">
        <v>5.89</v>
      </c>
      <c r="M57" s="1">
        <f t="shared" si="2"/>
        <v>0.58899999999999997</v>
      </c>
    </row>
    <row r="58" spans="1:13">
      <c r="A58" s="9">
        <v>44069</v>
      </c>
      <c r="B58" s="3">
        <v>34.6</v>
      </c>
      <c r="C58" s="3">
        <v>20.6</v>
      </c>
      <c r="D58" s="1">
        <f t="shared" si="1"/>
        <v>27.6</v>
      </c>
      <c r="E58" s="1">
        <v>24.188400000000001</v>
      </c>
      <c r="F58" s="9">
        <v>44069</v>
      </c>
      <c r="G58" s="7">
        <v>62.4</v>
      </c>
      <c r="H58" s="7">
        <v>15</v>
      </c>
      <c r="I58" s="7">
        <f t="shared" si="0"/>
        <v>38.700000000000003</v>
      </c>
      <c r="J58" s="3">
        <v>2.0499999999999998</v>
      </c>
      <c r="K58" s="3">
        <v>11</v>
      </c>
      <c r="L58" s="1">
        <v>6.7</v>
      </c>
      <c r="M58" s="1">
        <f t="shared" si="2"/>
        <v>0.60909090909090913</v>
      </c>
    </row>
    <row r="59" spans="1:13">
      <c r="A59" s="9">
        <v>44070</v>
      </c>
      <c r="B59" s="3">
        <v>34</v>
      </c>
      <c r="C59" s="3">
        <v>21</v>
      </c>
      <c r="D59" s="1">
        <f t="shared" si="1"/>
        <v>27.5</v>
      </c>
      <c r="E59" s="1">
        <v>23.565600000000003</v>
      </c>
      <c r="F59" s="9">
        <v>44070</v>
      </c>
      <c r="G59" s="7">
        <v>72.599999999999994</v>
      </c>
      <c r="H59" s="7">
        <v>27.9</v>
      </c>
      <c r="I59" s="7">
        <f t="shared" si="0"/>
        <v>50.25</v>
      </c>
      <c r="J59" s="3">
        <v>2.63</v>
      </c>
      <c r="K59" s="3">
        <v>10</v>
      </c>
      <c r="L59" s="1">
        <v>7.09</v>
      </c>
      <c r="M59" s="1">
        <f t="shared" si="2"/>
        <v>0.70899999999999996</v>
      </c>
    </row>
    <row r="60" spans="1:13">
      <c r="A60" s="9">
        <v>44071</v>
      </c>
      <c r="B60" s="3">
        <v>37.299999999999997</v>
      </c>
      <c r="C60" s="3">
        <v>22</v>
      </c>
      <c r="D60" s="1">
        <f t="shared" si="1"/>
        <v>29.65</v>
      </c>
      <c r="E60" s="1">
        <v>22.318200000000001</v>
      </c>
      <c r="F60" s="9">
        <v>44071</v>
      </c>
      <c r="G60" s="7">
        <v>72.900000000000006</v>
      </c>
      <c r="H60" s="7">
        <v>15.3</v>
      </c>
      <c r="I60" s="7">
        <f t="shared" si="0"/>
        <v>44.1</v>
      </c>
      <c r="J60" s="3">
        <v>2.56</v>
      </c>
      <c r="K60" s="3">
        <v>11</v>
      </c>
      <c r="L60" s="1">
        <v>6.47</v>
      </c>
      <c r="M60" s="1">
        <f t="shared" si="2"/>
        <v>0.58818181818181814</v>
      </c>
    </row>
    <row r="61" spans="1:13">
      <c r="A61" s="9">
        <v>44072</v>
      </c>
      <c r="B61" s="3">
        <v>38.5</v>
      </c>
      <c r="C61" s="3">
        <v>19.5</v>
      </c>
      <c r="D61" s="1">
        <f t="shared" si="1"/>
        <v>29</v>
      </c>
      <c r="E61" s="1">
        <v>22.523399999999999</v>
      </c>
      <c r="F61" s="9">
        <v>44072</v>
      </c>
      <c r="G61" s="7">
        <v>69.8</v>
      </c>
      <c r="H61" s="7">
        <v>12.6</v>
      </c>
      <c r="I61" s="7">
        <f t="shared" si="0"/>
        <v>41.199999999999996</v>
      </c>
      <c r="J61" s="3">
        <v>1.63</v>
      </c>
      <c r="K61" s="3">
        <v>11</v>
      </c>
      <c r="L61" s="1">
        <v>6.07</v>
      </c>
      <c r="M61" s="1">
        <f t="shared" si="2"/>
        <v>0.55181818181818187</v>
      </c>
    </row>
    <row r="62" spans="1:13">
      <c r="A62" s="9">
        <v>44073</v>
      </c>
      <c r="B62" s="3">
        <v>38.5</v>
      </c>
      <c r="C62" s="3">
        <v>17.399999999999999</v>
      </c>
      <c r="D62" s="1">
        <f t="shared" si="1"/>
        <v>27.95</v>
      </c>
      <c r="E62" s="1">
        <v>23.241600000000002</v>
      </c>
      <c r="F62" s="9">
        <v>44073</v>
      </c>
      <c r="G62" s="7">
        <v>50.6</v>
      </c>
      <c r="H62" s="7">
        <v>6.45</v>
      </c>
      <c r="I62" s="7">
        <f t="shared" si="0"/>
        <v>28.525000000000002</v>
      </c>
      <c r="J62" s="3">
        <v>1.06</v>
      </c>
      <c r="K62" s="3">
        <v>10</v>
      </c>
      <c r="L62" s="1">
        <v>5.41</v>
      </c>
      <c r="M62" s="1">
        <f t="shared" si="2"/>
        <v>0.54100000000000004</v>
      </c>
    </row>
    <row r="63" spans="1:13">
      <c r="A63" s="9">
        <v>44074</v>
      </c>
      <c r="B63" s="3">
        <v>39.200000000000003</v>
      </c>
      <c r="C63" s="3">
        <v>18.100000000000001</v>
      </c>
      <c r="D63" s="1">
        <f t="shared" si="1"/>
        <v>28.650000000000002</v>
      </c>
      <c r="E63" s="1">
        <v>23.999399999999998</v>
      </c>
      <c r="F63" s="9">
        <v>44074</v>
      </c>
      <c r="G63" s="7">
        <v>62.2</v>
      </c>
      <c r="H63" s="7">
        <v>9.48</v>
      </c>
      <c r="I63" s="7">
        <f t="shared" si="0"/>
        <v>35.840000000000003</v>
      </c>
      <c r="J63" s="3">
        <v>1.05</v>
      </c>
      <c r="K63" s="3">
        <v>11</v>
      </c>
      <c r="L63" s="1">
        <v>5.49</v>
      </c>
      <c r="M63" s="1">
        <f t="shared" si="2"/>
        <v>0.49909090909090909</v>
      </c>
    </row>
    <row r="64" spans="1:13">
      <c r="A64" s="9">
        <v>44075</v>
      </c>
      <c r="B64" s="3">
        <v>37.6</v>
      </c>
      <c r="C64" s="3">
        <v>20.100000000000001</v>
      </c>
      <c r="D64" s="1">
        <f t="shared" si="1"/>
        <v>28.85</v>
      </c>
      <c r="E64" s="1">
        <v>22.984200000000001</v>
      </c>
      <c r="F64" s="9">
        <v>44075</v>
      </c>
      <c r="G64" s="7">
        <v>59.2</v>
      </c>
      <c r="H64" s="7">
        <v>16.7</v>
      </c>
      <c r="I64" s="7">
        <f t="shared" si="0"/>
        <v>37.950000000000003</v>
      </c>
      <c r="J64" s="3">
        <v>1.58</v>
      </c>
      <c r="K64" s="3">
        <v>10</v>
      </c>
      <c r="L64" s="1">
        <v>6.39</v>
      </c>
      <c r="M64" s="1">
        <f t="shared" si="2"/>
        <v>0.63900000000000001</v>
      </c>
    </row>
    <row r="65" spans="1:13">
      <c r="A65" s="9">
        <v>44076</v>
      </c>
      <c r="B65" s="3">
        <v>36.200000000000003</v>
      </c>
      <c r="C65" s="3">
        <v>21.4</v>
      </c>
      <c r="D65" s="1">
        <f t="shared" si="1"/>
        <v>28.8</v>
      </c>
      <c r="E65" s="1">
        <v>20.523600000000002</v>
      </c>
      <c r="F65" s="9">
        <v>44076</v>
      </c>
      <c r="G65" s="7">
        <v>57</v>
      </c>
      <c r="H65" s="7">
        <v>17.2</v>
      </c>
      <c r="I65" s="7">
        <f t="shared" si="0"/>
        <v>37.1</v>
      </c>
      <c r="J65" s="3">
        <v>1.37</v>
      </c>
      <c r="K65" s="3">
        <v>9</v>
      </c>
      <c r="L65" s="1">
        <v>5.55</v>
      </c>
      <c r="M65" s="1">
        <f t="shared" si="2"/>
        <v>0.6166666666666667</v>
      </c>
    </row>
    <row r="66" spans="1:13">
      <c r="A66" s="9">
        <v>44077</v>
      </c>
      <c r="B66" s="3">
        <v>38.799999999999997</v>
      </c>
      <c r="C66" s="3">
        <v>19.100000000000001</v>
      </c>
      <c r="D66" s="1">
        <f t="shared" si="1"/>
        <v>28.95</v>
      </c>
      <c r="E66" s="1">
        <v>20.88</v>
      </c>
      <c r="F66" s="9">
        <v>44077</v>
      </c>
      <c r="G66" s="7">
        <v>53.2</v>
      </c>
      <c r="H66" s="7">
        <v>14.6</v>
      </c>
      <c r="I66" s="7">
        <f t="shared" ref="I66:I124" si="3">(G66+H66)/2</f>
        <v>33.9</v>
      </c>
      <c r="J66" s="3">
        <v>0.98</v>
      </c>
      <c r="K66" s="3">
        <v>9</v>
      </c>
      <c r="L66" s="1">
        <v>3.74</v>
      </c>
      <c r="M66" s="1">
        <f t="shared" si="2"/>
        <v>0.41555555555555557</v>
      </c>
    </row>
    <row r="67" spans="1:13">
      <c r="A67" s="9">
        <v>44078</v>
      </c>
      <c r="B67" s="3">
        <v>38.700000000000003</v>
      </c>
      <c r="C67" s="3">
        <v>19.899999999999999</v>
      </c>
      <c r="D67" s="1">
        <f t="shared" ref="D67:D124" si="4">(B67+C67)/2</f>
        <v>29.3</v>
      </c>
      <c r="E67" s="1">
        <v>21.6828</v>
      </c>
      <c r="F67" s="9">
        <v>44078</v>
      </c>
      <c r="G67" s="7">
        <v>49.6</v>
      </c>
      <c r="H67" s="7">
        <v>11.1</v>
      </c>
      <c r="I67" s="7">
        <f t="shared" si="3"/>
        <v>30.35</v>
      </c>
      <c r="J67" s="3">
        <v>0.94</v>
      </c>
      <c r="K67" s="3">
        <v>9</v>
      </c>
      <c r="L67" s="1">
        <v>5.04</v>
      </c>
      <c r="M67" s="1">
        <f t="shared" ref="M67:M124" si="5">L67/K67</f>
        <v>0.56000000000000005</v>
      </c>
    </row>
    <row r="68" spans="1:13">
      <c r="A68" s="9">
        <v>44079</v>
      </c>
      <c r="B68" s="3">
        <v>36.6</v>
      </c>
      <c r="C68" s="3">
        <v>20.399999999999999</v>
      </c>
      <c r="D68" s="1">
        <f t="shared" si="4"/>
        <v>28.5</v>
      </c>
      <c r="E68" s="1">
        <v>21.438000000000002</v>
      </c>
      <c r="F68" s="9">
        <v>44079</v>
      </c>
      <c r="G68" s="7">
        <v>47.1</v>
      </c>
      <c r="H68" s="7">
        <v>17.5</v>
      </c>
      <c r="I68" s="7">
        <f t="shared" si="3"/>
        <v>32.299999999999997</v>
      </c>
      <c r="J68" s="3">
        <v>1.61</v>
      </c>
      <c r="K68" s="3">
        <v>11</v>
      </c>
      <c r="L68" s="1">
        <v>6.26</v>
      </c>
      <c r="M68" s="1">
        <f t="shared" si="5"/>
        <v>0.56909090909090909</v>
      </c>
    </row>
    <row r="69" spans="1:13">
      <c r="A69" s="9">
        <v>44080</v>
      </c>
      <c r="B69" s="3">
        <v>35.4</v>
      </c>
      <c r="C69" s="3">
        <v>19.3</v>
      </c>
      <c r="D69" s="1">
        <f t="shared" si="4"/>
        <v>27.35</v>
      </c>
      <c r="E69" s="1">
        <v>22.127399999999998</v>
      </c>
      <c r="F69" s="9">
        <v>44080</v>
      </c>
      <c r="G69" s="7">
        <v>58</v>
      </c>
      <c r="H69" s="7">
        <v>19.100000000000001</v>
      </c>
      <c r="I69" s="7">
        <f t="shared" si="3"/>
        <v>38.549999999999997</v>
      </c>
      <c r="J69" s="3">
        <v>2</v>
      </c>
      <c r="K69" s="3">
        <v>11</v>
      </c>
      <c r="L69" s="1">
        <v>6.42</v>
      </c>
      <c r="M69" s="1">
        <f t="shared" si="5"/>
        <v>0.58363636363636362</v>
      </c>
    </row>
    <row r="70" spans="1:13">
      <c r="A70" s="9">
        <v>44081</v>
      </c>
      <c r="B70" s="3">
        <v>36</v>
      </c>
      <c r="C70" s="3">
        <v>20.5</v>
      </c>
      <c r="D70" s="1">
        <f t="shared" si="4"/>
        <v>28.25</v>
      </c>
      <c r="E70" s="1">
        <v>22.1904</v>
      </c>
      <c r="F70" s="9">
        <v>44081</v>
      </c>
      <c r="G70" s="7">
        <v>62.7</v>
      </c>
      <c r="H70" s="7">
        <v>24.3</v>
      </c>
      <c r="I70" s="7">
        <f t="shared" si="3"/>
        <v>43.5</v>
      </c>
      <c r="J70" s="3">
        <v>2</v>
      </c>
      <c r="K70" s="3">
        <v>9</v>
      </c>
      <c r="L70" s="1">
        <v>6.19</v>
      </c>
      <c r="M70" s="1">
        <f t="shared" si="5"/>
        <v>0.68777777777777782</v>
      </c>
    </row>
    <row r="71" spans="1:13">
      <c r="A71" s="9">
        <v>44082</v>
      </c>
      <c r="B71" s="3">
        <v>36</v>
      </c>
      <c r="C71" s="3">
        <v>20.100000000000001</v>
      </c>
      <c r="D71" s="1">
        <f t="shared" si="4"/>
        <v>28.05</v>
      </c>
      <c r="E71" s="1">
        <v>21.868200000000002</v>
      </c>
      <c r="F71" s="9">
        <v>44082</v>
      </c>
      <c r="G71" s="7">
        <v>67</v>
      </c>
      <c r="H71" s="7">
        <v>16.7</v>
      </c>
      <c r="I71" s="7">
        <f t="shared" si="3"/>
        <v>41.85</v>
      </c>
      <c r="J71" s="3">
        <v>1.84</v>
      </c>
      <c r="K71" s="3">
        <v>9</v>
      </c>
      <c r="L71" s="1">
        <v>5.9</v>
      </c>
      <c r="M71" s="1">
        <f t="shared" si="5"/>
        <v>0.65555555555555556</v>
      </c>
    </row>
    <row r="72" spans="1:13">
      <c r="A72" s="9">
        <v>44083</v>
      </c>
      <c r="B72" s="3">
        <v>34.9</v>
      </c>
      <c r="C72" s="3">
        <v>24.4</v>
      </c>
      <c r="D72" s="1">
        <f t="shared" si="4"/>
        <v>29.65</v>
      </c>
      <c r="E72" s="1">
        <v>22.501800000000003</v>
      </c>
      <c r="F72" s="9">
        <v>44083</v>
      </c>
      <c r="G72" s="7">
        <v>33.9</v>
      </c>
      <c r="H72" s="7">
        <v>15.1</v>
      </c>
      <c r="I72" s="7">
        <f t="shared" si="3"/>
        <v>24.5</v>
      </c>
      <c r="J72" s="3">
        <v>2.4</v>
      </c>
      <c r="K72" s="3">
        <v>14</v>
      </c>
      <c r="L72" s="1">
        <v>7.05</v>
      </c>
      <c r="M72" s="1">
        <f t="shared" si="5"/>
        <v>0.50357142857142856</v>
      </c>
    </row>
    <row r="73" spans="1:13">
      <c r="A73" s="9">
        <v>44084</v>
      </c>
      <c r="B73" s="3">
        <v>35.4</v>
      </c>
      <c r="C73" s="3">
        <v>19.5</v>
      </c>
      <c r="D73" s="1">
        <f t="shared" si="4"/>
        <v>27.45</v>
      </c>
      <c r="E73" s="1">
        <v>22.912200000000002</v>
      </c>
      <c r="F73" s="9">
        <v>44084</v>
      </c>
      <c r="G73" s="7">
        <v>46.8</v>
      </c>
      <c r="H73" s="7">
        <v>14.4</v>
      </c>
      <c r="I73" s="7">
        <f t="shared" si="3"/>
        <v>30.599999999999998</v>
      </c>
      <c r="J73" s="3">
        <v>1.78</v>
      </c>
      <c r="K73" s="3">
        <v>14</v>
      </c>
      <c r="L73" s="1">
        <v>5.99</v>
      </c>
      <c r="M73" s="1">
        <f t="shared" si="5"/>
        <v>0.42785714285714288</v>
      </c>
    </row>
    <row r="74" spans="1:13">
      <c r="A74" s="9">
        <v>44085</v>
      </c>
      <c r="B74" s="3">
        <v>35.9</v>
      </c>
      <c r="C74" s="3">
        <v>16.399999999999999</v>
      </c>
      <c r="D74" s="1">
        <f t="shared" si="4"/>
        <v>26.15</v>
      </c>
      <c r="E74" s="1">
        <v>21.418199999999999</v>
      </c>
      <c r="F74" s="9">
        <v>44085</v>
      </c>
      <c r="G74" s="7">
        <v>56</v>
      </c>
      <c r="H74" s="7">
        <v>14.4</v>
      </c>
      <c r="I74" s="15">
        <f t="shared" si="3"/>
        <v>35.200000000000003</v>
      </c>
      <c r="J74" s="3">
        <v>0.83</v>
      </c>
      <c r="K74" s="3">
        <v>6</v>
      </c>
      <c r="L74" s="1">
        <v>4.46</v>
      </c>
      <c r="M74" s="1">
        <f t="shared" si="5"/>
        <v>0.74333333333333329</v>
      </c>
    </row>
    <row r="75" spans="1:13">
      <c r="A75" s="9">
        <v>44086</v>
      </c>
      <c r="B75" s="3">
        <v>36.4</v>
      </c>
      <c r="C75" s="3">
        <v>19.899999999999999</v>
      </c>
      <c r="D75" s="1">
        <f t="shared" si="4"/>
        <v>28.15</v>
      </c>
      <c r="E75" s="1">
        <v>16.866000000000003</v>
      </c>
      <c r="F75" s="9">
        <v>44086</v>
      </c>
      <c r="G75" s="7">
        <v>68.599999999999994</v>
      </c>
      <c r="H75" s="7">
        <v>15.3</v>
      </c>
      <c r="I75" s="7">
        <f t="shared" si="3"/>
        <v>41.949999999999996</v>
      </c>
      <c r="J75" s="3">
        <v>0.98</v>
      </c>
      <c r="K75" s="3">
        <v>8</v>
      </c>
      <c r="L75" s="1">
        <v>4.32</v>
      </c>
      <c r="M75" s="1">
        <f t="shared" si="5"/>
        <v>0.54</v>
      </c>
    </row>
    <row r="76" spans="1:13">
      <c r="A76" s="9">
        <v>44087</v>
      </c>
      <c r="B76" s="3">
        <v>33.1</v>
      </c>
      <c r="C76" s="3">
        <v>20.8</v>
      </c>
      <c r="D76" s="1">
        <f t="shared" si="4"/>
        <v>26.950000000000003</v>
      </c>
      <c r="E76" s="1">
        <v>18.682200000000002</v>
      </c>
      <c r="F76" s="9">
        <v>44087</v>
      </c>
      <c r="G76" s="7">
        <v>26.6</v>
      </c>
      <c r="H76" s="7">
        <v>30.5</v>
      </c>
      <c r="I76" s="7">
        <f t="shared" si="3"/>
        <v>28.55</v>
      </c>
      <c r="J76" s="3">
        <v>1.79</v>
      </c>
      <c r="K76" s="3">
        <v>9</v>
      </c>
      <c r="L76" s="1">
        <v>5.63</v>
      </c>
      <c r="M76" s="1">
        <f t="shared" si="5"/>
        <v>0.62555555555555553</v>
      </c>
    </row>
    <row r="77" spans="1:13">
      <c r="A77" s="9">
        <v>44088</v>
      </c>
      <c r="B77" s="3">
        <v>33.200000000000003</v>
      </c>
      <c r="C77" s="3">
        <v>21.1</v>
      </c>
      <c r="D77" s="1">
        <f t="shared" si="4"/>
        <v>27.150000000000002</v>
      </c>
      <c r="E77" s="1">
        <v>20.2608</v>
      </c>
      <c r="F77" s="9">
        <v>44088</v>
      </c>
      <c r="G77" s="7">
        <v>73.400000000000006</v>
      </c>
      <c r="H77" s="7">
        <v>24.6</v>
      </c>
      <c r="I77" s="7">
        <f t="shared" si="3"/>
        <v>49</v>
      </c>
      <c r="J77" s="3">
        <v>2.65</v>
      </c>
      <c r="K77" s="3">
        <v>9</v>
      </c>
      <c r="L77" s="1">
        <v>5.9</v>
      </c>
      <c r="M77" s="1">
        <f t="shared" si="5"/>
        <v>0.65555555555555556</v>
      </c>
    </row>
    <row r="78" spans="1:13">
      <c r="A78" s="9">
        <v>44089</v>
      </c>
      <c r="B78" s="3">
        <v>34.9</v>
      </c>
      <c r="C78" s="3">
        <v>18.100000000000001</v>
      </c>
      <c r="D78" s="1">
        <f t="shared" si="4"/>
        <v>26.5</v>
      </c>
      <c r="E78" s="1">
        <v>20.998799999999999</v>
      </c>
      <c r="F78" s="9">
        <v>44089</v>
      </c>
      <c r="G78" s="7">
        <v>78.400000000000006</v>
      </c>
      <c r="H78" s="7">
        <v>20.5</v>
      </c>
      <c r="I78" s="7">
        <f t="shared" si="3"/>
        <v>49.45</v>
      </c>
      <c r="J78" s="3">
        <v>1.36</v>
      </c>
      <c r="K78" s="3">
        <v>7</v>
      </c>
      <c r="L78" s="1">
        <v>4.78</v>
      </c>
      <c r="M78" s="1">
        <f t="shared" si="5"/>
        <v>0.68285714285714294</v>
      </c>
    </row>
    <row r="79" spans="1:13">
      <c r="A79" s="9">
        <v>44090</v>
      </c>
      <c r="B79" s="3">
        <v>36.1</v>
      </c>
      <c r="C79" s="3">
        <v>17.899999999999999</v>
      </c>
      <c r="D79" s="1">
        <f t="shared" si="4"/>
        <v>27</v>
      </c>
      <c r="E79" s="1">
        <v>20.7972</v>
      </c>
      <c r="F79" s="9">
        <v>44090</v>
      </c>
      <c r="G79" s="7">
        <v>74.599999999999994</v>
      </c>
      <c r="H79" s="7">
        <v>15.1</v>
      </c>
      <c r="I79" s="7">
        <f t="shared" si="3"/>
        <v>44.849999999999994</v>
      </c>
      <c r="J79" s="3">
        <v>1.26</v>
      </c>
      <c r="K79" s="3">
        <v>10</v>
      </c>
      <c r="L79" s="1">
        <v>4.8600000000000003</v>
      </c>
      <c r="M79" s="1">
        <f t="shared" si="5"/>
        <v>0.48600000000000004</v>
      </c>
    </row>
    <row r="80" spans="1:13">
      <c r="A80" s="9">
        <v>44091</v>
      </c>
      <c r="B80" s="3">
        <v>33</v>
      </c>
      <c r="C80" s="3">
        <v>22.7</v>
      </c>
      <c r="D80" s="1">
        <f t="shared" si="4"/>
        <v>27.85</v>
      </c>
      <c r="E80" s="1">
        <v>20.793600000000001</v>
      </c>
      <c r="F80" s="9">
        <v>44091</v>
      </c>
      <c r="G80" s="7">
        <v>69.5</v>
      </c>
      <c r="H80" s="7">
        <v>33.200000000000003</v>
      </c>
      <c r="I80" s="7">
        <f t="shared" si="3"/>
        <v>51.35</v>
      </c>
      <c r="J80" s="3">
        <v>1.56</v>
      </c>
      <c r="K80" s="3">
        <v>9</v>
      </c>
      <c r="L80" s="1">
        <v>5.48</v>
      </c>
      <c r="M80" s="1">
        <f t="shared" si="5"/>
        <v>0.60888888888888892</v>
      </c>
    </row>
    <row r="81" spans="1:13">
      <c r="A81" s="9">
        <v>44092</v>
      </c>
      <c r="B81" s="3">
        <v>32.9</v>
      </c>
      <c r="C81" s="3">
        <v>21.4</v>
      </c>
      <c r="D81" s="1">
        <f t="shared" si="4"/>
        <v>27.15</v>
      </c>
      <c r="E81" s="1">
        <v>20.019600000000001</v>
      </c>
      <c r="F81" s="9">
        <v>44092</v>
      </c>
      <c r="G81" s="7">
        <v>75.400000000000006</v>
      </c>
      <c r="H81" s="7">
        <v>29.3</v>
      </c>
      <c r="I81" s="7">
        <f t="shared" si="3"/>
        <v>52.35</v>
      </c>
      <c r="J81" s="3">
        <v>2.58</v>
      </c>
      <c r="K81" s="3">
        <v>8</v>
      </c>
      <c r="L81" s="1">
        <v>5.76</v>
      </c>
      <c r="M81" s="1">
        <f t="shared" si="5"/>
        <v>0.72</v>
      </c>
    </row>
    <row r="82" spans="1:13">
      <c r="A82" s="9">
        <v>44093</v>
      </c>
      <c r="B82" s="3">
        <v>33.200000000000003</v>
      </c>
      <c r="C82" s="3">
        <v>22.4</v>
      </c>
      <c r="D82" s="1">
        <f t="shared" si="4"/>
        <v>27.8</v>
      </c>
      <c r="E82" s="1">
        <v>20.1492</v>
      </c>
      <c r="F82" s="9">
        <v>44093</v>
      </c>
      <c r="G82" s="7">
        <v>70.5</v>
      </c>
      <c r="H82" s="7">
        <v>23.2</v>
      </c>
      <c r="I82" s="7">
        <f t="shared" si="3"/>
        <v>46.85</v>
      </c>
      <c r="J82" s="3">
        <v>2.67</v>
      </c>
      <c r="K82" s="3">
        <v>8</v>
      </c>
      <c r="L82" s="1">
        <v>5.97</v>
      </c>
      <c r="M82" s="1">
        <f t="shared" si="5"/>
        <v>0.74624999999999997</v>
      </c>
    </row>
    <row r="83" spans="1:13">
      <c r="A83" s="9">
        <v>44094</v>
      </c>
      <c r="B83" s="3">
        <v>30.4</v>
      </c>
      <c r="C83" s="3">
        <v>20.9</v>
      </c>
      <c r="D83" s="1">
        <f t="shared" si="4"/>
        <v>25.65</v>
      </c>
      <c r="E83" s="1">
        <v>19.560600000000001</v>
      </c>
      <c r="F83" s="9">
        <v>44094</v>
      </c>
      <c r="G83" s="7">
        <v>68.099999999999994</v>
      </c>
      <c r="H83" s="7">
        <v>32.1</v>
      </c>
      <c r="I83" s="7">
        <f t="shared" si="3"/>
        <v>50.099999999999994</v>
      </c>
      <c r="J83" s="3">
        <v>2.25</v>
      </c>
      <c r="K83" s="3">
        <v>10</v>
      </c>
      <c r="L83" s="1">
        <v>5.69</v>
      </c>
      <c r="M83" s="1">
        <f t="shared" si="5"/>
        <v>0.56900000000000006</v>
      </c>
    </row>
    <row r="84" spans="1:13">
      <c r="A84" s="9">
        <v>44095</v>
      </c>
      <c r="B84" s="3">
        <v>30.6</v>
      </c>
      <c r="C84" s="3">
        <v>16.3</v>
      </c>
      <c r="D84" s="1">
        <f t="shared" si="4"/>
        <v>23.450000000000003</v>
      </c>
      <c r="E84" s="1">
        <v>15.0822</v>
      </c>
      <c r="F84" s="9">
        <v>44095</v>
      </c>
      <c r="G84" s="7">
        <v>76.599999999999994</v>
      </c>
      <c r="H84" s="7">
        <v>24</v>
      </c>
      <c r="I84" s="7">
        <f t="shared" si="3"/>
        <v>50.3</v>
      </c>
      <c r="J84" s="3">
        <v>1.92</v>
      </c>
      <c r="K84" s="3">
        <v>7</v>
      </c>
      <c r="L84" s="1">
        <v>4.2699999999999996</v>
      </c>
      <c r="M84" s="1">
        <f t="shared" si="5"/>
        <v>0.61</v>
      </c>
    </row>
    <row r="85" spans="1:13">
      <c r="A85" s="9">
        <v>44096</v>
      </c>
      <c r="B85" s="3">
        <v>31</v>
      </c>
      <c r="C85" s="3">
        <v>19.899999999999999</v>
      </c>
      <c r="D85" s="1">
        <f t="shared" si="4"/>
        <v>25.45</v>
      </c>
      <c r="E85" s="1">
        <v>19.690200000000001</v>
      </c>
      <c r="F85" s="9">
        <v>44096</v>
      </c>
      <c r="G85" s="7">
        <v>68.900000000000006</v>
      </c>
      <c r="H85" s="7">
        <v>31.4</v>
      </c>
      <c r="I85" s="7">
        <f t="shared" si="3"/>
        <v>50.150000000000006</v>
      </c>
      <c r="J85" s="3">
        <v>1.1100000000000001</v>
      </c>
      <c r="K85" s="3">
        <v>8</v>
      </c>
      <c r="L85" s="1">
        <v>5.08</v>
      </c>
      <c r="M85" s="1">
        <f t="shared" si="5"/>
        <v>0.63500000000000001</v>
      </c>
    </row>
    <row r="86" spans="1:13">
      <c r="A86" s="9">
        <v>44097</v>
      </c>
      <c r="B86" s="3">
        <v>30.2</v>
      </c>
      <c r="C86" s="3">
        <v>20.3</v>
      </c>
      <c r="D86" s="1">
        <f t="shared" si="4"/>
        <v>25.25</v>
      </c>
      <c r="E86" s="1">
        <v>19.645199999999999</v>
      </c>
      <c r="F86" s="9">
        <v>44097</v>
      </c>
      <c r="G86" s="7">
        <v>71.099999999999994</v>
      </c>
      <c r="H86" s="7">
        <v>33.9</v>
      </c>
      <c r="I86" s="7">
        <f t="shared" si="3"/>
        <v>52.5</v>
      </c>
      <c r="J86" s="3">
        <v>2.69</v>
      </c>
      <c r="K86" s="3">
        <v>9</v>
      </c>
      <c r="L86" s="1">
        <v>5.46</v>
      </c>
      <c r="M86" s="1">
        <f t="shared" si="5"/>
        <v>0.60666666666666669</v>
      </c>
    </row>
    <row r="87" spans="1:13">
      <c r="A87" s="9">
        <v>44098</v>
      </c>
      <c r="B87" s="3">
        <v>30.3</v>
      </c>
      <c r="C87" s="3">
        <v>20.399999999999999</v>
      </c>
      <c r="D87" s="1">
        <f t="shared" si="4"/>
        <v>25.35</v>
      </c>
      <c r="E87" s="1">
        <v>18.6876</v>
      </c>
      <c r="F87" s="9">
        <v>44098</v>
      </c>
      <c r="G87" s="7">
        <v>73.900000000000006</v>
      </c>
      <c r="H87" s="7">
        <v>33.200000000000003</v>
      </c>
      <c r="I87" s="7">
        <f t="shared" si="3"/>
        <v>53.550000000000004</v>
      </c>
      <c r="J87" s="3">
        <v>2.83</v>
      </c>
      <c r="K87" s="3">
        <v>8</v>
      </c>
      <c r="L87" s="1">
        <v>5.41</v>
      </c>
      <c r="M87" s="1">
        <f t="shared" si="5"/>
        <v>0.67625000000000002</v>
      </c>
    </row>
    <row r="88" spans="1:13">
      <c r="A88" s="9">
        <v>44099</v>
      </c>
      <c r="B88" s="3">
        <v>28.4</v>
      </c>
      <c r="C88" s="3">
        <v>20.3</v>
      </c>
      <c r="D88" s="1">
        <f t="shared" si="4"/>
        <v>24.35</v>
      </c>
      <c r="E88" s="1">
        <v>19.196999999999999</v>
      </c>
      <c r="F88" s="9">
        <v>44099</v>
      </c>
      <c r="G88" s="7">
        <v>74.599999999999994</v>
      </c>
      <c r="H88" s="7">
        <v>41.4</v>
      </c>
      <c r="I88" s="7">
        <f t="shared" si="3"/>
        <v>58</v>
      </c>
      <c r="J88" s="3">
        <v>2.75</v>
      </c>
      <c r="K88" s="3">
        <v>9</v>
      </c>
      <c r="L88" s="1">
        <v>5.3</v>
      </c>
      <c r="M88" s="1">
        <f t="shared" si="5"/>
        <v>0.58888888888888891</v>
      </c>
    </row>
    <row r="89" spans="1:13">
      <c r="A89" s="9">
        <v>44100</v>
      </c>
      <c r="B89" s="3">
        <v>28.6</v>
      </c>
      <c r="C89" s="3">
        <v>18.399999999999999</v>
      </c>
      <c r="D89" s="1">
        <f t="shared" si="4"/>
        <v>23.5</v>
      </c>
      <c r="E89" s="1">
        <v>15.202800000000002</v>
      </c>
      <c r="F89" s="9">
        <v>44100</v>
      </c>
      <c r="G89" s="7">
        <v>69.099999999999994</v>
      </c>
      <c r="H89" s="7">
        <v>37.5</v>
      </c>
      <c r="I89" s="7">
        <f t="shared" si="3"/>
        <v>53.3</v>
      </c>
      <c r="J89" s="3">
        <v>2.6</v>
      </c>
      <c r="K89" s="3">
        <v>7</v>
      </c>
      <c r="L89" s="1">
        <v>4.4400000000000004</v>
      </c>
      <c r="M89" s="1">
        <f t="shared" si="5"/>
        <v>0.63428571428571434</v>
      </c>
    </row>
    <row r="90" spans="1:13">
      <c r="A90" s="9">
        <v>44101</v>
      </c>
      <c r="B90" s="3">
        <v>31</v>
      </c>
      <c r="C90" s="3">
        <v>20.7</v>
      </c>
      <c r="D90" s="1">
        <f t="shared" si="4"/>
        <v>25.85</v>
      </c>
      <c r="E90" s="1">
        <v>19.101600000000001</v>
      </c>
      <c r="F90" s="9">
        <v>44101</v>
      </c>
      <c r="G90" s="7">
        <v>67.8</v>
      </c>
      <c r="H90" s="7">
        <v>33.9</v>
      </c>
      <c r="I90" s="7">
        <f t="shared" si="3"/>
        <v>50.849999999999994</v>
      </c>
      <c r="J90" s="3">
        <v>2.75</v>
      </c>
      <c r="K90" s="3">
        <v>8</v>
      </c>
      <c r="L90" s="1">
        <v>5.07</v>
      </c>
      <c r="M90" s="1">
        <f t="shared" si="5"/>
        <v>0.63375000000000004</v>
      </c>
    </row>
    <row r="91" spans="1:13">
      <c r="A91" s="9">
        <v>44102</v>
      </c>
      <c r="B91" s="3">
        <v>34.299999999999997</v>
      </c>
      <c r="C91" s="3">
        <v>19.8</v>
      </c>
      <c r="D91" s="1">
        <f t="shared" si="4"/>
        <v>27.049999999999997</v>
      </c>
      <c r="E91" s="1">
        <v>18.592200000000002</v>
      </c>
      <c r="F91" s="9">
        <v>44102</v>
      </c>
      <c r="G91" s="7">
        <v>71.7</v>
      </c>
      <c r="H91" s="7">
        <v>22.9</v>
      </c>
      <c r="I91" s="7">
        <f t="shared" si="3"/>
        <v>47.3</v>
      </c>
      <c r="J91" s="3">
        <v>2.52</v>
      </c>
      <c r="K91" s="3">
        <v>10</v>
      </c>
      <c r="L91" s="1">
        <v>5.12</v>
      </c>
      <c r="M91" s="1">
        <f t="shared" si="5"/>
        <v>0.51200000000000001</v>
      </c>
    </row>
    <row r="92" spans="1:13">
      <c r="A92" s="9">
        <v>44103</v>
      </c>
      <c r="B92" s="3">
        <v>34.299999999999997</v>
      </c>
      <c r="C92" s="3">
        <v>19.100000000000001</v>
      </c>
      <c r="D92" s="1">
        <f t="shared" si="4"/>
        <v>26.7</v>
      </c>
      <c r="E92" s="1">
        <v>18.009</v>
      </c>
      <c r="F92" s="9">
        <v>44103</v>
      </c>
      <c r="G92" s="7">
        <v>66.7</v>
      </c>
      <c r="H92" s="7">
        <v>19.399999999999999</v>
      </c>
      <c r="I92" s="7">
        <f t="shared" si="3"/>
        <v>43.05</v>
      </c>
      <c r="J92" s="3">
        <v>1.45</v>
      </c>
      <c r="K92" s="3">
        <v>8</v>
      </c>
      <c r="L92" s="1">
        <v>4.53</v>
      </c>
      <c r="M92" s="1">
        <f t="shared" si="5"/>
        <v>0.56625000000000003</v>
      </c>
    </row>
    <row r="93" spans="1:13">
      <c r="A93" s="9">
        <v>44104</v>
      </c>
      <c r="B93" s="3">
        <v>29.2</v>
      </c>
      <c r="C93" s="3">
        <v>19.600000000000001</v>
      </c>
      <c r="D93" s="1">
        <f t="shared" si="4"/>
        <v>24.4</v>
      </c>
      <c r="E93" s="1">
        <v>18.648</v>
      </c>
      <c r="F93" s="9">
        <v>44104</v>
      </c>
      <c r="G93" s="7">
        <v>61.9</v>
      </c>
      <c r="H93" s="7">
        <v>31.9</v>
      </c>
      <c r="I93" s="7">
        <f t="shared" si="3"/>
        <v>46.9</v>
      </c>
      <c r="J93" s="3">
        <v>2.5</v>
      </c>
      <c r="K93" s="3">
        <v>9</v>
      </c>
      <c r="L93" s="1">
        <v>5.97</v>
      </c>
      <c r="M93" s="1">
        <f t="shared" si="5"/>
        <v>0.66333333333333333</v>
      </c>
    </row>
    <row r="94" spans="1:13">
      <c r="A94" s="9">
        <v>44105</v>
      </c>
      <c r="B94" s="3">
        <v>26.7</v>
      </c>
      <c r="C94" s="3">
        <v>15.9</v>
      </c>
      <c r="D94" s="1">
        <f t="shared" si="4"/>
        <v>21.3</v>
      </c>
      <c r="E94" s="1">
        <v>14.238000000000001</v>
      </c>
      <c r="F94" s="9">
        <v>44105</v>
      </c>
      <c r="G94" s="7">
        <v>79</v>
      </c>
      <c r="H94" s="7">
        <v>38.700000000000003</v>
      </c>
      <c r="I94" s="7">
        <f t="shared" si="3"/>
        <v>58.85</v>
      </c>
      <c r="J94" s="3">
        <v>1.99</v>
      </c>
      <c r="K94" s="3">
        <v>7</v>
      </c>
      <c r="L94" s="1">
        <v>3.95</v>
      </c>
      <c r="M94" s="1">
        <f t="shared" si="5"/>
        <v>0.56428571428571428</v>
      </c>
    </row>
    <row r="95" spans="1:13">
      <c r="A95" s="9">
        <v>44106</v>
      </c>
      <c r="B95" s="3">
        <v>27</v>
      </c>
      <c r="C95" s="3">
        <v>13.7</v>
      </c>
      <c r="D95" s="1">
        <f t="shared" si="4"/>
        <v>20.350000000000001</v>
      </c>
      <c r="E95" s="1">
        <v>17.712</v>
      </c>
      <c r="F95" s="9">
        <v>44106</v>
      </c>
      <c r="G95" s="7">
        <v>81.900000000000006</v>
      </c>
      <c r="H95" s="7">
        <v>33.299999999999997</v>
      </c>
      <c r="I95" s="7">
        <f t="shared" si="3"/>
        <v>57.6</v>
      </c>
      <c r="J95" s="3">
        <v>1.72</v>
      </c>
      <c r="K95" s="3">
        <v>6</v>
      </c>
      <c r="L95" s="1">
        <v>3.68</v>
      </c>
      <c r="M95" s="1">
        <f t="shared" si="5"/>
        <v>0.6133333333333334</v>
      </c>
    </row>
    <row r="96" spans="1:13">
      <c r="A96" s="9">
        <v>44107</v>
      </c>
      <c r="B96" s="3">
        <v>29.6</v>
      </c>
      <c r="C96" s="3">
        <v>16.600000000000001</v>
      </c>
      <c r="D96" s="1">
        <f t="shared" si="4"/>
        <v>23.1</v>
      </c>
      <c r="E96" s="1">
        <v>18.7578</v>
      </c>
      <c r="F96" s="9">
        <v>44107</v>
      </c>
      <c r="G96" s="7">
        <v>68.3</v>
      </c>
      <c r="H96" s="7">
        <v>19.399999999999999</v>
      </c>
      <c r="I96" s="7">
        <f t="shared" si="3"/>
        <v>43.849999999999994</v>
      </c>
      <c r="J96" s="3">
        <v>2.21</v>
      </c>
      <c r="K96" s="3">
        <v>8</v>
      </c>
      <c r="L96" s="1">
        <v>4.33</v>
      </c>
      <c r="M96" s="1">
        <f t="shared" si="5"/>
        <v>0.54125000000000001</v>
      </c>
    </row>
    <row r="97" spans="1:13">
      <c r="A97" s="9">
        <v>44108</v>
      </c>
      <c r="B97" s="3">
        <v>29</v>
      </c>
      <c r="C97" s="3">
        <v>16.3</v>
      </c>
      <c r="D97" s="1">
        <f t="shared" si="4"/>
        <v>22.65</v>
      </c>
      <c r="E97" s="1">
        <v>18.342000000000002</v>
      </c>
      <c r="F97" s="9">
        <v>44108</v>
      </c>
      <c r="G97" s="7">
        <v>58.9</v>
      </c>
      <c r="H97" s="7">
        <v>15.7</v>
      </c>
      <c r="I97" s="7">
        <f t="shared" si="3"/>
        <v>37.299999999999997</v>
      </c>
      <c r="J97" s="3">
        <v>2.0299999999999998</v>
      </c>
      <c r="K97" s="3">
        <v>6</v>
      </c>
      <c r="L97" s="1">
        <v>4.76</v>
      </c>
      <c r="M97" s="1">
        <f t="shared" si="5"/>
        <v>0.79333333333333333</v>
      </c>
    </row>
    <row r="98" spans="1:13">
      <c r="A98" s="9">
        <v>44109</v>
      </c>
      <c r="B98" s="3">
        <v>31</v>
      </c>
      <c r="C98" s="3">
        <v>16.899999999999999</v>
      </c>
      <c r="D98" s="1">
        <f t="shared" si="4"/>
        <v>23.95</v>
      </c>
      <c r="E98" s="1">
        <v>18.673200000000001</v>
      </c>
      <c r="F98" s="9">
        <v>44109</v>
      </c>
      <c r="G98" s="7">
        <v>52.2</v>
      </c>
      <c r="H98" s="7">
        <v>11.9</v>
      </c>
      <c r="I98" s="7">
        <f t="shared" si="3"/>
        <v>32.050000000000004</v>
      </c>
      <c r="J98" s="3">
        <v>1.89</v>
      </c>
      <c r="K98" s="3">
        <v>9</v>
      </c>
      <c r="L98" s="1">
        <v>4.68</v>
      </c>
      <c r="M98" s="1">
        <f t="shared" si="5"/>
        <v>0.52</v>
      </c>
    </row>
    <row r="99" spans="1:13">
      <c r="A99" s="9">
        <v>44110</v>
      </c>
      <c r="B99" s="3">
        <v>31.4</v>
      </c>
      <c r="C99" s="3">
        <v>13.3</v>
      </c>
      <c r="D99" s="1">
        <f t="shared" si="4"/>
        <v>22.35</v>
      </c>
      <c r="E99" s="1">
        <v>18.601200000000002</v>
      </c>
      <c r="F99" s="9">
        <v>44110</v>
      </c>
      <c r="G99" s="7">
        <v>48.1</v>
      </c>
      <c r="H99" s="7">
        <v>15</v>
      </c>
      <c r="I99" s="7">
        <f t="shared" si="3"/>
        <v>31.55</v>
      </c>
      <c r="J99" s="3">
        <v>1.1299999999999999</v>
      </c>
      <c r="K99" s="3">
        <v>7</v>
      </c>
      <c r="L99" s="1">
        <v>3.8</v>
      </c>
      <c r="M99" s="1">
        <f t="shared" si="5"/>
        <v>0.54285714285714282</v>
      </c>
    </row>
    <row r="100" spans="1:13">
      <c r="A100" s="9">
        <v>44111</v>
      </c>
      <c r="B100" s="3">
        <v>31.8</v>
      </c>
      <c r="C100" s="3">
        <v>14.1</v>
      </c>
      <c r="D100" s="1">
        <f t="shared" si="4"/>
        <v>22.95</v>
      </c>
      <c r="E100" s="1">
        <v>17.706600000000002</v>
      </c>
      <c r="F100" s="9">
        <v>44111</v>
      </c>
      <c r="G100" s="7">
        <v>50.7</v>
      </c>
      <c r="H100" s="7">
        <v>20.2</v>
      </c>
      <c r="I100" s="7">
        <f t="shared" si="3"/>
        <v>35.450000000000003</v>
      </c>
      <c r="J100" s="3">
        <v>1.1599999999999999</v>
      </c>
      <c r="K100" s="3">
        <v>8</v>
      </c>
      <c r="L100" s="1">
        <v>3.81</v>
      </c>
      <c r="M100" s="1">
        <f t="shared" si="5"/>
        <v>0.47625000000000001</v>
      </c>
    </row>
    <row r="101" spans="1:13">
      <c r="A101" s="9">
        <v>44112</v>
      </c>
      <c r="B101" s="3">
        <v>29.2</v>
      </c>
      <c r="C101" s="3">
        <v>10.9</v>
      </c>
      <c r="D101" s="1">
        <f t="shared" si="4"/>
        <v>20.05</v>
      </c>
      <c r="E101" s="1">
        <v>17.1342</v>
      </c>
      <c r="F101" s="9">
        <v>44112</v>
      </c>
      <c r="G101" s="7">
        <v>61.9</v>
      </c>
      <c r="H101" s="7">
        <v>13.6</v>
      </c>
      <c r="I101" s="7">
        <f t="shared" si="3"/>
        <v>37.75</v>
      </c>
      <c r="J101" s="3">
        <v>1.1599999999999999</v>
      </c>
      <c r="K101" s="3">
        <v>5</v>
      </c>
      <c r="L101" s="1">
        <v>3.7</v>
      </c>
      <c r="M101" s="1">
        <f t="shared" si="5"/>
        <v>0.74</v>
      </c>
    </row>
    <row r="102" spans="1:13">
      <c r="A102" s="9">
        <v>44113</v>
      </c>
      <c r="B102" s="3">
        <v>28.5</v>
      </c>
      <c r="C102" s="3">
        <v>11.5</v>
      </c>
      <c r="D102" s="1">
        <f t="shared" si="4"/>
        <v>20</v>
      </c>
      <c r="E102" s="1">
        <v>17.206199999999999</v>
      </c>
      <c r="F102" s="9">
        <v>44113</v>
      </c>
      <c r="G102" s="7">
        <v>52.4</v>
      </c>
      <c r="H102" s="7">
        <v>19.3</v>
      </c>
      <c r="I102" s="7">
        <f t="shared" si="3"/>
        <v>35.85</v>
      </c>
      <c r="J102" s="3">
        <v>0.9</v>
      </c>
      <c r="K102" s="3">
        <v>7</v>
      </c>
      <c r="L102" s="1">
        <v>3.21</v>
      </c>
      <c r="M102" s="1">
        <f t="shared" si="5"/>
        <v>0.45857142857142857</v>
      </c>
    </row>
    <row r="103" spans="1:13">
      <c r="A103" s="9">
        <v>44114</v>
      </c>
      <c r="B103" s="3">
        <v>28.2</v>
      </c>
      <c r="C103" s="3">
        <v>12.2</v>
      </c>
      <c r="D103" s="1">
        <f t="shared" si="4"/>
        <v>20.2</v>
      </c>
      <c r="E103" s="1">
        <v>17.107200000000002</v>
      </c>
      <c r="F103" s="9">
        <v>44114</v>
      </c>
      <c r="G103" s="7">
        <v>52.1</v>
      </c>
      <c r="H103" s="7">
        <v>20.2</v>
      </c>
      <c r="I103" s="7">
        <f t="shared" si="3"/>
        <v>36.15</v>
      </c>
      <c r="J103" s="3">
        <v>1.65</v>
      </c>
      <c r="K103" s="3">
        <v>8</v>
      </c>
      <c r="L103" s="1">
        <v>3.99</v>
      </c>
      <c r="M103" s="1">
        <f t="shared" si="5"/>
        <v>0.49875000000000003</v>
      </c>
    </row>
    <row r="104" spans="1:13">
      <c r="A104" s="9">
        <v>44115</v>
      </c>
      <c r="B104" s="3">
        <v>29.6</v>
      </c>
      <c r="C104" s="3">
        <v>11</v>
      </c>
      <c r="D104" s="1">
        <f t="shared" si="4"/>
        <v>20.3</v>
      </c>
      <c r="E104" s="1">
        <v>15.514200000000001</v>
      </c>
      <c r="F104" s="9">
        <v>44115</v>
      </c>
      <c r="G104" s="7">
        <v>61.9</v>
      </c>
      <c r="H104" s="7">
        <v>18.8</v>
      </c>
      <c r="I104" s="7">
        <f t="shared" si="3"/>
        <v>40.35</v>
      </c>
      <c r="J104" s="3">
        <v>1.69</v>
      </c>
      <c r="K104" s="3">
        <v>7</v>
      </c>
      <c r="L104" s="1">
        <v>3.88</v>
      </c>
      <c r="M104" s="1">
        <f t="shared" si="5"/>
        <v>0.55428571428571427</v>
      </c>
    </row>
    <row r="105" spans="1:13">
      <c r="A105" s="9">
        <v>44116</v>
      </c>
      <c r="B105" s="3">
        <v>30.3</v>
      </c>
      <c r="C105" s="3">
        <v>11.2</v>
      </c>
      <c r="D105" s="1">
        <f t="shared" si="4"/>
        <v>20.75</v>
      </c>
      <c r="E105" s="1">
        <v>16.4664</v>
      </c>
      <c r="F105" s="9">
        <v>44116</v>
      </c>
      <c r="G105" s="7">
        <v>71.3</v>
      </c>
      <c r="H105" s="7">
        <v>16.7</v>
      </c>
      <c r="I105" s="7">
        <f t="shared" si="3"/>
        <v>44</v>
      </c>
      <c r="J105" s="3">
        <v>0.75</v>
      </c>
      <c r="K105" s="3">
        <v>4</v>
      </c>
      <c r="L105" s="1">
        <v>2.91</v>
      </c>
      <c r="M105" s="1">
        <f t="shared" si="5"/>
        <v>0.72750000000000004</v>
      </c>
    </row>
    <row r="106" spans="1:13">
      <c r="A106" s="9">
        <v>44117</v>
      </c>
      <c r="B106" s="3">
        <v>30.2</v>
      </c>
      <c r="C106" s="3">
        <v>11.8</v>
      </c>
      <c r="D106" s="1">
        <f t="shared" si="4"/>
        <v>21</v>
      </c>
      <c r="E106" s="1">
        <v>16.587</v>
      </c>
      <c r="F106" s="9">
        <v>44117</v>
      </c>
      <c r="G106" s="7">
        <v>67</v>
      </c>
      <c r="H106" s="7">
        <v>18.8</v>
      </c>
      <c r="I106" s="7">
        <f t="shared" si="3"/>
        <v>42.9</v>
      </c>
      <c r="J106" s="3">
        <v>0.72</v>
      </c>
      <c r="K106" s="3">
        <v>4</v>
      </c>
      <c r="L106" s="1">
        <v>2.86</v>
      </c>
      <c r="M106" s="1">
        <f t="shared" si="5"/>
        <v>0.71499999999999997</v>
      </c>
    </row>
    <row r="107" spans="1:13">
      <c r="A107" s="9">
        <v>44118</v>
      </c>
      <c r="B107" s="3">
        <v>30.5</v>
      </c>
      <c r="C107" s="3">
        <v>15</v>
      </c>
      <c r="D107" s="1">
        <f t="shared" si="4"/>
        <v>22.75</v>
      </c>
      <c r="E107" s="1">
        <v>15.026400000000001</v>
      </c>
      <c r="F107" s="9">
        <v>44118</v>
      </c>
      <c r="G107" s="7">
        <v>78</v>
      </c>
      <c r="H107" s="7">
        <v>21.5</v>
      </c>
      <c r="I107" s="7">
        <f t="shared" si="3"/>
        <v>49.75</v>
      </c>
      <c r="J107" s="3">
        <v>1.39</v>
      </c>
      <c r="K107" s="3">
        <v>5</v>
      </c>
      <c r="L107" s="1">
        <v>3.58</v>
      </c>
      <c r="M107" s="1">
        <f t="shared" si="5"/>
        <v>0.71599999999999997</v>
      </c>
    </row>
    <row r="108" spans="1:13">
      <c r="A108" s="9">
        <v>44119</v>
      </c>
      <c r="B108" s="3">
        <v>28.5</v>
      </c>
      <c r="C108" s="3">
        <v>16.899999999999999</v>
      </c>
      <c r="D108" s="1">
        <f t="shared" si="4"/>
        <v>22.7</v>
      </c>
      <c r="E108" s="1">
        <v>16.192800000000002</v>
      </c>
      <c r="F108" s="9">
        <v>44119</v>
      </c>
      <c r="G108" s="7">
        <v>69.8</v>
      </c>
      <c r="H108" s="7">
        <v>33.9</v>
      </c>
      <c r="I108" s="7">
        <f t="shared" si="3"/>
        <v>51.849999999999994</v>
      </c>
      <c r="J108" s="3">
        <v>2.0699999999999998</v>
      </c>
      <c r="K108" s="3">
        <v>7</v>
      </c>
      <c r="L108" s="1">
        <v>4.37</v>
      </c>
      <c r="M108" s="1">
        <f t="shared" si="5"/>
        <v>0.62428571428571433</v>
      </c>
    </row>
    <row r="109" spans="1:13">
      <c r="A109" s="9">
        <v>44120</v>
      </c>
      <c r="B109" s="3">
        <v>29.8</v>
      </c>
      <c r="C109" s="3">
        <v>16.899999999999999</v>
      </c>
      <c r="D109" s="1">
        <f t="shared" si="4"/>
        <v>23.35</v>
      </c>
      <c r="E109" s="1">
        <v>15.849000000000002</v>
      </c>
      <c r="F109" s="9">
        <v>44120</v>
      </c>
      <c r="G109" s="7">
        <v>72.2</v>
      </c>
      <c r="H109" s="7">
        <v>31.2</v>
      </c>
      <c r="I109" s="7">
        <f t="shared" si="3"/>
        <v>51.7</v>
      </c>
      <c r="J109" s="3">
        <v>2.38</v>
      </c>
      <c r="K109" s="3">
        <v>7</v>
      </c>
      <c r="L109" s="1">
        <v>4.1500000000000004</v>
      </c>
      <c r="M109" s="1">
        <f t="shared" si="5"/>
        <v>0.59285714285714286</v>
      </c>
    </row>
    <row r="110" spans="1:13">
      <c r="A110" s="9">
        <v>44121</v>
      </c>
      <c r="B110" s="3">
        <v>29.1</v>
      </c>
      <c r="C110" s="3">
        <v>14.6</v>
      </c>
      <c r="D110" s="1">
        <f t="shared" si="4"/>
        <v>21.85</v>
      </c>
      <c r="E110" s="1">
        <v>15.51</v>
      </c>
      <c r="F110" s="9">
        <v>44121</v>
      </c>
      <c r="G110" s="7">
        <v>77.400000000000006</v>
      </c>
      <c r="H110" s="7">
        <v>24.2</v>
      </c>
      <c r="I110" s="7">
        <f t="shared" si="3"/>
        <v>50.800000000000004</v>
      </c>
      <c r="J110" s="3">
        <v>1.58</v>
      </c>
      <c r="K110" s="3">
        <v>5</v>
      </c>
      <c r="L110" s="1">
        <v>3.56</v>
      </c>
      <c r="M110" s="1">
        <f t="shared" si="5"/>
        <v>0.71199999999999997</v>
      </c>
    </row>
    <row r="111" spans="1:13">
      <c r="A111" s="9">
        <v>44122</v>
      </c>
      <c r="B111" s="3">
        <v>28.1</v>
      </c>
      <c r="C111" s="3">
        <v>12.4</v>
      </c>
      <c r="D111" s="1">
        <f t="shared" si="4"/>
        <v>20.25</v>
      </c>
      <c r="E111" s="1">
        <v>15.26</v>
      </c>
      <c r="F111" s="9">
        <v>44122</v>
      </c>
      <c r="G111" s="7">
        <v>78.5</v>
      </c>
      <c r="H111" s="7">
        <v>20.9</v>
      </c>
      <c r="I111" s="7">
        <f t="shared" si="3"/>
        <v>49.7</v>
      </c>
      <c r="J111" s="3">
        <v>1.22</v>
      </c>
      <c r="K111" s="3">
        <v>6</v>
      </c>
      <c r="L111" s="1">
        <v>3.18</v>
      </c>
      <c r="M111" s="1">
        <f t="shared" si="5"/>
        <v>0.53</v>
      </c>
    </row>
    <row r="112" spans="1:13">
      <c r="A112" s="9">
        <v>44123</v>
      </c>
      <c r="B112" s="3">
        <v>27.5</v>
      </c>
      <c r="C112" s="3">
        <v>13.4</v>
      </c>
      <c r="D112" s="1">
        <f t="shared" si="4"/>
        <v>20.45</v>
      </c>
      <c r="E112" s="1">
        <v>15.35</v>
      </c>
      <c r="F112" s="9">
        <v>44123</v>
      </c>
      <c r="G112" s="7">
        <v>80</v>
      </c>
      <c r="H112" s="7">
        <v>32.299999999999997</v>
      </c>
      <c r="I112" s="7">
        <f t="shared" si="3"/>
        <v>56.15</v>
      </c>
      <c r="J112" s="3">
        <v>0.96</v>
      </c>
      <c r="K112" s="3">
        <v>4</v>
      </c>
      <c r="L112" s="1">
        <v>2.85</v>
      </c>
      <c r="M112" s="1">
        <f t="shared" si="5"/>
        <v>0.71250000000000002</v>
      </c>
    </row>
    <row r="113" spans="1:13">
      <c r="A113" s="9">
        <v>44124</v>
      </c>
      <c r="B113" s="3">
        <v>26.9</v>
      </c>
      <c r="C113" s="3">
        <v>13</v>
      </c>
      <c r="D113" s="1">
        <f t="shared" si="4"/>
        <v>19.95</v>
      </c>
      <c r="E113" s="1">
        <v>14.74</v>
      </c>
      <c r="F113" s="9">
        <v>44124</v>
      </c>
      <c r="G113" s="7">
        <v>83.4</v>
      </c>
      <c r="H113" s="7">
        <v>28.7</v>
      </c>
      <c r="I113" s="7">
        <f t="shared" si="3"/>
        <v>56.050000000000004</v>
      </c>
      <c r="J113" s="3">
        <v>1.61</v>
      </c>
      <c r="K113" s="3">
        <v>6</v>
      </c>
      <c r="L113" s="1">
        <v>3.27</v>
      </c>
      <c r="M113" s="1">
        <f t="shared" si="5"/>
        <v>0.54500000000000004</v>
      </c>
    </row>
    <row r="114" spans="1:13">
      <c r="A114" s="9">
        <v>44125</v>
      </c>
      <c r="B114" s="3">
        <v>28.6</v>
      </c>
      <c r="C114" s="3">
        <v>12.3</v>
      </c>
      <c r="D114" s="1">
        <f t="shared" si="4"/>
        <v>20.450000000000003</v>
      </c>
      <c r="E114" s="1">
        <v>15.17</v>
      </c>
      <c r="F114" s="9">
        <v>44125</v>
      </c>
      <c r="G114" s="7">
        <v>73.8</v>
      </c>
      <c r="H114" s="7">
        <v>25.3</v>
      </c>
      <c r="I114" s="7">
        <f t="shared" si="3"/>
        <v>49.55</v>
      </c>
      <c r="J114" s="3">
        <v>0.4</v>
      </c>
      <c r="K114" s="3">
        <v>5</v>
      </c>
      <c r="L114" s="1">
        <v>2.67</v>
      </c>
      <c r="M114" s="1">
        <f t="shared" si="5"/>
        <v>0.53400000000000003</v>
      </c>
    </row>
    <row r="115" spans="1:13">
      <c r="A115" s="9">
        <v>44126</v>
      </c>
      <c r="B115" s="3">
        <v>29</v>
      </c>
      <c r="C115" s="3">
        <v>11.7</v>
      </c>
      <c r="D115" s="1">
        <f t="shared" si="4"/>
        <v>20.350000000000001</v>
      </c>
      <c r="E115" s="1">
        <v>14.6</v>
      </c>
      <c r="F115" s="9">
        <v>44126</v>
      </c>
      <c r="G115" s="7">
        <v>72.099999999999994</v>
      </c>
      <c r="H115" s="7">
        <v>24.4</v>
      </c>
      <c r="I115" s="7">
        <f t="shared" si="3"/>
        <v>48.25</v>
      </c>
      <c r="J115" s="3">
        <v>0.62</v>
      </c>
      <c r="K115" s="3">
        <v>5</v>
      </c>
      <c r="L115" s="1">
        <v>2.34</v>
      </c>
      <c r="M115" s="1">
        <f t="shared" si="5"/>
        <v>0.46799999999999997</v>
      </c>
    </row>
    <row r="116" spans="1:13">
      <c r="A116" s="9">
        <v>44127</v>
      </c>
      <c r="B116" s="3">
        <v>29</v>
      </c>
      <c r="C116" s="3">
        <v>11</v>
      </c>
      <c r="D116" s="1">
        <f t="shared" si="4"/>
        <v>20</v>
      </c>
      <c r="E116" s="1">
        <v>14.66</v>
      </c>
      <c r="F116" s="9">
        <v>44127</v>
      </c>
      <c r="G116" s="7">
        <v>82.4</v>
      </c>
      <c r="H116" s="7">
        <v>21.5</v>
      </c>
      <c r="I116" s="7">
        <f t="shared" si="3"/>
        <v>51.95</v>
      </c>
      <c r="J116" s="3">
        <v>0.93</v>
      </c>
      <c r="K116" s="3">
        <v>5</v>
      </c>
      <c r="L116" s="1">
        <v>2.74</v>
      </c>
      <c r="M116" s="1">
        <f t="shared" si="5"/>
        <v>0.54800000000000004</v>
      </c>
    </row>
    <row r="117" spans="1:13">
      <c r="A117" s="9">
        <v>44128</v>
      </c>
      <c r="B117" s="3">
        <v>30.2</v>
      </c>
      <c r="C117" s="3">
        <v>9.2899999999999991</v>
      </c>
      <c r="D117" s="1">
        <f t="shared" si="4"/>
        <v>19.744999999999997</v>
      </c>
      <c r="E117" s="1">
        <v>14.05</v>
      </c>
      <c r="F117" s="9">
        <v>44128</v>
      </c>
      <c r="G117" s="7">
        <v>65.900000000000006</v>
      </c>
      <c r="H117" s="7">
        <v>15.6</v>
      </c>
      <c r="I117" s="7">
        <f t="shared" si="3"/>
        <v>40.75</v>
      </c>
      <c r="J117" s="3">
        <v>0.65</v>
      </c>
      <c r="K117" s="3">
        <v>5</v>
      </c>
      <c r="L117" s="1">
        <v>2.2999999999999998</v>
      </c>
      <c r="M117" s="1">
        <f t="shared" si="5"/>
        <v>0.45999999999999996</v>
      </c>
    </row>
    <row r="118" spans="1:13">
      <c r="A118" s="9">
        <v>44129</v>
      </c>
      <c r="B118" s="3">
        <v>28.4</v>
      </c>
      <c r="C118" s="3">
        <v>11.7</v>
      </c>
      <c r="D118" s="1">
        <f t="shared" si="4"/>
        <v>20.049999999999997</v>
      </c>
      <c r="E118" s="1">
        <v>14.6</v>
      </c>
      <c r="F118" s="9">
        <v>44129</v>
      </c>
      <c r="G118" s="7">
        <v>54.1</v>
      </c>
      <c r="H118" s="7">
        <v>15.8</v>
      </c>
      <c r="I118" s="7">
        <f t="shared" si="3"/>
        <v>34.950000000000003</v>
      </c>
      <c r="J118" s="3">
        <v>0.61</v>
      </c>
      <c r="K118" s="3">
        <v>5</v>
      </c>
      <c r="L118" s="1">
        <v>2.2999999999999998</v>
      </c>
      <c r="M118" s="1">
        <f t="shared" si="5"/>
        <v>0.45999999999999996</v>
      </c>
    </row>
    <row r="119" spans="1:13">
      <c r="A119" s="9">
        <v>44130</v>
      </c>
      <c r="B119" s="3">
        <v>27.5</v>
      </c>
      <c r="C119" s="3">
        <v>9.2899999999999991</v>
      </c>
      <c r="D119" s="1">
        <f t="shared" si="4"/>
        <v>18.395</v>
      </c>
      <c r="E119" s="1">
        <v>14.42</v>
      </c>
      <c r="F119" s="9">
        <v>44130</v>
      </c>
      <c r="G119" s="7">
        <v>62.3</v>
      </c>
      <c r="H119" s="7">
        <v>19.3</v>
      </c>
      <c r="I119" s="7">
        <f t="shared" si="3"/>
        <v>40.799999999999997</v>
      </c>
      <c r="J119" s="3">
        <v>0.68</v>
      </c>
      <c r="K119" s="3">
        <v>4</v>
      </c>
      <c r="L119" s="1">
        <v>2.2999999999999998</v>
      </c>
      <c r="M119" s="1">
        <f t="shared" si="5"/>
        <v>0.57499999999999996</v>
      </c>
    </row>
    <row r="120" spans="1:13">
      <c r="A120" s="9">
        <v>44131</v>
      </c>
      <c r="B120" s="3">
        <v>28</v>
      </c>
      <c r="C120" s="3">
        <v>9.75</v>
      </c>
      <c r="D120" s="1">
        <f t="shared" si="4"/>
        <v>18.875</v>
      </c>
      <c r="E120" s="1">
        <v>13.94</v>
      </c>
      <c r="F120" s="9">
        <v>44131</v>
      </c>
      <c r="G120" s="7">
        <v>61.4</v>
      </c>
      <c r="H120" s="7">
        <v>17.7</v>
      </c>
      <c r="I120" s="7">
        <f t="shared" si="3"/>
        <v>39.549999999999997</v>
      </c>
      <c r="J120" s="3">
        <v>0.72</v>
      </c>
      <c r="K120" s="3">
        <v>5</v>
      </c>
      <c r="L120" s="1">
        <v>2.2999999999999998</v>
      </c>
      <c r="M120" s="1">
        <f t="shared" si="5"/>
        <v>0.45999999999999996</v>
      </c>
    </row>
    <row r="121" spans="1:13">
      <c r="A121" s="9">
        <v>44132</v>
      </c>
      <c r="B121" s="3">
        <v>26</v>
      </c>
      <c r="C121" s="3">
        <v>13.5</v>
      </c>
      <c r="D121" s="1">
        <f t="shared" si="4"/>
        <v>19.75</v>
      </c>
      <c r="E121" s="1">
        <v>13.23</v>
      </c>
      <c r="F121" s="9">
        <v>44132</v>
      </c>
      <c r="G121" s="7">
        <v>50</v>
      </c>
      <c r="H121" s="1">
        <v>19.5</v>
      </c>
      <c r="I121" s="7">
        <f t="shared" si="3"/>
        <v>34.75</v>
      </c>
      <c r="J121" s="3">
        <v>1.17</v>
      </c>
      <c r="K121" s="3">
        <v>4</v>
      </c>
      <c r="L121" s="1">
        <v>2.81</v>
      </c>
      <c r="M121" s="1">
        <f t="shared" si="5"/>
        <v>0.70250000000000001</v>
      </c>
    </row>
    <row r="122" spans="1:13">
      <c r="A122" s="9">
        <v>44133</v>
      </c>
      <c r="B122" s="3">
        <v>27.3</v>
      </c>
      <c r="C122" s="3">
        <v>11</v>
      </c>
      <c r="D122" s="1">
        <f t="shared" si="4"/>
        <v>19.149999999999999</v>
      </c>
      <c r="E122" s="1">
        <v>10.51</v>
      </c>
      <c r="F122" s="9">
        <v>44133</v>
      </c>
      <c r="G122" s="7">
        <v>65.599999999999994</v>
      </c>
      <c r="H122" s="1">
        <v>24.5</v>
      </c>
      <c r="I122" s="7">
        <f t="shared" si="3"/>
        <v>45.05</v>
      </c>
      <c r="J122" s="3">
        <v>1.34</v>
      </c>
      <c r="K122" s="3">
        <v>6</v>
      </c>
      <c r="L122" s="1">
        <v>2.2999999999999998</v>
      </c>
      <c r="M122" s="1">
        <f t="shared" si="5"/>
        <v>0.3833333333333333</v>
      </c>
    </row>
    <row r="123" spans="1:13">
      <c r="A123" s="9">
        <v>44134</v>
      </c>
      <c r="B123" s="3">
        <v>25.9</v>
      </c>
      <c r="C123" s="3">
        <v>9.42</v>
      </c>
      <c r="D123" s="1">
        <f t="shared" si="4"/>
        <v>17.66</v>
      </c>
      <c r="E123" s="1">
        <v>13.26</v>
      </c>
      <c r="F123" s="9">
        <v>44134</v>
      </c>
      <c r="G123" s="7">
        <v>78.5</v>
      </c>
      <c r="H123" s="1">
        <v>20</v>
      </c>
      <c r="I123" s="7">
        <f t="shared" si="3"/>
        <v>49.25</v>
      </c>
      <c r="J123" s="3">
        <v>0.84</v>
      </c>
      <c r="K123" s="3">
        <v>4</v>
      </c>
      <c r="L123" s="1">
        <v>2.44</v>
      </c>
      <c r="M123" s="1">
        <f t="shared" si="5"/>
        <v>0.61</v>
      </c>
    </row>
    <row r="124" spans="1:13">
      <c r="A124" s="9">
        <v>44135</v>
      </c>
      <c r="B124" s="3">
        <v>24.5</v>
      </c>
      <c r="C124" s="3">
        <v>14</v>
      </c>
      <c r="D124" s="1">
        <f t="shared" si="4"/>
        <v>19.25</v>
      </c>
      <c r="E124" s="1">
        <v>12.59</v>
      </c>
      <c r="F124" s="9">
        <v>44135</v>
      </c>
      <c r="G124" s="7">
        <v>56.5</v>
      </c>
      <c r="H124" s="1">
        <v>32.4</v>
      </c>
      <c r="I124" s="7">
        <f t="shared" si="3"/>
        <v>44.45</v>
      </c>
      <c r="J124" s="3">
        <v>0.98</v>
      </c>
      <c r="K124" s="3">
        <v>3</v>
      </c>
      <c r="L124" s="1">
        <v>2.2000000000000002</v>
      </c>
      <c r="M124" s="1">
        <f t="shared" si="5"/>
        <v>0.73333333333333339</v>
      </c>
    </row>
    <row r="125" spans="1:13">
      <c r="A125" s="11"/>
      <c r="B125" s="12"/>
      <c r="C125" s="12"/>
      <c r="D125" s="13"/>
      <c r="E125" s="12"/>
      <c r="F125" s="12"/>
      <c r="G125" s="14"/>
      <c r="H125" s="14"/>
      <c r="I125" s="14"/>
      <c r="J125" s="10"/>
      <c r="K125" s="5"/>
      <c r="L125" s="5"/>
      <c r="M125" s="16">
        <f>AVERAGE(M2:M124)</f>
        <v>0.60432270383185049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2024-02-28T18:32:25Z</dcterms:modified>
</cp:coreProperties>
</file>