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P150" i="1"/>
  <c r="P151"/>
  <c r="P152"/>
  <c r="P153"/>
  <c r="P154"/>
  <c r="P155"/>
  <c r="P149"/>
  <c r="K140"/>
  <c r="N141"/>
  <c r="O141"/>
  <c r="N142"/>
  <c r="O142"/>
  <c r="N143"/>
  <c r="O143"/>
  <c r="N144"/>
  <c r="O144"/>
  <c r="O140"/>
  <c r="N140"/>
  <c r="K141"/>
  <c r="L141"/>
  <c r="K142"/>
  <c r="L142"/>
  <c r="K143"/>
  <c r="L143"/>
  <c r="K144"/>
  <c r="L144"/>
  <c r="L140"/>
  <c r="N134"/>
  <c r="O134"/>
  <c r="N135"/>
  <c r="O135"/>
  <c r="N136"/>
  <c r="O136"/>
  <c r="N137"/>
  <c r="O137"/>
  <c r="O133"/>
  <c r="N133"/>
  <c r="K134"/>
  <c r="L134"/>
  <c r="K135"/>
  <c r="L135"/>
  <c r="K136"/>
  <c r="L136"/>
  <c r="K137"/>
  <c r="L137"/>
  <c r="L133"/>
  <c r="K133"/>
  <c r="N126"/>
  <c r="O126"/>
  <c r="N127"/>
  <c r="O127"/>
  <c r="N128"/>
  <c r="O128"/>
  <c r="N129"/>
  <c r="O129"/>
  <c r="O125"/>
  <c r="N125"/>
  <c r="K126"/>
  <c r="L126"/>
  <c r="K127"/>
  <c r="L127"/>
  <c r="K128"/>
  <c r="L128"/>
  <c r="K129"/>
  <c r="L129"/>
  <c r="L125"/>
  <c r="K125"/>
  <c r="I129" l="1"/>
  <c r="I128"/>
  <c r="I127"/>
  <c r="I126"/>
  <c r="I125"/>
  <c r="H129"/>
  <c r="H128"/>
  <c r="H127"/>
  <c r="H126"/>
  <c r="H125"/>
  <c r="G129"/>
  <c r="G128"/>
  <c r="G127"/>
  <c r="G126"/>
  <c r="G125"/>
  <c r="F129"/>
  <c r="F128"/>
  <c r="F127"/>
  <c r="F126"/>
  <c r="F125"/>
  <c r="E129"/>
  <c r="E128"/>
  <c r="E127"/>
  <c r="E126"/>
  <c r="E125"/>
  <c r="D129"/>
  <c r="D128"/>
  <c r="D127"/>
  <c r="D126"/>
  <c r="D125"/>
  <c r="C129"/>
  <c r="C128"/>
  <c r="C127"/>
  <c r="C126"/>
  <c r="C125"/>
  <c r="B129"/>
  <c r="B128"/>
  <c r="B127"/>
  <c r="B126"/>
  <c r="B125"/>
</calcChain>
</file>

<file path=xl/sharedStrings.xml><?xml version="1.0" encoding="utf-8"?>
<sst xmlns="http://schemas.openxmlformats.org/spreadsheetml/2006/main" count="217" uniqueCount="142">
  <si>
    <t>Actual</t>
  </si>
  <si>
    <t>Cuenca</t>
  </si>
  <si>
    <t>FAO-56</t>
  </si>
  <si>
    <t>Modified Snyder</t>
  </si>
  <si>
    <t>Orang</t>
  </si>
  <si>
    <t>Pereira</t>
  </si>
  <si>
    <t>Snyder</t>
  </si>
  <si>
    <t>1-Jul</t>
  </si>
  <si>
    <t>2-Jul</t>
  </si>
  <si>
    <t>3-Jul</t>
  </si>
  <si>
    <t>4-Jul</t>
  </si>
  <si>
    <t>5-Jul</t>
  </si>
  <si>
    <t>6-Jul</t>
  </si>
  <si>
    <t>7-Jul</t>
  </si>
  <si>
    <t>8-Jul</t>
  </si>
  <si>
    <t>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</si>
  <si>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</si>
  <si>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</si>
  <si>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</si>
  <si>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</si>
  <si>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</si>
  <si>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</si>
  <si>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</si>
  <si>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</si>
  <si>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</si>
  <si>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</si>
  <si>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</si>
  <si>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</si>
  <si>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</si>
  <si>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</si>
  <si>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</si>
  <si>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</si>
  <si>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</si>
  <si>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</si>
  <si>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</si>
  <si>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</si>
  <si>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</si>
  <si>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</si>
  <si>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1-Aug</t>
  </si>
  <si>
    <t>2-Aug</t>
  </si>
  <si>
    <t>3-Aug</t>
  </si>
  <si>
    <t>4-Aug</t>
  </si>
  <si>
    <t>5-Aug</t>
  </si>
  <si>
    <t>6-Aug</t>
  </si>
  <si>
    <t>7-Aug</t>
  </si>
  <si>
    <t>8-Aug</t>
  </si>
  <si>
    <t>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</si>
  <si>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</si>
  <si>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</si>
  <si>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</si>
  <si>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</si>
  <si>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</si>
  <si>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</si>
  <si>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</si>
  <si>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</si>
  <si>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</si>
  <si>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</si>
  <si>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</si>
  <si>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</si>
  <si>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</si>
  <si>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</si>
  <si>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</si>
  <si>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</si>
  <si>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</si>
  <si>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</si>
  <si>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</si>
  <si>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</si>
  <si>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</si>
  <si>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</si>
  <si>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1-Sep</t>
  </si>
  <si>
    <t>2-Sep</t>
  </si>
  <si>
    <t>3-Sep</t>
  </si>
  <si>
    <t>4-Sep</t>
  </si>
  <si>
    <t>5-Sep</t>
  </si>
  <si>
    <t>6-Sep</t>
  </si>
  <si>
    <t>7-Sep</t>
  </si>
  <si>
    <t>8-Sep</t>
  </si>
  <si>
    <t>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</si>
  <si>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</si>
  <si>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</si>
  <si>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</si>
  <si>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</si>
  <si>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</si>
  <si>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</si>
  <si>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</si>
  <si>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</si>
  <si>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</si>
  <si>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</si>
  <si>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</si>
  <si>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</si>
  <si>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</si>
  <si>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</si>
  <si>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</si>
  <si>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</si>
  <si>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</si>
  <si>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</si>
  <si>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</si>
  <si>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</si>
  <si>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</si>
  <si>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</si>
  <si>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</si>
  <si>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</si>
  <si>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</si>
  <si>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</si>
  <si>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</si>
  <si>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</si>
  <si>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</si>
  <si>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</si>
  <si>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</si>
  <si>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</si>
  <si>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</si>
  <si>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</si>
  <si>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</si>
  <si>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</si>
  <si>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</si>
  <si>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</si>
  <si>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</si>
  <si>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</si>
  <si>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</si>
  <si>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</si>
  <si>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</si>
  <si>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</si>
  <si>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</si>
  <si>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</si>
  <si>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</si>
  <si>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</si>
  <si>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</si>
  <si>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</si>
  <si>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</si>
  <si>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</si>
  <si>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July</t>
  </si>
  <si>
    <t>August</t>
  </si>
  <si>
    <t>September</t>
  </si>
  <si>
    <t>October</t>
  </si>
  <si>
    <t>Average</t>
  </si>
  <si>
    <t>MAE</t>
  </si>
  <si>
    <t>MAPE</t>
  </si>
  <si>
    <t>Wahed Snyder</t>
  </si>
  <si>
    <t>Total</t>
  </si>
  <si>
    <t>Wahed &amp; Snyder</t>
  </si>
  <si>
    <t>Model</t>
  </si>
  <si>
    <t>Month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</si>
</sst>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2020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Sayfa1!$B$142</c:f>
              <c:strCache>
                <c:ptCount val="1"/>
                <c:pt idx="0">
                  <c:v>Actual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Sayfa1!$B$143:$B$146</c:f>
              <c:numCache>
                <c:formatCode>General</c:formatCode>
                <c:ptCount val="4"/>
                <c:pt idx="0">
                  <c:v>236.26</c:v>
                </c:pt>
                <c:pt idx="1">
                  <c:v>227.86999999999992</c:v>
                </c:pt>
                <c:pt idx="2">
                  <c:v>162.03</c:v>
                </c:pt>
                <c:pt idx="3">
                  <c:v>101.21999999999998</c:v>
                </c:pt>
              </c:numCache>
            </c:numRef>
          </c:val>
        </c:ser>
        <c:ser>
          <c:idx val="1"/>
          <c:order val="1"/>
          <c:tx>
            <c:strRef>
              <c:f>Sayfa1!$C$142</c:f>
              <c:strCache>
                <c:ptCount val="1"/>
                <c:pt idx="0">
                  <c:v>Cuenca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Sayfa1!$C$143:$C$146</c:f>
              <c:numCache>
                <c:formatCode>General</c:formatCode>
                <c:ptCount val="4"/>
                <c:pt idx="0">
                  <c:v>270.71129870067722</c:v>
                </c:pt>
                <c:pt idx="1">
                  <c:v>260.30742695367456</c:v>
                </c:pt>
                <c:pt idx="2">
                  <c:v>186.86764881070542</c:v>
                </c:pt>
                <c:pt idx="3">
                  <c:v>122.60467882763299</c:v>
                </c:pt>
              </c:numCache>
            </c:numRef>
          </c:val>
        </c:ser>
        <c:ser>
          <c:idx val="2"/>
          <c:order val="2"/>
          <c:tx>
            <c:strRef>
              <c:f>Sayfa1!$D$142</c:f>
              <c:strCache>
                <c:ptCount val="1"/>
                <c:pt idx="0">
                  <c:v>FAO-56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Sayfa1!$D$143:$D$146</c:f>
              <c:numCache>
                <c:formatCode>General</c:formatCode>
                <c:ptCount val="4"/>
                <c:pt idx="0">
                  <c:v>227.34983786743493</c:v>
                </c:pt>
                <c:pt idx="1">
                  <c:v>216.22085006491176</c:v>
                </c:pt>
                <c:pt idx="2">
                  <c:v>163.02670708751333</c:v>
                </c:pt>
                <c:pt idx="3">
                  <c:v>110.20594062421482</c:v>
                </c:pt>
              </c:numCache>
            </c:numRef>
          </c:val>
        </c:ser>
        <c:ser>
          <c:idx val="3"/>
          <c:order val="3"/>
          <c:tx>
            <c:strRef>
              <c:f>Sayfa1!$E$142</c:f>
              <c:strCache>
                <c:ptCount val="1"/>
                <c:pt idx="0">
                  <c:v>Modified Snyder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Sayfa1!$E$143:$E$146</c:f>
              <c:numCache>
                <c:formatCode>General</c:formatCode>
                <c:ptCount val="4"/>
                <c:pt idx="0">
                  <c:v>278.1428577068138</c:v>
                </c:pt>
                <c:pt idx="1">
                  <c:v>270.32130777236785</c:v>
                </c:pt>
                <c:pt idx="2">
                  <c:v>193.86892754232647</c:v>
                </c:pt>
                <c:pt idx="3">
                  <c:v>126.8093068492345</c:v>
                </c:pt>
              </c:numCache>
            </c:numRef>
          </c:val>
        </c:ser>
        <c:ser>
          <c:idx val="4"/>
          <c:order val="4"/>
          <c:tx>
            <c:strRef>
              <c:f>Sayfa1!$F$142</c:f>
              <c:strCache>
                <c:ptCount val="1"/>
                <c:pt idx="0">
                  <c:v>Orang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Sayfa1!$F$143:$F$146</c:f>
              <c:numCache>
                <c:formatCode>General</c:formatCode>
                <c:ptCount val="4"/>
                <c:pt idx="0">
                  <c:v>279.70063089053133</c:v>
                </c:pt>
                <c:pt idx="1">
                  <c:v>271.72656634521786</c:v>
                </c:pt>
                <c:pt idx="2">
                  <c:v>194.88885329995736</c:v>
                </c:pt>
                <c:pt idx="3">
                  <c:v>127.49216669627356</c:v>
                </c:pt>
              </c:numCache>
            </c:numRef>
          </c:val>
        </c:ser>
        <c:ser>
          <c:idx val="5"/>
          <c:order val="5"/>
          <c:tx>
            <c:strRef>
              <c:f>Sayfa1!$G$142</c:f>
              <c:strCache>
                <c:ptCount val="1"/>
                <c:pt idx="0">
                  <c:v>Snyder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Sayfa1!$G$143:$G$146</c:f>
              <c:numCache>
                <c:formatCode>General</c:formatCode>
                <c:ptCount val="4"/>
                <c:pt idx="0">
                  <c:v>315.34473946509661</c:v>
                </c:pt>
                <c:pt idx="1">
                  <c:v>303.2148782715019</c:v>
                </c:pt>
                <c:pt idx="2">
                  <c:v>217.66610860444345</c:v>
                </c:pt>
                <c:pt idx="3">
                  <c:v>142.79978328656802</c:v>
                </c:pt>
              </c:numCache>
            </c:numRef>
          </c:val>
        </c:ser>
        <c:ser>
          <c:idx val="6"/>
          <c:order val="6"/>
          <c:tx>
            <c:strRef>
              <c:f>Sayfa1!$H$142</c:f>
              <c:strCache>
                <c:ptCount val="1"/>
                <c:pt idx="0">
                  <c:v>Wahed &amp; Snyder</c:v>
                </c:pt>
              </c:strCache>
            </c:strRef>
          </c:tx>
          <c:cat>
            <c:strRef>
              <c:f>Sayfa1!$A$143:$A$146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Sayfa1!$H$143:$H$146</c:f>
              <c:numCache>
                <c:formatCode>General</c:formatCode>
                <c:ptCount val="4"/>
                <c:pt idx="0">
                  <c:v>249.8700046650101</c:v>
                </c:pt>
                <c:pt idx="1">
                  <c:v>242.81469197891627</c:v>
                </c:pt>
                <c:pt idx="2">
                  <c:v>174.14649905438213</c:v>
                </c:pt>
                <c:pt idx="3">
                  <c:v>113.91353790965312</c:v>
                </c:pt>
              </c:numCache>
            </c:numRef>
          </c:val>
        </c:ser>
        <c:axId val="110967808"/>
        <c:axId val="110974464"/>
      </c:barChart>
      <c:catAx>
        <c:axId val="110967808"/>
        <c:scaling>
          <c:orientation val="minMax"/>
        </c:scaling>
        <c:axPos val="b"/>
        <c:majorTickMark val="none"/>
        <c:tickLblPos val="nextTo"/>
        <c:crossAx val="110974464"/>
        <c:crosses val="autoZero"/>
        <c:auto val="1"/>
        <c:lblAlgn val="ctr"/>
        <c:lblOffset val="100"/>
      </c:catAx>
      <c:valAx>
        <c:axId val="110974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Total ETo</a:t>
                </a:r>
              </a:p>
            </c:rich>
          </c:tx>
          <c:layout/>
        </c:title>
        <c:numFmt formatCode="General" sourceLinked="1"/>
        <c:tickLblPos val="nextTo"/>
        <c:crossAx val="110967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147</xdr:row>
      <xdr:rowOff>142875</xdr:rowOff>
    </xdr:from>
    <xdr:to>
      <xdr:col>8</xdr:col>
      <xdr:colOff>304800</xdr:colOff>
      <xdr:row>162</xdr:row>
      <xdr:rowOff>28575</xdr:rowOff>
    </xdr:to>
    <xdr:graphicFrame macro="">
      <xdr:nvGraphicFramePr>
        <xdr:cNvPr id="18" name="17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55"/>
  <sheetViews>
    <sheetView tabSelected="1" topLeftCell="A118" workbookViewId="0">
      <selection activeCell="E138" sqref="E138"/>
    </sheetView>
  </sheetViews>
  <sheetFormatPr defaultRowHeight="15"/>
  <cols>
    <col min="5" max="5" width="15.7109375" customWidth="1"/>
    <col min="9" max="11" width="15.7109375" customWidth="1"/>
    <col min="13" max="13" width="15.7109375" customWidth="1"/>
  </cols>
  <sheetData>
    <row r="1" spans="1:9">
      <c r="A1" s="2">
        <v>2020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137</v>
      </c>
    </row>
    <row r="2" spans="1:9">
      <c r="A2" s="2" t="s">
        <v>7</v>
      </c>
      <c r="B2" s="2">
        <v>7.75</v>
      </c>
      <c r="C2" s="2">
        <v>9.0352081654275995</v>
      </c>
      <c r="D2" s="2">
        <v>7.3116778816275136</v>
      </c>
      <c r="E2" s="2">
        <v>9.3210875369494275</v>
      </c>
      <c r="F2" s="2">
        <v>9.3710805304052336</v>
      </c>
      <c r="G2" s="2">
        <v>5.837192274245119</v>
      </c>
      <c r="H2" s="2">
        <v>10.506119109182961</v>
      </c>
      <c r="I2" s="2">
        <v>8.3729791798050286</v>
      </c>
    </row>
    <row r="3" spans="1:9">
      <c r="A3" s="2" t="s">
        <v>8</v>
      </c>
      <c r="B3" s="2">
        <v>6.99</v>
      </c>
      <c r="C3" s="2">
        <v>9.2628386334249981</v>
      </c>
      <c r="D3" s="2">
        <v>8.0392789660936614</v>
      </c>
      <c r="E3" s="2">
        <v>9.4800385369494276</v>
      </c>
      <c r="F3" s="2">
        <v>9.53464830152042</v>
      </c>
      <c r="G3" s="2">
        <v>7.4184264427587596</v>
      </c>
      <c r="H3" s="2">
        <v>10.78884102918296</v>
      </c>
      <c r="I3" s="2">
        <v>8.5168527798050295</v>
      </c>
    </row>
    <row r="4" spans="1:9">
      <c r="A4" s="2" t="s">
        <v>9</v>
      </c>
      <c r="B4" s="2">
        <v>6.87</v>
      </c>
      <c r="C4" s="2">
        <v>8.1160620434399995</v>
      </c>
      <c r="D4" s="2">
        <v>7.1842027110363205</v>
      </c>
      <c r="E4" s="2">
        <v>8.4596008033379331</v>
      </c>
      <c r="F4" s="2">
        <v>8.5020911091207019</v>
      </c>
      <c r="G4" s="2">
        <v>7.2457692717500581</v>
      </c>
      <c r="H4" s="2">
        <v>9.4340545007842707</v>
      </c>
      <c r="I4" s="2">
        <v>7.5984998582815653</v>
      </c>
    </row>
    <row r="5" spans="1:9">
      <c r="A5" s="2" t="s">
        <v>10</v>
      </c>
      <c r="B5" s="2">
        <v>6.33</v>
      </c>
      <c r="C5" s="2">
        <v>7.3092408566078015</v>
      </c>
      <c r="D5" s="2">
        <v>6.6512006757190472</v>
      </c>
      <c r="E5" s="2">
        <v>7.6723430697264376</v>
      </c>
      <c r="F5" s="2">
        <v>7.7091066761961944</v>
      </c>
      <c r="G5" s="2">
        <v>7.3065113458976629</v>
      </c>
      <c r="H5" s="2">
        <v>8.4988935723855814</v>
      </c>
      <c r="I5" s="2">
        <v>6.8909469367581018</v>
      </c>
    </row>
    <row r="6" spans="1:9">
      <c r="A6" s="2" t="s">
        <v>11</v>
      </c>
      <c r="B6" s="2">
        <v>8.1199999999999992</v>
      </c>
      <c r="C6" s="2">
        <v>8.9543378454400013</v>
      </c>
      <c r="D6" s="2">
        <v>7.6718174095452154</v>
      </c>
      <c r="E6" s="2">
        <v>9.2692435369494266</v>
      </c>
      <c r="F6" s="2">
        <v>9.3180313116921329</v>
      </c>
      <c r="G6" s="2">
        <v>6.9597621907056695</v>
      </c>
      <c r="H6" s="2">
        <v>10.410049629182961</v>
      </c>
      <c r="I6" s="2">
        <v>8.3262597798050297</v>
      </c>
    </row>
    <row r="7" spans="1:9">
      <c r="A7" s="2" t="s">
        <v>12</v>
      </c>
      <c r="B7" s="2">
        <v>7.95</v>
      </c>
      <c r="C7" s="2">
        <v>9.1422913014888021</v>
      </c>
      <c r="D7" s="2">
        <v>7.8190370371100215</v>
      </c>
      <c r="E7" s="2">
        <v>9.3959155369494258</v>
      </c>
      <c r="F7" s="2">
        <v>9.4481686036813297</v>
      </c>
      <c r="G7" s="2">
        <v>6.9574505299954597</v>
      </c>
      <c r="H7" s="2">
        <v>10.638101869182959</v>
      </c>
      <c r="I7" s="2">
        <v>8.4407689798050303</v>
      </c>
    </row>
    <row r="8" spans="1:9">
      <c r="A8" s="2" t="s">
        <v>13</v>
      </c>
      <c r="B8" s="2">
        <v>7.89</v>
      </c>
      <c r="C8" s="2">
        <v>6.7765398027263997</v>
      </c>
      <c r="D8" s="2">
        <v>5.7464819006771393</v>
      </c>
      <c r="E8" s="2">
        <v>6.8326896025034491</v>
      </c>
      <c r="F8" s="2">
        <v>6.8778127559288977</v>
      </c>
      <c r="G8" s="2">
        <v>4.6879320915649094</v>
      </c>
      <c r="H8" s="2">
        <v>7.9552937555882028</v>
      </c>
      <c r="I8" s="2">
        <v>6.1399432937111742</v>
      </c>
    </row>
    <row r="9" spans="1:9">
      <c r="A9" s="2" t="s">
        <v>14</v>
      </c>
      <c r="B9" s="2">
        <v>6.97</v>
      </c>
      <c r="C9" s="2">
        <v>8.7725016721343998</v>
      </c>
      <c r="D9" s="2">
        <v>7.0947292575023209</v>
      </c>
      <c r="E9" s="2">
        <v>8.9085808033379337</v>
      </c>
      <c r="F9" s="2">
        <v>8.9630662014842031</v>
      </c>
      <c r="G9" s="2">
        <v>5.3989999053569537</v>
      </c>
      <c r="H9" s="2">
        <v>10.246056100784271</v>
      </c>
      <c r="I9" s="2">
        <v>8.0041718582815662</v>
      </c>
    </row>
    <row r="10" spans="1:9">
      <c r="A10" s="2" t="s">
        <v>15</v>
      </c>
      <c r="B10" s="2">
        <v>7.36</v>
      </c>
      <c r="C10" s="2">
        <v>8.3978023267055981</v>
      </c>
      <c r="D10" s="2">
        <v>6.7934908335023216</v>
      </c>
      <c r="E10" s="2">
        <v>8.6430808033379325</v>
      </c>
      <c r="F10" s="2">
        <v>8.690296105601508</v>
      </c>
      <c r="G10" s="2">
        <v>5.3640940551309377</v>
      </c>
      <c r="H10" s="2">
        <v>9.768156100784271</v>
      </c>
      <c r="I10" s="2">
        <v>7.7641598582815661</v>
      </c>
    </row>
    <row r="11" spans="1:9">
      <c r="A11" s="2" t="s">
        <v>16</v>
      </c>
      <c r="B11" s="2">
        <v>7.81</v>
      </c>
      <c r="C11" s="2">
        <v>8.459685141504</v>
      </c>
      <c r="D11" s="2">
        <v>7.1124850216525264</v>
      </c>
      <c r="E11" s="2">
        <v>8.6867848033379325</v>
      </c>
      <c r="F11" s="2">
        <v>8.7353333832785296</v>
      </c>
      <c r="G11" s="2">
        <v>6.0871581814282187</v>
      </c>
      <c r="H11" s="2">
        <v>9.84507178078427</v>
      </c>
      <c r="I11" s="2">
        <v>7.8037622582815658</v>
      </c>
    </row>
    <row r="12" spans="1:9">
      <c r="A12" s="2" t="s">
        <v>17</v>
      </c>
      <c r="B12" s="2">
        <v>7.99</v>
      </c>
      <c r="C12" s="2">
        <v>7.9154245636663996</v>
      </c>
      <c r="D12" s="2">
        <v>6.6601860327519669</v>
      </c>
      <c r="E12" s="2">
        <v>8.0757020697264377</v>
      </c>
      <c r="F12" s="2">
        <v>8.123296949439494</v>
      </c>
      <c r="G12" s="2">
        <v>5.6008370512085133</v>
      </c>
      <c r="H12" s="2">
        <v>9.227681852385583</v>
      </c>
      <c r="I12" s="2">
        <v>7.2554363367581018</v>
      </c>
    </row>
    <row r="13" spans="1:9">
      <c r="A13" s="2" t="s">
        <v>18</v>
      </c>
      <c r="B13" s="2">
        <v>7.91</v>
      </c>
      <c r="C13" s="2">
        <v>7.3893265008720004</v>
      </c>
      <c r="D13" s="2">
        <v>6.0054383229222985</v>
      </c>
      <c r="E13" s="2">
        <v>7.4828673361149436</v>
      </c>
      <c r="F13" s="2">
        <v>7.529901565768319</v>
      </c>
      <c r="G13" s="2">
        <v>4.5584996701657037</v>
      </c>
      <c r="H13" s="2">
        <v>8.6445060839868919</v>
      </c>
      <c r="I13" s="2">
        <v>6.723533215234637</v>
      </c>
    </row>
    <row r="14" spans="1:9">
      <c r="A14" s="2" t="s">
        <v>19</v>
      </c>
      <c r="B14" s="2">
        <v>7.71</v>
      </c>
      <c r="C14" s="2">
        <v>9.7818500801895993</v>
      </c>
      <c r="D14" s="2">
        <v>7.90007640507097</v>
      </c>
      <c r="E14" s="2">
        <v>10.07292627056092</v>
      </c>
      <c r="F14" s="2">
        <v>10.12771151195216</v>
      </c>
      <c r="G14" s="2">
        <v>6.2369330409065693</v>
      </c>
      <c r="H14" s="2">
        <v>11.377071557581647</v>
      </c>
      <c r="I14" s="2">
        <v>9.0485377013284936</v>
      </c>
    </row>
    <row r="15" spans="1:9">
      <c r="A15" s="2" t="s">
        <v>20</v>
      </c>
      <c r="B15" s="2">
        <v>8.36</v>
      </c>
      <c r="C15" s="2">
        <v>8.2219065195360006</v>
      </c>
      <c r="D15" s="2">
        <v>6.7725755641846508</v>
      </c>
      <c r="E15" s="2">
        <v>8.5259848033379324</v>
      </c>
      <c r="F15" s="2">
        <v>8.5700535405465192</v>
      </c>
      <c r="G15" s="2">
        <v>5.6452475446591359</v>
      </c>
      <c r="H15" s="2">
        <v>9.5566157807842718</v>
      </c>
      <c r="I15" s="2">
        <v>7.6583462582815649</v>
      </c>
    </row>
    <row r="16" spans="1:9">
      <c r="A16" s="2" t="s">
        <v>21</v>
      </c>
      <c r="B16" s="2">
        <v>8.1999999999999993</v>
      </c>
      <c r="C16" s="2">
        <v>10.91535416608</v>
      </c>
      <c r="D16" s="2">
        <v>9.1518068644092434</v>
      </c>
      <c r="E16" s="2">
        <v>11.337899737783911</v>
      </c>
      <c r="F16" s="2">
        <v>11.395916208983884</v>
      </c>
      <c r="G16" s="2">
        <v>7.9234757238885933</v>
      </c>
      <c r="H16" s="2">
        <v>12.686960774379028</v>
      </c>
      <c r="I16" s="2">
        <v>10.183992344375421</v>
      </c>
    </row>
    <row r="17" spans="1:9">
      <c r="A17" s="2" t="s">
        <v>22</v>
      </c>
      <c r="B17" s="2">
        <v>8.34</v>
      </c>
      <c r="C17" s="2">
        <v>7.2514092719919994</v>
      </c>
      <c r="D17" s="2">
        <v>6.107955178014989</v>
      </c>
      <c r="E17" s="2">
        <v>7.3816073361149437</v>
      </c>
      <c r="F17" s="2">
        <v>7.4259749149290339</v>
      </c>
      <c r="G17" s="2">
        <v>5.1084317306972151</v>
      </c>
      <c r="H17" s="2">
        <v>8.4608768839868915</v>
      </c>
      <c r="I17" s="2">
        <v>6.6320672152346383</v>
      </c>
    </row>
    <row r="18" spans="1:9">
      <c r="A18" s="2" t="s">
        <v>23</v>
      </c>
      <c r="B18" s="2">
        <v>7.62</v>
      </c>
      <c r="C18" s="2">
        <v>7.4429161901680008</v>
      </c>
      <c r="D18" s="2">
        <v>6.1596225738039445</v>
      </c>
      <c r="E18" s="2">
        <v>7.5240673361149435</v>
      </c>
      <c r="F18" s="2">
        <v>7.5722808721159947</v>
      </c>
      <c r="G18" s="2">
        <v>4.8182989434177026</v>
      </c>
      <c r="H18" s="2">
        <v>8.7180100839868917</v>
      </c>
      <c r="I18" s="2">
        <v>6.7608132152346379</v>
      </c>
    </row>
    <row r="19" spans="1:9">
      <c r="A19" s="2" t="s">
        <v>24</v>
      </c>
      <c r="B19" s="2">
        <v>7.03</v>
      </c>
      <c r="C19" s="2">
        <v>8.1995941075202001</v>
      </c>
      <c r="D19" s="2">
        <v>6.5952184630827739</v>
      </c>
      <c r="E19" s="2">
        <v>8.2853290697264388</v>
      </c>
      <c r="F19" s="2">
        <v>8.3385150185732044</v>
      </c>
      <c r="G19" s="2">
        <v>4.8480272515446323</v>
      </c>
      <c r="H19" s="2">
        <v>9.6069226923855808</v>
      </c>
      <c r="I19" s="2">
        <v>7.4448365367581033</v>
      </c>
    </row>
    <row r="20" spans="1:9">
      <c r="A20" s="2" t="s">
        <v>25</v>
      </c>
      <c r="B20" s="2">
        <v>6.88</v>
      </c>
      <c r="C20" s="2">
        <v>9.282194973610002</v>
      </c>
      <c r="D20" s="2">
        <v>7.6631891148932754</v>
      </c>
      <c r="E20" s="2">
        <v>9.4919595369494267</v>
      </c>
      <c r="F20" s="2">
        <v>9.5467112397241642</v>
      </c>
      <c r="G20" s="2">
        <v>6.1615984703407349</v>
      </c>
      <c r="H20" s="2">
        <v>10.812665349182959</v>
      </c>
      <c r="I20" s="2">
        <v>8.5275023798050285</v>
      </c>
    </row>
    <row r="21" spans="1:9">
      <c r="A21" s="2" t="s">
        <v>26</v>
      </c>
      <c r="B21" s="2">
        <v>7.15</v>
      </c>
      <c r="C21" s="2">
        <v>7.9484909641368002</v>
      </c>
      <c r="D21" s="2">
        <v>6.9529474894901186</v>
      </c>
      <c r="E21" s="2">
        <v>8.1004740697264381</v>
      </c>
      <c r="F21" s="2">
        <v>8.1488654079307157</v>
      </c>
      <c r="G21" s="2">
        <v>6.4234913832752847</v>
      </c>
      <c r="H21" s="2">
        <v>9.2707560923855805</v>
      </c>
      <c r="I21" s="2">
        <v>7.2779115367581024</v>
      </c>
    </row>
    <row r="22" spans="1:9">
      <c r="A22" s="2" t="s">
        <v>27</v>
      </c>
      <c r="B22" s="2">
        <v>8.9</v>
      </c>
      <c r="C22" s="2">
        <v>10.971097625088001</v>
      </c>
      <c r="D22" s="2">
        <v>8.9118781843834469</v>
      </c>
      <c r="E22" s="2">
        <v>11.139926004172414</v>
      </c>
      <c r="F22" s="2">
        <v>11.208166936825352</v>
      </c>
      <c r="G22" s="2">
        <v>6.7815266409846071</v>
      </c>
      <c r="H22" s="2">
        <v>12.814884125980338</v>
      </c>
      <c r="I22" s="2">
        <v>10.009024822851956</v>
      </c>
    </row>
    <row r="23" spans="1:9">
      <c r="A23" s="2" t="s">
        <v>28</v>
      </c>
      <c r="B23" s="2">
        <v>8.93</v>
      </c>
      <c r="C23" s="2">
        <v>10.8920700336</v>
      </c>
      <c r="D23" s="2">
        <v>8.9572795047427807</v>
      </c>
      <c r="E23" s="2">
        <v>11.321739737783911</v>
      </c>
      <c r="F23" s="2">
        <v>11.379221651762197</v>
      </c>
      <c r="G23" s="2">
        <v>7.4258354698695763</v>
      </c>
      <c r="H23" s="2">
        <v>12.659053574379028</v>
      </c>
      <c r="I23" s="2">
        <v>10.169320344375421</v>
      </c>
    </row>
    <row r="24" spans="1:9">
      <c r="A24" s="2" t="s">
        <v>29</v>
      </c>
      <c r="B24" s="2">
        <v>8.6</v>
      </c>
      <c r="C24" s="2">
        <v>10.249771261919999</v>
      </c>
      <c r="D24" s="2">
        <v>8.5366360318506587</v>
      </c>
      <c r="E24" s="2">
        <v>10.639856004172415</v>
      </c>
      <c r="F24" s="2">
        <v>10.694507250832675</v>
      </c>
      <c r="G24" s="2">
        <v>7.2829473686013246</v>
      </c>
      <c r="H24" s="2">
        <v>11.913429725980338</v>
      </c>
      <c r="I24" s="2">
        <v>9.5570328228519568</v>
      </c>
    </row>
    <row r="25" spans="1:9">
      <c r="A25" s="2" t="s">
        <v>30</v>
      </c>
      <c r="B25" s="2">
        <v>7.84</v>
      </c>
      <c r="C25" s="2">
        <v>8.9961950513890017</v>
      </c>
      <c r="D25" s="2">
        <v>7.741074589336753</v>
      </c>
      <c r="E25" s="2">
        <v>9.2972585369494265</v>
      </c>
      <c r="F25" s="2">
        <v>9.3468300576384973</v>
      </c>
      <c r="G25" s="2">
        <v>7.0775021061510568</v>
      </c>
      <c r="H25" s="2">
        <v>10.460263429182959</v>
      </c>
      <c r="I25" s="2">
        <v>8.3515967798050301</v>
      </c>
    </row>
    <row r="26" spans="1:9">
      <c r="A26" s="2" t="s">
        <v>31</v>
      </c>
      <c r="B26" s="2">
        <v>8.25</v>
      </c>
      <c r="C26" s="2">
        <v>9.5929796421472009</v>
      </c>
      <c r="D26" s="2">
        <v>7.9903622703312074</v>
      </c>
      <c r="E26" s="2">
        <v>9.7185365369494274</v>
      </c>
      <c r="F26" s="2">
        <v>9.7795224377561922</v>
      </c>
      <c r="G26" s="2">
        <v>6.3652335905009316</v>
      </c>
      <c r="H26" s="2">
        <v>11.220120189182961</v>
      </c>
      <c r="I26" s="2">
        <v>8.7323485798050289</v>
      </c>
    </row>
    <row r="27" spans="1:9">
      <c r="A27" s="2" t="s">
        <v>32</v>
      </c>
      <c r="B27" s="2">
        <v>7.13</v>
      </c>
      <c r="C27" s="2">
        <v>9.9442766097500002</v>
      </c>
      <c r="D27" s="2">
        <v>8.009351051652903</v>
      </c>
      <c r="E27" s="2">
        <v>10.184716270560921</v>
      </c>
      <c r="F27" s="2">
        <v>10.242553669725652</v>
      </c>
      <c r="G27" s="2">
        <v>6.120854064521855</v>
      </c>
      <c r="H27" s="2">
        <v>11.578408357581649</v>
      </c>
      <c r="I27" s="2">
        <v>9.1495897013284928</v>
      </c>
    </row>
    <row r="28" spans="1:9">
      <c r="A28" s="2" t="s">
        <v>33</v>
      </c>
      <c r="B28" s="2">
        <v>6.69</v>
      </c>
      <c r="C28" s="2">
        <v>7.7474702104184008</v>
      </c>
      <c r="D28" s="2">
        <v>6.8130051477059368</v>
      </c>
      <c r="E28" s="2">
        <v>7.9592120697264388</v>
      </c>
      <c r="F28" s="2">
        <v>8.0037507488934772</v>
      </c>
      <c r="G28" s="2">
        <v>6.5035943134466168</v>
      </c>
      <c r="H28" s="2">
        <v>9.0162860523855812</v>
      </c>
      <c r="I28" s="2">
        <v>7.1502213367581016</v>
      </c>
    </row>
    <row r="29" spans="1:9">
      <c r="A29" s="2" t="s">
        <v>34</v>
      </c>
      <c r="B29" s="2">
        <v>6.54</v>
      </c>
      <c r="C29" s="2">
        <v>8.2772470444799993</v>
      </c>
      <c r="D29" s="2">
        <v>7.3969527816999658</v>
      </c>
      <c r="E29" s="2">
        <v>8.5653568033379326</v>
      </c>
      <c r="F29" s="2">
        <v>8.6107752082833517</v>
      </c>
      <c r="G29" s="2">
        <v>7.5100669270848304</v>
      </c>
      <c r="H29" s="2">
        <v>9.6240020207842711</v>
      </c>
      <c r="I29" s="2">
        <v>7.6941254582815661</v>
      </c>
    </row>
    <row r="30" spans="1:9">
      <c r="A30" s="2" t="s">
        <v>35</v>
      </c>
      <c r="B30" s="2">
        <v>5.62</v>
      </c>
      <c r="C30" s="2">
        <v>6.9697550394640011</v>
      </c>
      <c r="D30" s="2">
        <v>6.1308842433690351</v>
      </c>
      <c r="E30" s="2">
        <v>7.1856473361149442</v>
      </c>
      <c r="F30" s="2">
        <v>7.2247679115140215</v>
      </c>
      <c r="G30" s="2">
        <v>5.9104655334120189</v>
      </c>
      <c r="H30" s="2">
        <v>8.1066236839868928</v>
      </c>
      <c r="I30" s="2">
        <v>6.4550012152346383</v>
      </c>
    </row>
    <row r="31" spans="1:9">
      <c r="A31" s="2" t="s">
        <v>36</v>
      </c>
      <c r="B31" s="2">
        <v>8.08</v>
      </c>
      <c r="C31" s="2">
        <v>9.5458593137599994</v>
      </c>
      <c r="D31" s="2">
        <v>8.0320473137048101</v>
      </c>
      <c r="E31" s="2">
        <v>9.9174982705609214</v>
      </c>
      <c r="F31" s="2">
        <v>9.9681903635554772</v>
      </c>
      <c r="G31" s="2">
        <v>7.0017772815310302</v>
      </c>
      <c r="H31" s="2">
        <v>11.09521179758165</v>
      </c>
      <c r="I31" s="2">
        <v>8.9081429013284925</v>
      </c>
    </row>
    <row r="32" spans="1:9">
      <c r="A32" s="2" t="s">
        <v>37</v>
      </c>
      <c r="B32" s="2">
        <v>8.4499999999999993</v>
      </c>
      <c r="C32" s="2">
        <v>8.9496017419899996</v>
      </c>
      <c r="D32" s="2">
        <v>7.436949045567034</v>
      </c>
      <c r="E32" s="2">
        <v>9.2649275369494273</v>
      </c>
      <c r="F32" s="2">
        <v>9.3134824448717595</v>
      </c>
      <c r="G32" s="2">
        <v>6.2881478651046603</v>
      </c>
      <c r="H32" s="2">
        <v>10.40375190918296</v>
      </c>
      <c r="I32" s="2">
        <v>8.3222791798050295</v>
      </c>
    </row>
    <row r="33" spans="1:9">
      <c r="A33" s="2" t="s">
        <v>38</v>
      </c>
      <c r="B33" s="2">
        <v>8.2200000000000006</v>
      </c>
      <c r="C33" s="2">
        <v>8.1944131884192011</v>
      </c>
      <c r="D33" s="2">
        <v>6.7458302572866451</v>
      </c>
      <c r="E33" s="2">
        <v>8.5079128033379305</v>
      </c>
      <c r="F33" s="2">
        <v>8.5514836126900651</v>
      </c>
      <c r="G33" s="2">
        <v>5.6264321030200666</v>
      </c>
      <c r="H33" s="2">
        <v>9.5241255407842704</v>
      </c>
      <c r="I33" s="2">
        <v>7.6420070582815658</v>
      </c>
    </row>
    <row r="34" spans="1:9">
      <c r="A34" s="2" t="s">
        <v>39</v>
      </c>
      <c r="B34" s="2">
        <v>8.2100000000000009</v>
      </c>
      <c r="C34" s="2">
        <v>9.6585178321548</v>
      </c>
      <c r="D34" s="2">
        <v>7.9659704317656281</v>
      </c>
      <c r="E34" s="2">
        <v>9.9909002705609229</v>
      </c>
      <c r="F34" s="2">
        <v>10.043523548622041</v>
      </c>
      <c r="G34" s="2">
        <v>6.5991195559189562</v>
      </c>
      <c r="H34" s="2">
        <v>11.228345637581649</v>
      </c>
      <c r="I34" s="2">
        <v>8.9744441013284941</v>
      </c>
    </row>
    <row r="35" spans="1:9">
      <c r="A35" s="2" t="s">
        <v>40</v>
      </c>
      <c r="B35" s="2">
        <v>7.9</v>
      </c>
      <c r="C35" s="2">
        <v>7.5121871458832006</v>
      </c>
      <c r="D35" s="2">
        <v>6.246010204556721</v>
      </c>
      <c r="E35" s="2">
        <v>7.7996790697264373</v>
      </c>
      <c r="F35" s="2">
        <v>7.8396721082992267</v>
      </c>
      <c r="G35" s="2">
        <v>5.3375016173173631</v>
      </c>
      <c r="H35" s="2">
        <v>8.7313996923855814</v>
      </c>
      <c r="I35" s="2">
        <v>7.0058815367581015</v>
      </c>
    </row>
    <row r="36" spans="1:9">
      <c r="A36" s="2" t="s">
        <v>41</v>
      </c>
      <c r="B36" s="2">
        <v>7.94</v>
      </c>
      <c r="C36" s="2">
        <v>10.617607679999999</v>
      </c>
      <c r="D36" s="2">
        <v>8.8866446853836649</v>
      </c>
      <c r="E36" s="2">
        <v>10.888031004172415</v>
      </c>
      <c r="F36" s="2">
        <v>10.949506708858918</v>
      </c>
      <c r="G36" s="2">
        <v>7.5258588260540291</v>
      </c>
      <c r="H36" s="2">
        <v>12.359775725980338</v>
      </c>
      <c r="I36" s="2">
        <v>9.7814028228519572</v>
      </c>
    </row>
    <row r="37" spans="1:9">
      <c r="A37" s="2" t="s">
        <v>42</v>
      </c>
      <c r="B37" s="2">
        <v>7.74</v>
      </c>
      <c r="C37" s="2">
        <v>8.6819849939999987</v>
      </c>
      <c r="D37" s="2">
        <v>6.9982906265987701</v>
      </c>
      <c r="E37" s="2">
        <v>8.8423288033379333</v>
      </c>
      <c r="F37" s="2">
        <v>8.8949893060105403</v>
      </c>
      <c r="G37" s="2">
        <v>5.3232069598868694</v>
      </c>
      <c r="H37" s="2">
        <v>10.12694026078427</v>
      </c>
      <c r="I37" s="2">
        <v>7.9442726582815659</v>
      </c>
    </row>
    <row r="38" spans="1:9">
      <c r="A38" s="2" t="s">
        <v>43</v>
      </c>
      <c r="B38" s="2">
        <v>7.71</v>
      </c>
      <c r="C38" s="2">
        <v>8.5888367805311994</v>
      </c>
      <c r="D38" s="2">
        <v>6.8303790716006212</v>
      </c>
      <c r="E38" s="2">
        <v>8.7752128033379329</v>
      </c>
      <c r="F38" s="2">
        <v>8.8259879305368738</v>
      </c>
      <c r="G38" s="2">
        <v>5.0867956810212078</v>
      </c>
      <c r="H38" s="2">
        <v>10.006741540784272</v>
      </c>
      <c r="I38" s="2">
        <v>7.8835670582815647</v>
      </c>
    </row>
    <row r="39" spans="1:9">
      <c r="A39" s="2" t="s">
        <v>44</v>
      </c>
      <c r="B39" s="2">
        <v>8.08</v>
      </c>
      <c r="C39" s="2">
        <v>9.6486909288000007</v>
      </c>
      <c r="D39" s="2">
        <v>7.7754529398644658</v>
      </c>
      <c r="E39" s="2">
        <v>9.9833822705609219</v>
      </c>
      <c r="F39" s="2">
        <v>10.03570302966391</v>
      </c>
      <c r="G39" s="2">
        <v>6.1124566981864321</v>
      </c>
      <c r="H39" s="2">
        <v>11.216053077581648</v>
      </c>
      <c r="I39" s="2">
        <v>8.9675813013284937</v>
      </c>
    </row>
    <row r="40" spans="1:9">
      <c r="A40" s="2" t="s">
        <v>45</v>
      </c>
      <c r="B40" s="2">
        <v>8.35</v>
      </c>
      <c r="C40" s="2">
        <v>7.957910776607001</v>
      </c>
      <c r="D40" s="2">
        <v>6.5447044521692623</v>
      </c>
      <c r="E40" s="2">
        <v>8.1056110697264394</v>
      </c>
      <c r="F40" s="2">
        <v>8.1539518060206273</v>
      </c>
      <c r="G40" s="2">
        <v>5.209934233187588</v>
      </c>
      <c r="H40" s="2">
        <v>9.2824561323855832</v>
      </c>
      <c r="I40" s="2">
        <v>7.2824237367581013</v>
      </c>
    </row>
    <row r="41" spans="1:9">
      <c r="A41" s="2" t="s">
        <v>46</v>
      </c>
      <c r="B41" s="2">
        <v>7.52</v>
      </c>
      <c r="C41" s="2">
        <v>8.9266585781928001</v>
      </c>
      <c r="D41" s="2">
        <v>7.2933731297675823</v>
      </c>
      <c r="E41" s="2">
        <v>9.0248368033379336</v>
      </c>
      <c r="F41" s="2">
        <v>9.082537818563118</v>
      </c>
      <c r="G41" s="2">
        <v>5.5681922724879325</v>
      </c>
      <c r="H41" s="2">
        <v>10.45490362078427</v>
      </c>
      <c r="I41" s="2">
        <v>8.109289458281566</v>
      </c>
    </row>
    <row r="42" spans="1:9">
      <c r="A42" s="2" t="s">
        <v>47</v>
      </c>
      <c r="B42" s="2">
        <v>6.76</v>
      </c>
      <c r="C42" s="2">
        <v>8.2399714255583998</v>
      </c>
      <c r="D42" s="2">
        <v>6.5896834237877107</v>
      </c>
      <c r="E42" s="2">
        <v>8.3164920697264382</v>
      </c>
      <c r="F42" s="2">
        <v>8.3705116551543348</v>
      </c>
      <c r="G42" s="2">
        <v>4.788703619844533</v>
      </c>
      <c r="H42" s="2">
        <v>9.6632686523855824</v>
      </c>
      <c r="I42" s="2">
        <v>7.4729943367581031</v>
      </c>
    </row>
    <row r="43" spans="1:9">
      <c r="A43" s="2" t="s">
        <v>48</v>
      </c>
      <c r="B43" s="2">
        <v>6.73</v>
      </c>
      <c r="C43" s="2">
        <v>8.0635768676605988</v>
      </c>
      <c r="D43" s="2">
        <v>6.328011592152663</v>
      </c>
      <c r="E43" s="2">
        <v>8.1817970697264393</v>
      </c>
      <c r="F43" s="2">
        <v>8.2320720930513041</v>
      </c>
      <c r="G43" s="2">
        <v>4.5317597990582295</v>
      </c>
      <c r="H43" s="2">
        <v>9.4215392523855819</v>
      </c>
      <c r="I43" s="2">
        <v>7.3511913367581014</v>
      </c>
    </row>
    <row r="44" spans="1:9">
      <c r="A44" s="2" t="s">
        <v>49</v>
      </c>
      <c r="B44" s="2">
        <v>6.99</v>
      </c>
      <c r="C44" s="2">
        <v>7.6090204548974008</v>
      </c>
      <c r="D44" s="2">
        <v>6.2313488411032036</v>
      </c>
      <c r="E44" s="2">
        <v>7.8632150697264382</v>
      </c>
      <c r="F44" s="2">
        <v>7.9049014826171877</v>
      </c>
      <c r="G44" s="2">
        <v>5.1138083569629442</v>
      </c>
      <c r="H44" s="2">
        <v>8.8463598123855824</v>
      </c>
      <c r="I44" s="2">
        <v>7.0632861367581015</v>
      </c>
    </row>
    <row r="45" spans="1:9">
      <c r="A45" s="2" t="s">
        <v>50</v>
      </c>
      <c r="B45" s="2">
        <v>8.2100000000000009</v>
      </c>
      <c r="C45" s="2">
        <v>8.8605197064799999</v>
      </c>
      <c r="D45" s="2">
        <v>7.1221696786131519</v>
      </c>
      <c r="E45" s="2">
        <v>9.2049715369494276</v>
      </c>
      <c r="F45" s="2">
        <v>9.2517533861586578</v>
      </c>
      <c r="G45" s="2">
        <v>5.6417192898683082</v>
      </c>
      <c r="H45" s="2">
        <v>10.29751538918296</v>
      </c>
      <c r="I45" s="2">
        <v>8.2679885798050297</v>
      </c>
    </row>
    <row r="46" spans="1:9">
      <c r="A46" s="2" t="s">
        <v>51</v>
      </c>
      <c r="B46" s="2">
        <v>8.25</v>
      </c>
      <c r="C46" s="2">
        <v>8.8334952280064005</v>
      </c>
      <c r="D46" s="2">
        <v>7.4388145938951462</v>
      </c>
      <c r="E46" s="2">
        <v>9.4756162705609199</v>
      </c>
      <c r="F46" s="2">
        <v>9.5141708710723538</v>
      </c>
      <c r="G46" s="2">
        <v>6.8416735978091987</v>
      </c>
      <c r="H46" s="2">
        <v>10.30030635758165</v>
      </c>
      <c r="I46" s="2">
        <v>8.5086557013284931</v>
      </c>
    </row>
    <row r="47" spans="1:9">
      <c r="A47" s="2" t="s">
        <v>52</v>
      </c>
      <c r="B47" s="2">
        <v>8.32</v>
      </c>
      <c r="C47" s="2">
        <v>9.5619013187939998</v>
      </c>
      <c r="D47" s="2">
        <v>7.9902941170655</v>
      </c>
      <c r="E47" s="2">
        <v>10.209941004172416</v>
      </c>
      <c r="F47" s="2">
        <v>10.252797021756846</v>
      </c>
      <c r="G47" s="2">
        <v>7.173201623367639</v>
      </c>
      <c r="H47" s="2">
        <v>11.13987792598034</v>
      </c>
      <c r="I47" s="2">
        <v>9.1683738228519562</v>
      </c>
    </row>
    <row r="48" spans="1:9">
      <c r="A48" s="2" t="s">
        <v>53</v>
      </c>
      <c r="B48" s="2">
        <v>7.77</v>
      </c>
      <c r="C48" s="2">
        <v>9.7620836060939986</v>
      </c>
      <c r="D48" s="2">
        <v>8.2879411775061396</v>
      </c>
      <c r="E48" s="2">
        <v>10.331921004172415</v>
      </c>
      <c r="F48" s="2">
        <v>10.378201540799873</v>
      </c>
      <c r="G48" s="2">
        <v>7.7306522399762985</v>
      </c>
      <c r="H48" s="2">
        <v>11.358359525980338</v>
      </c>
      <c r="I48" s="2">
        <v>9.2787018228519571</v>
      </c>
    </row>
    <row r="49" spans="1:9">
      <c r="A49" s="2" t="s">
        <v>54</v>
      </c>
      <c r="B49" s="2">
        <v>8.24</v>
      </c>
      <c r="C49" s="2">
        <v>9.3170456844779999</v>
      </c>
      <c r="D49" s="2">
        <v>7.6303015508532539</v>
      </c>
      <c r="E49" s="2">
        <v>9.7693922705609211</v>
      </c>
      <c r="F49" s="2">
        <v>9.8159071123804793</v>
      </c>
      <c r="G49" s="2">
        <v>6.453079670803767</v>
      </c>
      <c r="H49" s="2">
        <v>10.830182277581649</v>
      </c>
      <c r="I49" s="2">
        <v>8.7741713013284937</v>
      </c>
    </row>
    <row r="50" spans="1:9">
      <c r="A50" s="2" t="s">
        <v>55</v>
      </c>
      <c r="B50" s="2">
        <v>8.0399999999999991</v>
      </c>
      <c r="C50" s="2">
        <v>8.9017926888800005</v>
      </c>
      <c r="D50" s="2">
        <v>7.3013861210793483</v>
      </c>
      <c r="E50" s="2">
        <v>9.2328435369494279</v>
      </c>
      <c r="F50" s="2">
        <v>9.2804683752846469</v>
      </c>
      <c r="G50" s="2">
        <v>6.0718445713120284</v>
      </c>
      <c r="H50" s="2">
        <v>10.346661629182961</v>
      </c>
      <c r="I50" s="2">
        <v>8.2932397798050292</v>
      </c>
    </row>
    <row r="51" spans="1:9">
      <c r="A51" s="2" t="s">
        <v>56</v>
      </c>
      <c r="B51" s="2">
        <v>7.75</v>
      </c>
      <c r="C51" s="2">
        <v>8.4395476180991995</v>
      </c>
      <c r="D51" s="2">
        <v>6.8317774849468123</v>
      </c>
      <c r="E51" s="2">
        <v>8.671652803337933</v>
      </c>
      <c r="F51" s="2">
        <v>8.7196535513742255</v>
      </c>
      <c r="G51" s="2">
        <v>5.3934427175316895</v>
      </c>
      <c r="H51" s="2">
        <v>9.8195463407842709</v>
      </c>
      <c r="I51" s="2">
        <v>7.789991058281565</v>
      </c>
    </row>
    <row r="52" spans="1:9">
      <c r="A52" s="2" t="s">
        <v>57</v>
      </c>
      <c r="B52" s="2">
        <v>7.73</v>
      </c>
      <c r="C52" s="2">
        <v>8.0402985445551991</v>
      </c>
      <c r="D52" s="2">
        <v>6.389850179541261</v>
      </c>
      <c r="E52" s="2">
        <v>8.1648790697264388</v>
      </c>
      <c r="F52" s="2">
        <v>8.2147316180271872</v>
      </c>
      <c r="G52" s="2">
        <v>4.6920326699830586</v>
      </c>
      <c r="H52" s="2">
        <v>9.390563692385582</v>
      </c>
      <c r="I52" s="2">
        <v>7.3359255367581024</v>
      </c>
    </row>
    <row r="53" spans="1:9">
      <c r="A53" s="2" t="s">
        <v>58</v>
      </c>
      <c r="B53" s="2">
        <v>7.06</v>
      </c>
      <c r="C53" s="2">
        <v>8.8508975621184014</v>
      </c>
      <c r="D53" s="2">
        <v>7.1547766130178143</v>
      </c>
      <c r="E53" s="2">
        <v>8.9670088033379329</v>
      </c>
      <c r="F53" s="2">
        <v>9.0230910470176795</v>
      </c>
      <c r="G53" s="2">
        <v>5.3769299742244687</v>
      </c>
      <c r="H53" s="2">
        <v>10.35126586078427</v>
      </c>
      <c r="I53" s="2">
        <v>8.0569886582815649</v>
      </c>
    </row>
    <row r="54" spans="1:9">
      <c r="A54" s="2" t="s">
        <v>59</v>
      </c>
      <c r="B54" s="2">
        <v>6.95</v>
      </c>
      <c r="C54" s="2">
        <v>8.4984756205127976</v>
      </c>
      <c r="D54" s="2">
        <v>6.8097595795673396</v>
      </c>
      <c r="E54" s="2">
        <v>8.9751055369494281</v>
      </c>
      <c r="F54" s="2">
        <v>9.015561464485879</v>
      </c>
      <c r="G54" s="2">
        <v>5.5525215027100927</v>
      </c>
      <c r="H54" s="2">
        <v>9.8841616691829604</v>
      </c>
      <c r="I54" s="2">
        <v>8.0601679798050299</v>
      </c>
    </row>
    <row r="55" spans="1:9">
      <c r="A55" s="2" t="s">
        <v>60</v>
      </c>
      <c r="B55" s="2">
        <v>7.53</v>
      </c>
      <c r="C55" s="2">
        <v>9.5110062373950015</v>
      </c>
      <c r="D55" s="2">
        <v>7.9111518302308124</v>
      </c>
      <c r="E55" s="2">
        <v>10.179356004172416</v>
      </c>
      <c r="F55" s="2">
        <v>10.221349591996088</v>
      </c>
      <c r="G55" s="2">
        <v>7.0894118480389521</v>
      </c>
      <c r="H55" s="2">
        <v>11.085144725980339</v>
      </c>
      <c r="I55" s="2">
        <v>9.1407078228519563</v>
      </c>
    </row>
    <row r="56" spans="1:9">
      <c r="A56" s="2" t="s">
        <v>61</v>
      </c>
      <c r="B56" s="2">
        <v>6.75</v>
      </c>
      <c r="C56" s="2">
        <v>8.1186949251538003</v>
      </c>
      <c r="D56" s="2">
        <v>7.0467042566360378</v>
      </c>
      <c r="E56" s="2">
        <v>8.7509465369494261</v>
      </c>
      <c r="F56" s="2">
        <v>8.7855452859927254</v>
      </c>
      <c r="G56" s="2">
        <v>7.0825606415292146</v>
      </c>
      <c r="H56" s="2">
        <v>9.4770723891829594</v>
      </c>
      <c r="I56" s="2">
        <v>7.8577215798050295</v>
      </c>
    </row>
    <row r="57" spans="1:9">
      <c r="A57" s="2" t="s">
        <v>62</v>
      </c>
      <c r="B57" s="2">
        <v>5.89</v>
      </c>
      <c r="C57" s="2">
        <v>6.6059232946000011</v>
      </c>
      <c r="D57" s="2">
        <v>5.8970023918007888</v>
      </c>
      <c r="E57" s="2">
        <v>6.9500273361149434</v>
      </c>
      <c r="F57" s="2">
        <v>6.9827228583980627</v>
      </c>
      <c r="G57" s="2">
        <v>6.2297710418021657</v>
      </c>
      <c r="H57" s="2">
        <v>7.6821632839868927</v>
      </c>
      <c r="I57" s="2">
        <v>6.242019215234639</v>
      </c>
    </row>
    <row r="58" spans="1:9">
      <c r="A58" s="2" t="s">
        <v>63</v>
      </c>
      <c r="B58" s="2">
        <v>6.7</v>
      </c>
      <c r="C58" s="2">
        <v>7.4041974587239991</v>
      </c>
      <c r="D58" s="2">
        <v>6.4131490586560975</v>
      </c>
      <c r="E58" s="2">
        <v>7.7311160697264381</v>
      </c>
      <c r="F58" s="2">
        <v>7.7693568382027554</v>
      </c>
      <c r="G58" s="2">
        <v>6.140491448376503</v>
      </c>
      <c r="H58" s="2">
        <v>8.606380732385583</v>
      </c>
      <c r="I58" s="2">
        <v>6.9439867367581023</v>
      </c>
    </row>
    <row r="59" spans="1:9">
      <c r="A59" s="2" t="s">
        <v>64</v>
      </c>
      <c r="B59" s="2">
        <v>7.09</v>
      </c>
      <c r="C59" s="2">
        <v>7.158956601849999</v>
      </c>
      <c r="D59" s="2">
        <v>6.0233832052290612</v>
      </c>
      <c r="E59" s="2">
        <v>7.3152973361149431</v>
      </c>
      <c r="F59" s="2">
        <v>7.3578466137906968</v>
      </c>
      <c r="G59" s="2">
        <v>5.0904826286873481</v>
      </c>
      <c r="H59" s="2">
        <v>8.3415516839868928</v>
      </c>
      <c r="I59" s="2">
        <v>6.5721212152346382</v>
      </c>
    </row>
    <row r="60" spans="1:9">
      <c r="A60" s="2" t="s">
        <v>65</v>
      </c>
      <c r="B60" s="2">
        <v>6.47</v>
      </c>
      <c r="C60" s="2">
        <v>7.6295103312031998</v>
      </c>
      <c r="D60" s="2">
        <v>6.4439788245812739</v>
      </c>
      <c r="E60" s="2">
        <v>7.8779330697264376</v>
      </c>
      <c r="F60" s="2">
        <v>7.9201223530185025</v>
      </c>
      <c r="G60" s="2">
        <v>5.6067859273079135</v>
      </c>
      <c r="H60" s="2">
        <v>8.8715713723855831</v>
      </c>
      <c r="I60" s="2">
        <v>7.0766599367581025</v>
      </c>
    </row>
    <row r="61" spans="1:9">
      <c r="A61" s="2" t="s">
        <v>66</v>
      </c>
      <c r="B61" s="2">
        <v>6.07</v>
      </c>
      <c r="C61" s="2">
        <v>7.5116375112063993</v>
      </c>
      <c r="D61" s="2">
        <v>6.6310778145513583</v>
      </c>
      <c r="E61" s="2">
        <v>7.8012520697264378</v>
      </c>
      <c r="F61" s="2">
        <v>7.8414724159878224</v>
      </c>
      <c r="G61" s="2">
        <v>6.5745341471364078</v>
      </c>
      <c r="H61" s="2">
        <v>8.7318678523855819</v>
      </c>
      <c r="I61" s="2">
        <v>7.0074303367581017</v>
      </c>
    </row>
    <row r="62" spans="1:9">
      <c r="A62" s="2" t="s">
        <v>67</v>
      </c>
      <c r="B62" s="2">
        <v>5.41</v>
      </c>
      <c r="C62" s="2">
        <v>6.3194215490569992</v>
      </c>
      <c r="D62" s="2">
        <v>5.8080988847536341</v>
      </c>
      <c r="E62" s="2">
        <v>6.7768823361149435</v>
      </c>
      <c r="F62" s="2">
        <v>6.8048891072886653</v>
      </c>
      <c r="G62" s="2">
        <v>6.6858043831338163</v>
      </c>
      <c r="H62" s="2">
        <v>7.3698298839868919</v>
      </c>
      <c r="I62" s="2">
        <v>6.0855322152346378</v>
      </c>
    </row>
    <row r="63" spans="1:9">
      <c r="A63" s="2" t="s">
        <v>68</v>
      </c>
      <c r="B63" s="2">
        <v>5.49</v>
      </c>
      <c r="C63" s="2">
        <v>7.2826448137625608</v>
      </c>
      <c r="D63" s="2">
        <v>6.6535330463499944</v>
      </c>
      <c r="E63" s="2">
        <v>7.6557660697264387</v>
      </c>
      <c r="F63" s="2">
        <v>7.6920841920966394</v>
      </c>
      <c r="G63" s="2">
        <v>7.3569719584496402</v>
      </c>
      <c r="H63" s="2">
        <v>8.4689467323855805</v>
      </c>
      <c r="I63" s="2">
        <v>6.8759671367581019</v>
      </c>
    </row>
    <row r="64" spans="1:9">
      <c r="A64" s="2" t="s">
        <v>69</v>
      </c>
      <c r="B64" s="2">
        <v>6.39</v>
      </c>
      <c r="C64" s="2">
        <v>6.7028931534040002</v>
      </c>
      <c r="D64" s="2">
        <v>5.9409849527756524</v>
      </c>
      <c r="E64" s="2">
        <v>7.0109473361149446</v>
      </c>
      <c r="F64" s="2">
        <v>7.0452969462429405</v>
      </c>
      <c r="G64" s="2">
        <v>6.0346235256856477</v>
      </c>
      <c r="H64" s="2">
        <v>7.7919996839868926</v>
      </c>
      <c r="I64" s="2">
        <v>6.2970812152346394</v>
      </c>
    </row>
    <row r="65" spans="1:9">
      <c r="A65" s="2" t="s">
        <v>70</v>
      </c>
      <c r="B65" s="2">
        <v>5.55</v>
      </c>
      <c r="C65" s="2">
        <v>6.0029124529175997</v>
      </c>
      <c r="D65" s="2">
        <v>5.3814022991424606</v>
      </c>
      <c r="E65" s="2">
        <v>6.2912946025034486</v>
      </c>
      <c r="F65" s="2">
        <v>6.3217252482711661</v>
      </c>
      <c r="G65" s="2">
        <v>5.6497343464106695</v>
      </c>
      <c r="H65" s="2">
        <v>6.9790853555882029</v>
      </c>
      <c r="I65" s="2">
        <v>5.6506132937111735</v>
      </c>
    </row>
    <row r="66" spans="1:9">
      <c r="A66" s="2" t="s">
        <v>71</v>
      </c>
      <c r="B66" s="2">
        <v>3.74</v>
      </c>
      <c r="C66" s="2">
        <v>5.8883272937424014</v>
      </c>
      <c r="D66" s="2">
        <v>5.4108131703171765</v>
      </c>
      <c r="E66" s="2">
        <v>6.2203476025034492</v>
      </c>
      <c r="F66" s="2">
        <v>6.2488804068453492</v>
      </c>
      <c r="G66" s="2">
        <v>6.1020699167369692</v>
      </c>
      <c r="H66" s="2">
        <v>6.8508051155882033</v>
      </c>
      <c r="I66" s="2">
        <v>5.5865080937111742</v>
      </c>
    </row>
    <row r="67" spans="1:9">
      <c r="A67" s="2" t="s">
        <v>72</v>
      </c>
      <c r="B67" s="2">
        <v>5.04</v>
      </c>
      <c r="C67" s="2">
        <v>5.7568255979292005</v>
      </c>
      <c r="D67" s="2">
        <v>5.3206747680084137</v>
      </c>
      <c r="E67" s="2">
        <v>6.1405806025034497</v>
      </c>
      <c r="F67" s="2">
        <v>6.1669337769823338</v>
      </c>
      <c r="G67" s="2">
        <v>6.1483482969565779</v>
      </c>
      <c r="H67" s="2">
        <v>6.7071654755882033</v>
      </c>
      <c r="I67" s="2">
        <v>5.5144018937111738</v>
      </c>
    </row>
    <row r="68" spans="1:9">
      <c r="A68" s="2" t="s">
        <v>73</v>
      </c>
      <c r="B68" s="2">
        <v>6.26</v>
      </c>
      <c r="C68" s="2">
        <v>7.1231915086727993</v>
      </c>
      <c r="D68" s="2">
        <v>6.3294506829555308</v>
      </c>
      <c r="E68" s="2">
        <v>7.5565680697264375</v>
      </c>
      <c r="F68" s="2">
        <v>7.5900911302729828</v>
      </c>
      <c r="G68" s="2">
        <v>6.6091854830187735</v>
      </c>
      <c r="H68" s="2">
        <v>8.2914005723855819</v>
      </c>
      <c r="I68" s="2">
        <v>6.7862379367581021</v>
      </c>
    </row>
    <row r="69" spans="1:9">
      <c r="A69" s="2" t="s">
        <v>74</v>
      </c>
      <c r="B69" s="2">
        <v>6.42</v>
      </c>
      <c r="C69" s="2">
        <v>7.3978889804599994</v>
      </c>
      <c r="D69" s="2">
        <v>6.4231110065463692</v>
      </c>
      <c r="E69" s="2">
        <v>7.727156069726437</v>
      </c>
      <c r="F69" s="2">
        <v>7.7652954347356511</v>
      </c>
      <c r="G69" s="2">
        <v>6.1984134858966353</v>
      </c>
      <c r="H69" s="2">
        <v>8.5991625323855807</v>
      </c>
      <c r="I69" s="2">
        <v>6.9404117367581009</v>
      </c>
    </row>
    <row r="70" spans="1:9">
      <c r="A70" s="2" t="s">
        <v>75</v>
      </c>
      <c r="B70" s="2">
        <v>6.19</v>
      </c>
      <c r="C70" s="2">
        <v>6.2234214659999996</v>
      </c>
      <c r="D70" s="2">
        <v>5.3927539417197581</v>
      </c>
      <c r="E70" s="2">
        <v>6.433593602503449</v>
      </c>
      <c r="F70" s="2">
        <v>6.4678482811227962</v>
      </c>
      <c r="G70" s="2">
        <v>5.0537776653515216</v>
      </c>
      <c r="H70" s="2">
        <v>7.2361534355882036</v>
      </c>
      <c r="I70" s="2">
        <v>5.7792016937111743</v>
      </c>
    </row>
    <row r="71" spans="1:9">
      <c r="A71" s="2" t="s">
        <v>76</v>
      </c>
      <c r="B71" s="2">
        <v>5.9</v>
      </c>
      <c r="C71" s="2">
        <v>6.1677141710471997</v>
      </c>
      <c r="D71" s="2">
        <v>5.3878781346981892</v>
      </c>
      <c r="E71" s="2">
        <v>6.3969006025034494</v>
      </c>
      <c r="F71" s="2">
        <v>6.4301689399188602</v>
      </c>
      <c r="G71" s="2">
        <v>5.198571824203464</v>
      </c>
      <c r="H71" s="2">
        <v>7.1698698755882031</v>
      </c>
      <c r="I71" s="2">
        <v>5.7460438937111737</v>
      </c>
    </row>
    <row r="72" spans="1:9">
      <c r="A72" s="2" t="s">
        <v>77</v>
      </c>
      <c r="B72" s="2">
        <v>7.05</v>
      </c>
      <c r="C72" s="2">
        <v>8.6002619527999968</v>
      </c>
      <c r="D72" s="2">
        <v>7.4317008704431196</v>
      </c>
      <c r="E72" s="2">
        <v>9.3411322705609212</v>
      </c>
      <c r="F72" s="2">
        <v>9.3760902581609127</v>
      </c>
      <c r="G72" s="2">
        <v>7.3190426744454875</v>
      </c>
      <c r="H72" s="2">
        <v>10.05713307758165</v>
      </c>
      <c r="I72" s="2">
        <v>8.3871413013284943</v>
      </c>
    </row>
    <row r="73" spans="1:9">
      <c r="A73" s="2" t="s">
        <v>78</v>
      </c>
      <c r="B73" s="2">
        <v>5.99</v>
      </c>
      <c r="C73" s="2">
        <v>8.9667540792703999</v>
      </c>
      <c r="D73" s="2">
        <v>7.913919561458834</v>
      </c>
      <c r="E73" s="2">
        <v>9.5572362705609208</v>
      </c>
      <c r="F73" s="2">
        <v>9.5982227357916301</v>
      </c>
      <c r="G73" s="2">
        <v>8.1896729567057864</v>
      </c>
      <c r="H73" s="2">
        <v>10.444696757581649</v>
      </c>
      <c r="I73" s="2">
        <v>8.5825757013284925</v>
      </c>
    </row>
    <row r="74" spans="1:9">
      <c r="A74" s="2" t="s">
        <v>79</v>
      </c>
      <c r="B74" s="2">
        <v>4.46</v>
      </c>
      <c r="C74" s="2">
        <v>3.9572887486463997</v>
      </c>
      <c r="D74" s="2">
        <v>3.6690093507357839</v>
      </c>
      <c r="E74" s="2">
        <v>4.1666684016689661</v>
      </c>
      <c r="F74" s="2">
        <v>4.1862431330747247</v>
      </c>
      <c r="G74" s="2">
        <v>4.2219223851390195</v>
      </c>
      <c r="H74" s="2">
        <v>4.6026418103921349</v>
      </c>
      <c r="I74" s="2">
        <v>3.7422187291407827</v>
      </c>
    </row>
    <row r="75" spans="1:9">
      <c r="A75" s="2" t="s">
        <v>80</v>
      </c>
      <c r="B75" s="2">
        <v>4.32</v>
      </c>
      <c r="C75" s="2">
        <v>5.4872016211872001</v>
      </c>
      <c r="D75" s="2">
        <v>5.0189915629486013</v>
      </c>
      <c r="E75" s="2">
        <v>5.6901978688919552</v>
      </c>
      <c r="F75" s="2">
        <v>5.7199689696897043</v>
      </c>
      <c r="G75" s="2">
        <v>5.4337418481156607</v>
      </c>
      <c r="H75" s="2">
        <v>6.3794045471895142</v>
      </c>
      <c r="I75" s="2">
        <v>5.1113289721877102</v>
      </c>
    </row>
    <row r="76" spans="1:9">
      <c r="A76" s="2" t="s">
        <v>81</v>
      </c>
      <c r="B76" s="2">
        <v>5.63</v>
      </c>
      <c r="C76" s="2">
        <v>5.6868126050898002</v>
      </c>
      <c r="D76" s="2">
        <v>5.0274869796737338</v>
      </c>
      <c r="E76" s="2">
        <v>6.0977856025034489</v>
      </c>
      <c r="F76" s="2">
        <v>6.1228691293053119</v>
      </c>
      <c r="G76" s="2">
        <v>5.2652653522744624</v>
      </c>
      <c r="H76" s="2">
        <v>6.6313890755882028</v>
      </c>
      <c r="I76" s="2">
        <v>5.4756478937111748</v>
      </c>
    </row>
    <row r="77" spans="1:9">
      <c r="A77" s="2" t="s">
        <v>82</v>
      </c>
      <c r="B77" s="2">
        <v>5.9</v>
      </c>
      <c r="C77" s="2">
        <v>6.4030760891999998</v>
      </c>
      <c r="D77" s="2">
        <v>5.3826511062393951</v>
      </c>
      <c r="E77" s="2">
        <v>6.5555886025034491</v>
      </c>
      <c r="F77" s="2">
        <v>6.5931090351359174</v>
      </c>
      <c r="G77" s="2">
        <v>4.5750447119315227</v>
      </c>
      <c r="H77" s="2">
        <v>7.4567038355882023</v>
      </c>
      <c r="I77" s="2">
        <v>5.8894336937111733</v>
      </c>
    </row>
    <row r="78" spans="1:9">
      <c r="A78" s="2" t="s">
        <v>83</v>
      </c>
      <c r="B78" s="2">
        <v>4.78</v>
      </c>
      <c r="C78" s="2">
        <v>4.9937376622615997</v>
      </c>
      <c r="D78" s="2">
        <v>4.4635371865213216</v>
      </c>
      <c r="E78" s="2">
        <v>5.1093751352804606</v>
      </c>
      <c r="F78" s="2">
        <v>5.1389629624318021</v>
      </c>
      <c r="G78" s="2">
        <v>4.432837335806413</v>
      </c>
      <c r="H78" s="2">
        <v>5.8172288187908245</v>
      </c>
      <c r="I78" s="2">
        <v>4.5903180506642469</v>
      </c>
    </row>
    <row r="79" spans="1:9">
      <c r="A79" s="2" t="s">
        <v>84</v>
      </c>
      <c r="B79" s="2">
        <v>4.8600000000000003</v>
      </c>
      <c r="C79" s="2">
        <v>6.967126593531999</v>
      </c>
      <c r="D79" s="2">
        <v>6.2639080428652294</v>
      </c>
      <c r="E79" s="2">
        <v>7.1844073361149441</v>
      </c>
      <c r="F79" s="2">
        <v>7.2235476548672919</v>
      </c>
      <c r="G79" s="2">
        <v>6.4442571243926681</v>
      </c>
      <c r="H79" s="2">
        <v>8.103702883986891</v>
      </c>
      <c r="I79" s="2">
        <v>6.4539172152346369</v>
      </c>
    </row>
    <row r="80" spans="1:9">
      <c r="A80" s="2" t="s">
        <v>85</v>
      </c>
      <c r="B80" s="2">
        <v>5.48</v>
      </c>
      <c r="C80" s="2">
        <v>6.4803435115967991</v>
      </c>
      <c r="D80" s="2">
        <v>5.7330991932404576</v>
      </c>
      <c r="E80" s="2">
        <v>6.6114066025034495</v>
      </c>
      <c r="F80" s="2">
        <v>6.6505809032142515</v>
      </c>
      <c r="G80" s="2">
        <v>5.4686180677935612</v>
      </c>
      <c r="H80" s="2">
        <v>7.5555673955882039</v>
      </c>
      <c r="I80" s="2">
        <v>5.9399794937111743</v>
      </c>
    </row>
    <row r="81" spans="1:9">
      <c r="A81" s="2" t="s">
        <v>86</v>
      </c>
      <c r="B81" s="2">
        <v>5.76</v>
      </c>
      <c r="C81" s="2">
        <v>5.7859981689247997</v>
      </c>
      <c r="D81" s="2">
        <v>4.8798126386699403</v>
      </c>
      <c r="E81" s="2">
        <v>5.8943578688919551</v>
      </c>
      <c r="F81" s="2">
        <v>5.9295557626976176</v>
      </c>
      <c r="G81" s="2">
        <v>4.110348768863715</v>
      </c>
      <c r="H81" s="2">
        <v>6.748991747189514</v>
      </c>
      <c r="I81" s="2">
        <v>5.2957769721877099</v>
      </c>
    </row>
    <row r="82" spans="1:9">
      <c r="A82" s="2" t="s">
        <v>87</v>
      </c>
      <c r="B82" s="2">
        <v>5.97</v>
      </c>
      <c r="C82" s="2">
        <v>5.6295725756431994</v>
      </c>
      <c r="D82" s="2">
        <v>4.729086450117034</v>
      </c>
      <c r="E82" s="2">
        <v>5.7841418688919548</v>
      </c>
      <c r="F82" s="2">
        <v>5.8163125502415092</v>
      </c>
      <c r="G82" s="2">
        <v>4.0420210783361066</v>
      </c>
      <c r="H82" s="2">
        <v>6.550721027189514</v>
      </c>
      <c r="I82" s="2">
        <v>5.1961353721877108</v>
      </c>
    </row>
    <row r="83" spans="1:9">
      <c r="A83" s="2" t="s">
        <v>88</v>
      </c>
      <c r="B83" s="2">
        <v>5.69</v>
      </c>
      <c r="C83" s="2">
        <v>7.1546465782000013</v>
      </c>
      <c r="D83" s="2">
        <v>6.1237195073424724</v>
      </c>
      <c r="E83" s="2">
        <v>7.3126873361149434</v>
      </c>
      <c r="F83" s="2">
        <v>7.3552137288206021</v>
      </c>
      <c r="G83" s="2">
        <v>5.4477360395130523</v>
      </c>
      <c r="H83" s="2">
        <v>8.3362304839868919</v>
      </c>
      <c r="I83" s="2">
        <v>6.5697952152346373</v>
      </c>
    </row>
    <row r="84" spans="1:9">
      <c r="A84" s="2" t="s">
        <v>89</v>
      </c>
      <c r="B84" s="2">
        <v>4.2699999999999996</v>
      </c>
      <c r="C84" s="2">
        <v>5.0137981587232003</v>
      </c>
      <c r="D84" s="2">
        <v>4.357824853201917</v>
      </c>
      <c r="E84" s="2">
        <v>5.1230741352804605</v>
      </c>
      <c r="F84" s="2">
        <v>5.1529869594798434</v>
      </c>
      <c r="G84" s="2">
        <v>4.0634856323984723</v>
      </c>
      <c r="H84" s="2">
        <v>5.8425298987908239</v>
      </c>
      <c r="I84" s="2">
        <v>4.6026674506642458</v>
      </c>
    </row>
    <row r="85" spans="1:9">
      <c r="A85" s="2" t="s">
        <v>90</v>
      </c>
      <c r="B85" s="2">
        <v>5.08</v>
      </c>
      <c r="C85" s="2">
        <v>5.7275032168016011</v>
      </c>
      <c r="D85" s="2">
        <v>5.1912645830683983</v>
      </c>
      <c r="E85" s="2">
        <v>5.8538858688919548</v>
      </c>
      <c r="F85" s="2">
        <v>5.8881258857151746</v>
      </c>
      <c r="G85" s="2">
        <v>5.3303983209276362</v>
      </c>
      <c r="H85" s="2">
        <v>6.6742135071895135</v>
      </c>
      <c r="I85" s="2">
        <v>5.2592937721877098</v>
      </c>
    </row>
    <row r="86" spans="1:9">
      <c r="A86" s="2" t="s">
        <v>91</v>
      </c>
      <c r="B86" s="2">
        <v>5.46</v>
      </c>
      <c r="C86" s="2">
        <v>6.5136585194999999</v>
      </c>
      <c r="D86" s="2">
        <v>5.4667183228278082</v>
      </c>
      <c r="E86" s="2">
        <v>6.6342306025034494</v>
      </c>
      <c r="F86" s="2">
        <v>6.6738998595079053</v>
      </c>
      <c r="G86" s="2">
        <v>4.5906614104045405</v>
      </c>
      <c r="H86" s="2">
        <v>7.5983184755882034</v>
      </c>
      <c r="I86" s="2">
        <v>5.9605228937111745</v>
      </c>
    </row>
    <row r="87" spans="1:9">
      <c r="A87" s="2" t="s">
        <v>92</v>
      </c>
      <c r="B87" s="2">
        <v>5.41</v>
      </c>
      <c r="C87" s="2">
        <v>5.8185177358351998</v>
      </c>
      <c r="D87" s="2">
        <v>4.853779928416782</v>
      </c>
      <c r="E87" s="2">
        <v>5.9177578688919557</v>
      </c>
      <c r="F87" s="2">
        <v>5.9535709465062228</v>
      </c>
      <c r="G87" s="2">
        <v>3.9952649710447137</v>
      </c>
      <c r="H87" s="2">
        <v>6.7914397471895143</v>
      </c>
      <c r="I87" s="2">
        <v>5.3169129721877102</v>
      </c>
    </row>
    <row r="88" spans="1:9">
      <c r="A88" s="2" t="s">
        <v>93</v>
      </c>
      <c r="B88" s="2">
        <v>5.3</v>
      </c>
      <c r="C88" s="2">
        <v>6.6802067279999999</v>
      </c>
      <c r="D88" s="2">
        <v>5.5987918112301989</v>
      </c>
      <c r="E88" s="2">
        <v>6.7578186025034501</v>
      </c>
      <c r="F88" s="2">
        <v>6.8008651235210245</v>
      </c>
      <c r="G88" s="2">
        <v>4.5719505203387039</v>
      </c>
      <c r="H88" s="2">
        <v>7.8208654355882024</v>
      </c>
      <c r="I88" s="2">
        <v>6.0722416937111738</v>
      </c>
    </row>
    <row r="89" spans="1:9">
      <c r="A89" s="2" t="s">
        <v>94</v>
      </c>
      <c r="B89" s="2">
        <v>4.4400000000000004</v>
      </c>
      <c r="C89" s="2">
        <v>5.0856294404159996</v>
      </c>
      <c r="D89" s="2">
        <v>4.285864263354755</v>
      </c>
      <c r="E89" s="2">
        <v>5.1741461352804601</v>
      </c>
      <c r="F89" s="2">
        <v>5.2053965890611682</v>
      </c>
      <c r="G89" s="2">
        <v>3.65226242064205</v>
      </c>
      <c r="H89" s="2">
        <v>5.9352401387908245</v>
      </c>
      <c r="I89" s="2">
        <v>4.6487946506642466</v>
      </c>
    </row>
    <row r="90" spans="1:9">
      <c r="A90" s="2" t="s">
        <v>95</v>
      </c>
      <c r="B90" s="2">
        <v>5.07</v>
      </c>
      <c r="C90" s="2">
        <v>5.7438112768400007</v>
      </c>
      <c r="D90" s="2">
        <v>4.807134432204621</v>
      </c>
      <c r="E90" s="2">
        <v>5.8639498688919556</v>
      </c>
      <c r="F90" s="2">
        <v>5.8982977229368601</v>
      </c>
      <c r="G90" s="2">
        <v>4.0319743889358843</v>
      </c>
      <c r="H90" s="2">
        <v>6.6944803871895138</v>
      </c>
      <c r="I90" s="2">
        <v>5.2682761721877096</v>
      </c>
    </row>
    <row r="91" spans="1:9">
      <c r="A91" s="2" t="s">
        <v>96</v>
      </c>
      <c r="B91" s="2">
        <v>5.12</v>
      </c>
      <c r="C91" s="2">
        <v>7.0536999823359992</v>
      </c>
      <c r="D91" s="2">
        <v>5.9647334896412669</v>
      </c>
      <c r="E91" s="2">
        <v>7.2418773361149436</v>
      </c>
      <c r="F91" s="2">
        <v>7.2824302427121701</v>
      </c>
      <c r="G91" s="2">
        <v>5.1880298921120058</v>
      </c>
      <c r="H91" s="2">
        <v>8.209215283986893</v>
      </c>
      <c r="I91" s="2">
        <v>6.5057592152346384</v>
      </c>
    </row>
    <row r="92" spans="1:9">
      <c r="A92" s="2" t="s">
        <v>97</v>
      </c>
      <c r="B92" s="2">
        <v>4.53</v>
      </c>
      <c r="C92" s="2">
        <v>5.5195280095279999</v>
      </c>
      <c r="D92" s="2">
        <v>4.9143210710389882</v>
      </c>
      <c r="E92" s="2">
        <v>5.711069868891955</v>
      </c>
      <c r="F92" s="2">
        <v>5.7413644281809262</v>
      </c>
      <c r="G92" s="2">
        <v>4.9788015758872124</v>
      </c>
      <c r="H92" s="2">
        <v>6.4175907871895141</v>
      </c>
      <c r="I92" s="2">
        <v>5.13016417218771</v>
      </c>
    </row>
    <row r="93" spans="1:9">
      <c r="A93" s="2" t="s">
        <v>98</v>
      </c>
      <c r="B93" s="2">
        <v>5.97</v>
      </c>
      <c r="C93" s="2">
        <v>6.3353009322000009</v>
      </c>
      <c r="D93" s="2">
        <v>5.3622829261090752</v>
      </c>
      <c r="E93" s="2">
        <v>6.5087436025034489</v>
      </c>
      <c r="F93" s="2">
        <v>6.5449985545127269</v>
      </c>
      <c r="G93" s="2">
        <v>4.7443202901414008</v>
      </c>
      <c r="H93" s="2">
        <v>7.3721614355882021</v>
      </c>
      <c r="I93" s="2">
        <v>5.8470976937111745</v>
      </c>
    </row>
    <row r="94" spans="1:9">
      <c r="A94" s="2" t="s">
        <v>99</v>
      </c>
      <c r="B94" s="2">
        <v>3.95</v>
      </c>
      <c r="C94" s="2">
        <v>5.2165640758405987</v>
      </c>
      <c r="D94" s="2">
        <v>4.5281098314228831</v>
      </c>
      <c r="E94" s="2">
        <v>5.2725521352804607</v>
      </c>
      <c r="F94" s="2">
        <v>5.3065517997866172</v>
      </c>
      <c r="G94" s="2">
        <v>4.058310045796774</v>
      </c>
      <c r="H94" s="2">
        <v>6.1116706587908247</v>
      </c>
      <c r="I94" s="2">
        <v>4.7377912506642463</v>
      </c>
    </row>
    <row r="95" spans="1:9">
      <c r="A95" s="2" t="s">
        <v>100</v>
      </c>
      <c r="B95" s="2">
        <v>3.68</v>
      </c>
      <c r="C95" s="2">
        <v>4.4472350137343994</v>
      </c>
      <c r="D95" s="2">
        <v>3.9089187505965581</v>
      </c>
      <c r="E95" s="2">
        <v>4.5010664016689663</v>
      </c>
      <c r="F95" s="2">
        <v>4.5297295663951997</v>
      </c>
      <c r="G95" s="2">
        <v>3.6510730208615896</v>
      </c>
      <c r="H95" s="2">
        <v>5.2054339703921357</v>
      </c>
      <c r="I95" s="2">
        <v>4.0444675291407828</v>
      </c>
    </row>
    <row r="96" spans="1:9">
      <c r="A96" s="2" t="s">
        <v>101</v>
      </c>
      <c r="B96" s="2">
        <v>4.33</v>
      </c>
      <c r="C96" s="2">
        <v>5.5419830399855998</v>
      </c>
      <c r="D96" s="2">
        <v>4.755436100655964</v>
      </c>
      <c r="E96" s="2">
        <v>5.725245868891955</v>
      </c>
      <c r="F96" s="2">
        <v>5.7558508707199962</v>
      </c>
      <c r="G96" s="2">
        <v>4.4394013545734961</v>
      </c>
      <c r="H96" s="2">
        <v>6.4441047071895134</v>
      </c>
      <c r="I96" s="2">
        <v>5.1429257721877102</v>
      </c>
    </row>
    <row r="97" spans="1:9">
      <c r="A97" s="2" t="s">
        <v>102</v>
      </c>
      <c r="B97" s="2">
        <v>4.76</v>
      </c>
      <c r="C97" s="2">
        <v>4.0056918447023993</v>
      </c>
      <c r="D97" s="2">
        <v>3.4754753322428273</v>
      </c>
      <c r="E97" s="2">
        <v>4.1960084016689656</v>
      </c>
      <c r="F97" s="2">
        <v>4.2162944868235188</v>
      </c>
      <c r="G97" s="2">
        <v>3.4337307618425736</v>
      </c>
      <c r="H97" s="2">
        <v>4.6566346103921354</v>
      </c>
      <c r="I97" s="2">
        <v>3.7686787291407828</v>
      </c>
    </row>
    <row r="98" spans="1:9">
      <c r="A98" s="2" t="s">
        <v>103</v>
      </c>
      <c r="B98" s="2">
        <v>4.68</v>
      </c>
      <c r="C98" s="2">
        <v>5.8181776937837997</v>
      </c>
      <c r="D98" s="2">
        <v>5.1011841528613333</v>
      </c>
      <c r="E98" s="2">
        <v>6.1762656025034497</v>
      </c>
      <c r="F98" s="2">
        <v>6.2034866136772999</v>
      </c>
      <c r="G98" s="2">
        <v>5.2390352928446768</v>
      </c>
      <c r="H98" s="2">
        <v>6.7728006755882042</v>
      </c>
      <c r="I98" s="2">
        <v>5.5465858937111738</v>
      </c>
    </row>
    <row r="99" spans="1:9">
      <c r="A99" s="2" t="s">
        <v>104</v>
      </c>
      <c r="B99" s="2">
        <v>3.8</v>
      </c>
      <c r="C99" s="2">
        <v>4.5121179674298002</v>
      </c>
      <c r="D99" s="2">
        <v>4.1168988635650408</v>
      </c>
      <c r="E99" s="2">
        <v>4.7966081352804606</v>
      </c>
      <c r="F99" s="2">
        <v>4.8176521545965674</v>
      </c>
      <c r="G99" s="2">
        <v>4.6889734387423054</v>
      </c>
      <c r="H99" s="2">
        <v>5.2539841787908248</v>
      </c>
      <c r="I99" s="2">
        <v>4.3075908506642469</v>
      </c>
    </row>
    <row r="100" spans="1:9">
      <c r="A100" s="2" t="s">
        <v>105</v>
      </c>
      <c r="B100" s="2">
        <v>3.81</v>
      </c>
      <c r="C100" s="2">
        <v>5.2837548584064002</v>
      </c>
      <c r="D100" s="2">
        <v>4.7972830322942261</v>
      </c>
      <c r="E100" s="2">
        <v>5.5597658688919545</v>
      </c>
      <c r="F100" s="2">
        <v>5.5859469840597589</v>
      </c>
      <c r="G100" s="2">
        <v>5.3187222708820112</v>
      </c>
      <c r="H100" s="2">
        <v>6.1448631071895141</v>
      </c>
      <c r="I100" s="2">
        <v>4.9934057721877103</v>
      </c>
    </row>
    <row r="101" spans="1:9">
      <c r="A101" s="2" t="s">
        <v>106</v>
      </c>
      <c r="B101" s="2">
        <v>3.7</v>
      </c>
      <c r="C101" s="2">
        <v>3.3480418146000002</v>
      </c>
      <c r="D101" s="2">
        <v>3.0353558151838911</v>
      </c>
      <c r="E101" s="2">
        <v>3.5036036680574716</v>
      </c>
      <c r="F101" s="2">
        <v>3.5207541164747411</v>
      </c>
      <c r="G101" s="2">
        <v>3.3561465019518426</v>
      </c>
      <c r="H101" s="2">
        <v>3.8922894419934462</v>
      </c>
      <c r="I101" s="2">
        <v>3.1468686076173191</v>
      </c>
    </row>
    <row r="102" spans="1:9">
      <c r="A102" s="2" t="s">
        <v>107</v>
      </c>
      <c r="B102" s="2">
        <v>3.21</v>
      </c>
      <c r="C102" s="2">
        <v>4.6349529932859994</v>
      </c>
      <c r="D102" s="2">
        <v>4.2749566601744631</v>
      </c>
      <c r="E102" s="2">
        <v>4.8723411352804611</v>
      </c>
      <c r="F102" s="2">
        <v>4.8954795096631312</v>
      </c>
      <c r="G102" s="2">
        <v>4.9317525124559332</v>
      </c>
      <c r="H102" s="2">
        <v>5.3900395387908251</v>
      </c>
      <c r="I102" s="2">
        <v>4.3760676506642469</v>
      </c>
    </row>
    <row r="103" spans="1:9">
      <c r="A103" s="2" t="s">
        <v>108</v>
      </c>
      <c r="B103" s="2">
        <v>3.99</v>
      </c>
      <c r="C103" s="2">
        <v>5.3051698035439996</v>
      </c>
      <c r="D103" s="2">
        <v>4.690806302360425</v>
      </c>
      <c r="E103" s="2">
        <v>5.5725898688919546</v>
      </c>
      <c r="F103" s="2">
        <v>5.5990720212814447</v>
      </c>
      <c r="G103" s="2">
        <v>4.9283593295411263</v>
      </c>
      <c r="H103" s="2">
        <v>6.1685891871895144</v>
      </c>
      <c r="I103" s="2">
        <v>5.0049641721877105</v>
      </c>
    </row>
    <row r="104" spans="1:9">
      <c r="A104" s="2" t="s">
        <v>109</v>
      </c>
      <c r="B104" s="2">
        <v>3.88</v>
      </c>
      <c r="C104" s="2">
        <v>4.7571916229865998</v>
      </c>
      <c r="D104" s="2">
        <v>4.1885010315455036</v>
      </c>
      <c r="E104" s="2">
        <v>4.9494321352804604</v>
      </c>
      <c r="F104" s="2">
        <v>4.974610764035118</v>
      </c>
      <c r="G104" s="2">
        <v>4.2817736750074964</v>
      </c>
      <c r="H104" s="2">
        <v>5.529710258790824</v>
      </c>
      <c r="I104" s="2">
        <v>4.4457092506642475</v>
      </c>
    </row>
    <row r="105" spans="1:9">
      <c r="A105" s="2" t="s">
        <v>110</v>
      </c>
      <c r="B105" s="2">
        <v>2.91</v>
      </c>
      <c r="C105" s="2">
        <v>2.7747247359999996</v>
      </c>
      <c r="D105" s="2">
        <v>2.5759244821349681</v>
      </c>
      <c r="E105" s="2">
        <v>2.8658749344459773</v>
      </c>
      <c r="F105" s="2">
        <v>2.8813411493480356</v>
      </c>
      <c r="G105" s="2">
        <v>2.8956820926985767</v>
      </c>
      <c r="H105" s="2">
        <v>3.2269481935947568</v>
      </c>
      <c r="I105" s="2">
        <v>2.574454086093855</v>
      </c>
    </row>
    <row r="106" spans="1:9">
      <c r="A106" s="2" t="s">
        <v>111</v>
      </c>
      <c r="B106" s="2">
        <v>2.86</v>
      </c>
      <c r="C106" s="2">
        <v>2.7582478289535999</v>
      </c>
      <c r="D106" s="2">
        <v>2.5671848875498289</v>
      </c>
      <c r="E106" s="2">
        <v>2.8549109344459773</v>
      </c>
      <c r="F106" s="2">
        <v>2.8700784601024245</v>
      </c>
      <c r="G106" s="2">
        <v>2.9113095952692105</v>
      </c>
      <c r="H106" s="2">
        <v>3.207193313594757</v>
      </c>
      <c r="I106" s="2">
        <v>2.5645436860938551</v>
      </c>
    </row>
    <row r="107" spans="1:9">
      <c r="A107" s="2" t="s">
        <v>112</v>
      </c>
      <c r="B107" s="2">
        <v>3.58</v>
      </c>
      <c r="C107" s="2">
        <v>3.5722443240250006</v>
      </c>
      <c r="D107" s="2">
        <v>3.1879050849683037</v>
      </c>
      <c r="E107" s="2">
        <v>3.6532586680574717</v>
      </c>
      <c r="F107" s="2">
        <v>3.6744923652785246</v>
      </c>
      <c r="G107" s="2">
        <v>3.1888731349889037</v>
      </c>
      <c r="H107" s="2">
        <v>4.1618570419934464</v>
      </c>
      <c r="I107" s="2">
        <v>3.2821466076173191</v>
      </c>
    </row>
    <row r="108" spans="1:9">
      <c r="A108" s="2" t="s">
        <v>113</v>
      </c>
      <c r="B108" s="2">
        <v>4.37</v>
      </c>
      <c r="C108" s="2">
        <v>5.0515376465637996</v>
      </c>
      <c r="D108" s="2">
        <v>4.3603092147519487</v>
      </c>
      <c r="E108" s="2">
        <v>5.1498841352804607</v>
      </c>
      <c r="F108" s="2">
        <v>5.1805176640968611</v>
      </c>
      <c r="G108" s="2">
        <v>3.9794336399031005</v>
      </c>
      <c r="H108" s="2">
        <v>5.8909600987908251</v>
      </c>
      <c r="I108" s="2">
        <v>4.6268944506642464</v>
      </c>
    </row>
    <row r="109" spans="1:9">
      <c r="A109" s="2" t="s">
        <v>114</v>
      </c>
      <c r="B109" s="2">
        <v>4.1500000000000004</v>
      </c>
      <c r="C109" s="2">
        <v>5.0473156312208003</v>
      </c>
      <c r="D109" s="2">
        <v>4.2950050384330272</v>
      </c>
      <c r="E109" s="2">
        <v>5.1466081352804602</v>
      </c>
      <c r="F109" s="2">
        <v>5.1771242146177947</v>
      </c>
      <c r="G109" s="2">
        <v>3.77854865407296</v>
      </c>
      <c r="H109" s="2">
        <v>5.8854191787908245</v>
      </c>
      <c r="I109" s="2">
        <v>4.6239138506642465</v>
      </c>
    </row>
    <row r="110" spans="1:9">
      <c r="A110" s="2" t="s">
        <v>115</v>
      </c>
      <c r="B110" s="2">
        <v>3.56</v>
      </c>
      <c r="C110" s="2">
        <v>3.5905290635519997</v>
      </c>
      <c r="D110" s="2">
        <v>3.173139546387826</v>
      </c>
      <c r="E110" s="2">
        <v>3.6660986680574719</v>
      </c>
      <c r="F110" s="2">
        <v>3.6876718126738557</v>
      </c>
      <c r="G110" s="2">
        <v>3.0948987031975177</v>
      </c>
      <c r="H110" s="2">
        <v>4.1851248419934457</v>
      </c>
      <c r="I110" s="2">
        <v>3.2937456076173195</v>
      </c>
    </row>
    <row r="111" spans="1:9">
      <c r="A111" s="2" t="s">
        <v>116</v>
      </c>
      <c r="B111" s="2">
        <v>3.18</v>
      </c>
      <c r="C111" s="2">
        <v>4.2858938035295999</v>
      </c>
      <c r="D111" s="2">
        <v>3.8602509979305326</v>
      </c>
      <c r="E111" s="2">
        <v>4.383466401668966</v>
      </c>
      <c r="F111" s="2">
        <v>4.4089477213402102</v>
      </c>
      <c r="G111" s="2">
        <v>3.9811755919624741</v>
      </c>
      <c r="H111" s="2">
        <v>4.993261970392135</v>
      </c>
      <c r="I111" s="2">
        <v>3.9381835291407827</v>
      </c>
    </row>
    <row r="112" spans="1:9">
      <c r="A112" s="2" t="s">
        <v>117</v>
      </c>
      <c r="B112" s="2">
        <v>2.85</v>
      </c>
      <c r="C112" s="2">
        <v>2.9463986472928005</v>
      </c>
      <c r="D112" s="2">
        <v>2.697533375978781</v>
      </c>
      <c r="E112" s="2">
        <v>2.9871229344459778</v>
      </c>
      <c r="F112" s="2">
        <v>3.0058985023791007</v>
      </c>
      <c r="G112" s="2">
        <v>2.7826506802619</v>
      </c>
      <c r="H112" s="2">
        <v>3.4453323535947571</v>
      </c>
      <c r="I112" s="2">
        <v>2.6840548860938553</v>
      </c>
    </row>
    <row r="113" spans="1:44">
      <c r="A113" s="2" t="s">
        <v>118</v>
      </c>
      <c r="B113" s="2">
        <v>3.27</v>
      </c>
      <c r="C113" s="2">
        <v>4.4165590539588013</v>
      </c>
      <c r="D113" s="2">
        <v>3.901185795248471</v>
      </c>
      <c r="E113" s="2">
        <v>4.4780144016689665</v>
      </c>
      <c r="F113" s="2">
        <v>4.5060547795806123</v>
      </c>
      <c r="G113" s="2">
        <v>3.7252305089646152</v>
      </c>
      <c r="H113" s="2">
        <v>5.1638321303921355</v>
      </c>
      <c r="I113" s="2">
        <v>4.0236343291407834</v>
      </c>
    </row>
    <row r="114" spans="1:44">
      <c r="A114" s="2" t="s">
        <v>119</v>
      </c>
      <c r="B114" s="2">
        <v>2.67</v>
      </c>
      <c r="C114" s="2">
        <v>3.5699793142600003</v>
      </c>
      <c r="D114" s="2">
        <v>3.4151674150762505</v>
      </c>
      <c r="E114" s="2">
        <v>3.6522436680574715</v>
      </c>
      <c r="F114" s="2">
        <v>3.6735128586317947</v>
      </c>
      <c r="G114" s="2">
        <v>3.8903730046300948</v>
      </c>
      <c r="H114" s="2">
        <v>4.1592182419934467</v>
      </c>
      <c r="I114" s="2">
        <v>3.2812726076173186</v>
      </c>
    </row>
    <row r="115" spans="1:44">
      <c r="A115" s="2" t="s">
        <v>120</v>
      </c>
      <c r="B115" s="2">
        <v>2.34</v>
      </c>
      <c r="C115" s="2">
        <v>3.5464552015500002</v>
      </c>
      <c r="D115" s="2">
        <v>3.323007371979477</v>
      </c>
      <c r="E115" s="2">
        <v>3.6356636680574717</v>
      </c>
      <c r="F115" s="2">
        <v>3.6564647904280512</v>
      </c>
      <c r="G115" s="2">
        <v>3.7181211089356041</v>
      </c>
      <c r="H115" s="2">
        <v>4.1295546419934466</v>
      </c>
      <c r="I115" s="2">
        <v>3.2662746076173188</v>
      </c>
    </row>
    <row r="116" spans="1:44">
      <c r="A116" s="2" t="s">
        <v>121</v>
      </c>
      <c r="B116" s="2">
        <v>2.74</v>
      </c>
      <c r="C116" s="2">
        <v>3.611470602047</v>
      </c>
      <c r="D116" s="2">
        <v>3.309879663240439</v>
      </c>
      <c r="E116" s="2">
        <v>3.6814486680574721</v>
      </c>
      <c r="F116" s="2">
        <v>3.7034836883925508</v>
      </c>
      <c r="G116" s="2">
        <v>3.5026993307839693</v>
      </c>
      <c r="H116" s="2">
        <v>4.2122218419934461</v>
      </c>
      <c r="I116" s="2">
        <v>3.3076506076173189</v>
      </c>
    </row>
    <row r="117" spans="1:44">
      <c r="A117" s="2" t="s">
        <v>122</v>
      </c>
      <c r="B117" s="2">
        <v>2.2999999999999998</v>
      </c>
      <c r="C117" s="2">
        <v>3.4070012628750002</v>
      </c>
      <c r="D117" s="2">
        <v>3.1910130082936079</v>
      </c>
      <c r="E117" s="2">
        <v>3.5418686680574725</v>
      </c>
      <c r="F117" s="2">
        <v>3.5600995161756863</v>
      </c>
      <c r="G117" s="2">
        <v>3.7005246831886005</v>
      </c>
      <c r="H117" s="2">
        <v>3.9607482419934459</v>
      </c>
      <c r="I117" s="2">
        <v>3.181482607617319</v>
      </c>
    </row>
    <row r="118" spans="1:44">
      <c r="A118" s="2" t="s">
        <v>123</v>
      </c>
      <c r="B118" s="2">
        <v>2.2999999999999998</v>
      </c>
      <c r="C118" s="2">
        <v>3.2929864928390002</v>
      </c>
      <c r="D118" s="2">
        <v>3.1055651603938723</v>
      </c>
      <c r="E118" s="2">
        <v>3.4694286680574713</v>
      </c>
      <c r="F118" s="2">
        <v>3.4856784734205251</v>
      </c>
      <c r="G118" s="2">
        <v>3.7278917323624601</v>
      </c>
      <c r="H118" s="2">
        <v>3.8303234419934462</v>
      </c>
      <c r="I118" s="2">
        <v>3.1159986076173189</v>
      </c>
    </row>
    <row r="119" spans="1:44">
      <c r="A119" s="2" t="s">
        <v>124</v>
      </c>
      <c r="B119" s="2">
        <v>2.2999999999999998</v>
      </c>
      <c r="C119" s="2">
        <v>2.7263383054335999</v>
      </c>
      <c r="D119" s="2">
        <v>2.5473683071086204</v>
      </c>
      <c r="E119" s="2">
        <v>2.8339589344459775</v>
      </c>
      <c r="F119" s="2">
        <v>2.8485547842698953</v>
      </c>
      <c r="G119" s="2">
        <v>2.9519800383873043</v>
      </c>
      <c r="H119" s="2">
        <v>3.169453473594757</v>
      </c>
      <c r="I119" s="2">
        <v>2.5456044860938549</v>
      </c>
    </row>
    <row r="120" spans="1:44">
      <c r="A120" s="2" t="s">
        <v>125</v>
      </c>
      <c r="B120" s="2">
        <v>2.2999999999999998</v>
      </c>
      <c r="C120" s="2">
        <v>3.383760548468</v>
      </c>
      <c r="D120" s="2">
        <v>3.1538173294372855</v>
      </c>
      <c r="E120" s="2">
        <v>3.5267636680574723</v>
      </c>
      <c r="F120" s="2">
        <v>3.5445764262953086</v>
      </c>
      <c r="G120" s="2">
        <v>3.6573063654367743</v>
      </c>
      <c r="H120" s="2">
        <v>3.9336166419934466</v>
      </c>
      <c r="I120" s="2">
        <v>3.1678246076173187</v>
      </c>
    </row>
    <row r="121" spans="1:44">
      <c r="A121" s="2" t="s">
        <v>126</v>
      </c>
      <c r="B121" s="2">
        <v>2.81</v>
      </c>
      <c r="C121" s="2">
        <v>2.6306055388599998</v>
      </c>
      <c r="D121" s="2">
        <v>2.388233795603905</v>
      </c>
      <c r="E121" s="2">
        <v>2.7728709344459777</v>
      </c>
      <c r="F121" s="2">
        <v>2.7857689734190361</v>
      </c>
      <c r="G121" s="2">
        <v>2.682876028460945</v>
      </c>
      <c r="H121" s="2">
        <v>3.0598165135947566</v>
      </c>
      <c r="I121" s="2">
        <v>2.4903636860938554</v>
      </c>
    </row>
    <row r="122" spans="1:44">
      <c r="A122" s="2" t="s">
        <v>127</v>
      </c>
      <c r="B122" s="2">
        <v>2.2999999999999998</v>
      </c>
      <c r="C122" s="2">
        <v>4.1845962193992001</v>
      </c>
      <c r="D122" s="2">
        <v>3.7457220985927364</v>
      </c>
      <c r="E122" s="2">
        <v>4.313500401668966</v>
      </c>
      <c r="F122" s="2">
        <v>4.3370566608964509</v>
      </c>
      <c r="G122" s="2">
        <v>3.9139178647839787</v>
      </c>
      <c r="H122" s="2">
        <v>4.8674412503921349</v>
      </c>
      <c r="I122" s="2">
        <v>3.874927929140783</v>
      </c>
    </row>
    <row r="123" spans="1:44">
      <c r="A123" s="2" t="s">
        <v>128</v>
      </c>
      <c r="B123" s="2">
        <v>2.44</v>
      </c>
      <c r="C123" s="2">
        <v>2.8512559508800002</v>
      </c>
      <c r="D123" s="2">
        <v>2.6282960420960979</v>
      </c>
      <c r="E123" s="2">
        <v>2.9182669344459775</v>
      </c>
      <c r="F123" s="2">
        <v>2.93516317892936</v>
      </c>
      <c r="G123" s="2">
        <v>2.8691787549009233</v>
      </c>
      <c r="H123" s="2">
        <v>3.321312833594757</v>
      </c>
      <c r="I123" s="2">
        <v>2.6218132860938552</v>
      </c>
    </row>
    <row r="124" spans="1:44">
      <c r="A124" s="2" t="s">
        <v>129</v>
      </c>
      <c r="B124" s="2">
        <v>2.2000000000000002</v>
      </c>
      <c r="C124" s="2">
        <v>2.0858979276252003</v>
      </c>
      <c r="D124" s="2">
        <v>1.9065061361057256</v>
      </c>
      <c r="E124" s="2">
        <v>2.1525742008344833</v>
      </c>
      <c r="F124" s="2">
        <v>2.1642517884841124</v>
      </c>
      <c r="G124" s="2">
        <v>2.0867301978361406</v>
      </c>
      <c r="H124" s="2">
        <v>2.426026705196068</v>
      </c>
      <c r="I124" s="2">
        <v>1.9336983645703913</v>
      </c>
      <c r="J124" s="2" t="s">
        <v>1</v>
      </c>
      <c r="K124" s="2" t="s">
        <v>135</v>
      </c>
      <c r="L124" s="2" t="s">
        <v>136</v>
      </c>
      <c r="M124" s="2" t="s">
        <v>2</v>
      </c>
      <c r="N124" s="2" t="s">
        <v>135</v>
      </c>
      <c r="O124" s="2" t="s">
        <v>136</v>
      </c>
    </row>
    <row r="125" spans="1:44">
      <c r="A125" s="2" t="s">
        <v>130</v>
      </c>
      <c r="B125" s="3">
        <f t="shared" ref="B125:I125" si="0">SUM(B2:B32)</f>
        <v>236.26</v>
      </c>
      <c r="C125" s="3">
        <f t="shared" si="0"/>
        <v>270.71129870067722</v>
      </c>
      <c r="D125" s="3">
        <f t="shared" si="0"/>
        <v>227.34983786743493</v>
      </c>
      <c r="E125" s="3">
        <f t="shared" si="0"/>
        <v>278.1428577068138</v>
      </c>
      <c r="F125" s="3">
        <f t="shared" si="0"/>
        <v>279.70063089053133</v>
      </c>
      <c r="G125" s="3">
        <f t="shared" si="0"/>
        <v>194.85608826014638</v>
      </c>
      <c r="H125" s="3">
        <f t="shared" si="0"/>
        <v>315.34473946509661</v>
      </c>
      <c r="I125" s="3">
        <f t="shared" si="0"/>
        <v>249.8700046650101</v>
      </c>
      <c r="J125" s="2" t="s">
        <v>130</v>
      </c>
      <c r="K125" s="2">
        <f>ABS(B125-C125)</f>
        <v>34.451298700677228</v>
      </c>
      <c r="L125" s="2">
        <f>K125*100/B125</f>
        <v>14.581943071479399</v>
      </c>
      <c r="M125" s="2" t="s">
        <v>130</v>
      </c>
      <c r="N125" s="2">
        <f>ABS(B125-D125)</f>
        <v>8.9101621325650626</v>
      </c>
      <c r="O125" s="2">
        <f>N125*100/B125</f>
        <v>3.7713375656332273</v>
      </c>
      <c r="AK125" s="1"/>
      <c r="AL125" s="1"/>
      <c r="AM125" s="1"/>
      <c r="AR125" s="1"/>
    </row>
    <row r="126" spans="1:44">
      <c r="A126" s="2" t="s">
        <v>131</v>
      </c>
      <c r="B126" s="3">
        <f t="shared" ref="B126:I126" si="1">SUM(B33:B63)</f>
        <v>227.86999999999992</v>
      </c>
      <c r="C126" s="3">
        <f t="shared" si="1"/>
        <v>260.30742695367456</v>
      </c>
      <c r="D126" s="3">
        <f t="shared" si="1"/>
        <v>216.22085006491176</v>
      </c>
      <c r="E126" s="3">
        <f t="shared" si="1"/>
        <v>270.32130777236785</v>
      </c>
      <c r="F126" s="3">
        <f t="shared" si="1"/>
        <v>271.72656634521786</v>
      </c>
      <c r="G126" s="3">
        <f t="shared" si="1"/>
        <v>185.6076816049947</v>
      </c>
      <c r="H126" s="3">
        <f t="shared" si="1"/>
        <v>303.2148782715019</v>
      </c>
      <c r="I126" s="3">
        <f t="shared" si="1"/>
        <v>242.81469197891627</v>
      </c>
      <c r="J126" s="2" t="s">
        <v>131</v>
      </c>
      <c r="K126" s="2">
        <f t="shared" ref="K126:K129" si="2">ABS(B126-C126)</f>
        <v>32.437426953674645</v>
      </c>
      <c r="L126" s="2">
        <f t="shared" ref="L126:L129" si="3">K126*100/B126</f>
        <v>14.235058126859462</v>
      </c>
      <c r="M126" s="2" t="s">
        <v>131</v>
      </c>
      <c r="N126" s="2">
        <f t="shared" ref="N126:N129" si="4">ABS(B126-D126)</f>
        <v>11.649149935088161</v>
      </c>
      <c r="O126" s="2">
        <f t="shared" ref="O126:O129" si="5">N126*100/B126</f>
        <v>5.1121911331408993</v>
      </c>
      <c r="AK126" s="1"/>
      <c r="AL126" s="1"/>
      <c r="AM126" s="1"/>
      <c r="AR126" s="1"/>
    </row>
    <row r="127" spans="1:44">
      <c r="A127" s="2" t="s">
        <v>132</v>
      </c>
      <c r="B127" s="3">
        <f t="shared" ref="B127:I127" si="6">SUM(B64:B93)</f>
        <v>162.03</v>
      </c>
      <c r="C127" s="3">
        <f t="shared" si="6"/>
        <v>186.86764881070542</v>
      </c>
      <c r="D127" s="3">
        <f t="shared" si="6"/>
        <v>163.02670708751333</v>
      </c>
      <c r="E127" s="3">
        <f t="shared" si="6"/>
        <v>193.86892754232647</v>
      </c>
      <c r="F127" s="3">
        <f t="shared" si="6"/>
        <v>194.88885329995736</v>
      </c>
      <c r="G127" s="3">
        <f t="shared" si="6"/>
        <v>157.0923823104103</v>
      </c>
      <c r="H127" s="3">
        <f t="shared" si="6"/>
        <v>217.66610860444345</v>
      </c>
      <c r="I127" s="3">
        <f t="shared" si="6"/>
        <v>174.14649905438213</v>
      </c>
      <c r="J127" s="2" t="s">
        <v>132</v>
      </c>
      <c r="K127" s="2">
        <f t="shared" si="2"/>
        <v>24.837648810705417</v>
      </c>
      <c r="L127" s="2">
        <f t="shared" si="3"/>
        <v>15.329043270200222</v>
      </c>
      <c r="M127" s="2" t="s">
        <v>132</v>
      </c>
      <c r="N127" s="2">
        <f t="shared" si="4"/>
        <v>0.99670708751332882</v>
      </c>
      <c r="O127" s="2">
        <f t="shared" si="5"/>
        <v>0.61513737425990789</v>
      </c>
      <c r="AK127" s="1"/>
      <c r="AL127" s="1"/>
      <c r="AM127" s="1"/>
      <c r="AR127" s="1"/>
    </row>
    <row r="128" spans="1:44">
      <c r="A128" s="2" t="s">
        <v>133</v>
      </c>
      <c r="B128" s="3">
        <f t="shared" ref="B128:I128" si="7">SUM(B94:B124)</f>
        <v>101.21999999999998</v>
      </c>
      <c r="C128" s="3">
        <f t="shared" si="7"/>
        <v>122.60467882763299</v>
      </c>
      <c r="D128" s="3">
        <f t="shared" si="7"/>
        <v>110.20594062421482</v>
      </c>
      <c r="E128" s="3">
        <f t="shared" si="7"/>
        <v>126.8093068492345</v>
      </c>
      <c r="F128" s="3">
        <f t="shared" si="7"/>
        <v>127.49216669627356</v>
      </c>
      <c r="G128" s="3">
        <f t="shared" si="7"/>
        <v>115.36667991552588</v>
      </c>
      <c r="H128" s="3">
        <f t="shared" si="7"/>
        <v>142.79978328656802</v>
      </c>
      <c r="I128" s="3">
        <f t="shared" si="7"/>
        <v>113.91353790965312</v>
      </c>
      <c r="J128" s="2" t="s">
        <v>133</v>
      </c>
      <c r="K128" s="2">
        <f t="shared" si="2"/>
        <v>21.38467882763301</v>
      </c>
      <c r="L128" s="2">
        <f t="shared" si="3"/>
        <v>21.126930278238504</v>
      </c>
      <c r="M128" s="2" t="s">
        <v>133</v>
      </c>
      <c r="N128" s="2">
        <f t="shared" si="4"/>
        <v>8.9859406242148339</v>
      </c>
      <c r="O128" s="2">
        <f t="shared" si="5"/>
        <v>8.8776334955688956</v>
      </c>
      <c r="AK128" s="1"/>
      <c r="AL128" s="1"/>
      <c r="AM128" s="1"/>
    </row>
    <row r="129" spans="1:39">
      <c r="A129" s="2" t="s">
        <v>138</v>
      </c>
      <c r="B129" s="3">
        <f t="shared" ref="B129:I129" si="8">SUM(B2:B124)</f>
        <v>727.37999999999988</v>
      </c>
      <c r="C129" s="3">
        <f t="shared" si="8"/>
        <v>840.49105329269003</v>
      </c>
      <c r="D129" s="3">
        <f t="shared" si="8"/>
        <v>716.80333564407454</v>
      </c>
      <c r="E129" s="3">
        <f t="shared" si="8"/>
        <v>869.14239987074245</v>
      </c>
      <c r="F129" s="3">
        <f t="shared" si="8"/>
        <v>873.80821723198028</v>
      </c>
      <c r="G129" s="3">
        <f t="shared" si="8"/>
        <v>652.92283209107745</v>
      </c>
      <c r="H129" s="3">
        <f t="shared" si="8"/>
        <v>979.02550962760972</v>
      </c>
      <c r="I129" s="3">
        <f t="shared" si="8"/>
        <v>780.74473360796162</v>
      </c>
      <c r="J129" s="2" t="s">
        <v>134</v>
      </c>
      <c r="K129" s="2">
        <f t="shared" si="2"/>
        <v>113.11105329269014</v>
      </c>
      <c r="L129" s="2">
        <f t="shared" si="3"/>
        <v>15.550476132515351</v>
      </c>
      <c r="M129" s="2" t="s">
        <v>134</v>
      </c>
      <c r="N129" s="2">
        <f t="shared" si="4"/>
        <v>10.576664355925345</v>
      </c>
      <c r="O129" s="2">
        <f t="shared" si="5"/>
        <v>1.4540768726010265</v>
      </c>
      <c r="AK129" s="1"/>
      <c r="AL129" s="1"/>
      <c r="AM129" s="1"/>
    </row>
    <row r="130" spans="1:39">
      <c r="A130" s="2"/>
      <c r="B130" s="2" t="s">
        <v>0</v>
      </c>
      <c r="C130" s="2" t="s">
        <v>1</v>
      </c>
      <c r="D130" s="2" t="s">
        <v>2</v>
      </c>
      <c r="E130" s="2" t="s">
        <v>3</v>
      </c>
      <c r="F130" s="2" t="s">
        <v>4</v>
      </c>
      <c r="G130" s="2" t="s">
        <v>5</v>
      </c>
      <c r="H130" s="2" t="s">
        <v>6</v>
      </c>
      <c r="I130" s="2" t="s">
        <v>137</v>
      </c>
    </row>
    <row r="132" spans="1:39">
      <c r="J132" s="2" t="s">
        <v>3</v>
      </c>
      <c r="K132" s="2" t="s">
        <v>135</v>
      </c>
      <c r="L132" s="2" t="s">
        <v>136</v>
      </c>
      <c r="M132" s="2" t="s">
        <v>4</v>
      </c>
      <c r="N132" s="2" t="s">
        <v>135</v>
      </c>
      <c r="O132" s="2" t="s">
        <v>136</v>
      </c>
    </row>
    <row r="133" spans="1:39">
      <c r="J133" s="2" t="s">
        <v>130</v>
      </c>
      <c r="K133" s="2">
        <f>ABS(B125-E125)</f>
        <v>41.882857706813809</v>
      </c>
      <c r="L133" s="2">
        <f>K133*100/B125</f>
        <v>17.72744337036054</v>
      </c>
      <c r="M133" s="2" t="s">
        <v>130</v>
      </c>
      <c r="N133" s="2">
        <f>ABS(B125-F125)</f>
        <v>43.440630890531338</v>
      </c>
      <c r="O133" s="2">
        <f>N133*100/B125</f>
        <v>18.386790354072353</v>
      </c>
    </row>
    <row r="134" spans="1:39">
      <c r="J134" s="2" t="s">
        <v>131</v>
      </c>
      <c r="K134" s="2">
        <f t="shared" ref="K134:K137" si="9">ABS(B126-E126)</f>
        <v>42.451307772367926</v>
      </c>
      <c r="L134" s="2">
        <f t="shared" ref="L134:L137" si="10">K134*100/B126</f>
        <v>18.629616786925855</v>
      </c>
      <c r="M134" s="2" t="s">
        <v>131</v>
      </c>
      <c r="N134" s="2">
        <f t="shared" ref="N134:N137" si="11">ABS(B126-F126)</f>
        <v>43.856566345217942</v>
      </c>
      <c r="O134" s="2">
        <f t="shared" ref="O134:O137" si="12">N134*100/B126</f>
        <v>19.246309889506279</v>
      </c>
    </row>
    <row r="135" spans="1:39">
      <c r="J135" s="2" t="s">
        <v>132</v>
      </c>
      <c r="K135" s="2">
        <f t="shared" si="9"/>
        <v>31.838927542326473</v>
      </c>
      <c r="L135" s="2">
        <f t="shared" si="10"/>
        <v>19.650020084136564</v>
      </c>
      <c r="M135" s="2" t="s">
        <v>132</v>
      </c>
      <c r="N135" s="2">
        <f t="shared" si="11"/>
        <v>32.85885329995736</v>
      </c>
      <c r="O135" s="2">
        <f t="shared" si="12"/>
        <v>20.279487317137171</v>
      </c>
    </row>
    <row r="136" spans="1:39">
      <c r="J136" s="2" t="s">
        <v>133</v>
      </c>
      <c r="K136" s="2">
        <f t="shared" si="9"/>
        <v>25.589306849234518</v>
      </c>
      <c r="L136" s="2">
        <f t="shared" si="10"/>
        <v>25.28088011186971</v>
      </c>
      <c r="M136" s="2" t="s">
        <v>133</v>
      </c>
      <c r="N136" s="2">
        <f t="shared" si="11"/>
        <v>26.272166696273572</v>
      </c>
      <c r="O136" s="2">
        <f t="shared" si="12"/>
        <v>25.955509480610132</v>
      </c>
    </row>
    <row r="137" spans="1:39">
      <c r="J137" s="2" t="s">
        <v>134</v>
      </c>
      <c r="K137" s="2">
        <f t="shared" si="9"/>
        <v>141.76239987074257</v>
      </c>
      <c r="L137" s="2">
        <f t="shared" si="10"/>
        <v>19.489455287572191</v>
      </c>
      <c r="M137" s="2" t="s">
        <v>134</v>
      </c>
      <c r="N137" s="2">
        <f t="shared" si="11"/>
        <v>146.4282172319804</v>
      </c>
      <c r="O137" s="2">
        <f t="shared" si="12"/>
        <v>20.130910560089696</v>
      </c>
    </row>
    <row r="139" spans="1:39">
      <c r="J139" s="2" t="s">
        <v>6</v>
      </c>
      <c r="K139" s="2" t="s">
        <v>135</v>
      </c>
      <c r="L139" s="2" t="s">
        <v>136</v>
      </c>
      <c r="M139" s="2" t="s">
        <v>137</v>
      </c>
      <c r="N139" s="2" t="s">
        <v>135</v>
      </c>
      <c r="O139" s="2" t="s">
        <v>136</v>
      </c>
    </row>
    <row r="140" spans="1:39">
      <c r="J140" s="2" t="s">
        <v>130</v>
      </c>
      <c r="K140" s="2">
        <f>ABS(B125-H125)</f>
        <v>79.084739465096618</v>
      </c>
      <c r="L140" s="2">
        <f>K140*100/B125</f>
        <v>33.473605123633547</v>
      </c>
      <c r="M140" s="2" t="s">
        <v>130</v>
      </c>
      <c r="N140" s="2">
        <f>ABS(B125-I125)</f>
        <v>13.610004665010109</v>
      </c>
      <c r="O140" s="2">
        <f>N140*100/B125</f>
        <v>5.7606047003344241</v>
      </c>
    </row>
    <row r="141" spans="1:39">
      <c r="J141" s="2" t="s">
        <v>131</v>
      </c>
      <c r="K141" s="2">
        <f t="shared" ref="K141:K144" si="13">ABS(B126-H126)</f>
        <v>75.344878271501983</v>
      </c>
      <c r="L141" s="2">
        <f t="shared" ref="L141:L144" si="14">K141*100/B126</f>
        <v>33.064852008382857</v>
      </c>
      <c r="M141" s="2" t="s">
        <v>131</v>
      </c>
      <c r="N141" s="2">
        <f t="shared" ref="N141:N144" si="15">ABS(B126-I126)</f>
        <v>14.944691978916353</v>
      </c>
      <c r="O141" s="2">
        <f t="shared" ref="O141:O144" si="16">N141*100/B126</f>
        <v>6.5584289195226919</v>
      </c>
    </row>
    <row r="142" spans="1:39">
      <c r="A142" s="2" t="s">
        <v>141</v>
      </c>
      <c r="B142" s="2" t="s">
        <v>0</v>
      </c>
      <c r="C142" s="2" t="s">
        <v>1</v>
      </c>
      <c r="D142" s="2" t="s">
        <v>2</v>
      </c>
      <c r="E142" s="2" t="s">
        <v>3</v>
      </c>
      <c r="F142" s="2" t="s">
        <v>4</v>
      </c>
      <c r="G142" s="2" t="s">
        <v>6</v>
      </c>
      <c r="H142" s="2" t="s">
        <v>139</v>
      </c>
      <c r="J142" s="2" t="s">
        <v>132</v>
      </c>
      <c r="K142" s="2">
        <f t="shared" si="13"/>
        <v>55.63610860444345</v>
      </c>
      <c r="L142" s="2">
        <f t="shared" si="14"/>
        <v>34.336918227762425</v>
      </c>
      <c r="M142" s="2" t="s">
        <v>132</v>
      </c>
      <c r="N142" s="2">
        <f t="shared" si="15"/>
        <v>12.116499054382132</v>
      </c>
      <c r="O142" s="2">
        <f t="shared" si="16"/>
        <v>7.477935601050504</v>
      </c>
    </row>
    <row r="143" spans="1:39">
      <c r="A143" s="2" t="s">
        <v>130</v>
      </c>
      <c r="B143" s="2">
        <v>236.26</v>
      </c>
      <c r="C143" s="2">
        <v>270.71129870067722</v>
      </c>
      <c r="D143" s="2">
        <v>227.34983786743493</v>
      </c>
      <c r="E143" s="2">
        <v>278.1428577068138</v>
      </c>
      <c r="F143" s="2">
        <v>279.70063089053133</v>
      </c>
      <c r="G143" s="2">
        <v>315.34473946509661</v>
      </c>
      <c r="H143" s="2">
        <v>249.8700046650101</v>
      </c>
      <c r="J143" s="2" t="s">
        <v>133</v>
      </c>
      <c r="K143" s="2">
        <f t="shared" si="13"/>
        <v>41.579783286568031</v>
      </c>
      <c r="L143" s="2">
        <f t="shared" si="14"/>
        <v>41.07862407287891</v>
      </c>
      <c r="M143" s="2" t="s">
        <v>133</v>
      </c>
      <c r="N143" s="2">
        <f t="shared" si="15"/>
        <v>12.693537909653131</v>
      </c>
      <c r="O143" s="2">
        <f t="shared" si="16"/>
        <v>12.540543281617399</v>
      </c>
    </row>
    <row r="144" spans="1:39">
      <c r="A144" s="2" t="s">
        <v>131</v>
      </c>
      <c r="B144" s="2">
        <v>227.86999999999992</v>
      </c>
      <c r="C144" s="2">
        <v>260.30742695367456</v>
      </c>
      <c r="D144" s="2">
        <v>216.22085006491176</v>
      </c>
      <c r="E144" s="2">
        <v>270.32130777236785</v>
      </c>
      <c r="F144" s="2">
        <v>271.72656634521786</v>
      </c>
      <c r="G144" s="2">
        <v>303.2148782715019</v>
      </c>
      <c r="H144" s="2">
        <v>242.81469197891627</v>
      </c>
      <c r="J144" s="2" t="s">
        <v>134</v>
      </c>
      <c r="K144" s="2">
        <f t="shared" si="13"/>
        <v>251.64550962760984</v>
      </c>
      <c r="L144" s="2">
        <f t="shared" si="14"/>
        <v>34.596154640986811</v>
      </c>
      <c r="M144" s="2" t="s">
        <v>134</v>
      </c>
      <c r="N144" s="2">
        <f t="shared" si="15"/>
        <v>53.364733607961739</v>
      </c>
      <c r="O144" s="2">
        <f t="shared" si="16"/>
        <v>7.3365687272074762</v>
      </c>
    </row>
    <row r="145" spans="1:16">
      <c r="A145" s="2" t="s">
        <v>132</v>
      </c>
      <c r="B145" s="2">
        <v>162.03</v>
      </c>
      <c r="C145" s="2">
        <v>186.86764881070542</v>
      </c>
      <c r="D145" s="2">
        <v>163.02670708751333</v>
      </c>
      <c r="E145" s="2">
        <v>193.86892754232647</v>
      </c>
      <c r="F145" s="2">
        <v>194.88885329995736</v>
      </c>
      <c r="G145" s="2">
        <v>217.66610860444345</v>
      </c>
      <c r="H145" s="2">
        <v>174.14649905438213</v>
      </c>
    </row>
    <row r="146" spans="1:16">
      <c r="A146" s="2" t="s">
        <v>133</v>
      </c>
      <c r="B146" s="2">
        <v>101.21999999999998</v>
      </c>
      <c r="C146" s="2">
        <v>122.60467882763299</v>
      </c>
      <c r="D146" s="2">
        <v>110.20594062421482</v>
      </c>
      <c r="E146" s="2">
        <v>126.8093068492345</v>
      </c>
      <c r="F146" s="2">
        <v>127.49216669627356</v>
      </c>
      <c r="G146" s="2">
        <v>142.79978328656802</v>
      </c>
      <c r="H146" s="2">
        <v>113.91353790965312</v>
      </c>
    </row>
    <row r="148" spans="1:16">
      <c r="K148" s="2" t="s">
        <v>140</v>
      </c>
      <c r="L148" s="2" t="s">
        <v>130</v>
      </c>
      <c r="M148" s="2" t="s">
        <v>131</v>
      </c>
      <c r="N148" s="2" t="s">
        <v>132</v>
      </c>
      <c r="O148" s="2" t="s">
        <v>133</v>
      </c>
      <c r="P148" s="2" t="s">
        <v>138</v>
      </c>
    </row>
    <row r="149" spans="1:16">
      <c r="K149" s="2" t="s">
        <v>0</v>
      </c>
      <c r="L149" s="2">
        <v>236.26</v>
      </c>
      <c r="M149" s="2">
        <v>227.86999999999992</v>
      </c>
      <c r="N149" s="2">
        <v>162.03</v>
      </c>
      <c r="O149" s="2">
        <v>101.21999999999998</v>
      </c>
      <c r="P149" s="2">
        <f>L149+M149+N149+O149</f>
        <v>727.37999999999988</v>
      </c>
    </row>
    <row r="150" spans="1:16">
      <c r="K150" s="2" t="s">
        <v>1</v>
      </c>
      <c r="L150" s="2">
        <v>270.71129870067722</v>
      </c>
      <c r="M150" s="2">
        <v>260.30742695367456</v>
      </c>
      <c r="N150" s="2">
        <v>186.86764881070542</v>
      </c>
      <c r="O150" s="2">
        <v>122.60467882763299</v>
      </c>
      <c r="P150" s="2">
        <f t="shared" ref="P150:P155" si="17">L150+M150+N150+O150</f>
        <v>840.49105329269014</v>
      </c>
    </row>
    <row r="151" spans="1:16">
      <c r="K151" s="2" t="s">
        <v>2</v>
      </c>
      <c r="L151" s="2">
        <v>227.34983786743493</v>
      </c>
      <c r="M151" s="2">
        <v>216.22085006491176</v>
      </c>
      <c r="N151" s="2">
        <v>163.02670708751333</v>
      </c>
      <c r="O151" s="2">
        <v>110.20594062421482</v>
      </c>
      <c r="P151" s="2">
        <f t="shared" si="17"/>
        <v>716.80333564407476</v>
      </c>
    </row>
    <row r="152" spans="1:16">
      <c r="K152" s="2" t="s">
        <v>3</v>
      </c>
      <c r="L152" s="2">
        <v>278.1428577068138</v>
      </c>
      <c r="M152" s="2">
        <v>270.32130777236785</v>
      </c>
      <c r="N152" s="2">
        <v>193.86892754232647</v>
      </c>
      <c r="O152" s="2">
        <v>126.8093068492345</v>
      </c>
      <c r="P152" s="2">
        <f t="shared" si="17"/>
        <v>869.14239987074268</v>
      </c>
    </row>
    <row r="153" spans="1:16">
      <c r="K153" s="2" t="s">
        <v>4</v>
      </c>
      <c r="L153" s="2">
        <v>279.70063089053133</v>
      </c>
      <c r="M153" s="2">
        <v>271.72656634521786</v>
      </c>
      <c r="N153" s="2">
        <v>194.88885329995736</v>
      </c>
      <c r="O153" s="2">
        <v>127.49216669627356</v>
      </c>
      <c r="P153" s="2">
        <f t="shared" si="17"/>
        <v>873.80821723198017</v>
      </c>
    </row>
    <row r="154" spans="1:16">
      <c r="K154" s="2" t="s">
        <v>6</v>
      </c>
      <c r="L154" s="2">
        <v>315.34473946509661</v>
      </c>
      <c r="M154" s="2">
        <v>303.2148782715019</v>
      </c>
      <c r="N154" s="2">
        <v>217.66610860444345</v>
      </c>
      <c r="O154" s="2">
        <v>142.79978328656802</v>
      </c>
      <c r="P154" s="2">
        <f t="shared" si="17"/>
        <v>979.02550962761006</v>
      </c>
    </row>
    <row r="155" spans="1:16">
      <c r="K155" s="2" t="s">
        <v>137</v>
      </c>
      <c r="L155" s="2">
        <v>249.8700046650101</v>
      </c>
      <c r="M155" s="2">
        <v>242.81469197891627</v>
      </c>
      <c r="N155" s="2">
        <v>174.14649905438213</v>
      </c>
      <c r="O155" s="2">
        <v>113.91353790965312</v>
      </c>
      <c r="P155" s="2">
        <f t="shared" si="17"/>
        <v>780.74473360796162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2024-02-28T18:13:09Z</dcterms:modified>
</cp:coreProperties>
</file>